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123\Desktop\analitycs\analytics_backend\application\static-backend\export_template\"/>
    </mc:Choice>
  </mc:AlternateContent>
  <bookViews>
    <workbookView xWindow="0" yWindow="0" windowWidth="27870" windowHeight="12885" firstSheet="2" activeTab="2"/>
  </bookViews>
  <sheets>
    <sheet name="Инфа" sheetId="2" state="hidden" r:id="rId1"/>
    <sheet name="УП_старый" sheetId="4" state="hidden" r:id="rId2"/>
    <sheet name="Титульный лист" sheetId="15" r:id="rId3"/>
    <sheet name="УП" sheetId="5" r:id="rId4"/>
    <sheet name="Лист1" sheetId="7" state="hidden" r:id="rId5"/>
    <sheet name="Вариант 2" sheetId="8" state="hidden" r:id="rId6"/>
    <sheet name="Вариант 3" sheetId="9" state="hidden" r:id="rId7"/>
    <sheet name="Вариант 4" sheetId="10" state="hidden" r:id="rId8"/>
    <sheet name="Вариант 5" sheetId="11" state="hidden" r:id="rId9"/>
    <sheet name="Вариант 6" sheetId="12" state="hidden" r:id="rId10"/>
    <sheet name="Вариант 7" sheetId="13" state="hidden" r:id="rId11"/>
    <sheet name="Вариант 8" sheetId="14" state="hidden" r:id="rId12"/>
  </sheets>
  <externalReferences>
    <externalReference r:id="rId1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h0VL6D9QG+kmLDMMiyzcIf8Xcxtg=="/>
    </ext>
  </extLst>
</workbook>
</file>

<file path=xl/calcChain.xml><?xml version="1.0" encoding="utf-8"?>
<calcChain xmlns="http://schemas.openxmlformats.org/spreadsheetml/2006/main">
  <c r="AB187" i="14" l="1"/>
  <c r="AA187" i="14"/>
  <c r="Z187" i="14"/>
  <c r="Y187" i="14" s="1"/>
  <c r="J187" i="14"/>
  <c r="AB185" i="14"/>
  <c r="AA185" i="14"/>
  <c r="Z185" i="14"/>
  <c r="X185" i="14"/>
  <c r="K185" i="14"/>
  <c r="AC185" i="14" s="1"/>
  <c r="AB184" i="14"/>
  <c r="AA184" i="14"/>
  <c r="Y184" i="14" s="1"/>
  <c r="Z184" i="14"/>
  <c r="X184" i="14"/>
  <c r="K184" i="14"/>
  <c r="AC184" i="14" s="1"/>
  <c r="AB183" i="14"/>
  <c r="AA183" i="14"/>
  <c r="Z183" i="14"/>
  <c r="X183" i="14"/>
  <c r="K183" i="14"/>
  <c r="AC183" i="14" s="1"/>
  <c r="AB181" i="14"/>
  <c r="AA181" i="14"/>
  <c r="Y181" i="14" s="1"/>
  <c r="Z181" i="14"/>
  <c r="J181" i="14"/>
  <c r="K181" i="14" s="1"/>
  <c r="AB180" i="14"/>
  <c r="AA180" i="14"/>
  <c r="Z180" i="14"/>
  <c r="J180" i="14"/>
  <c r="K180" i="14" s="1"/>
  <c r="AB179" i="14"/>
  <c r="AA179" i="14"/>
  <c r="Y179" i="14" s="1"/>
  <c r="Z179" i="14"/>
  <c r="J179" i="14"/>
  <c r="K179" i="14" s="1"/>
  <c r="AB178" i="14"/>
  <c r="AA178" i="14"/>
  <c r="Z178" i="14"/>
  <c r="J178" i="14"/>
  <c r="K178" i="14" s="1"/>
  <c r="AB177" i="14"/>
  <c r="AA177" i="14"/>
  <c r="Y177" i="14" s="1"/>
  <c r="Z177" i="14"/>
  <c r="J177" i="14"/>
  <c r="K177" i="14" s="1"/>
  <c r="AB176" i="14"/>
  <c r="AA176" i="14"/>
  <c r="Z176" i="14"/>
  <c r="J176" i="14"/>
  <c r="K176" i="14" s="1"/>
  <c r="AB175" i="14"/>
  <c r="AA175" i="14"/>
  <c r="Z175" i="14"/>
  <c r="Y175" i="14" s="1"/>
  <c r="J175" i="14"/>
  <c r="K175" i="14" s="1"/>
  <c r="AB174" i="14"/>
  <c r="AA174" i="14"/>
  <c r="Z174" i="14"/>
  <c r="J174" i="14"/>
  <c r="K174" i="14" s="1"/>
  <c r="AB173" i="14"/>
  <c r="AA173" i="14"/>
  <c r="Z173" i="14"/>
  <c r="Y173" i="14" s="1"/>
  <c r="J173" i="14"/>
  <c r="K173" i="14" s="1"/>
  <c r="AB172" i="14"/>
  <c r="AA172" i="14"/>
  <c r="Z172" i="14"/>
  <c r="Y172" i="14" s="1"/>
  <c r="J172" i="14"/>
  <c r="K172" i="14" s="1"/>
  <c r="AB171" i="14"/>
  <c r="AA171" i="14"/>
  <c r="Y171" i="14" s="1"/>
  <c r="Z171" i="14"/>
  <c r="J171" i="14"/>
  <c r="K171" i="14" s="1"/>
  <c r="AB170" i="14"/>
  <c r="AA170" i="14"/>
  <c r="Z170" i="14"/>
  <c r="J170" i="14"/>
  <c r="AB169" i="14"/>
  <c r="AA169" i="14"/>
  <c r="Z169" i="14"/>
  <c r="Y169" i="14" s="1"/>
  <c r="J169" i="14"/>
  <c r="K169" i="14" s="1"/>
  <c r="AB167" i="14"/>
  <c r="AA167" i="14"/>
  <c r="Z167" i="14"/>
  <c r="J167" i="14"/>
  <c r="K167" i="14" s="1"/>
  <c r="AB166" i="14"/>
  <c r="AA166" i="14"/>
  <c r="Z166" i="14"/>
  <c r="J166" i="14"/>
  <c r="K166" i="14" s="1"/>
  <c r="AB165" i="14"/>
  <c r="AA165" i="14"/>
  <c r="Z165" i="14"/>
  <c r="J165" i="14"/>
  <c r="K165" i="14" s="1"/>
  <c r="AB164" i="14"/>
  <c r="AA164" i="14"/>
  <c r="Z164" i="14"/>
  <c r="Y164" i="14" s="1"/>
  <c r="K164" i="14"/>
  <c r="J164" i="14"/>
  <c r="AB163" i="14"/>
  <c r="AA163" i="14"/>
  <c r="Z163" i="14"/>
  <c r="J163" i="14"/>
  <c r="K163" i="14" s="1"/>
  <c r="AB162" i="14"/>
  <c r="AA162" i="14"/>
  <c r="Z162" i="14"/>
  <c r="K162" i="14"/>
  <c r="J162" i="14"/>
  <c r="AB161" i="14"/>
  <c r="AA161" i="14"/>
  <c r="Z161" i="14"/>
  <c r="J161" i="14"/>
  <c r="K161" i="14" s="1"/>
  <c r="AB160" i="14"/>
  <c r="AA160" i="14"/>
  <c r="Z160" i="14"/>
  <c r="Y160" i="14"/>
  <c r="K160" i="14"/>
  <c r="J160" i="14"/>
  <c r="AB159" i="14"/>
  <c r="AA159" i="14"/>
  <c r="Z159" i="14"/>
  <c r="Y159" i="14" s="1"/>
  <c r="BO159" i="14" s="1"/>
  <c r="X159" i="14"/>
  <c r="J159" i="14"/>
  <c r="K159" i="14" s="1"/>
  <c r="AB158" i="14"/>
  <c r="AA158" i="14"/>
  <c r="Z158" i="14"/>
  <c r="Y158" i="14"/>
  <c r="K158" i="14"/>
  <c r="J158" i="14"/>
  <c r="AB157" i="14"/>
  <c r="AA157" i="14"/>
  <c r="Z157" i="14"/>
  <c r="J157" i="14"/>
  <c r="AB156" i="14"/>
  <c r="AA156" i="14"/>
  <c r="Z156" i="14"/>
  <c r="J156" i="14"/>
  <c r="K156" i="14" s="1"/>
  <c r="AB155" i="14"/>
  <c r="AA155" i="14"/>
  <c r="Z155" i="14"/>
  <c r="J155" i="14"/>
  <c r="K155" i="14" s="1"/>
  <c r="AB153" i="14"/>
  <c r="AA153" i="14"/>
  <c r="Z153" i="14"/>
  <c r="Y153" i="14" s="1"/>
  <c r="J153" i="14"/>
  <c r="K153" i="14" s="1"/>
  <c r="AB152" i="14"/>
  <c r="AA152" i="14"/>
  <c r="Z152" i="14"/>
  <c r="J152" i="14"/>
  <c r="K152" i="14" s="1"/>
  <c r="AB151" i="14"/>
  <c r="AA151" i="14"/>
  <c r="Z151" i="14"/>
  <c r="J151" i="14"/>
  <c r="K151" i="14" s="1"/>
  <c r="AB150" i="14"/>
  <c r="AA150" i="14"/>
  <c r="Z150" i="14"/>
  <c r="K150" i="14"/>
  <c r="J150" i="14"/>
  <c r="AB149" i="14"/>
  <c r="AA149" i="14"/>
  <c r="Z149" i="14"/>
  <c r="J149" i="14"/>
  <c r="K149" i="14" s="1"/>
  <c r="AB148" i="14"/>
  <c r="AA148" i="14"/>
  <c r="Z148" i="14"/>
  <c r="K148" i="14"/>
  <c r="J148" i="14"/>
  <c r="AB147" i="14"/>
  <c r="AA147" i="14"/>
  <c r="Z147" i="14"/>
  <c r="J147" i="14"/>
  <c r="K147" i="14" s="1"/>
  <c r="AB146" i="14"/>
  <c r="AA146" i="14"/>
  <c r="Z146" i="14"/>
  <c r="Y146" i="14" s="1"/>
  <c r="K146" i="14"/>
  <c r="J146" i="14"/>
  <c r="AB145" i="14"/>
  <c r="AA145" i="14"/>
  <c r="Z145" i="14"/>
  <c r="J145" i="14"/>
  <c r="K145" i="14" s="1"/>
  <c r="AB144" i="14"/>
  <c r="AA144" i="14"/>
  <c r="Z144" i="14"/>
  <c r="Y144" i="14"/>
  <c r="K144" i="14"/>
  <c r="J144" i="14"/>
  <c r="AB143" i="14"/>
  <c r="AA143" i="14"/>
  <c r="Z143" i="14"/>
  <c r="Y143" i="14" s="1"/>
  <c r="J143" i="14"/>
  <c r="K143" i="14" s="1"/>
  <c r="AB142" i="14"/>
  <c r="AA142" i="14"/>
  <c r="Z142" i="14"/>
  <c r="Y142" i="14" s="1"/>
  <c r="J142" i="14"/>
  <c r="K142" i="14" s="1"/>
  <c r="AB141" i="14"/>
  <c r="AA141" i="14"/>
  <c r="Z141" i="14"/>
  <c r="J141" i="14"/>
  <c r="K141" i="14" s="1"/>
  <c r="AB139" i="14"/>
  <c r="AA139" i="14"/>
  <c r="Z139" i="14"/>
  <c r="Y139" i="14" s="1"/>
  <c r="J139" i="14"/>
  <c r="K139" i="14" s="1"/>
  <c r="AB138" i="14"/>
  <c r="AA138" i="14"/>
  <c r="Z138" i="14"/>
  <c r="J138" i="14"/>
  <c r="K138" i="14" s="1"/>
  <c r="AB137" i="14"/>
  <c r="AA137" i="14"/>
  <c r="Z137" i="14"/>
  <c r="Y137" i="14" s="1"/>
  <c r="K137" i="14"/>
  <c r="J137" i="14"/>
  <c r="AB136" i="14"/>
  <c r="AA136" i="14"/>
  <c r="Z136" i="14"/>
  <c r="J136" i="14"/>
  <c r="K136" i="14" s="1"/>
  <c r="AB135" i="14"/>
  <c r="AA135" i="14"/>
  <c r="Z135" i="14"/>
  <c r="K135" i="14"/>
  <c r="J135" i="14"/>
  <c r="AB134" i="14"/>
  <c r="AA134" i="14"/>
  <c r="Z134" i="14"/>
  <c r="J134" i="14"/>
  <c r="K134" i="14" s="1"/>
  <c r="AB133" i="14"/>
  <c r="AA133" i="14"/>
  <c r="Z133" i="14"/>
  <c r="Y133" i="14" s="1"/>
  <c r="K133" i="14"/>
  <c r="J133" i="14"/>
  <c r="AB132" i="14"/>
  <c r="AA132" i="14"/>
  <c r="Z132" i="14"/>
  <c r="J132" i="14"/>
  <c r="K132" i="14" s="1"/>
  <c r="AB131" i="14"/>
  <c r="AA131" i="14"/>
  <c r="Z131" i="14"/>
  <c r="Y131" i="14" s="1"/>
  <c r="K131" i="14"/>
  <c r="J131" i="14"/>
  <c r="AB130" i="14"/>
  <c r="AA130" i="14"/>
  <c r="Z130" i="14"/>
  <c r="Y130" i="14" s="1"/>
  <c r="J130" i="14"/>
  <c r="K130" i="14" s="1"/>
  <c r="AB129" i="14"/>
  <c r="AA129" i="14"/>
  <c r="Z129" i="14"/>
  <c r="Y129" i="14" s="1"/>
  <c r="K129" i="14"/>
  <c r="J129" i="14"/>
  <c r="AB128" i="14"/>
  <c r="AA128" i="14"/>
  <c r="Z128" i="14"/>
  <c r="Y128" i="14" s="1"/>
  <c r="J128" i="14"/>
  <c r="AB127" i="14"/>
  <c r="AA127" i="14"/>
  <c r="Z127" i="14"/>
  <c r="Y127" i="14" s="1"/>
  <c r="K127" i="14"/>
  <c r="J127" i="14"/>
  <c r="AB125" i="14"/>
  <c r="AA125" i="14"/>
  <c r="Z125" i="14"/>
  <c r="J125" i="14"/>
  <c r="K125" i="14" s="1"/>
  <c r="AB124" i="14"/>
  <c r="AA124" i="14"/>
  <c r="Z124" i="14"/>
  <c r="K124" i="14"/>
  <c r="J124" i="14"/>
  <c r="AB123" i="14"/>
  <c r="AA123" i="14"/>
  <c r="Z123" i="14"/>
  <c r="J123" i="14"/>
  <c r="K123" i="14" s="1"/>
  <c r="AB122" i="14"/>
  <c r="AA122" i="14"/>
  <c r="Z122" i="14"/>
  <c r="Y122" i="14" s="1"/>
  <c r="J122" i="14"/>
  <c r="K122" i="14" s="1"/>
  <c r="AB121" i="14"/>
  <c r="AA121" i="14"/>
  <c r="Z121" i="14"/>
  <c r="J121" i="14"/>
  <c r="K121" i="14" s="1"/>
  <c r="AB120" i="14"/>
  <c r="AA120" i="14"/>
  <c r="Z120" i="14"/>
  <c r="Y120" i="14" s="1"/>
  <c r="K120" i="14"/>
  <c r="J120" i="14"/>
  <c r="AB119" i="14"/>
  <c r="AA119" i="14"/>
  <c r="Z119" i="14"/>
  <c r="Y119" i="14" s="1"/>
  <c r="J119" i="14"/>
  <c r="K119" i="14" s="1"/>
  <c r="AB118" i="14"/>
  <c r="AA118" i="14"/>
  <c r="Z118" i="14"/>
  <c r="Y118" i="14" s="1"/>
  <c r="K118" i="14"/>
  <c r="J118" i="14"/>
  <c r="AB117" i="14"/>
  <c r="AA117" i="14"/>
  <c r="Z117" i="14"/>
  <c r="Y117" i="14" s="1"/>
  <c r="J117" i="14"/>
  <c r="K117" i="14" s="1"/>
  <c r="AB116" i="14"/>
  <c r="AA116" i="14"/>
  <c r="Z116" i="14"/>
  <c r="Y116" i="14" s="1"/>
  <c r="J116" i="14"/>
  <c r="K116" i="14" s="1"/>
  <c r="AB115" i="14"/>
  <c r="AA115" i="14"/>
  <c r="Z115" i="14"/>
  <c r="Y115" i="14" s="1"/>
  <c r="X115" i="14"/>
  <c r="J115" i="14"/>
  <c r="K115" i="14" s="1"/>
  <c r="BO115" i="14" s="1"/>
  <c r="AB114" i="14"/>
  <c r="AA114" i="14"/>
  <c r="Z114" i="14"/>
  <c r="Y114" i="14" s="1"/>
  <c r="J114" i="14"/>
  <c r="K114" i="14" s="1"/>
  <c r="AB113" i="14"/>
  <c r="AA113" i="14"/>
  <c r="Z113" i="14"/>
  <c r="J113" i="14"/>
  <c r="AB110" i="14"/>
  <c r="AA110" i="14"/>
  <c r="Z110" i="14"/>
  <c r="Y110" i="14" s="1"/>
  <c r="J110" i="14"/>
  <c r="K110" i="14" s="1"/>
  <c r="AB109" i="14"/>
  <c r="AA109" i="14"/>
  <c r="Z109" i="14"/>
  <c r="J109" i="14"/>
  <c r="AB108" i="14"/>
  <c r="AA108" i="14"/>
  <c r="Z108" i="14"/>
  <c r="Y108" i="14"/>
  <c r="K108" i="14"/>
  <c r="J108" i="14"/>
  <c r="AB107" i="14"/>
  <c r="AA107" i="14"/>
  <c r="Z107" i="14"/>
  <c r="J107" i="14"/>
  <c r="K107" i="14" s="1"/>
  <c r="AB106" i="14"/>
  <c r="AA106" i="14"/>
  <c r="Z106" i="14"/>
  <c r="Y106" i="14"/>
  <c r="K106" i="14"/>
  <c r="J106" i="14"/>
  <c r="AB104" i="14"/>
  <c r="AA104" i="14"/>
  <c r="Z104" i="14"/>
  <c r="Y104" i="14"/>
  <c r="K104" i="14"/>
  <c r="J104" i="14"/>
  <c r="AB103" i="14"/>
  <c r="AA103" i="14"/>
  <c r="Z103" i="14"/>
  <c r="Y103" i="14" s="1"/>
  <c r="J103" i="14"/>
  <c r="AB102" i="14"/>
  <c r="AA102" i="14"/>
  <c r="Z102" i="14"/>
  <c r="Y102" i="14" s="1"/>
  <c r="J102" i="14"/>
  <c r="K102" i="14" s="1"/>
  <c r="AB101" i="14"/>
  <c r="AA101" i="14"/>
  <c r="Z101" i="14"/>
  <c r="J101" i="14"/>
  <c r="K101" i="14" s="1"/>
  <c r="AB100" i="14"/>
  <c r="AA100" i="14"/>
  <c r="Z100" i="14"/>
  <c r="Y100" i="14" s="1"/>
  <c r="K100" i="14"/>
  <c r="J100" i="14"/>
  <c r="AB97" i="14"/>
  <c r="AA97" i="14"/>
  <c r="Z97" i="14"/>
  <c r="Y97" i="14" s="1"/>
  <c r="J97" i="14"/>
  <c r="K97" i="14" s="1"/>
  <c r="AB96" i="14"/>
  <c r="AA96" i="14"/>
  <c r="Z96" i="14"/>
  <c r="J96" i="14"/>
  <c r="AB95" i="14"/>
  <c r="AA95" i="14"/>
  <c r="Z95" i="14"/>
  <c r="J95" i="14"/>
  <c r="K95" i="14" s="1"/>
  <c r="AB94" i="14"/>
  <c r="AA94" i="14"/>
  <c r="Z94" i="14"/>
  <c r="J94" i="14"/>
  <c r="K94" i="14" s="1"/>
  <c r="AB93" i="14"/>
  <c r="AA93" i="14"/>
  <c r="Z93" i="14"/>
  <c r="Y93" i="14" s="1"/>
  <c r="J93" i="14"/>
  <c r="K93" i="14" s="1"/>
  <c r="AB91" i="14"/>
  <c r="AA91" i="14"/>
  <c r="Z91" i="14"/>
  <c r="J91" i="14"/>
  <c r="K91" i="14" s="1"/>
  <c r="AB90" i="14"/>
  <c r="AA90" i="14"/>
  <c r="Z90" i="14"/>
  <c r="J90" i="14"/>
  <c r="K90" i="14" s="1"/>
  <c r="AB89" i="14"/>
  <c r="AA89" i="14"/>
  <c r="Z89" i="14"/>
  <c r="Y89" i="14" s="1"/>
  <c r="K89" i="14"/>
  <c r="J89" i="14"/>
  <c r="AB88" i="14"/>
  <c r="AA88" i="14"/>
  <c r="Z88" i="14"/>
  <c r="Y88" i="14" s="1"/>
  <c r="X88" i="14" s="1"/>
  <c r="K88" i="14"/>
  <c r="J88" i="14"/>
  <c r="AB87" i="14"/>
  <c r="AA87" i="14"/>
  <c r="Z87" i="14"/>
  <c r="Y87" i="14" s="1"/>
  <c r="BO87" i="14" s="1"/>
  <c r="J87" i="14"/>
  <c r="K87" i="14" s="1"/>
  <c r="AB86" i="14"/>
  <c r="AA86" i="14"/>
  <c r="Z86" i="14"/>
  <c r="Y86" i="14" s="1"/>
  <c r="AB85" i="14"/>
  <c r="AA85" i="14"/>
  <c r="Z85" i="14"/>
  <c r="AB84" i="14"/>
  <c r="AA84" i="14"/>
  <c r="Z84" i="14"/>
  <c r="Y84" i="14" s="1"/>
  <c r="AB82" i="14"/>
  <c r="AA82" i="14"/>
  <c r="Z82" i="14"/>
  <c r="Y82" i="14" s="1"/>
  <c r="BO82" i="14" s="1"/>
  <c r="J82" i="14"/>
  <c r="K82" i="14" s="1"/>
  <c r="AB79" i="14"/>
  <c r="AA79" i="14"/>
  <c r="Z79" i="14"/>
  <c r="Y79" i="14"/>
  <c r="K79" i="14"/>
  <c r="J79" i="14"/>
  <c r="AB77" i="14"/>
  <c r="AA77" i="14"/>
  <c r="Z77" i="14"/>
  <c r="J77" i="14"/>
  <c r="AB64" i="14"/>
  <c r="Z64" i="14"/>
  <c r="K64" i="14"/>
  <c r="AB63" i="14"/>
  <c r="Z63" i="14"/>
  <c r="Y63" i="14" s="1"/>
  <c r="K63" i="14"/>
  <c r="AB62" i="14"/>
  <c r="Z62" i="14"/>
  <c r="Y62" i="14" s="1"/>
  <c r="X62" i="14" s="1"/>
  <c r="K62" i="14"/>
  <c r="K61" i="14"/>
  <c r="BO61" i="14" s="1"/>
  <c r="J61" i="14"/>
  <c r="AB60" i="14"/>
  <c r="Z60" i="14"/>
  <c r="Y60" i="14" s="1"/>
  <c r="X60" i="14" s="1"/>
  <c r="K60" i="14"/>
  <c r="J59" i="14"/>
  <c r="AB58" i="14"/>
  <c r="Z58" i="14"/>
  <c r="K58" i="14"/>
  <c r="AB57" i="14"/>
  <c r="Z57" i="14"/>
  <c r="Y57" i="14" s="1"/>
  <c r="BO57" i="14" s="1"/>
  <c r="X57" i="14"/>
  <c r="AC57" i="14" s="1"/>
  <c r="K57" i="14"/>
  <c r="AB56" i="14"/>
  <c r="Z56" i="14"/>
  <c r="Y56" i="14" s="1"/>
  <c r="X56" i="14" s="1"/>
  <c r="K56" i="14"/>
  <c r="K55" i="14"/>
  <c r="BO55" i="14" s="1"/>
  <c r="AB44" i="14"/>
  <c r="AA44" i="14"/>
  <c r="Z44" i="14"/>
  <c r="K44" i="14"/>
  <c r="BO43" i="14"/>
  <c r="K43" i="14"/>
  <c r="AB42" i="14"/>
  <c r="AA42" i="14"/>
  <c r="Z42" i="14"/>
  <c r="J42" i="14"/>
  <c r="K42" i="14" s="1"/>
  <c r="AB41" i="14"/>
  <c r="AA41" i="14"/>
  <c r="Z41" i="14"/>
  <c r="Y41" i="14" s="1"/>
  <c r="K41" i="14"/>
  <c r="J41" i="14"/>
  <c r="AB40" i="14"/>
  <c r="AA40" i="14"/>
  <c r="Z40" i="14"/>
  <c r="J40" i="14"/>
  <c r="K40" i="14" s="1"/>
  <c r="AB39" i="14"/>
  <c r="AA39" i="14"/>
  <c r="Z39" i="14"/>
  <c r="J39" i="14"/>
  <c r="K39" i="14" s="1"/>
  <c r="AB38" i="14"/>
  <c r="AA38" i="14"/>
  <c r="Z38" i="14"/>
  <c r="J38" i="14"/>
  <c r="K38" i="14" s="1"/>
  <c r="AB37" i="14"/>
  <c r="AA37" i="14"/>
  <c r="Z37" i="14"/>
  <c r="Y37" i="14"/>
  <c r="K37" i="14"/>
  <c r="J37" i="14"/>
  <c r="AB34" i="14"/>
  <c r="Z34" i="14"/>
  <c r="Y34" i="14" s="1"/>
  <c r="X34" i="14"/>
  <c r="K34" i="14"/>
  <c r="BO33" i="14"/>
  <c r="K33" i="14"/>
  <c r="AB31" i="14"/>
  <c r="AA31" i="14"/>
  <c r="Z31" i="14"/>
  <c r="Y31" i="14" s="1"/>
  <c r="K31" i="14"/>
  <c r="AB30" i="14"/>
  <c r="AA30" i="14"/>
  <c r="Z30" i="14"/>
  <c r="Y30" i="14" s="1"/>
  <c r="X30" i="14" s="1"/>
  <c r="J30" i="14"/>
  <c r="AB27" i="14"/>
  <c r="Z27" i="14"/>
  <c r="Y27" i="14"/>
  <c r="X27" i="14" s="1"/>
  <c r="AC27" i="14" s="1"/>
  <c r="AB25" i="14"/>
  <c r="Z25" i="14"/>
  <c r="AB23" i="14"/>
  <c r="Z23" i="14"/>
  <c r="Y23" i="14" s="1"/>
  <c r="X23" i="14" s="1"/>
  <c r="AC23" i="14" s="1"/>
  <c r="AB22" i="14"/>
  <c r="Z22" i="14"/>
  <c r="Y22" i="14" s="1"/>
  <c r="X22" i="14" s="1"/>
  <c r="AC22" i="14" s="1"/>
  <c r="AB21" i="14"/>
  <c r="Z21" i="14"/>
  <c r="Y21" i="14" s="1"/>
  <c r="X21" i="14" s="1"/>
  <c r="AC21" i="14" s="1"/>
  <c r="K20" i="14"/>
  <c r="BO20" i="14" s="1"/>
  <c r="AB19" i="14"/>
  <c r="Y19" i="14" s="1"/>
  <c r="BO19" i="14" s="1"/>
  <c r="J19" i="14"/>
  <c r="K19" i="14" s="1"/>
  <c r="AB17" i="14"/>
  <c r="Z17" i="14"/>
  <c r="K17" i="14"/>
  <c r="AB15" i="14"/>
  <c r="Z15" i="14"/>
  <c r="AB14" i="14"/>
  <c r="Y14" i="14" s="1"/>
  <c r="X14" i="14" s="1"/>
  <c r="K14" i="14"/>
  <c r="J13" i="14"/>
  <c r="AB12" i="14"/>
  <c r="AA12" i="14"/>
  <c r="Z12" i="14"/>
  <c r="Y12" i="14" s="1"/>
  <c r="X12" i="14" s="1"/>
  <c r="K12" i="14"/>
  <c r="AB11" i="14"/>
  <c r="AA11" i="14"/>
  <c r="Z11" i="14"/>
  <c r="Y11" i="14" s="1"/>
  <c r="K11" i="14"/>
  <c r="J10" i="14"/>
  <c r="K4" i="14"/>
  <c r="J3" i="14"/>
  <c r="AB187" i="13"/>
  <c r="AA187" i="13"/>
  <c r="Z187" i="13"/>
  <c r="Y187" i="13" s="1"/>
  <c r="BO187" i="13" s="1"/>
  <c r="X187" i="13"/>
  <c r="J187" i="13"/>
  <c r="K187" i="13" s="1"/>
  <c r="AB185" i="13"/>
  <c r="AA185" i="13"/>
  <c r="Z185" i="13"/>
  <c r="Y185" i="13" s="1"/>
  <c r="X185" i="13"/>
  <c r="K185" i="13"/>
  <c r="AB184" i="13"/>
  <c r="AA184" i="13"/>
  <c r="Z184" i="13"/>
  <c r="Y184" i="13"/>
  <c r="X184" i="13"/>
  <c r="K184" i="13"/>
  <c r="AB183" i="13"/>
  <c r="AA183" i="13"/>
  <c r="Z183" i="13"/>
  <c r="X183" i="13"/>
  <c r="K183" i="13"/>
  <c r="K182" i="13" s="1"/>
  <c r="AB181" i="13"/>
  <c r="AA181" i="13"/>
  <c r="Z181" i="13"/>
  <c r="Y181" i="13"/>
  <c r="K181" i="13"/>
  <c r="J181" i="13"/>
  <c r="AB180" i="13"/>
  <c r="AA180" i="13"/>
  <c r="Z180" i="13"/>
  <c r="Y180" i="13" s="1"/>
  <c r="BO180" i="13" s="1"/>
  <c r="J180" i="13"/>
  <c r="K180" i="13" s="1"/>
  <c r="AB179" i="13"/>
  <c r="AA179" i="13"/>
  <c r="Z179" i="13"/>
  <c r="Y179" i="13"/>
  <c r="K179" i="13"/>
  <c r="J179" i="13"/>
  <c r="AB178" i="13"/>
  <c r="AA178" i="13"/>
  <c r="Z178" i="13"/>
  <c r="J178" i="13"/>
  <c r="K178" i="13" s="1"/>
  <c r="AB177" i="13"/>
  <c r="AA177" i="13"/>
  <c r="Z177" i="13"/>
  <c r="Y177" i="13" s="1"/>
  <c r="J177" i="13"/>
  <c r="K177" i="13" s="1"/>
  <c r="AB176" i="13"/>
  <c r="AA176" i="13"/>
  <c r="Z176" i="13"/>
  <c r="J176" i="13"/>
  <c r="K176" i="13" s="1"/>
  <c r="AB175" i="13"/>
  <c r="AA175" i="13"/>
  <c r="Z175" i="13"/>
  <c r="J175" i="13"/>
  <c r="K175" i="13" s="1"/>
  <c r="AB174" i="13"/>
  <c r="AA174" i="13"/>
  <c r="Z174" i="13"/>
  <c r="J174" i="13"/>
  <c r="K174" i="13" s="1"/>
  <c r="AB173" i="13"/>
  <c r="AA173" i="13"/>
  <c r="Z173" i="13"/>
  <c r="Y173" i="13" s="1"/>
  <c r="K173" i="13"/>
  <c r="J173" i="13"/>
  <c r="AB172" i="13"/>
  <c r="AA172" i="13"/>
  <c r="Z172" i="13"/>
  <c r="J172" i="13"/>
  <c r="K172" i="13" s="1"/>
  <c r="AB171" i="13"/>
  <c r="AA171" i="13"/>
  <c r="Z171" i="13"/>
  <c r="Y171" i="13" s="1"/>
  <c r="K171" i="13"/>
  <c r="J171" i="13"/>
  <c r="AB170" i="13"/>
  <c r="AA170" i="13"/>
  <c r="Z170" i="13"/>
  <c r="J170" i="13"/>
  <c r="AB169" i="13"/>
  <c r="AA169" i="13"/>
  <c r="Z169" i="13"/>
  <c r="Y169" i="13"/>
  <c r="K169" i="13"/>
  <c r="J169" i="13"/>
  <c r="AB167" i="13"/>
  <c r="AA167" i="13"/>
  <c r="Z167" i="13"/>
  <c r="J167" i="13"/>
  <c r="K167" i="13" s="1"/>
  <c r="AB166" i="13"/>
  <c r="AA166" i="13"/>
  <c r="Z166" i="13"/>
  <c r="J166" i="13"/>
  <c r="K166" i="13" s="1"/>
  <c r="AB165" i="13"/>
  <c r="AA165" i="13"/>
  <c r="Z165" i="13"/>
  <c r="J165" i="13"/>
  <c r="K165" i="13" s="1"/>
  <c r="AB164" i="13"/>
  <c r="AA164" i="13"/>
  <c r="Z164" i="13"/>
  <c r="Y164" i="13" s="1"/>
  <c r="J164" i="13"/>
  <c r="K164" i="13" s="1"/>
  <c r="AB163" i="13"/>
  <c r="AA163" i="13"/>
  <c r="Z163" i="13"/>
  <c r="J163" i="13"/>
  <c r="K163" i="13" s="1"/>
  <c r="AB162" i="13"/>
  <c r="AA162" i="13"/>
  <c r="Z162" i="13"/>
  <c r="Y162" i="13" s="1"/>
  <c r="K162" i="13"/>
  <c r="J162" i="13"/>
  <c r="AB161" i="13"/>
  <c r="AA161" i="13"/>
  <c r="Z161" i="13"/>
  <c r="J161" i="13"/>
  <c r="K161" i="13" s="1"/>
  <c r="AB160" i="13"/>
  <c r="AA160" i="13"/>
  <c r="Z160" i="13"/>
  <c r="Y160" i="13" s="1"/>
  <c r="K160" i="13"/>
  <c r="J160" i="13"/>
  <c r="AB159" i="13"/>
  <c r="AA159" i="13"/>
  <c r="Z159" i="13"/>
  <c r="Y159" i="13" s="1"/>
  <c r="BO159" i="13" s="1"/>
  <c r="J159" i="13"/>
  <c r="K159" i="13" s="1"/>
  <c r="AB158" i="13"/>
  <c r="AA158" i="13"/>
  <c r="Z158" i="13"/>
  <c r="Y158" i="13"/>
  <c r="K158" i="13"/>
  <c r="J158" i="13"/>
  <c r="AB157" i="13"/>
  <c r="AA157" i="13"/>
  <c r="Z157" i="13"/>
  <c r="Y157" i="13" s="1"/>
  <c r="BO157" i="13" s="1"/>
  <c r="J157" i="13"/>
  <c r="K157" i="13" s="1"/>
  <c r="AB156" i="13"/>
  <c r="AA156" i="13"/>
  <c r="Z156" i="13"/>
  <c r="Y156" i="13"/>
  <c r="K156" i="13"/>
  <c r="J156" i="13"/>
  <c r="AB155" i="13"/>
  <c r="AA155" i="13"/>
  <c r="Z155" i="13"/>
  <c r="J155" i="13"/>
  <c r="K155" i="13" s="1"/>
  <c r="AB153" i="13"/>
  <c r="AA153" i="13"/>
  <c r="Z153" i="13"/>
  <c r="Y153" i="13" s="1"/>
  <c r="J153" i="13"/>
  <c r="K153" i="13" s="1"/>
  <c r="AB152" i="13"/>
  <c r="AA152" i="13"/>
  <c r="Z152" i="13"/>
  <c r="J152" i="13"/>
  <c r="K152" i="13" s="1"/>
  <c r="AB151" i="13"/>
  <c r="AA151" i="13"/>
  <c r="Z151" i="13"/>
  <c r="K151" i="13"/>
  <c r="J151" i="13"/>
  <c r="AB150" i="13"/>
  <c r="AA150" i="13"/>
  <c r="Z150" i="13"/>
  <c r="J150" i="13"/>
  <c r="K150" i="13" s="1"/>
  <c r="AB149" i="13"/>
  <c r="AA149" i="13"/>
  <c r="Z149" i="13"/>
  <c r="Y149" i="13" s="1"/>
  <c r="K149" i="13"/>
  <c r="J149" i="13"/>
  <c r="AB148" i="13"/>
  <c r="AA148" i="13"/>
  <c r="Z148" i="13"/>
  <c r="J148" i="13"/>
  <c r="K148" i="13" s="1"/>
  <c r="AB147" i="13"/>
  <c r="AA147" i="13"/>
  <c r="Z147" i="13"/>
  <c r="Y147" i="13"/>
  <c r="J147" i="13"/>
  <c r="K147" i="13" s="1"/>
  <c r="AB146" i="13"/>
  <c r="AA146" i="13"/>
  <c r="Z146" i="13"/>
  <c r="Y146" i="13" s="1"/>
  <c r="X146" i="13"/>
  <c r="J146" i="13"/>
  <c r="K146" i="13" s="1"/>
  <c r="AB145" i="13"/>
  <c r="AA145" i="13"/>
  <c r="Z145" i="13"/>
  <c r="Y145" i="13"/>
  <c r="K145" i="13"/>
  <c r="J145" i="13"/>
  <c r="AB144" i="13"/>
  <c r="AA144" i="13"/>
  <c r="Z144" i="13"/>
  <c r="J144" i="13"/>
  <c r="K144" i="13" s="1"/>
  <c r="AB143" i="13"/>
  <c r="AA143" i="13"/>
  <c r="Z143" i="13"/>
  <c r="J143" i="13"/>
  <c r="K143" i="13" s="1"/>
  <c r="AB142" i="13"/>
  <c r="AA142" i="13"/>
  <c r="Z142" i="13"/>
  <c r="J142" i="13"/>
  <c r="AB141" i="13"/>
  <c r="AA141" i="13"/>
  <c r="Z141" i="13"/>
  <c r="J141" i="13"/>
  <c r="K141" i="13" s="1"/>
  <c r="AB139" i="13"/>
  <c r="AA139" i="13"/>
  <c r="Z139" i="13"/>
  <c r="J139" i="13"/>
  <c r="K139" i="13" s="1"/>
  <c r="AB138" i="13"/>
  <c r="AA138" i="13"/>
  <c r="Z138" i="13"/>
  <c r="J138" i="13"/>
  <c r="K138" i="13" s="1"/>
  <c r="AB137" i="13"/>
  <c r="AA137" i="13"/>
  <c r="Z137" i="13"/>
  <c r="J137" i="13"/>
  <c r="K137" i="13" s="1"/>
  <c r="AB136" i="13"/>
  <c r="AA136" i="13"/>
  <c r="Z136" i="13"/>
  <c r="Y136" i="13" s="1"/>
  <c r="K136" i="13"/>
  <c r="J136" i="13"/>
  <c r="AB135" i="13"/>
  <c r="AA135" i="13"/>
  <c r="Z135" i="13"/>
  <c r="Y135" i="13" s="1"/>
  <c r="BO135" i="13" s="1"/>
  <c r="J135" i="13"/>
  <c r="K135" i="13" s="1"/>
  <c r="AB134" i="13"/>
  <c r="AA134" i="13"/>
  <c r="Z134" i="13"/>
  <c r="Y134" i="13"/>
  <c r="K134" i="13"/>
  <c r="J134" i="13"/>
  <c r="AB133" i="13"/>
  <c r="AA133" i="13"/>
  <c r="Z133" i="13"/>
  <c r="Y133" i="13" s="1"/>
  <c r="J133" i="13"/>
  <c r="K133" i="13" s="1"/>
  <c r="AB132" i="13"/>
  <c r="AA132" i="13"/>
  <c r="Z132" i="13"/>
  <c r="J132" i="13"/>
  <c r="K132" i="13" s="1"/>
  <c r="AB131" i="13"/>
  <c r="AA131" i="13"/>
  <c r="Z131" i="13"/>
  <c r="J131" i="13"/>
  <c r="K131" i="13" s="1"/>
  <c r="AB130" i="13"/>
  <c r="AA130" i="13"/>
  <c r="Y130" i="13" s="1"/>
  <c r="Z130" i="13"/>
  <c r="K130" i="13"/>
  <c r="J130" i="13"/>
  <c r="AB129" i="13"/>
  <c r="AA129" i="13"/>
  <c r="Z129" i="13"/>
  <c r="J129" i="13"/>
  <c r="K129" i="13" s="1"/>
  <c r="AB128" i="13"/>
  <c r="AA128" i="13"/>
  <c r="Z128" i="13"/>
  <c r="K128" i="13"/>
  <c r="J128" i="13"/>
  <c r="AB127" i="13"/>
  <c r="AA127" i="13"/>
  <c r="Z127" i="13"/>
  <c r="J127" i="13"/>
  <c r="K127" i="13" s="1"/>
  <c r="AB125" i="13"/>
  <c r="AA125" i="13"/>
  <c r="Z125" i="13"/>
  <c r="K125" i="13"/>
  <c r="J125" i="13"/>
  <c r="AB124" i="13"/>
  <c r="AA124" i="13"/>
  <c r="Z124" i="13"/>
  <c r="J124" i="13"/>
  <c r="K124" i="13" s="1"/>
  <c r="AB123" i="13"/>
  <c r="AA123" i="13"/>
  <c r="Z123" i="13"/>
  <c r="K123" i="13"/>
  <c r="J123" i="13"/>
  <c r="AB122" i="13"/>
  <c r="AA122" i="13"/>
  <c r="Z122" i="13"/>
  <c r="Y122" i="13" s="1"/>
  <c r="J122" i="13"/>
  <c r="K122" i="13" s="1"/>
  <c r="AB121" i="13"/>
  <c r="AA121" i="13"/>
  <c r="Z121" i="13"/>
  <c r="Y121" i="13"/>
  <c r="K121" i="13"/>
  <c r="J121" i="13"/>
  <c r="AB120" i="13"/>
  <c r="AA120" i="13"/>
  <c r="Z120" i="13"/>
  <c r="J120" i="13"/>
  <c r="K120" i="13" s="1"/>
  <c r="AB119" i="13"/>
  <c r="AA119" i="13"/>
  <c r="Z119" i="13"/>
  <c r="Y119" i="13" s="1"/>
  <c r="K119" i="13"/>
  <c r="J119" i="13"/>
  <c r="AB118" i="13"/>
  <c r="AA118" i="13"/>
  <c r="Z118" i="13"/>
  <c r="Y118" i="13" s="1"/>
  <c r="J118" i="13"/>
  <c r="K118" i="13" s="1"/>
  <c r="AB117" i="13"/>
  <c r="AA117" i="13"/>
  <c r="Z117" i="13"/>
  <c r="Y117" i="13" s="1"/>
  <c r="J117" i="13"/>
  <c r="K117" i="13" s="1"/>
  <c r="AB116" i="13"/>
  <c r="AA116" i="13"/>
  <c r="Z116" i="13"/>
  <c r="J116" i="13"/>
  <c r="K116" i="13" s="1"/>
  <c r="AB115" i="13"/>
  <c r="AA115" i="13"/>
  <c r="Z115" i="13"/>
  <c r="Y115" i="13" s="1"/>
  <c r="K115" i="13"/>
  <c r="J115" i="13"/>
  <c r="AB114" i="13"/>
  <c r="AA114" i="13"/>
  <c r="Z114" i="13"/>
  <c r="J114" i="13"/>
  <c r="AB113" i="13"/>
  <c r="AA113" i="13"/>
  <c r="Z113" i="13"/>
  <c r="K113" i="13"/>
  <c r="J113" i="13"/>
  <c r="AB110" i="13"/>
  <c r="AA110" i="13"/>
  <c r="Z110" i="13"/>
  <c r="J110" i="13"/>
  <c r="K110" i="13" s="1"/>
  <c r="AB109" i="13"/>
  <c r="AA109" i="13"/>
  <c r="Z109" i="13"/>
  <c r="Y109" i="13"/>
  <c r="K109" i="13"/>
  <c r="J109" i="13"/>
  <c r="AB108" i="13"/>
  <c r="AA108" i="13"/>
  <c r="Z108" i="13"/>
  <c r="Y108" i="13"/>
  <c r="X108" i="13" s="1"/>
  <c r="K108" i="13"/>
  <c r="J108" i="13"/>
  <c r="AB107" i="13"/>
  <c r="AA107" i="13"/>
  <c r="Z107" i="13"/>
  <c r="Y107" i="13" s="1"/>
  <c r="J107" i="13"/>
  <c r="K107" i="13" s="1"/>
  <c r="AB106" i="13"/>
  <c r="AA106" i="13"/>
  <c r="Z106" i="13"/>
  <c r="J106" i="13"/>
  <c r="AB104" i="13"/>
  <c r="AA104" i="13"/>
  <c r="Z104" i="13"/>
  <c r="Y104" i="13"/>
  <c r="K104" i="13"/>
  <c r="J104" i="13"/>
  <c r="AB103" i="13"/>
  <c r="AA103" i="13"/>
  <c r="Z103" i="13"/>
  <c r="Y103" i="13" s="1"/>
  <c r="X103" i="13" s="1"/>
  <c r="J103" i="13"/>
  <c r="K103" i="13" s="1"/>
  <c r="AB102" i="13"/>
  <c r="AA102" i="13"/>
  <c r="Z102" i="13"/>
  <c r="Y102" i="13"/>
  <c r="J102" i="13"/>
  <c r="AB101" i="13"/>
  <c r="AA101" i="13"/>
  <c r="Z101" i="13"/>
  <c r="Y101" i="13" s="1"/>
  <c r="J101" i="13"/>
  <c r="K101" i="13" s="1"/>
  <c r="AB100" i="13"/>
  <c r="AA100" i="13"/>
  <c r="Z100" i="13"/>
  <c r="J100" i="13"/>
  <c r="K100" i="13" s="1"/>
  <c r="AB97" i="13"/>
  <c r="Y97" i="13" s="1"/>
  <c r="AA97" i="13"/>
  <c r="Z97" i="13"/>
  <c r="K97" i="13"/>
  <c r="J97" i="13"/>
  <c r="BO96" i="13"/>
  <c r="AB96" i="13"/>
  <c r="AA96" i="13"/>
  <c r="Z96" i="13"/>
  <c r="Y96" i="13" s="1"/>
  <c r="X96" i="13"/>
  <c r="J96" i="13"/>
  <c r="K96" i="13" s="1"/>
  <c r="AB95" i="13"/>
  <c r="AA95" i="13"/>
  <c r="Z95" i="13"/>
  <c r="J95" i="13"/>
  <c r="J92" i="13" s="1"/>
  <c r="AB94" i="13"/>
  <c r="AA94" i="13"/>
  <c r="Z94" i="13"/>
  <c r="J94" i="13"/>
  <c r="K94" i="13" s="1"/>
  <c r="AB93" i="13"/>
  <c r="AA93" i="13"/>
  <c r="Z93" i="13"/>
  <c r="K93" i="13"/>
  <c r="J93" i="13"/>
  <c r="AB91" i="13"/>
  <c r="AA91" i="13"/>
  <c r="Z91" i="13"/>
  <c r="J91" i="13"/>
  <c r="K91" i="13" s="1"/>
  <c r="AB90" i="13"/>
  <c r="AA90" i="13"/>
  <c r="Z90" i="13"/>
  <c r="J90" i="13"/>
  <c r="K90" i="13" s="1"/>
  <c r="AB89" i="13"/>
  <c r="AA89" i="13"/>
  <c r="Z89" i="13"/>
  <c r="J89" i="13"/>
  <c r="K89" i="13" s="1"/>
  <c r="AB88" i="13"/>
  <c r="AA88" i="13"/>
  <c r="Z88" i="13"/>
  <c r="J88" i="13"/>
  <c r="K88" i="13" s="1"/>
  <c r="AB87" i="13"/>
  <c r="AA87" i="13"/>
  <c r="Z87" i="13"/>
  <c r="Y87" i="13" s="1"/>
  <c r="J87" i="13"/>
  <c r="K87" i="13" s="1"/>
  <c r="AB86" i="13"/>
  <c r="AA86" i="13"/>
  <c r="Z86" i="13"/>
  <c r="Y86" i="13" s="1"/>
  <c r="AB85" i="13"/>
  <c r="AA85" i="13"/>
  <c r="Z85" i="13"/>
  <c r="Y85" i="13" s="1"/>
  <c r="AB84" i="13"/>
  <c r="AA84" i="13"/>
  <c r="Z84" i="13"/>
  <c r="AB82" i="13"/>
  <c r="AA82" i="13"/>
  <c r="Z82" i="13"/>
  <c r="Y82" i="13" s="1"/>
  <c r="J82" i="13"/>
  <c r="K82" i="13" s="1"/>
  <c r="AB79" i="13"/>
  <c r="AA79" i="13"/>
  <c r="Z79" i="13"/>
  <c r="J79" i="13"/>
  <c r="AB77" i="13"/>
  <c r="AA77" i="13"/>
  <c r="Z77" i="13"/>
  <c r="J77" i="13"/>
  <c r="K77" i="13" s="1"/>
  <c r="AB64" i="13"/>
  <c r="Z64" i="13"/>
  <c r="K64" i="13"/>
  <c r="AB63" i="13"/>
  <c r="Z63" i="13"/>
  <c r="Y63" i="13"/>
  <c r="X63" i="13" s="1"/>
  <c r="K63" i="13"/>
  <c r="AB62" i="13"/>
  <c r="Z62" i="13"/>
  <c r="K62" i="13"/>
  <c r="J61" i="13"/>
  <c r="K61" i="13" s="1"/>
  <c r="BO61" i="13" s="1"/>
  <c r="AB60" i="13"/>
  <c r="Z60" i="13"/>
  <c r="Y60" i="13" s="1"/>
  <c r="K60" i="13"/>
  <c r="AB58" i="13"/>
  <c r="Z58" i="13"/>
  <c r="Y58" i="13" s="1"/>
  <c r="X58" i="13" s="1"/>
  <c r="K58" i="13"/>
  <c r="AB57" i="13"/>
  <c r="Z57" i="13"/>
  <c r="K57" i="13"/>
  <c r="AB56" i="13"/>
  <c r="Z56" i="13"/>
  <c r="K56" i="13"/>
  <c r="K55" i="13"/>
  <c r="BO55" i="13" s="1"/>
  <c r="AB44" i="13"/>
  <c r="AA44" i="13"/>
  <c r="Z44" i="13"/>
  <c r="K44" i="13"/>
  <c r="BO43" i="13"/>
  <c r="K43" i="13"/>
  <c r="AB42" i="13"/>
  <c r="AA42" i="13"/>
  <c r="Z42" i="13"/>
  <c r="J42" i="13"/>
  <c r="K42" i="13" s="1"/>
  <c r="AB41" i="13"/>
  <c r="AA41" i="13"/>
  <c r="Z41" i="13"/>
  <c r="Y41" i="13" s="1"/>
  <c r="K41" i="13"/>
  <c r="J41" i="13"/>
  <c r="AB40" i="13"/>
  <c r="AA40" i="13"/>
  <c r="Z40" i="13"/>
  <c r="Y40" i="13" s="1"/>
  <c r="J40" i="13"/>
  <c r="K40" i="13" s="1"/>
  <c r="AB39" i="13"/>
  <c r="AA39" i="13"/>
  <c r="Z39" i="13"/>
  <c r="Y39" i="13" s="1"/>
  <c r="K39" i="13"/>
  <c r="J39" i="13"/>
  <c r="AB38" i="13"/>
  <c r="AA38" i="13"/>
  <c r="Z38" i="13"/>
  <c r="Y38" i="13" s="1"/>
  <c r="BO38" i="13" s="1"/>
  <c r="J38" i="13"/>
  <c r="K38" i="13" s="1"/>
  <c r="AB37" i="13"/>
  <c r="AA37" i="13"/>
  <c r="Z37" i="13"/>
  <c r="J37" i="13"/>
  <c r="K37" i="13" s="1"/>
  <c r="AB34" i="13"/>
  <c r="Z34" i="13"/>
  <c r="K34" i="13"/>
  <c r="K33" i="13"/>
  <c r="BO33" i="13" s="1"/>
  <c r="AB31" i="13"/>
  <c r="AA31" i="13"/>
  <c r="Z31" i="13"/>
  <c r="K31" i="13"/>
  <c r="AB30" i="13"/>
  <c r="AA30" i="13"/>
  <c r="Z30" i="13"/>
  <c r="J30" i="13"/>
  <c r="AB27" i="13"/>
  <c r="Z27" i="13"/>
  <c r="Y27" i="13"/>
  <c r="X27" i="13" s="1"/>
  <c r="AC27" i="13" s="1"/>
  <c r="AB25" i="13"/>
  <c r="Z25" i="13"/>
  <c r="Y25" i="13"/>
  <c r="X25" i="13" s="1"/>
  <c r="AC25" i="13" s="1"/>
  <c r="AB23" i="13"/>
  <c r="Z23" i="13"/>
  <c r="Y23" i="13" s="1"/>
  <c r="X23" i="13" s="1"/>
  <c r="AC23" i="13" s="1"/>
  <c r="AB22" i="13"/>
  <c r="Z22" i="13"/>
  <c r="Y22" i="13"/>
  <c r="X22" i="13" s="1"/>
  <c r="AC22" i="13" s="1"/>
  <c r="AB21" i="13"/>
  <c r="Z21" i="13"/>
  <c r="K20" i="13"/>
  <c r="BO20" i="13" s="1"/>
  <c r="AB19" i="13"/>
  <c r="Y19" i="13" s="1"/>
  <c r="J19" i="13"/>
  <c r="K19" i="13" s="1"/>
  <c r="AB17" i="13"/>
  <c r="Z17" i="13"/>
  <c r="K17" i="13"/>
  <c r="AB15" i="13"/>
  <c r="Z15" i="13"/>
  <c r="Y15" i="13"/>
  <c r="X15" i="13" s="1"/>
  <c r="AC15" i="13" s="1"/>
  <c r="AB14" i="13"/>
  <c r="Y14" i="13" s="1"/>
  <c r="X14" i="13" s="1"/>
  <c r="K14" i="13"/>
  <c r="J13" i="13"/>
  <c r="AB12" i="13"/>
  <c r="AA12" i="13"/>
  <c r="Z12" i="13"/>
  <c r="Y12" i="13" s="1"/>
  <c r="X12" i="13" s="1"/>
  <c r="AC12" i="13" s="1"/>
  <c r="K12" i="13"/>
  <c r="AB11" i="13"/>
  <c r="AA11" i="13"/>
  <c r="Z11" i="13"/>
  <c r="Y11" i="13"/>
  <c r="K11" i="13"/>
  <c r="J10" i="13"/>
  <c r="K4" i="13"/>
  <c r="J3" i="13"/>
  <c r="AB187" i="12"/>
  <c r="AA187" i="12"/>
  <c r="Z187" i="12"/>
  <c r="J187" i="12"/>
  <c r="J186" i="12" s="1"/>
  <c r="AB185" i="12"/>
  <c r="AA185" i="12"/>
  <c r="Z185" i="12"/>
  <c r="X185" i="12"/>
  <c r="K185" i="12"/>
  <c r="K182" i="12" s="1"/>
  <c r="AB184" i="12"/>
  <c r="AA184" i="12"/>
  <c r="Z184" i="12"/>
  <c r="Y184" i="12" s="1"/>
  <c r="X184" i="12"/>
  <c r="K184" i="12"/>
  <c r="AC184" i="12" s="1"/>
  <c r="AB183" i="12"/>
  <c r="AA183" i="12"/>
  <c r="Z183" i="12"/>
  <c r="X183" i="12"/>
  <c r="K183" i="12"/>
  <c r="AB181" i="12"/>
  <c r="AA181" i="12"/>
  <c r="Z181" i="12"/>
  <c r="J181" i="12"/>
  <c r="K181" i="12" s="1"/>
  <c r="AB180" i="12"/>
  <c r="AA180" i="12"/>
  <c r="Z180" i="12"/>
  <c r="J180" i="12"/>
  <c r="K180" i="12" s="1"/>
  <c r="AB179" i="12"/>
  <c r="AA179" i="12"/>
  <c r="Z179" i="12"/>
  <c r="J179" i="12"/>
  <c r="K179" i="12" s="1"/>
  <c r="AB178" i="12"/>
  <c r="AA178" i="12"/>
  <c r="Z178" i="12"/>
  <c r="J178" i="12"/>
  <c r="K178" i="12" s="1"/>
  <c r="AB177" i="12"/>
  <c r="AA177" i="12"/>
  <c r="Y177" i="12" s="1"/>
  <c r="Z177" i="12"/>
  <c r="K177" i="12"/>
  <c r="J177" i="12"/>
  <c r="AB176" i="12"/>
  <c r="AA176" i="12"/>
  <c r="Z176" i="12"/>
  <c r="J176" i="12"/>
  <c r="K176" i="12" s="1"/>
  <c r="AB175" i="12"/>
  <c r="AA175" i="12"/>
  <c r="Y175" i="12" s="1"/>
  <c r="Z175" i="12"/>
  <c r="K175" i="12"/>
  <c r="J175" i="12"/>
  <c r="AB174" i="12"/>
  <c r="AA174" i="12"/>
  <c r="Z174" i="12"/>
  <c r="J174" i="12"/>
  <c r="K174" i="12" s="1"/>
  <c r="AB173" i="12"/>
  <c r="AA173" i="12"/>
  <c r="Z173" i="12"/>
  <c r="Y173" i="12"/>
  <c r="J173" i="12"/>
  <c r="K173" i="12" s="1"/>
  <c r="AB172" i="12"/>
  <c r="AA172" i="12"/>
  <c r="Z172" i="12"/>
  <c r="Y172" i="12" s="1"/>
  <c r="BO172" i="12" s="1"/>
  <c r="X172" i="12"/>
  <c r="J172" i="12"/>
  <c r="K172" i="12" s="1"/>
  <c r="AB171" i="12"/>
  <c r="AA171" i="12"/>
  <c r="Z171" i="12"/>
  <c r="Y171" i="12"/>
  <c r="K171" i="12"/>
  <c r="J171" i="12"/>
  <c r="AB170" i="12"/>
  <c r="AA170" i="12"/>
  <c r="Z170" i="12"/>
  <c r="Y170" i="12" s="1"/>
  <c r="J170" i="12"/>
  <c r="AB169" i="12"/>
  <c r="AA169" i="12"/>
  <c r="Z169" i="12"/>
  <c r="J169" i="12"/>
  <c r="K169" i="12" s="1"/>
  <c r="AB167" i="12"/>
  <c r="AA167" i="12"/>
  <c r="Z167" i="12"/>
  <c r="J167" i="12"/>
  <c r="K167" i="12" s="1"/>
  <c r="AB166" i="12"/>
  <c r="AA166" i="12"/>
  <c r="Z166" i="12"/>
  <c r="Y166" i="12"/>
  <c r="J166" i="12"/>
  <c r="K166" i="12" s="1"/>
  <c r="AB165" i="12"/>
  <c r="AA165" i="12"/>
  <c r="Z165" i="12"/>
  <c r="J165" i="12"/>
  <c r="K165" i="12" s="1"/>
  <c r="AB164" i="12"/>
  <c r="AA164" i="12"/>
  <c r="Y164" i="12" s="1"/>
  <c r="Z164" i="12"/>
  <c r="J164" i="12"/>
  <c r="K164" i="12" s="1"/>
  <c r="AB163" i="12"/>
  <c r="AA163" i="12"/>
  <c r="Z163" i="12"/>
  <c r="J163" i="12"/>
  <c r="K163" i="12" s="1"/>
  <c r="AB162" i="12"/>
  <c r="AA162" i="12"/>
  <c r="Z162" i="12"/>
  <c r="Y162" i="12"/>
  <c r="K162" i="12"/>
  <c r="J162" i="12"/>
  <c r="AB161" i="12"/>
  <c r="AA161" i="12"/>
  <c r="Z161" i="12"/>
  <c r="J161" i="12"/>
  <c r="K161" i="12" s="1"/>
  <c r="AB160" i="12"/>
  <c r="AA160" i="12"/>
  <c r="Y160" i="12" s="1"/>
  <c r="Z160" i="12"/>
  <c r="J160" i="12"/>
  <c r="K160" i="12" s="1"/>
  <c r="AB159" i="12"/>
  <c r="AA159" i="12"/>
  <c r="Z159" i="12"/>
  <c r="J159" i="12"/>
  <c r="K159" i="12" s="1"/>
  <c r="AB158" i="12"/>
  <c r="AA158" i="12"/>
  <c r="Y158" i="12" s="1"/>
  <c r="Z158" i="12"/>
  <c r="J158" i="12"/>
  <c r="K158" i="12" s="1"/>
  <c r="AB157" i="12"/>
  <c r="AA157" i="12"/>
  <c r="Z157" i="12"/>
  <c r="J157" i="12"/>
  <c r="K157" i="12" s="1"/>
  <c r="AB156" i="12"/>
  <c r="AA156" i="12"/>
  <c r="Z156" i="12"/>
  <c r="K156" i="12"/>
  <c r="J156" i="12"/>
  <c r="AB155" i="12"/>
  <c r="AA155" i="12"/>
  <c r="Z155" i="12"/>
  <c r="Y155" i="12" s="1"/>
  <c r="BO155" i="12" s="1"/>
  <c r="J155" i="12"/>
  <c r="K155" i="12" s="1"/>
  <c r="AB153" i="12"/>
  <c r="AA153" i="12"/>
  <c r="Z153" i="12"/>
  <c r="Y153" i="12"/>
  <c r="K153" i="12"/>
  <c r="J153" i="12"/>
  <c r="AB152" i="12"/>
  <c r="AA152" i="12"/>
  <c r="Z152" i="12"/>
  <c r="J152" i="12"/>
  <c r="K152" i="12" s="1"/>
  <c r="AB151" i="12"/>
  <c r="AA151" i="12"/>
  <c r="Z151" i="12"/>
  <c r="J151" i="12"/>
  <c r="K151" i="12" s="1"/>
  <c r="AB150" i="12"/>
  <c r="AA150" i="12"/>
  <c r="Z150" i="12"/>
  <c r="J150" i="12"/>
  <c r="K150" i="12" s="1"/>
  <c r="AB149" i="12"/>
  <c r="AA149" i="12"/>
  <c r="Z149" i="12"/>
  <c r="Y149" i="12" s="1"/>
  <c r="J149" i="12"/>
  <c r="K149" i="12" s="1"/>
  <c r="AB148" i="12"/>
  <c r="AA148" i="12"/>
  <c r="Z148" i="12"/>
  <c r="J148" i="12"/>
  <c r="K148" i="12" s="1"/>
  <c r="AB147" i="12"/>
  <c r="AA147" i="12"/>
  <c r="Z147" i="12"/>
  <c r="K147" i="12"/>
  <c r="J147" i="12"/>
  <c r="AB146" i="12"/>
  <c r="AA146" i="12"/>
  <c r="Z146" i="12"/>
  <c r="J146" i="12"/>
  <c r="K146" i="12" s="1"/>
  <c r="AB145" i="12"/>
  <c r="AA145" i="12"/>
  <c r="Z145" i="12"/>
  <c r="Y145" i="12" s="1"/>
  <c r="K145" i="12"/>
  <c r="J145" i="12"/>
  <c r="AB144" i="12"/>
  <c r="AA144" i="12"/>
  <c r="Z144" i="12"/>
  <c r="J144" i="12"/>
  <c r="K144" i="12" s="1"/>
  <c r="AB143" i="12"/>
  <c r="AA143" i="12"/>
  <c r="Z143" i="12"/>
  <c r="Y143" i="12"/>
  <c r="K143" i="12"/>
  <c r="J143" i="12"/>
  <c r="AB142" i="12"/>
  <c r="AA142" i="12"/>
  <c r="Z142" i="12"/>
  <c r="J142" i="12"/>
  <c r="AB141" i="12"/>
  <c r="AA141" i="12"/>
  <c r="Y141" i="12" s="1"/>
  <c r="Z141" i="12"/>
  <c r="J141" i="12"/>
  <c r="K141" i="12" s="1"/>
  <c r="AB139" i="12"/>
  <c r="AA139" i="12"/>
  <c r="Z139" i="12"/>
  <c r="J139" i="12"/>
  <c r="K139" i="12" s="1"/>
  <c r="AB138" i="12"/>
  <c r="AA138" i="12"/>
  <c r="Y138" i="12" s="1"/>
  <c r="Z138" i="12"/>
  <c r="J138" i="12"/>
  <c r="K138" i="12" s="1"/>
  <c r="AB137" i="12"/>
  <c r="AA137" i="12"/>
  <c r="Z137" i="12"/>
  <c r="J137" i="12"/>
  <c r="K137" i="12" s="1"/>
  <c r="AB136" i="12"/>
  <c r="AA136" i="12"/>
  <c r="Y136" i="12" s="1"/>
  <c r="Z136" i="12"/>
  <c r="J136" i="12"/>
  <c r="K136" i="12" s="1"/>
  <c r="AB135" i="12"/>
  <c r="AA135" i="12"/>
  <c r="Z135" i="12"/>
  <c r="J135" i="12"/>
  <c r="K135" i="12" s="1"/>
  <c r="AB134" i="12"/>
  <c r="AA134" i="12"/>
  <c r="Z134" i="12"/>
  <c r="J134" i="12"/>
  <c r="K134" i="12" s="1"/>
  <c r="AB133" i="12"/>
  <c r="AA133" i="12"/>
  <c r="Z133" i="12"/>
  <c r="J133" i="12"/>
  <c r="K133" i="12" s="1"/>
  <c r="AB132" i="12"/>
  <c r="AA132" i="12"/>
  <c r="Z132" i="12"/>
  <c r="Y132" i="12" s="1"/>
  <c r="J132" i="12"/>
  <c r="K132" i="12" s="1"/>
  <c r="AB131" i="12"/>
  <c r="AA131" i="12"/>
  <c r="Z131" i="12"/>
  <c r="J131" i="12"/>
  <c r="K131" i="12" s="1"/>
  <c r="AB130" i="12"/>
  <c r="AA130" i="12"/>
  <c r="Z130" i="12"/>
  <c r="Y130" i="12"/>
  <c r="J130" i="12"/>
  <c r="K130" i="12" s="1"/>
  <c r="AB129" i="12"/>
  <c r="AA129" i="12"/>
  <c r="Z129" i="12"/>
  <c r="Y129" i="12" s="1"/>
  <c r="BO129" i="12" s="1"/>
  <c r="J129" i="12"/>
  <c r="K129" i="12" s="1"/>
  <c r="AB128" i="12"/>
  <c r="AA128" i="12"/>
  <c r="Y128" i="12" s="1"/>
  <c r="Z128" i="12"/>
  <c r="J128" i="12"/>
  <c r="K128" i="12" s="1"/>
  <c r="AB127" i="12"/>
  <c r="AA127" i="12"/>
  <c r="Z127" i="12"/>
  <c r="J127" i="12"/>
  <c r="AB125" i="12"/>
  <c r="AA125" i="12"/>
  <c r="Z125" i="12"/>
  <c r="Y125" i="12"/>
  <c r="K125" i="12"/>
  <c r="J125" i="12"/>
  <c r="AB124" i="12"/>
  <c r="AA124" i="12"/>
  <c r="Z124" i="12"/>
  <c r="Y124" i="12" s="1"/>
  <c r="J124" i="12"/>
  <c r="K124" i="12" s="1"/>
  <c r="AB123" i="12"/>
  <c r="AA123" i="12"/>
  <c r="Z123" i="12"/>
  <c r="Y123" i="12"/>
  <c r="K123" i="12"/>
  <c r="J123" i="12"/>
  <c r="AB122" i="12"/>
  <c r="AA122" i="12"/>
  <c r="Z122" i="12"/>
  <c r="J122" i="12"/>
  <c r="K122" i="12" s="1"/>
  <c r="AB121" i="12"/>
  <c r="AA121" i="12"/>
  <c r="Z121" i="12"/>
  <c r="J121" i="12"/>
  <c r="K121" i="12" s="1"/>
  <c r="AB120" i="12"/>
  <c r="AA120" i="12"/>
  <c r="Z120" i="12"/>
  <c r="J120" i="12"/>
  <c r="K120" i="12" s="1"/>
  <c r="AB119" i="12"/>
  <c r="AA119" i="12"/>
  <c r="Z119" i="12"/>
  <c r="Y119" i="12" s="1"/>
  <c r="J119" i="12"/>
  <c r="K119" i="12" s="1"/>
  <c r="AB118" i="12"/>
  <c r="AA118" i="12"/>
  <c r="Z118" i="12"/>
  <c r="J118" i="12"/>
  <c r="K118" i="12" s="1"/>
  <c r="AB117" i="12"/>
  <c r="AA117" i="12"/>
  <c r="Z117" i="12"/>
  <c r="Y117" i="12" s="1"/>
  <c r="K117" i="12"/>
  <c r="J117" i="12"/>
  <c r="AB116" i="12"/>
  <c r="AA116" i="12"/>
  <c r="Z116" i="12"/>
  <c r="J116" i="12"/>
  <c r="K116" i="12" s="1"/>
  <c r="AB115" i="12"/>
  <c r="AA115" i="12"/>
  <c r="Z115" i="12"/>
  <c r="K115" i="12"/>
  <c r="J115" i="12"/>
  <c r="AB114" i="12"/>
  <c r="AA114" i="12"/>
  <c r="Z114" i="12"/>
  <c r="Y114" i="12" s="1"/>
  <c r="J114" i="12"/>
  <c r="AB113" i="12"/>
  <c r="AA113" i="12"/>
  <c r="Z113" i="12"/>
  <c r="Y113" i="12"/>
  <c r="K113" i="12"/>
  <c r="J113" i="12"/>
  <c r="AB110" i="12"/>
  <c r="AA110" i="12"/>
  <c r="Z110" i="12"/>
  <c r="J110" i="12"/>
  <c r="K110" i="12" s="1"/>
  <c r="AB109" i="12"/>
  <c r="AA109" i="12"/>
  <c r="Z109" i="12"/>
  <c r="Y109" i="12" s="1"/>
  <c r="J109" i="12"/>
  <c r="K109" i="12" s="1"/>
  <c r="AB108" i="12"/>
  <c r="AA108" i="12"/>
  <c r="Z108" i="12"/>
  <c r="J108" i="12"/>
  <c r="K108" i="12" s="1"/>
  <c r="AB107" i="12"/>
  <c r="AA107" i="12"/>
  <c r="Z107" i="12"/>
  <c r="J107" i="12"/>
  <c r="K107" i="12" s="1"/>
  <c r="AB106" i="12"/>
  <c r="AA106" i="12"/>
  <c r="Z106" i="12"/>
  <c r="J106" i="12"/>
  <c r="AB104" i="12"/>
  <c r="AA104" i="12"/>
  <c r="Z104" i="12"/>
  <c r="J104" i="12"/>
  <c r="K104" i="12" s="1"/>
  <c r="AB103" i="12"/>
  <c r="AA103" i="12"/>
  <c r="Z103" i="12"/>
  <c r="Y103" i="12"/>
  <c r="K103" i="12"/>
  <c r="J103" i="12"/>
  <c r="AB102" i="12"/>
  <c r="AA102" i="12"/>
  <c r="Z102" i="12"/>
  <c r="Y102" i="12" s="1"/>
  <c r="BO102" i="12" s="1"/>
  <c r="X102" i="12"/>
  <c r="J102" i="12"/>
  <c r="K102" i="12" s="1"/>
  <c r="AB101" i="12"/>
  <c r="AA101" i="12"/>
  <c r="Z101" i="12"/>
  <c r="Y101" i="12"/>
  <c r="K101" i="12"/>
  <c r="J101" i="12"/>
  <c r="AB100" i="12"/>
  <c r="AA100" i="12"/>
  <c r="Z100" i="12"/>
  <c r="J100" i="12"/>
  <c r="AB97" i="12"/>
  <c r="AA97" i="12"/>
  <c r="Z97" i="12"/>
  <c r="J97" i="12"/>
  <c r="K97" i="12" s="1"/>
  <c r="AB96" i="12"/>
  <c r="AA96" i="12"/>
  <c r="Z96" i="12"/>
  <c r="J96" i="12"/>
  <c r="K96" i="12" s="1"/>
  <c r="AB95" i="12"/>
  <c r="AA95" i="12"/>
  <c r="Z95" i="12"/>
  <c r="J95" i="12"/>
  <c r="K95" i="12" s="1"/>
  <c r="AB94" i="12"/>
  <c r="AA94" i="12"/>
  <c r="Z94" i="12"/>
  <c r="Y94" i="12" s="1"/>
  <c r="J94" i="12"/>
  <c r="K94" i="12" s="1"/>
  <c r="AB93" i="12"/>
  <c r="AA93" i="12"/>
  <c r="Z93" i="12"/>
  <c r="Y93" i="12" s="1"/>
  <c r="X93" i="12"/>
  <c r="J93" i="12"/>
  <c r="AB91" i="12"/>
  <c r="AA91" i="12"/>
  <c r="Z91" i="12"/>
  <c r="Y91" i="12" s="1"/>
  <c r="BO91" i="12" s="1"/>
  <c r="J91" i="12"/>
  <c r="K91" i="12" s="1"/>
  <c r="AB90" i="12"/>
  <c r="AA90" i="12"/>
  <c r="Z90" i="12"/>
  <c r="Y90" i="12"/>
  <c r="K90" i="12"/>
  <c r="J90" i="12"/>
  <c r="AB89" i="12"/>
  <c r="AA89" i="12"/>
  <c r="Z89" i="12"/>
  <c r="J89" i="12"/>
  <c r="K89" i="12" s="1"/>
  <c r="AB88" i="12"/>
  <c r="AA88" i="12"/>
  <c r="Z88" i="12"/>
  <c r="Y88" i="12" s="1"/>
  <c r="J88" i="12"/>
  <c r="K88" i="12" s="1"/>
  <c r="AB87" i="12"/>
  <c r="AA87" i="12"/>
  <c r="Z87" i="12"/>
  <c r="J87" i="12"/>
  <c r="K87" i="12" s="1"/>
  <c r="AB86" i="12"/>
  <c r="AA86" i="12"/>
  <c r="Z86" i="12"/>
  <c r="AB85" i="12"/>
  <c r="AA85" i="12"/>
  <c r="Z85" i="12"/>
  <c r="AB84" i="12"/>
  <c r="AA84" i="12"/>
  <c r="Z84" i="12"/>
  <c r="Y84" i="12" s="1"/>
  <c r="AB82" i="12"/>
  <c r="AA82" i="12"/>
  <c r="Z82" i="12"/>
  <c r="J82" i="12"/>
  <c r="K82" i="12" s="1"/>
  <c r="AB79" i="12"/>
  <c r="AA79" i="12"/>
  <c r="Z79" i="12"/>
  <c r="Y79" i="12"/>
  <c r="J79" i="12"/>
  <c r="K79" i="12" s="1"/>
  <c r="AB77" i="12"/>
  <c r="AA77" i="12"/>
  <c r="Z77" i="12"/>
  <c r="Y77" i="12" s="1"/>
  <c r="X77" i="12" s="1"/>
  <c r="J77" i="12"/>
  <c r="AB64" i="12"/>
  <c r="Z64" i="12"/>
  <c r="Y64" i="12" s="1"/>
  <c r="X64" i="12" s="1"/>
  <c r="K64" i="12"/>
  <c r="AB63" i="12"/>
  <c r="Z63" i="12"/>
  <c r="K63" i="12"/>
  <c r="AB62" i="12"/>
  <c r="Z62" i="12"/>
  <c r="Y62" i="12" s="1"/>
  <c r="X62" i="12" s="1"/>
  <c r="K62" i="12"/>
  <c r="K61" i="12"/>
  <c r="BO61" i="12" s="1"/>
  <c r="AB60" i="12"/>
  <c r="Z60" i="12"/>
  <c r="Y60" i="12" s="1"/>
  <c r="K60" i="12"/>
  <c r="AB58" i="12"/>
  <c r="Y58" i="12" s="1"/>
  <c r="X58" i="12" s="1"/>
  <c r="Z58" i="12"/>
  <c r="K58" i="12"/>
  <c r="AB57" i="12"/>
  <c r="Z57" i="12"/>
  <c r="Y57" i="12" s="1"/>
  <c r="K57" i="12"/>
  <c r="AB56" i="12"/>
  <c r="Z56" i="12"/>
  <c r="Y56" i="12" s="1"/>
  <c r="X56" i="12" s="1"/>
  <c r="K56" i="12"/>
  <c r="K55" i="12"/>
  <c r="BO55" i="12" s="1"/>
  <c r="AB44" i="12"/>
  <c r="AA44" i="12"/>
  <c r="Z44" i="12"/>
  <c r="K44" i="12"/>
  <c r="K43" i="12"/>
  <c r="BO43" i="12" s="1"/>
  <c r="AB42" i="12"/>
  <c r="AA42" i="12"/>
  <c r="Z42" i="12"/>
  <c r="J42" i="12"/>
  <c r="K42" i="12" s="1"/>
  <c r="AB41" i="12"/>
  <c r="AA41" i="12"/>
  <c r="Y41" i="12" s="1"/>
  <c r="Z41" i="12"/>
  <c r="J41" i="12"/>
  <c r="K41" i="12" s="1"/>
  <c r="AB40" i="12"/>
  <c r="AA40" i="12"/>
  <c r="Z40" i="12"/>
  <c r="J40" i="12"/>
  <c r="K40" i="12" s="1"/>
  <c r="AB39" i="12"/>
  <c r="AA39" i="12"/>
  <c r="Y39" i="12" s="1"/>
  <c r="Z39" i="12"/>
  <c r="J39" i="12"/>
  <c r="K39" i="12" s="1"/>
  <c r="AB38" i="12"/>
  <c r="AA38" i="12"/>
  <c r="Z38" i="12"/>
  <c r="J38" i="12"/>
  <c r="K38" i="12" s="1"/>
  <c r="AB37" i="12"/>
  <c r="AA37" i="12"/>
  <c r="Z37" i="12"/>
  <c r="J37" i="12"/>
  <c r="K37" i="12" s="1"/>
  <c r="AB34" i="12"/>
  <c r="Z34" i="12"/>
  <c r="K34" i="12"/>
  <c r="BO33" i="12"/>
  <c r="K33" i="12"/>
  <c r="AB31" i="12"/>
  <c r="AA31" i="12"/>
  <c r="Z31" i="12"/>
  <c r="K31" i="12"/>
  <c r="AB30" i="12"/>
  <c r="AA30" i="12"/>
  <c r="Z30" i="12"/>
  <c r="J30" i="12"/>
  <c r="BO27" i="12"/>
  <c r="AB27" i="12"/>
  <c r="Z27" i="12"/>
  <c r="Y27" i="12"/>
  <c r="X27" i="12" s="1"/>
  <c r="AC27" i="12" s="1"/>
  <c r="AB25" i="12"/>
  <c r="Z25" i="12"/>
  <c r="Y25" i="12" s="1"/>
  <c r="AB23" i="12"/>
  <c r="Z23" i="12"/>
  <c r="Y23" i="12"/>
  <c r="BO22" i="12"/>
  <c r="AB22" i="12"/>
  <c r="Z22" i="12"/>
  <c r="Y22" i="12" s="1"/>
  <c r="X22" i="12" s="1"/>
  <c r="AC22" i="12" s="1"/>
  <c r="AB21" i="12"/>
  <c r="Z21" i="12"/>
  <c r="Y21" i="12" s="1"/>
  <c r="BO20" i="12"/>
  <c r="K20" i="12"/>
  <c r="AB19" i="12"/>
  <c r="Y19" i="12" s="1"/>
  <c r="BO19" i="12" s="1"/>
  <c r="X19" i="12"/>
  <c r="J19" i="12"/>
  <c r="K19" i="12" s="1"/>
  <c r="J18" i="12"/>
  <c r="K18" i="12" s="1"/>
  <c r="AB17" i="12"/>
  <c r="Z17" i="12"/>
  <c r="K17" i="12"/>
  <c r="AB15" i="12"/>
  <c r="Z15" i="12"/>
  <c r="Y15" i="12" s="1"/>
  <c r="AB14" i="12"/>
  <c r="Y14" i="12"/>
  <c r="X14" i="12" s="1"/>
  <c r="K14" i="12"/>
  <c r="J13" i="12"/>
  <c r="AB12" i="12"/>
  <c r="AA12" i="12"/>
  <c r="Z12" i="12"/>
  <c r="Y12" i="12"/>
  <c r="X12" i="12" s="1"/>
  <c r="K12" i="12"/>
  <c r="AB11" i="12"/>
  <c r="AA11" i="12"/>
  <c r="Z11" i="12"/>
  <c r="Y11" i="12"/>
  <c r="K11" i="12"/>
  <c r="J10" i="12"/>
  <c r="K4" i="12"/>
  <c r="J3" i="12"/>
  <c r="AB187" i="11"/>
  <c r="AA187" i="11"/>
  <c r="Z187" i="11"/>
  <c r="Y187" i="11" s="1"/>
  <c r="BO187" i="11" s="1"/>
  <c r="J187" i="11"/>
  <c r="K187" i="11" s="1"/>
  <c r="AB185" i="11"/>
  <c r="AA185" i="11"/>
  <c r="Z185" i="11"/>
  <c r="X185" i="11"/>
  <c r="K185" i="11"/>
  <c r="AC185" i="11" s="1"/>
  <c r="AB184" i="11"/>
  <c r="AA184" i="11"/>
  <c r="Z184" i="11"/>
  <c r="Y184" i="11" s="1"/>
  <c r="X184" i="11"/>
  <c r="K184" i="11"/>
  <c r="AB183" i="11"/>
  <c r="AA183" i="11"/>
  <c r="Z183" i="11"/>
  <c r="X183" i="11"/>
  <c r="K183" i="11"/>
  <c r="AB181" i="11"/>
  <c r="AA181" i="11"/>
  <c r="Z181" i="11"/>
  <c r="Y181" i="11" s="1"/>
  <c r="J181" i="11"/>
  <c r="K181" i="11" s="1"/>
  <c r="AB180" i="11"/>
  <c r="AA180" i="11"/>
  <c r="Z180" i="11"/>
  <c r="J180" i="11"/>
  <c r="K180" i="11" s="1"/>
  <c r="AB179" i="11"/>
  <c r="AA179" i="11"/>
  <c r="Y179" i="11" s="1"/>
  <c r="Z179" i="11"/>
  <c r="K179" i="11"/>
  <c r="J179" i="11"/>
  <c r="AB178" i="11"/>
  <c r="AA178" i="11"/>
  <c r="Z178" i="11"/>
  <c r="J178" i="11"/>
  <c r="K178" i="11" s="1"/>
  <c r="AB177" i="11"/>
  <c r="AA177" i="11"/>
  <c r="Y177" i="11" s="1"/>
  <c r="Z177" i="11"/>
  <c r="J177" i="11"/>
  <c r="K177" i="11" s="1"/>
  <c r="AB176" i="11"/>
  <c r="AA176" i="11"/>
  <c r="Z176" i="11"/>
  <c r="J176" i="11"/>
  <c r="K176" i="11" s="1"/>
  <c r="AB175" i="11"/>
  <c r="AA175" i="11"/>
  <c r="Z175" i="11"/>
  <c r="Y175" i="11"/>
  <c r="J175" i="11"/>
  <c r="K175" i="11" s="1"/>
  <c r="AB174" i="11"/>
  <c r="AA174" i="11"/>
  <c r="Z174" i="11"/>
  <c r="Y174" i="11" s="1"/>
  <c r="J174" i="11"/>
  <c r="K174" i="11" s="1"/>
  <c r="AB173" i="11"/>
  <c r="AA173" i="11"/>
  <c r="Z173" i="11"/>
  <c r="Y173" i="11" s="1"/>
  <c r="J173" i="11"/>
  <c r="K173" i="11" s="1"/>
  <c r="AB172" i="11"/>
  <c r="AA172" i="11"/>
  <c r="Z172" i="11"/>
  <c r="Y172" i="11" s="1"/>
  <c r="J172" i="11"/>
  <c r="K172" i="11" s="1"/>
  <c r="AB171" i="11"/>
  <c r="AA171" i="11"/>
  <c r="Z171" i="11"/>
  <c r="Y171" i="11" s="1"/>
  <c r="K171" i="11"/>
  <c r="J171" i="11"/>
  <c r="AB170" i="11"/>
  <c r="AA170" i="11"/>
  <c r="Z170" i="11"/>
  <c r="J170" i="11"/>
  <c r="AB169" i="11"/>
  <c r="AA169" i="11"/>
  <c r="Z169" i="11"/>
  <c r="J169" i="11"/>
  <c r="K169" i="11" s="1"/>
  <c r="AB167" i="11"/>
  <c r="AA167" i="11"/>
  <c r="Z167" i="11"/>
  <c r="J167" i="11"/>
  <c r="K167" i="11" s="1"/>
  <c r="AB166" i="11"/>
  <c r="AA166" i="11"/>
  <c r="Z166" i="11"/>
  <c r="Y166" i="11" s="1"/>
  <c r="J166" i="11"/>
  <c r="K166" i="11" s="1"/>
  <c r="AB165" i="11"/>
  <c r="AA165" i="11"/>
  <c r="Z165" i="11"/>
  <c r="J165" i="11"/>
  <c r="K165" i="11" s="1"/>
  <c r="AB164" i="11"/>
  <c r="AA164" i="11"/>
  <c r="Z164" i="11"/>
  <c r="K164" i="11"/>
  <c r="J164" i="11"/>
  <c r="AB163" i="11"/>
  <c r="AA163" i="11"/>
  <c r="Z163" i="11"/>
  <c r="J163" i="11"/>
  <c r="K163" i="11" s="1"/>
  <c r="AB162" i="11"/>
  <c r="AA162" i="11"/>
  <c r="Z162" i="11"/>
  <c r="Y162" i="11" s="1"/>
  <c r="K162" i="11"/>
  <c r="J162" i="11"/>
  <c r="AB161" i="11"/>
  <c r="AA161" i="11"/>
  <c r="Z161" i="11"/>
  <c r="J161" i="11"/>
  <c r="K161" i="11" s="1"/>
  <c r="AB160" i="11"/>
  <c r="AA160" i="11"/>
  <c r="Z160" i="11"/>
  <c r="Y160" i="11"/>
  <c r="K160" i="11"/>
  <c r="J160" i="11"/>
  <c r="AB159" i="11"/>
  <c r="AA159" i="11"/>
  <c r="Z159" i="11"/>
  <c r="Y159" i="11" s="1"/>
  <c r="BO159" i="11" s="1"/>
  <c r="X159" i="11"/>
  <c r="J159" i="11"/>
  <c r="K159" i="11" s="1"/>
  <c r="AB158" i="11"/>
  <c r="AA158" i="11"/>
  <c r="Z158" i="11"/>
  <c r="Y158" i="11"/>
  <c r="K158" i="11"/>
  <c r="J158" i="11"/>
  <c r="AB157" i="11"/>
  <c r="AA157" i="11"/>
  <c r="Z157" i="11"/>
  <c r="J157" i="11"/>
  <c r="K157" i="11" s="1"/>
  <c r="AB156" i="11"/>
  <c r="AA156" i="11"/>
  <c r="Z156" i="11"/>
  <c r="Y156" i="11" s="1"/>
  <c r="J156" i="11"/>
  <c r="K156" i="11" s="1"/>
  <c r="AB155" i="11"/>
  <c r="AA155" i="11"/>
  <c r="Z155" i="11"/>
  <c r="J155" i="11"/>
  <c r="AB153" i="11"/>
  <c r="AA153" i="11"/>
  <c r="Z153" i="11"/>
  <c r="Y153" i="11" s="1"/>
  <c r="J153" i="11"/>
  <c r="K153" i="11" s="1"/>
  <c r="AB152" i="11"/>
  <c r="AA152" i="11"/>
  <c r="Z152" i="11"/>
  <c r="J152" i="11"/>
  <c r="K152" i="11" s="1"/>
  <c r="AB151" i="11"/>
  <c r="AA151" i="11"/>
  <c r="Z151" i="11"/>
  <c r="Y151" i="11" s="1"/>
  <c r="J151" i="11"/>
  <c r="K151" i="11" s="1"/>
  <c r="AB150" i="11"/>
  <c r="AA150" i="11"/>
  <c r="Z150" i="11"/>
  <c r="J150" i="11"/>
  <c r="K150" i="11" s="1"/>
  <c r="AB149" i="11"/>
  <c r="AA149" i="11"/>
  <c r="Z149" i="11"/>
  <c r="Y149" i="11"/>
  <c r="K149" i="11"/>
  <c r="J149" i="11"/>
  <c r="AB148" i="11"/>
  <c r="AA148" i="11"/>
  <c r="Z148" i="11"/>
  <c r="Y148" i="11" s="1"/>
  <c r="J148" i="11"/>
  <c r="K148" i="11" s="1"/>
  <c r="AB147" i="11"/>
  <c r="AA147" i="11"/>
  <c r="Y147" i="11" s="1"/>
  <c r="Z147" i="11"/>
  <c r="J147" i="11"/>
  <c r="K147" i="11" s="1"/>
  <c r="AB146" i="11"/>
  <c r="AA146" i="11"/>
  <c r="Z146" i="11"/>
  <c r="J146" i="11"/>
  <c r="K146" i="11" s="1"/>
  <c r="AB145" i="11"/>
  <c r="AA145" i="11"/>
  <c r="Z145" i="11"/>
  <c r="Y145" i="11"/>
  <c r="J145" i="11"/>
  <c r="K145" i="11" s="1"/>
  <c r="AB144" i="11"/>
  <c r="AA144" i="11"/>
  <c r="Z144" i="11"/>
  <c r="Y144" i="11" s="1"/>
  <c r="J144" i="11"/>
  <c r="K144" i="11" s="1"/>
  <c r="AB143" i="11"/>
  <c r="AA143" i="11"/>
  <c r="Z143" i="11"/>
  <c r="Y143" i="11" s="1"/>
  <c r="X143" i="11" s="1"/>
  <c r="J143" i="11"/>
  <c r="K143" i="11" s="1"/>
  <c r="AB142" i="11"/>
  <c r="AA142" i="11"/>
  <c r="Z142" i="11"/>
  <c r="Y142" i="11" s="1"/>
  <c r="J142" i="11"/>
  <c r="K142" i="11" s="1"/>
  <c r="AB141" i="11"/>
  <c r="AA141" i="11"/>
  <c r="Y141" i="11" s="1"/>
  <c r="BO141" i="11" s="1"/>
  <c r="Z141" i="11"/>
  <c r="K141" i="11"/>
  <c r="J141" i="11"/>
  <c r="AB139" i="11"/>
  <c r="AA139" i="11"/>
  <c r="Z139" i="11"/>
  <c r="J139" i="11"/>
  <c r="K139" i="11" s="1"/>
  <c r="AB138" i="11"/>
  <c r="AA138" i="11"/>
  <c r="Y138" i="11" s="1"/>
  <c r="BO138" i="11" s="1"/>
  <c r="Z138" i="11"/>
  <c r="J138" i="11"/>
  <c r="K138" i="11" s="1"/>
  <c r="AB137" i="11"/>
  <c r="AA137" i="11"/>
  <c r="Z137" i="11"/>
  <c r="J137" i="11"/>
  <c r="K137" i="11" s="1"/>
  <c r="AB136" i="11"/>
  <c r="AA136" i="11"/>
  <c r="Z136" i="11"/>
  <c r="Y136" i="11"/>
  <c r="BO136" i="11" s="1"/>
  <c r="J136" i="11"/>
  <c r="K136" i="11" s="1"/>
  <c r="AB135" i="11"/>
  <c r="AA135" i="11"/>
  <c r="Z135" i="11"/>
  <c r="Y135" i="11" s="1"/>
  <c r="J135" i="11"/>
  <c r="K135" i="11" s="1"/>
  <c r="AB134" i="11"/>
  <c r="AA134" i="11"/>
  <c r="Z134" i="11"/>
  <c r="Y134" i="11" s="1"/>
  <c r="J134" i="11"/>
  <c r="K134" i="11" s="1"/>
  <c r="AB133" i="11"/>
  <c r="AA133" i="11"/>
  <c r="Z133" i="11"/>
  <c r="J133" i="11"/>
  <c r="K133" i="11" s="1"/>
  <c r="AB132" i="11"/>
  <c r="AA132" i="11"/>
  <c r="Y132" i="11" s="1"/>
  <c r="BO132" i="11" s="1"/>
  <c r="Z132" i="11"/>
  <c r="J132" i="11"/>
  <c r="K132" i="11" s="1"/>
  <c r="AB131" i="11"/>
  <c r="AA131" i="11"/>
  <c r="Z131" i="11"/>
  <c r="J131" i="11"/>
  <c r="K131" i="11" s="1"/>
  <c r="AB130" i="11"/>
  <c r="AA130" i="11"/>
  <c r="Z130" i="11"/>
  <c r="Y130" i="11" s="1"/>
  <c r="J130" i="11"/>
  <c r="AB129" i="11"/>
  <c r="AA129" i="11"/>
  <c r="Z129" i="11"/>
  <c r="Y129" i="11" s="1"/>
  <c r="J129" i="11"/>
  <c r="K129" i="11" s="1"/>
  <c r="AB128" i="11"/>
  <c r="AA128" i="11"/>
  <c r="Z128" i="11"/>
  <c r="K128" i="11"/>
  <c r="J128" i="11"/>
  <c r="AB127" i="11"/>
  <c r="AA127" i="11"/>
  <c r="Z127" i="11"/>
  <c r="Y127" i="11" s="1"/>
  <c r="J127" i="11"/>
  <c r="K127" i="11" s="1"/>
  <c r="AB125" i="11"/>
  <c r="AA125" i="11"/>
  <c r="Z125" i="11"/>
  <c r="Y125" i="11"/>
  <c r="J125" i="11"/>
  <c r="K125" i="11" s="1"/>
  <c r="AB124" i="11"/>
  <c r="AA124" i="11"/>
  <c r="Z124" i="11"/>
  <c r="J124" i="11"/>
  <c r="K124" i="11" s="1"/>
  <c r="AB123" i="11"/>
  <c r="AA123" i="11"/>
  <c r="Y123" i="11" s="1"/>
  <c r="BO123" i="11" s="1"/>
  <c r="Z123" i="11"/>
  <c r="J123" i="11"/>
  <c r="K123" i="11" s="1"/>
  <c r="AB122" i="11"/>
  <c r="AA122" i="11"/>
  <c r="Z122" i="11"/>
  <c r="J122" i="11"/>
  <c r="K122" i="11" s="1"/>
  <c r="AB121" i="11"/>
  <c r="AA121" i="11"/>
  <c r="Y121" i="11" s="1"/>
  <c r="Z121" i="11"/>
  <c r="J121" i="11"/>
  <c r="K121" i="11" s="1"/>
  <c r="AB120" i="11"/>
  <c r="AA120" i="11"/>
  <c r="Z120" i="11"/>
  <c r="J120" i="11"/>
  <c r="K120" i="11" s="1"/>
  <c r="AB119" i="11"/>
  <c r="AA119" i="11"/>
  <c r="Z119" i="11"/>
  <c r="Y119" i="11"/>
  <c r="BO119" i="11" s="1"/>
  <c r="J119" i="11"/>
  <c r="K119" i="11" s="1"/>
  <c r="AB118" i="11"/>
  <c r="AA118" i="11"/>
  <c r="Z118" i="11"/>
  <c r="J118" i="11"/>
  <c r="K118" i="11" s="1"/>
  <c r="AB117" i="11"/>
  <c r="AA117" i="11"/>
  <c r="Y117" i="11" s="1"/>
  <c r="BO117" i="11" s="1"/>
  <c r="Z117" i="11"/>
  <c r="J117" i="11"/>
  <c r="K117" i="11" s="1"/>
  <c r="AB116" i="11"/>
  <c r="AA116" i="11"/>
  <c r="Z116" i="11"/>
  <c r="J116" i="11"/>
  <c r="K116" i="11" s="1"/>
  <c r="AB115" i="11"/>
  <c r="AA115" i="11"/>
  <c r="Y115" i="11" s="1"/>
  <c r="Z115" i="11"/>
  <c r="J115" i="11"/>
  <c r="K115" i="11" s="1"/>
  <c r="AB114" i="11"/>
  <c r="AA114" i="11"/>
  <c r="Z114" i="11"/>
  <c r="J114" i="11"/>
  <c r="K114" i="11" s="1"/>
  <c r="AB113" i="11"/>
  <c r="AA113" i="11"/>
  <c r="Z113" i="11"/>
  <c r="Y113" i="11"/>
  <c r="J113" i="11"/>
  <c r="K113" i="11" s="1"/>
  <c r="AB110" i="11"/>
  <c r="AA110" i="11"/>
  <c r="Z110" i="11"/>
  <c r="J110" i="11"/>
  <c r="K110" i="11" s="1"/>
  <c r="AB109" i="11"/>
  <c r="AA109" i="11"/>
  <c r="Y109" i="11" s="1"/>
  <c r="Z109" i="11"/>
  <c r="J109" i="11"/>
  <c r="K109" i="11" s="1"/>
  <c r="AB108" i="11"/>
  <c r="AA108" i="11"/>
  <c r="Z108" i="11"/>
  <c r="J108" i="11"/>
  <c r="K108" i="11" s="1"/>
  <c r="AB107" i="11"/>
  <c r="AA107" i="11"/>
  <c r="Y107" i="11" s="1"/>
  <c r="Z107" i="11"/>
  <c r="J107" i="11"/>
  <c r="K107" i="11" s="1"/>
  <c r="AB106" i="11"/>
  <c r="AA106" i="11"/>
  <c r="Z106" i="11"/>
  <c r="J106" i="11"/>
  <c r="K106" i="11" s="1"/>
  <c r="AB104" i="11"/>
  <c r="AA104" i="11"/>
  <c r="Z104" i="11"/>
  <c r="J104" i="11"/>
  <c r="K104" i="11" s="1"/>
  <c r="AB103" i="11"/>
  <c r="AA103" i="11"/>
  <c r="Y103" i="11" s="1"/>
  <c r="Z103" i="11"/>
  <c r="J103" i="11"/>
  <c r="K103" i="11" s="1"/>
  <c r="AB102" i="11"/>
  <c r="AA102" i="11"/>
  <c r="Z102" i="11"/>
  <c r="J102" i="11"/>
  <c r="K102" i="11" s="1"/>
  <c r="AB101" i="11"/>
  <c r="AA101" i="11"/>
  <c r="Y101" i="11" s="1"/>
  <c r="BO101" i="11" s="1"/>
  <c r="Z101" i="11"/>
  <c r="J101" i="11"/>
  <c r="K101" i="11" s="1"/>
  <c r="AB100" i="11"/>
  <c r="AA100" i="11"/>
  <c r="Z100" i="11"/>
  <c r="J100" i="11"/>
  <c r="K100" i="11" s="1"/>
  <c r="AB97" i="11"/>
  <c r="AA97" i="11"/>
  <c r="Z97" i="11"/>
  <c r="J97" i="11"/>
  <c r="K97" i="11" s="1"/>
  <c r="AB96" i="11"/>
  <c r="AA96" i="11"/>
  <c r="Y96" i="11" s="1"/>
  <c r="BO96" i="11" s="1"/>
  <c r="Z96" i="11"/>
  <c r="J96" i="11"/>
  <c r="K96" i="11" s="1"/>
  <c r="AB95" i="11"/>
  <c r="AA95" i="11"/>
  <c r="Z95" i="11"/>
  <c r="J95" i="11"/>
  <c r="K95" i="11" s="1"/>
  <c r="AB94" i="11"/>
  <c r="AA94" i="11"/>
  <c r="Y94" i="11" s="1"/>
  <c r="Z94" i="11"/>
  <c r="J94" i="11"/>
  <c r="K94" i="11" s="1"/>
  <c r="AB93" i="11"/>
  <c r="AA93" i="11"/>
  <c r="Z93" i="11"/>
  <c r="J93" i="11"/>
  <c r="K93" i="11" s="1"/>
  <c r="AB91" i="11"/>
  <c r="AA91" i="11"/>
  <c r="Z91" i="11"/>
  <c r="J91" i="11"/>
  <c r="K91" i="11" s="1"/>
  <c r="AB90" i="11"/>
  <c r="AA90" i="11"/>
  <c r="Y90" i="11" s="1"/>
  <c r="Z90" i="11"/>
  <c r="J90" i="11"/>
  <c r="K90" i="11" s="1"/>
  <c r="AB89" i="11"/>
  <c r="AA89" i="11"/>
  <c r="Z89" i="11"/>
  <c r="J89" i="11"/>
  <c r="K89" i="11" s="1"/>
  <c r="AB88" i="11"/>
  <c r="AA88" i="11"/>
  <c r="Y88" i="11" s="1"/>
  <c r="Z88" i="11"/>
  <c r="J88" i="11"/>
  <c r="K88" i="11" s="1"/>
  <c r="AB87" i="11"/>
  <c r="AA87" i="11"/>
  <c r="Z87" i="11"/>
  <c r="J87" i="11"/>
  <c r="K87" i="11" s="1"/>
  <c r="AB86" i="11"/>
  <c r="AA86" i="11"/>
  <c r="Z86" i="11"/>
  <c r="Y86" i="11"/>
  <c r="BO86" i="11" s="1"/>
  <c r="AB85" i="11"/>
  <c r="AA85" i="11"/>
  <c r="Z85" i="11"/>
  <c r="AB84" i="11"/>
  <c r="AA84" i="11"/>
  <c r="Z84" i="11"/>
  <c r="Y84" i="11" s="1"/>
  <c r="BO84" i="11" s="1"/>
  <c r="AB82" i="11"/>
  <c r="AA82" i="11"/>
  <c r="Z82" i="11"/>
  <c r="J82" i="11"/>
  <c r="K82" i="11" s="1"/>
  <c r="AB79" i="11"/>
  <c r="AA79" i="11"/>
  <c r="Z79" i="11"/>
  <c r="K79" i="11"/>
  <c r="J79" i="11"/>
  <c r="AB77" i="11"/>
  <c r="AA77" i="11"/>
  <c r="Z77" i="11"/>
  <c r="J77" i="11"/>
  <c r="K77" i="11" s="1"/>
  <c r="AB64" i="11"/>
  <c r="Z64" i="11"/>
  <c r="Y64" i="11"/>
  <c r="BO64" i="11" s="1"/>
  <c r="K64" i="11"/>
  <c r="AB63" i="11"/>
  <c r="Z63" i="11"/>
  <c r="K63" i="11"/>
  <c r="AB62" i="11"/>
  <c r="Z62" i="11"/>
  <c r="Y62" i="11" s="1"/>
  <c r="BO62" i="11" s="1"/>
  <c r="K62" i="11"/>
  <c r="K61" i="11"/>
  <c r="BO61" i="11" s="1"/>
  <c r="AB60" i="11"/>
  <c r="Z60" i="11"/>
  <c r="K60" i="11"/>
  <c r="AB58" i="11"/>
  <c r="Z58" i="11"/>
  <c r="Y58" i="11" s="1"/>
  <c r="BO58" i="11" s="1"/>
  <c r="K58" i="11"/>
  <c r="AB57" i="11"/>
  <c r="Z57" i="11"/>
  <c r="Y57" i="11" s="1"/>
  <c r="K57" i="11"/>
  <c r="AB56" i="11"/>
  <c r="Y56" i="11" s="1"/>
  <c r="BO56" i="11" s="1"/>
  <c r="Z56" i="11"/>
  <c r="K56" i="11"/>
  <c r="K55" i="11"/>
  <c r="BO55" i="11" s="1"/>
  <c r="AB44" i="11"/>
  <c r="AA44" i="11"/>
  <c r="Z44" i="11"/>
  <c r="K44" i="11"/>
  <c r="K43" i="11"/>
  <c r="BO43" i="11" s="1"/>
  <c r="AB42" i="11"/>
  <c r="AA42" i="11"/>
  <c r="Z42" i="11"/>
  <c r="J42" i="11"/>
  <c r="K42" i="11" s="1"/>
  <c r="AB41" i="11"/>
  <c r="AA41" i="11"/>
  <c r="Y41" i="11" s="1"/>
  <c r="Z41" i="11"/>
  <c r="J41" i="11"/>
  <c r="K41" i="11" s="1"/>
  <c r="AB40" i="11"/>
  <c r="AA40" i="11"/>
  <c r="Z40" i="11"/>
  <c r="J40" i="11"/>
  <c r="K40" i="11" s="1"/>
  <c r="AB39" i="11"/>
  <c r="AA39" i="11"/>
  <c r="Y39" i="11" s="1"/>
  <c r="X39" i="11" s="1"/>
  <c r="Z39" i="11"/>
  <c r="J39" i="11"/>
  <c r="K39" i="11" s="1"/>
  <c r="AC39" i="11" s="1"/>
  <c r="AB38" i="11"/>
  <c r="AA38" i="11"/>
  <c r="Z38" i="11"/>
  <c r="J38" i="11"/>
  <c r="K38" i="11" s="1"/>
  <c r="AB37" i="11"/>
  <c r="AA37" i="11"/>
  <c r="Z37" i="11"/>
  <c r="Y37" i="11"/>
  <c r="BO37" i="11" s="1"/>
  <c r="J37" i="11"/>
  <c r="K37" i="11" s="1"/>
  <c r="AB34" i="11"/>
  <c r="Z34" i="11"/>
  <c r="Y34" i="11" s="1"/>
  <c r="K34" i="11"/>
  <c r="BO33" i="11"/>
  <c r="K33" i="11"/>
  <c r="AB31" i="11"/>
  <c r="AA31" i="11"/>
  <c r="Z31" i="11"/>
  <c r="K31" i="11"/>
  <c r="AB30" i="11"/>
  <c r="AA30" i="11"/>
  <c r="Z30" i="11"/>
  <c r="J30" i="11"/>
  <c r="K30" i="11" s="1"/>
  <c r="AB27" i="11"/>
  <c r="Z27" i="11"/>
  <c r="Y27" i="11"/>
  <c r="BO27" i="11" s="1"/>
  <c r="AB25" i="11"/>
  <c r="Z25" i="11"/>
  <c r="Y25" i="11" s="1"/>
  <c r="BO25" i="11" s="1"/>
  <c r="AB23" i="11"/>
  <c r="Z23" i="11"/>
  <c r="Y23" i="11"/>
  <c r="BO23" i="11" s="1"/>
  <c r="AB22" i="11"/>
  <c r="Z22" i="11"/>
  <c r="Y22" i="11" s="1"/>
  <c r="BO22" i="11" s="1"/>
  <c r="AB21" i="11"/>
  <c r="Z21" i="11"/>
  <c r="Y21" i="11"/>
  <c r="BO21" i="11" s="1"/>
  <c r="K20" i="11"/>
  <c r="BO20" i="11" s="1"/>
  <c r="AB19" i="11"/>
  <c r="Y19" i="11" s="1"/>
  <c r="J19" i="11"/>
  <c r="K19" i="11" s="1"/>
  <c r="AB17" i="11"/>
  <c r="Z17" i="11"/>
  <c r="K17" i="11"/>
  <c r="AB15" i="11"/>
  <c r="Z15" i="11"/>
  <c r="Y15" i="11" s="1"/>
  <c r="BO15" i="11" s="1"/>
  <c r="AB14" i="11"/>
  <c r="Y14" i="11" s="1"/>
  <c r="BO14" i="11" s="1"/>
  <c r="K14" i="11"/>
  <c r="J13" i="11"/>
  <c r="AB12" i="11"/>
  <c r="AA12" i="11"/>
  <c r="Z12" i="11"/>
  <c r="Y12" i="11" s="1"/>
  <c r="X12" i="11" s="1"/>
  <c r="K12" i="11"/>
  <c r="AB11" i="11"/>
  <c r="AA11" i="11"/>
  <c r="Z11" i="11"/>
  <c r="Y11" i="11"/>
  <c r="BO11" i="11" s="1"/>
  <c r="K11" i="11"/>
  <c r="J10" i="11"/>
  <c r="K4" i="11"/>
  <c r="J3" i="11"/>
  <c r="K3" i="11" s="1"/>
  <c r="AB187" i="10"/>
  <c r="AA187" i="10"/>
  <c r="Z187" i="10"/>
  <c r="J187" i="10"/>
  <c r="X187" i="10" s="1"/>
  <c r="AB185" i="10"/>
  <c r="AA185" i="10"/>
  <c r="Z185" i="10"/>
  <c r="Y185" i="10" s="1"/>
  <c r="X185" i="10"/>
  <c r="K185" i="10"/>
  <c r="AC185" i="10" s="1"/>
  <c r="AB184" i="10"/>
  <c r="AA184" i="10"/>
  <c r="Z184" i="10"/>
  <c r="Y184" i="10"/>
  <c r="X184" i="10"/>
  <c r="K184" i="10"/>
  <c r="AC184" i="10" s="1"/>
  <c r="AB183" i="10"/>
  <c r="AA183" i="10"/>
  <c r="Z183" i="10"/>
  <c r="X183" i="10"/>
  <c r="K183" i="10"/>
  <c r="K182" i="10"/>
  <c r="AB181" i="10"/>
  <c r="AA181" i="10"/>
  <c r="Z181" i="10"/>
  <c r="Y181" i="10"/>
  <c r="J181" i="10"/>
  <c r="K181" i="10" s="1"/>
  <c r="AB180" i="10"/>
  <c r="AA180" i="10"/>
  <c r="Z180" i="10"/>
  <c r="J180" i="10"/>
  <c r="K180" i="10" s="1"/>
  <c r="AB179" i="10"/>
  <c r="AA179" i="10"/>
  <c r="Y179" i="10" s="1"/>
  <c r="BO179" i="10" s="1"/>
  <c r="Z179" i="10"/>
  <c r="J179" i="10"/>
  <c r="K179" i="10" s="1"/>
  <c r="AB178" i="10"/>
  <c r="AA178" i="10"/>
  <c r="Z178" i="10"/>
  <c r="J178" i="10"/>
  <c r="K178" i="10" s="1"/>
  <c r="AB177" i="10"/>
  <c r="AA177" i="10"/>
  <c r="Y177" i="10" s="1"/>
  <c r="Z177" i="10"/>
  <c r="J177" i="10"/>
  <c r="K177" i="10" s="1"/>
  <c r="AB176" i="10"/>
  <c r="AA176" i="10"/>
  <c r="Z176" i="10"/>
  <c r="J176" i="10"/>
  <c r="K176" i="10" s="1"/>
  <c r="AB175" i="10"/>
  <c r="AA175" i="10"/>
  <c r="Z175" i="10"/>
  <c r="Y175" i="10"/>
  <c r="BO175" i="10" s="1"/>
  <c r="J175" i="10"/>
  <c r="K175" i="10" s="1"/>
  <c r="AB174" i="10"/>
  <c r="AA174" i="10"/>
  <c r="Z174" i="10"/>
  <c r="J174" i="10"/>
  <c r="K174" i="10" s="1"/>
  <c r="AB173" i="10"/>
  <c r="AA173" i="10"/>
  <c r="Y173" i="10" s="1"/>
  <c r="BO173" i="10" s="1"/>
  <c r="Z173" i="10"/>
  <c r="J173" i="10"/>
  <c r="K173" i="10" s="1"/>
  <c r="AB172" i="10"/>
  <c r="AA172" i="10"/>
  <c r="Z172" i="10"/>
  <c r="J172" i="10"/>
  <c r="K172" i="10" s="1"/>
  <c r="AB171" i="10"/>
  <c r="AA171" i="10"/>
  <c r="Y171" i="10" s="1"/>
  <c r="Z171" i="10"/>
  <c r="J171" i="10"/>
  <c r="K171" i="10" s="1"/>
  <c r="AB170" i="10"/>
  <c r="AA170" i="10"/>
  <c r="Z170" i="10"/>
  <c r="J170" i="10"/>
  <c r="K170" i="10" s="1"/>
  <c r="AB169" i="10"/>
  <c r="AA169" i="10"/>
  <c r="Z169" i="10"/>
  <c r="Y169" i="10"/>
  <c r="J169" i="10"/>
  <c r="AB167" i="10"/>
  <c r="AA167" i="10"/>
  <c r="Z167" i="10"/>
  <c r="J167" i="10"/>
  <c r="K167" i="10" s="1"/>
  <c r="AB166" i="10"/>
  <c r="AA166" i="10"/>
  <c r="Z166" i="10"/>
  <c r="Y166" i="10"/>
  <c r="J166" i="10"/>
  <c r="K166" i="10" s="1"/>
  <c r="AB165" i="10"/>
  <c r="AA165" i="10"/>
  <c r="Z165" i="10"/>
  <c r="J165" i="10"/>
  <c r="K165" i="10" s="1"/>
  <c r="AB164" i="10"/>
  <c r="AA164" i="10"/>
  <c r="Y164" i="10" s="1"/>
  <c r="BO164" i="10" s="1"/>
  <c r="Z164" i="10"/>
  <c r="J164" i="10"/>
  <c r="K164" i="10" s="1"/>
  <c r="AB163" i="10"/>
  <c r="AA163" i="10"/>
  <c r="Z163" i="10"/>
  <c r="J163" i="10"/>
  <c r="K163" i="10" s="1"/>
  <c r="AB162" i="10"/>
  <c r="AA162" i="10"/>
  <c r="Y162" i="10" s="1"/>
  <c r="BO162" i="10" s="1"/>
  <c r="Z162" i="10"/>
  <c r="J162" i="10"/>
  <c r="K162" i="10" s="1"/>
  <c r="AB161" i="10"/>
  <c r="AA161" i="10"/>
  <c r="Z161" i="10"/>
  <c r="J161" i="10"/>
  <c r="K161" i="10" s="1"/>
  <c r="AB160" i="10"/>
  <c r="AA160" i="10"/>
  <c r="Z160" i="10"/>
  <c r="Y160" i="10"/>
  <c r="J160" i="10"/>
  <c r="K160" i="10" s="1"/>
  <c r="AB159" i="10"/>
  <c r="AA159" i="10"/>
  <c r="Z159" i="10"/>
  <c r="Y159" i="10" s="1"/>
  <c r="J159" i="10"/>
  <c r="K159" i="10" s="1"/>
  <c r="AB158" i="10"/>
  <c r="AA158" i="10"/>
  <c r="Z158" i="10"/>
  <c r="Y158" i="10" s="1"/>
  <c r="J158" i="10"/>
  <c r="K158" i="10" s="1"/>
  <c r="AB157" i="10"/>
  <c r="AA157" i="10"/>
  <c r="Z157" i="10"/>
  <c r="J157" i="10"/>
  <c r="K157" i="10" s="1"/>
  <c r="AB156" i="10"/>
  <c r="AA156" i="10"/>
  <c r="Y156" i="10" s="1"/>
  <c r="Z156" i="10"/>
  <c r="J156" i="10"/>
  <c r="K156" i="10" s="1"/>
  <c r="AB155" i="10"/>
  <c r="AA155" i="10"/>
  <c r="Z155" i="10"/>
  <c r="J155" i="10"/>
  <c r="K155" i="10" s="1"/>
  <c r="AB153" i="10"/>
  <c r="AA153" i="10"/>
  <c r="Z153" i="10"/>
  <c r="Y153" i="10" s="1"/>
  <c r="BO153" i="10" s="1"/>
  <c r="K153" i="10"/>
  <c r="J153" i="10"/>
  <c r="AB152" i="10"/>
  <c r="AA152" i="10"/>
  <c r="Z152" i="10"/>
  <c r="Y152" i="10" s="1"/>
  <c r="J152" i="10"/>
  <c r="K152" i="10" s="1"/>
  <c r="AB151" i="10"/>
  <c r="AA151" i="10"/>
  <c r="Z151" i="10"/>
  <c r="Y151" i="10" s="1"/>
  <c r="BO151" i="10" s="1"/>
  <c r="K151" i="10"/>
  <c r="J151" i="10"/>
  <c r="AB150" i="10"/>
  <c r="AA150" i="10"/>
  <c r="Z150" i="10"/>
  <c r="J150" i="10"/>
  <c r="K150" i="10" s="1"/>
  <c r="AB149" i="10"/>
  <c r="AA149" i="10"/>
  <c r="Z149" i="10"/>
  <c r="Y149" i="10" s="1"/>
  <c r="J149" i="10"/>
  <c r="K149" i="10" s="1"/>
  <c r="AB148" i="10"/>
  <c r="AA148" i="10"/>
  <c r="Z148" i="10"/>
  <c r="J148" i="10"/>
  <c r="K148" i="10" s="1"/>
  <c r="AB147" i="10"/>
  <c r="AA147" i="10"/>
  <c r="Z147" i="10"/>
  <c r="Y147" i="10" s="1"/>
  <c r="BO147" i="10" s="1"/>
  <c r="K147" i="10"/>
  <c r="J147" i="10"/>
  <c r="AB146" i="10"/>
  <c r="AA146" i="10"/>
  <c r="Z146" i="10"/>
  <c r="Y146" i="10" s="1"/>
  <c r="J146" i="10"/>
  <c r="K146" i="10" s="1"/>
  <c r="AB145" i="10"/>
  <c r="AA145" i="10"/>
  <c r="Z145" i="10"/>
  <c r="Y145" i="10" s="1"/>
  <c r="K145" i="10"/>
  <c r="J145" i="10"/>
  <c r="AB144" i="10"/>
  <c r="AA144" i="10"/>
  <c r="Z144" i="10"/>
  <c r="J144" i="10"/>
  <c r="K144" i="10" s="1"/>
  <c r="AB143" i="10"/>
  <c r="AA143" i="10"/>
  <c r="Z143" i="10"/>
  <c r="J143" i="10"/>
  <c r="K143" i="10" s="1"/>
  <c r="AB142" i="10"/>
  <c r="AA142" i="10"/>
  <c r="Z142" i="10"/>
  <c r="J142" i="10"/>
  <c r="K142" i="10" s="1"/>
  <c r="AB141" i="10"/>
  <c r="AA141" i="10"/>
  <c r="Z141" i="10"/>
  <c r="Y141" i="10"/>
  <c r="J141" i="10"/>
  <c r="K141" i="10" s="1"/>
  <c r="J140" i="10"/>
  <c r="K140" i="10" s="1"/>
  <c r="AB139" i="10"/>
  <c r="AA139" i="10"/>
  <c r="Z139" i="10"/>
  <c r="J139" i="10"/>
  <c r="K139" i="10" s="1"/>
  <c r="AB138" i="10"/>
  <c r="AA138" i="10"/>
  <c r="Z138" i="10"/>
  <c r="J138" i="10"/>
  <c r="K138" i="10" s="1"/>
  <c r="AB137" i="10"/>
  <c r="AA137" i="10"/>
  <c r="Z137" i="10"/>
  <c r="J137" i="10"/>
  <c r="K137" i="10" s="1"/>
  <c r="AB136" i="10"/>
  <c r="AA136" i="10"/>
  <c r="Z136" i="10"/>
  <c r="J136" i="10"/>
  <c r="K136" i="10" s="1"/>
  <c r="AB135" i="10"/>
  <c r="AA135" i="10"/>
  <c r="Z135" i="10"/>
  <c r="J135" i="10"/>
  <c r="K135" i="10" s="1"/>
  <c r="AB134" i="10"/>
  <c r="AA134" i="10"/>
  <c r="Z134" i="10"/>
  <c r="J134" i="10"/>
  <c r="K134" i="10" s="1"/>
  <c r="AB133" i="10"/>
  <c r="AA133" i="10"/>
  <c r="Z133" i="10"/>
  <c r="Y133" i="10" s="1"/>
  <c r="J133" i="10"/>
  <c r="K133" i="10" s="1"/>
  <c r="AB132" i="10"/>
  <c r="AA132" i="10"/>
  <c r="Z132" i="10"/>
  <c r="Y132" i="10" s="1"/>
  <c r="J132" i="10"/>
  <c r="K132" i="10" s="1"/>
  <c r="AB131" i="10"/>
  <c r="AA131" i="10"/>
  <c r="Z131" i="10"/>
  <c r="J131" i="10"/>
  <c r="K131" i="10" s="1"/>
  <c r="AB130" i="10"/>
  <c r="AA130" i="10"/>
  <c r="Y130" i="10" s="1"/>
  <c r="Z130" i="10"/>
  <c r="J130" i="10"/>
  <c r="K130" i="10" s="1"/>
  <c r="AB129" i="10"/>
  <c r="AA129" i="10"/>
  <c r="Z129" i="10"/>
  <c r="J129" i="10"/>
  <c r="K129" i="10" s="1"/>
  <c r="AB128" i="10"/>
  <c r="AA128" i="10"/>
  <c r="Z128" i="10"/>
  <c r="Y128" i="10"/>
  <c r="BO128" i="10" s="1"/>
  <c r="J128" i="10"/>
  <c r="K128" i="10" s="1"/>
  <c r="AB127" i="10"/>
  <c r="AA127" i="10"/>
  <c r="Z127" i="10"/>
  <c r="J127" i="10"/>
  <c r="K127" i="10" s="1"/>
  <c r="J126" i="10"/>
  <c r="K126" i="10" s="1"/>
  <c r="AB125" i="10"/>
  <c r="AA125" i="10"/>
  <c r="Z125" i="10"/>
  <c r="Y125" i="10" s="1"/>
  <c r="J125" i="10"/>
  <c r="K125" i="10" s="1"/>
  <c r="AB124" i="10"/>
  <c r="AA124" i="10"/>
  <c r="Z124" i="10"/>
  <c r="J124" i="10"/>
  <c r="K124" i="10" s="1"/>
  <c r="AB123" i="10"/>
  <c r="AA123" i="10"/>
  <c r="Y123" i="10" s="1"/>
  <c r="Z123" i="10"/>
  <c r="J123" i="10"/>
  <c r="K123" i="10" s="1"/>
  <c r="AB122" i="10"/>
  <c r="AA122" i="10"/>
  <c r="Z122" i="10"/>
  <c r="J122" i="10"/>
  <c r="K122" i="10" s="1"/>
  <c r="AB121" i="10"/>
  <c r="AA121" i="10"/>
  <c r="Z121" i="10"/>
  <c r="Y121" i="10"/>
  <c r="BO121" i="10" s="1"/>
  <c r="J121" i="10"/>
  <c r="K121" i="10" s="1"/>
  <c r="AB120" i="10"/>
  <c r="AA120" i="10"/>
  <c r="Z120" i="10"/>
  <c r="J120" i="10"/>
  <c r="K120" i="10" s="1"/>
  <c r="AB119" i="10"/>
  <c r="AA119" i="10"/>
  <c r="Z119" i="10"/>
  <c r="Y119" i="10" s="1"/>
  <c r="J119" i="10"/>
  <c r="K119" i="10" s="1"/>
  <c r="AB118" i="10"/>
  <c r="AA118" i="10"/>
  <c r="Z118" i="10"/>
  <c r="J118" i="10"/>
  <c r="K118" i="10" s="1"/>
  <c r="AB117" i="10"/>
  <c r="AA117" i="10"/>
  <c r="Y117" i="10" s="1"/>
  <c r="BO117" i="10" s="1"/>
  <c r="Z117" i="10"/>
  <c r="K117" i="10"/>
  <c r="J117" i="10"/>
  <c r="AB116" i="10"/>
  <c r="AA116" i="10"/>
  <c r="Z116" i="10"/>
  <c r="J116" i="10"/>
  <c r="K116" i="10" s="1"/>
  <c r="AB115" i="10"/>
  <c r="AA115" i="10"/>
  <c r="Z115" i="10"/>
  <c r="Y115" i="10"/>
  <c r="J115" i="10"/>
  <c r="K115" i="10" s="1"/>
  <c r="AB114" i="10"/>
  <c r="AA114" i="10"/>
  <c r="Z114" i="10"/>
  <c r="Y114" i="10" s="1"/>
  <c r="J114" i="10"/>
  <c r="K114" i="10" s="1"/>
  <c r="AB113" i="10"/>
  <c r="AA113" i="10"/>
  <c r="Z113" i="10"/>
  <c r="Y113" i="10" s="1"/>
  <c r="J113" i="10"/>
  <c r="AB110" i="10"/>
  <c r="AA110" i="10"/>
  <c r="Z110" i="10"/>
  <c r="J110" i="10"/>
  <c r="K110" i="10" s="1"/>
  <c r="AB109" i="10"/>
  <c r="AA109" i="10"/>
  <c r="Z109" i="10"/>
  <c r="J109" i="10"/>
  <c r="K109" i="10" s="1"/>
  <c r="AB108" i="10"/>
  <c r="AA108" i="10"/>
  <c r="Z108" i="10"/>
  <c r="J108" i="10"/>
  <c r="K108" i="10" s="1"/>
  <c r="AB107" i="10"/>
  <c r="AA107" i="10"/>
  <c r="Z107" i="10"/>
  <c r="Y107" i="10" s="1"/>
  <c r="BO107" i="10" s="1"/>
  <c r="K107" i="10"/>
  <c r="J107" i="10"/>
  <c r="AB106" i="10"/>
  <c r="AA106" i="10"/>
  <c r="Z106" i="10"/>
  <c r="Y106" i="10" s="1"/>
  <c r="J106" i="10"/>
  <c r="K106" i="10" s="1"/>
  <c r="AB104" i="10"/>
  <c r="AA104" i="10"/>
  <c r="Z104" i="10"/>
  <c r="J104" i="10"/>
  <c r="K104" i="10" s="1"/>
  <c r="AB103" i="10"/>
  <c r="AA103" i="10"/>
  <c r="Z103" i="10"/>
  <c r="Y103" i="10" s="1"/>
  <c r="J103" i="10"/>
  <c r="K103" i="10" s="1"/>
  <c r="AB102" i="10"/>
  <c r="AA102" i="10"/>
  <c r="Z102" i="10"/>
  <c r="J102" i="10"/>
  <c r="K102" i="10" s="1"/>
  <c r="AB101" i="10"/>
  <c r="AA101" i="10"/>
  <c r="Z101" i="10"/>
  <c r="Y101" i="10" s="1"/>
  <c r="BO101" i="10" s="1"/>
  <c r="K101" i="10"/>
  <c r="J101" i="10"/>
  <c r="AB100" i="10"/>
  <c r="AA100" i="10"/>
  <c r="Z100" i="10"/>
  <c r="Y100" i="10" s="1"/>
  <c r="J100" i="10"/>
  <c r="K100" i="10" s="1"/>
  <c r="AB97" i="10"/>
  <c r="AA97" i="10"/>
  <c r="Z97" i="10"/>
  <c r="J97" i="10"/>
  <c r="K97" i="10" s="1"/>
  <c r="AB96" i="10"/>
  <c r="AA96" i="10"/>
  <c r="Z96" i="10"/>
  <c r="J96" i="10"/>
  <c r="K96" i="10" s="1"/>
  <c r="AB95" i="10"/>
  <c r="AA95" i="10"/>
  <c r="Z95" i="10"/>
  <c r="J95" i="10"/>
  <c r="K95" i="10" s="1"/>
  <c r="AB94" i="10"/>
  <c r="AA94" i="10"/>
  <c r="Z94" i="10"/>
  <c r="Y94" i="10" s="1"/>
  <c r="BO94" i="10" s="1"/>
  <c r="K94" i="10"/>
  <c r="J94" i="10"/>
  <c r="AB93" i="10"/>
  <c r="AA93" i="10"/>
  <c r="Z93" i="10"/>
  <c r="Y93" i="10" s="1"/>
  <c r="J93" i="10"/>
  <c r="K93" i="10" s="1"/>
  <c r="AB91" i="10"/>
  <c r="AA91" i="10"/>
  <c r="Z91" i="10"/>
  <c r="J91" i="10"/>
  <c r="K91" i="10" s="1"/>
  <c r="AB90" i="10"/>
  <c r="AA90" i="10"/>
  <c r="Z90" i="10"/>
  <c r="Y90" i="10" s="1"/>
  <c r="J90" i="10"/>
  <c r="K90" i="10" s="1"/>
  <c r="AB89" i="10"/>
  <c r="AA89" i="10"/>
  <c r="Z89" i="10"/>
  <c r="J89" i="10"/>
  <c r="K89" i="10" s="1"/>
  <c r="AB88" i="10"/>
  <c r="AA88" i="10"/>
  <c r="Z88" i="10"/>
  <c r="Y88" i="10" s="1"/>
  <c r="BO88" i="10" s="1"/>
  <c r="K88" i="10"/>
  <c r="J88" i="10"/>
  <c r="AB87" i="10"/>
  <c r="AA87" i="10"/>
  <c r="Z87" i="10"/>
  <c r="Y87" i="10" s="1"/>
  <c r="J87" i="10"/>
  <c r="K87" i="10" s="1"/>
  <c r="AB86" i="10"/>
  <c r="AA86" i="10"/>
  <c r="Z86" i="10"/>
  <c r="Y86" i="10" s="1"/>
  <c r="BO86" i="10" s="1"/>
  <c r="AB85" i="10"/>
  <c r="AA85" i="10"/>
  <c r="Z85" i="10"/>
  <c r="AB84" i="10"/>
  <c r="AA84" i="10"/>
  <c r="Z84" i="10"/>
  <c r="Y84" i="10"/>
  <c r="BO84" i="10" s="1"/>
  <c r="AB82" i="10"/>
  <c r="AA82" i="10"/>
  <c r="Z82" i="10"/>
  <c r="J82" i="10"/>
  <c r="K82" i="10" s="1"/>
  <c r="AB79" i="10"/>
  <c r="AA79" i="10"/>
  <c r="Z79" i="10"/>
  <c r="Y79" i="10" s="1"/>
  <c r="BO79" i="10" s="1"/>
  <c r="J79" i="10"/>
  <c r="K79" i="10" s="1"/>
  <c r="AB77" i="10"/>
  <c r="AA77" i="10"/>
  <c r="Z77" i="10"/>
  <c r="J77" i="10"/>
  <c r="K77" i="10" s="1"/>
  <c r="AB64" i="10"/>
  <c r="Z64" i="10"/>
  <c r="Y64" i="10" s="1"/>
  <c r="BO64" i="10" s="1"/>
  <c r="K64" i="10"/>
  <c r="AB63" i="10"/>
  <c r="Z63" i="10"/>
  <c r="Y63" i="10" s="1"/>
  <c r="K63" i="10"/>
  <c r="AB62" i="10"/>
  <c r="Z62" i="10"/>
  <c r="Y62" i="10"/>
  <c r="BO62" i="10" s="1"/>
  <c r="K62" i="10"/>
  <c r="K61" i="10"/>
  <c r="BO61" i="10" s="1"/>
  <c r="AB60" i="10"/>
  <c r="Z60" i="10"/>
  <c r="Y60" i="10" s="1"/>
  <c r="K60" i="10"/>
  <c r="AB58" i="10"/>
  <c r="Y58" i="10" s="1"/>
  <c r="BO58" i="10" s="1"/>
  <c r="Z58" i="10"/>
  <c r="K58" i="10"/>
  <c r="AB57" i="10"/>
  <c r="Z57" i="10"/>
  <c r="K57" i="10"/>
  <c r="AB56" i="10"/>
  <c r="Z56" i="10"/>
  <c r="Y56" i="10" s="1"/>
  <c r="BO56" i="10" s="1"/>
  <c r="K56" i="10"/>
  <c r="K55" i="10"/>
  <c r="BO55" i="10" s="1"/>
  <c r="AB44" i="10"/>
  <c r="AA44" i="10"/>
  <c r="Z44" i="10"/>
  <c r="K44" i="10"/>
  <c r="K43" i="10"/>
  <c r="BO43" i="10" s="1"/>
  <c r="AB42" i="10"/>
  <c r="AA42" i="10"/>
  <c r="Z42" i="10"/>
  <c r="J42" i="10"/>
  <c r="K42" i="10" s="1"/>
  <c r="AB41" i="10"/>
  <c r="AA41" i="10"/>
  <c r="Z41" i="10"/>
  <c r="Y41" i="10" s="1"/>
  <c r="BO41" i="10" s="1"/>
  <c r="K41" i="10"/>
  <c r="J41" i="10"/>
  <c r="AB40" i="10"/>
  <c r="AA40" i="10"/>
  <c r="Z40" i="10"/>
  <c r="Y40" i="10" s="1"/>
  <c r="J40" i="10"/>
  <c r="K40" i="10" s="1"/>
  <c r="AB39" i="10"/>
  <c r="AA39" i="10"/>
  <c r="Z39" i="10"/>
  <c r="Y39" i="10" s="1"/>
  <c r="BO39" i="10" s="1"/>
  <c r="K39" i="10"/>
  <c r="J39" i="10"/>
  <c r="AB38" i="10"/>
  <c r="AA38" i="10"/>
  <c r="Z38" i="10"/>
  <c r="J38" i="10"/>
  <c r="K38" i="10" s="1"/>
  <c r="AB37" i="10"/>
  <c r="AA37" i="10"/>
  <c r="Z37" i="10"/>
  <c r="Y37" i="10" s="1"/>
  <c r="J37" i="10"/>
  <c r="K37" i="10" s="1"/>
  <c r="AB34" i="10"/>
  <c r="Z34" i="10"/>
  <c r="K34" i="10"/>
  <c r="K33" i="10"/>
  <c r="BO33" i="10" s="1"/>
  <c r="AB31" i="10"/>
  <c r="AA31" i="10"/>
  <c r="Z31" i="10"/>
  <c r="K31" i="10"/>
  <c r="AB30" i="10"/>
  <c r="AA30" i="10"/>
  <c r="Z30" i="10"/>
  <c r="Y30" i="10" s="1"/>
  <c r="J30" i="10"/>
  <c r="K30" i="10" s="1"/>
  <c r="AB27" i="10"/>
  <c r="Z27" i="10"/>
  <c r="Y27" i="10"/>
  <c r="BO27" i="10" s="1"/>
  <c r="AB25" i="10"/>
  <c r="Z25" i="10"/>
  <c r="Y25" i="10"/>
  <c r="BO25" i="10" s="1"/>
  <c r="AB23" i="10"/>
  <c r="Z23" i="10"/>
  <c r="Y23" i="10" s="1"/>
  <c r="BO23" i="10" s="1"/>
  <c r="AB22" i="10"/>
  <c r="Z22" i="10"/>
  <c r="Y22" i="10"/>
  <c r="BO22" i="10" s="1"/>
  <c r="AB21" i="10"/>
  <c r="Z21" i="10"/>
  <c r="Y21" i="10" s="1"/>
  <c r="BO21" i="10" s="1"/>
  <c r="K20" i="10"/>
  <c r="BO20" i="10" s="1"/>
  <c r="AB19" i="10"/>
  <c r="Y19" i="10" s="1"/>
  <c r="J19" i="10"/>
  <c r="K19" i="10" s="1"/>
  <c r="AB17" i="10"/>
  <c r="Z17" i="10"/>
  <c r="Y17" i="10" s="1"/>
  <c r="K17" i="10"/>
  <c r="AB15" i="10"/>
  <c r="Z15" i="10"/>
  <c r="AB14" i="10"/>
  <c r="Y14" i="10"/>
  <c r="BO14" i="10" s="1"/>
  <c r="K14" i="10"/>
  <c r="J13" i="10"/>
  <c r="AB12" i="10"/>
  <c r="AA12" i="10"/>
  <c r="Z12" i="10"/>
  <c r="Y12" i="10" s="1"/>
  <c r="X12" i="10" s="1"/>
  <c r="K12" i="10"/>
  <c r="AB11" i="10"/>
  <c r="AA11" i="10"/>
  <c r="Z11" i="10"/>
  <c r="K11" i="10"/>
  <c r="J10" i="10"/>
  <c r="K4" i="10"/>
  <c r="J3" i="10"/>
  <c r="K3" i="10" s="1"/>
  <c r="AB187" i="9"/>
  <c r="AA187" i="9"/>
  <c r="Z187" i="9"/>
  <c r="J187" i="9"/>
  <c r="X187" i="9" s="1"/>
  <c r="J186" i="9"/>
  <c r="AB185" i="9"/>
  <c r="AA185" i="9"/>
  <c r="Z185" i="9"/>
  <c r="X185" i="9"/>
  <c r="K185" i="9"/>
  <c r="AB184" i="9"/>
  <c r="AA184" i="9"/>
  <c r="Z184" i="9"/>
  <c r="X184" i="9"/>
  <c r="K184" i="9"/>
  <c r="AB183" i="9"/>
  <c r="AA183" i="9"/>
  <c r="Z183" i="9"/>
  <c r="X183" i="9"/>
  <c r="K183" i="9"/>
  <c r="K182" i="9"/>
  <c r="AB181" i="9"/>
  <c r="AA181" i="9"/>
  <c r="Z181" i="9"/>
  <c r="Y181" i="9" s="1"/>
  <c r="BO181" i="9" s="1"/>
  <c r="J181" i="9"/>
  <c r="K181" i="9" s="1"/>
  <c r="AB180" i="9"/>
  <c r="AA180" i="9"/>
  <c r="Z180" i="9"/>
  <c r="J180" i="9"/>
  <c r="K180" i="9" s="1"/>
  <c r="AB179" i="9"/>
  <c r="AA179" i="9"/>
  <c r="Z179" i="9"/>
  <c r="Y179" i="9" s="1"/>
  <c r="BO179" i="9" s="1"/>
  <c r="K179" i="9"/>
  <c r="J179" i="9"/>
  <c r="AB178" i="9"/>
  <c r="AA178" i="9"/>
  <c r="Z178" i="9"/>
  <c r="Y178" i="9" s="1"/>
  <c r="J178" i="9"/>
  <c r="K178" i="9" s="1"/>
  <c r="AB177" i="9"/>
  <c r="AA177" i="9"/>
  <c r="Z177" i="9"/>
  <c r="Y177" i="9" s="1"/>
  <c r="K177" i="9"/>
  <c r="J177" i="9"/>
  <c r="AB176" i="9"/>
  <c r="AA176" i="9"/>
  <c r="Z176" i="9"/>
  <c r="J176" i="9"/>
  <c r="K176" i="9" s="1"/>
  <c r="AB175" i="9"/>
  <c r="AA175" i="9"/>
  <c r="Z175" i="9"/>
  <c r="K175" i="9"/>
  <c r="J175" i="9"/>
  <c r="AB174" i="9"/>
  <c r="AA174" i="9"/>
  <c r="Z174" i="9"/>
  <c r="J174" i="9"/>
  <c r="K174" i="9" s="1"/>
  <c r="AB173" i="9"/>
  <c r="AA173" i="9"/>
  <c r="Z173" i="9"/>
  <c r="Y173" i="9" s="1"/>
  <c r="BO173" i="9" s="1"/>
  <c r="K173" i="9"/>
  <c r="J173" i="9"/>
  <c r="AB172" i="9"/>
  <c r="AA172" i="9"/>
  <c r="Z172" i="9"/>
  <c r="Y172" i="9" s="1"/>
  <c r="J172" i="9"/>
  <c r="K172" i="9" s="1"/>
  <c r="AB171" i="9"/>
  <c r="AA171" i="9"/>
  <c r="Z171" i="9"/>
  <c r="Y171" i="9" s="1"/>
  <c r="BO171" i="9" s="1"/>
  <c r="K171" i="9"/>
  <c r="J171" i="9"/>
  <c r="AB170" i="9"/>
  <c r="AA170" i="9"/>
  <c r="Z170" i="9"/>
  <c r="J170" i="9"/>
  <c r="K170" i="9" s="1"/>
  <c r="AB169" i="9"/>
  <c r="AA169" i="9"/>
  <c r="Z169" i="9"/>
  <c r="Y169" i="9" s="1"/>
  <c r="J169" i="9"/>
  <c r="K169" i="9" s="1"/>
  <c r="K168" i="9"/>
  <c r="J168" i="9"/>
  <c r="AB167" i="9"/>
  <c r="AA167" i="9"/>
  <c r="Z167" i="9"/>
  <c r="J167" i="9"/>
  <c r="K167" i="9" s="1"/>
  <c r="AB166" i="9"/>
  <c r="AA166" i="9"/>
  <c r="Z166" i="9"/>
  <c r="J166" i="9"/>
  <c r="K166" i="9" s="1"/>
  <c r="AB165" i="9"/>
  <c r="AA165" i="9"/>
  <c r="Z165" i="9"/>
  <c r="J165" i="9"/>
  <c r="K165" i="9" s="1"/>
  <c r="AB164" i="9"/>
  <c r="AA164" i="9"/>
  <c r="Z164" i="9"/>
  <c r="Y164" i="9" s="1"/>
  <c r="BO164" i="9" s="1"/>
  <c r="K164" i="9"/>
  <c r="J164" i="9"/>
  <c r="AB163" i="9"/>
  <c r="AA163" i="9"/>
  <c r="Z163" i="9"/>
  <c r="Y163" i="9" s="1"/>
  <c r="J163" i="9"/>
  <c r="K163" i="9" s="1"/>
  <c r="AB162" i="9"/>
  <c r="AA162" i="9"/>
  <c r="Z162" i="9"/>
  <c r="Y162" i="9" s="1"/>
  <c r="BO162" i="9" s="1"/>
  <c r="K162" i="9"/>
  <c r="J162" i="9"/>
  <c r="AB161" i="9"/>
  <c r="AA161" i="9"/>
  <c r="Z161" i="9"/>
  <c r="Y161" i="9" s="1"/>
  <c r="J161" i="9"/>
  <c r="K161" i="9" s="1"/>
  <c r="AB160" i="9"/>
  <c r="AA160" i="9"/>
  <c r="Z160" i="9"/>
  <c r="Y160" i="9" s="1"/>
  <c r="BO160" i="9" s="1"/>
  <c r="K160" i="9"/>
  <c r="J160" i="9"/>
  <c r="AB159" i="9"/>
  <c r="AA159" i="9"/>
  <c r="Z159" i="9"/>
  <c r="J159" i="9"/>
  <c r="K159" i="9" s="1"/>
  <c r="AB158" i="9"/>
  <c r="AA158" i="9"/>
  <c r="Z158" i="9"/>
  <c r="Y158" i="9" s="1"/>
  <c r="BO158" i="9" s="1"/>
  <c r="K158" i="9"/>
  <c r="J158" i="9"/>
  <c r="AB157" i="9"/>
  <c r="AA157" i="9"/>
  <c r="Z157" i="9"/>
  <c r="Y157" i="9" s="1"/>
  <c r="J157" i="9"/>
  <c r="K157" i="9" s="1"/>
  <c r="AB156" i="9"/>
  <c r="AA156" i="9"/>
  <c r="Z156" i="9"/>
  <c r="Y156" i="9" s="1"/>
  <c r="J156" i="9"/>
  <c r="K156" i="9" s="1"/>
  <c r="AB155" i="9"/>
  <c r="AA155" i="9"/>
  <c r="Z155" i="9"/>
  <c r="Y155" i="9" s="1"/>
  <c r="J155" i="9"/>
  <c r="K155" i="9" s="1"/>
  <c r="AB153" i="9"/>
  <c r="AA153" i="9"/>
  <c r="Z153" i="9"/>
  <c r="K153" i="9"/>
  <c r="J153" i="9"/>
  <c r="AB152" i="9"/>
  <c r="AA152" i="9"/>
  <c r="Z152" i="9"/>
  <c r="J152" i="9"/>
  <c r="K152" i="9" s="1"/>
  <c r="AB151" i="9"/>
  <c r="AA151" i="9"/>
  <c r="Z151" i="9"/>
  <c r="Y151" i="9" s="1"/>
  <c r="J151" i="9"/>
  <c r="K151" i="9" s="1"/>
  <c r="AB150" i="9"/>
  <c r="AA150" i="9"/>
  <c r="Z150" i="9"/>
  <c r="Y150" i="9" s="1"/>
  <c r="J150" i="9"/>
  <c r="K150" i="9" s="1"/>
  <c r="AB149" i="9"/>
  <c r="AA149" i="9"/>
  <c r="Z149" i="9"/>
  <c r="Y149" i="9" s="1"/>
  <c r="BO149" i="9" s="1"/>
  <c r="K149" i="9"/>
  <c r="J149" i="9"/>
  <c r="AB148" i="9"/>
  <c r="AA148" i="9"/>
  <c r="Z148" i="9"/>
  <c r="Y148" i="9" s="1"/>
  <c r="J148" i="9"/>
  <c r="K148" i="9" s="1"/>
  <c r="AB147" i="9"/>
  <c r="AA147" i="9"/>
  <c r="Z147" i="9"/>
  <c r="J147" i="9"/>
  <c r="K147" i="9" s="1"/>
  <c r="AB146" i="9"/>
  <c r="AA146" i="9"/>
  <c r="Z146" i="9"/>
  <c r="J146" i="9"/>
  <c r="K146" i="9" s="1"/>
  <c r="AB145" i="9"/>
  <c r="AA145" i="9"/>
  <c r="Z145" i="9"/>
  <c r="Y145" i="9"/>
  <c r="BO145" i="9" s="1"/>
  <c r="J145" i="9"/>
  <c r="K145" i="9" s="1"/>
  <c r="AB144" i="9"/>
  <c r="AA144" i="9"/>
  <c r="Z144" i="9"/>
  <c r="Y144" i="9" s="1"/>
  <c r="J144" i="9"/>
  <c r="K144" i="9" s="1"/>
  <c r="AB143" i="9"/>
  <c r="AA143" i="9"/>
  <c r="Z143" i="9"/>
  <c r="Y143" i="9" s="1"/>
  <c r="J143" i="9"/>
  <c r="K143" i="9" s="1"/>
  <c r="AB142" i="9"/>
  <c r="AA142" i="9"/>
  <c r="Z142" i="9"/>
  <c r="J142" i="9"/>
  <c r="K142" i="9" s="1"/>
  <c r="AB141" i="9"/>
  <c r="AA141" i="9"/>
  <c r="Z141" i="9"/>
  <c r="Y141" i="9" s="1"/>
  <c r="J141" i="9"/>
  <c r="AB139" i="9"/>
  <c r="AA139" i="9"/>
  <c r="Z139" i="9"/>
  <c r="Y139" i="9" s="1"/>
  <c r="J139" i="9"/>
  <c r="K139" i="9" s="1"/>
  <c r="AB138" i="9"/>
  <c r="AA138" i="9"/>
  <c r="Z138" i="9"/>
  <c r="Y138" i="9" s="1"/>
  <c r="BO138" i="9" s="1"/>
  <c r="J138" i="9"/>
  <c r="K138" i="9" s="1"/>
  <c r="AB137" i="9"/>
  <c r="AA137" i="9"/>
  <c r="Z137" i="9"/>
  <c r="J137" i="9"/>
  <c r="K137" i="9" s="1"/>
  <c r="AB136" i="9"/>
  <c r="AA136" i="9"/>
  <c r="Y136" i="9" s="1"/>
  <c r="Z136" i="9"/>
  <c r="J136" i="9"/>
  <c r="K136" i="9" s="1"/>
  <c r="AB135" i="9"/>
  <c r="AA135" i="9"/>
  <c r="Z135" i="9"/>
  <c r="Y135" i="9" s="1"/>
  <c r="J135" i="9"/>
  <c r="K135" i="9" s="1"/>
  <c r="AB134" i="9"/>
  <c r="AA134" i="9"/>
  <c r="Z134" i="9"/>
  <c r="Y134" i="9" s="1"/>
  <c r="J134" i="9"/>
  <c r="K134" i="9" s="1"/>
  <c r="AB133" i="9"/>
  <c r="AA133" i="9"/>
  <c r="Z133" i="9"/>
  <c r="J133" i="9"/>
  <c r="K133" i="9" s="1"/>
  <c r="AB132" i="9"/>
  <c r="AA132" i="9"/>
  <c r="Y132" i="9" s="1"/>
  <c r="BO132" i="9" s="1"/>
  <c r="Z132" i="9"/>
  <c r="K132" i="9"/>
  <c r="J132" i="9"/>
  <c r="AB131" i="9"/>
  <c r="AA131" i="9"/>
  <c r="Z131" i="9"/>
  <c r="J131" i="9"/>
  <c r="K131" i="9" s="1"/>
  <c r="AB130" i="9"/>
  <c r="AA130" i="9"/>
  <c r="Z130" i="9"/>
  <c r="Y130" i="9"/>
  <c r="BO130" i="9" s="1"/>
  <c r="K130" i="9"/>
  <c r="J130" i="9"/>
  <c r="AB129" i="9"/>
  <c r="AA129" i="9"/>
  <c r="Z129" i="9"/>
  <c r="Y129" i="9" s="1"/>
  <c r="J129" i="9"/>
  <c r="K129" i="9" s="1"/>
  <c r="AB128" i="9"/>
  <c r="Y128" i="9" s="1"/>
  <c r="AA128" i="9"/>
  <c r="Z128" i="9"/>
  <c r="J128" i="9"/>
  <c r="K128" i="9" s="1"/>
  <c r="AB127" i="9"/>
  <c r="AA127" i="9"/>
  <c r="Z127" i="9"/>
  <c r="J127" i="9"/>
  <c r="K127" i="9" s="1"/>
  <c r="AB125" i="9"/>
  <c r="AA125" i="9"/>
  <c r="Z125" i="9"/>
  <c r="Y125" i="9" s="1"/>
  <c r="J125" i="9"/>
  <c r="K125" i="9" s="1"/>
  <c r="AB124" i="9"/>
  <c r="AA124" i="9"/>
  <c r="Z124" i="9"/>
  <c r="J124" i="9"/>
  <c r="K124" i="9" s="1"/>
  <c r="AB123" i="9"/>
  <c r="AA123" i="9"/>
  <c r="Z123" i="9"/>
  <c r="Y123" i="9" s="1"/>
  <c r="BO123" i="9" s="1"/>
  <c r="K123" i="9"/>
  <c r="J123" i="9"/>
  <c r="AB122" i="9"/>
  <c r="AA122" i="9"/>
  <c r="Z122" i="9"/>
  <c r="Y122" i="9" s="1"/>
  <c r="J122" i="9"/>
  <c r="K122" i="9" s="1"/>
  <c r="AB121" i="9"/>
  <c r="AA121" i="9"/>
  <c r="Z121" i="9"/>
  <c r="Y121" i="9"/>
  <c r="K121" i="9"/>
  <c r="J121" i="9"/>
  <c r="AB120" i="9"/>
  <c r="AA120" i="9"/>
  <c r="Z120" i="9"/>
  <c r="Y120" i="9" s="1"/>
  <c r="J120" i="9"/>
  <c r="K120" i="9" s="1"/>
  <c r="AB119" i="9"/>
  <c r="AA119" i="9"/>
  <c r="Z119" i="9"/>
  <c r="Y119" i="9" s="1"/>
  <c r="BO119" i="9" s="1"/>
  <c r="J119" i="9"/>
  <c r="K119" i="9" s="1"/>
  <c r="AB118" i="9"/>
  <c r="AA118" i="9"/>
  <c r="Z118" i="9"/>
  <c r="J118" i="9"/>
  <c r="K118" i="9" s="1"/>
  <c r="AB117" i="9"/>
  <c r="AA117" i="9"/>
  <c r="Z117" i="9"/>
  <c r="Y117" i="9" s="1"/>
  <c r="BO117" i="9" s="1"/>
  <c r="K117" i="9"/>
  <c r="J117" i="9"/>
  <c r="AB116" i="9"/>
  <c r="AA116" i="9"/>
  <c r="Z116" i="9"/>
  <c r="Y116" i="9" s="1"/>
  <c r="J116" i="9"/>
  <c r="K116" i="9" s="1"/>
  <c r="AB115" i="9"/>
  <c r="AA115" i="9"/>
  <c r="Z115" i="9"/>
  <c r="Y115" i="9"/>
  <c r="K115" i="9"/>
  <c r="J115" i="9"/>
  <c r="AB114" i="9"/>
  <c r="AA114" i="9"/>
  <c r="Z114" i="9"/>
  <c r="Y114" i="9" s="1"/>
  <c r="J114" i="9"/>
  <c r="K114" i="9" s="1"/>
  <c r="AB113" i="9"/>
  <c r="AA113" i="9"/>
  <c r="Z113" i="9"/>
  <c r="Y113" i="9" s="1"/>
  <c r="J113" i="9"/>
  <c r="K113" i="9" s="1"/>
  <c r="AB110" i="9"/>
  <c r="AA110" i="9"/>
  <c r="Z110" i="9"/>
  <c r="J110" i="9"/>
  <c r="K110" i="9" s="1"/>
  <c r="AB109" i="9"/>
  <c r="AA109" i="9"/>
  <c r="Z109" i="9"/>
  <c r="Y109" i="9" s="1"/>
  <c r="BO109" i="9" s="1"/>
  <c r="K109" i="9"/>
  <c r="J109" i="9"/>
  <c r="AB108" i="9"/>
  <c r="AA108" i="9"/>
  <c r="Z108" i="9"/>
  <c r="Y108" i="9" s="1"/>
  <c r="J108" i="9"/>
  <c r="K108" i="9" s="1"/>
  <c r="AB107" i="9"/>
  <c r="AA107" i="9"/>
  <c r="Z107" i="9"/>
  <c r="Y107" i="9"/>
  <c r="K107" i="9"/>
  <c r="J107" i="9"/>
  <c r="AB106" i="9"/>
  <c r="AA106" i="9"/>
  <c r="Z106" i="9"/>
  <c r="Y106" i="9" s="1"/>
  <c r="J106" i="9"/>
  <c r="K106" i="9" s="1"/>
  <c r="AB104" i="9"/>
  <c r="AA104" i="9"/>
  <c r="Z104" i="9"/>
  <c r="J104" i="9"/>
  <c r="K104" i="9" s="1"/>
  <c r="AB103" i="9"/>
  <c r="AA103" i="9"/>
  <c r="Z103" i="9"/>
  <c r="Y103" i="9" s="1"/>
  <c r="BO103" i="9" s="1"/>
  <c r="K103" i="9"/>
  <c r="J103" i="9"/>
  <c r="AB102" i="9"/>
  <c r="AA102" i="9"/>
  <c r="Z102" i="9"/>
  <c r="Y102" i="9" s="1"/>
  <c r="J102" i="9"/>
  <c r="K102" i="9" s="1"/>
  <c r="AB101" i="9"/>
  <c r="AA101" i="9"/>
  <c r="Z101" i="9"/>
  <c r="Y101" i="9"/>
  <c r="K101" i="9"/>
  <c r="J101" i="9"/>
  <c r="AB100" i="9"/>
  <c r="AA100" i="9"/>
  <c r="Z100" i="9"/>
  <c r="Y100" i="9" s="1"/>
  <c r="J100" i="9"/>
  <c r="K100" i="9" s="1"/>
  <c r="AB97" i="9"/>
  <c r="AA97" i="9"/>
  <c r="Z97" i="9"/>
  <c r="J97" i="9"/>
  <c r="K97" i="9" s="1"/>
  <c r="AB96" i="9"/>
  <c r="AA96" i="9"/>
  <c r="Z96" i="9"/>
  <c r="Y96" i="9" s="1"/>
  <c r="BO96" i="9" s="1"/>
  <c r="K96" i="9"/>
  <c r="J96" i="9"/>
  <c r="AB95" i="9"/>
  <c r="AA95" i="9"/>
  <c r="Z95" i="9"/>
  <c r="Y95" i="9" s="1"/>
  <c r="J95" i="9"/>
  <c r="K95" i="9" s="1"/>
  <c r="AB94" i="9"/>
  <c r="AA94" i="9"/>
  <c r="Z94" i="9"/>
  <c r="Y94" i="9"/>
  <c r="K94" i="9"/>
  <c r="J94" i="9"/>
  <c r="AB93" i="9"/>
  <c r="AA93" i="9"/>
  <c r="Z93" i="9"/>
  <c r="Y93" i="9" s="1"/>
  <c r="J93" i="9"/>
  <c r="K93" i="9" s="1"/>
  <c r="AB91" i="9"/>
  <c r="AA91" i="9"/>
  <c r="Z91" i="9"/>
  <c r="J91" i="9"/>
  <c r="K91" i="9" s="1"/>
  <c r="AB90" i="9"/>
  <c r="AA90" i="9"/>
  <c r="Z90" i="9"/>
  <c r="Y90" i="9" s="1"/>
  <c r="BO90" i="9" s="1"/>
  <c r="K90" i="9"/>
  <c r="J90" i="9"/>
  <c r="AB89" i="9"/>
  <c r="AA89" i="9"/>
  <c r="Z89" i="9"/>
  <c r="Y89" i="9" s="1"/>
  <c r="J89" i="9"/>
  <c r="K89" i="9" s="1"/>
  <c r="AB88" i="9"/>
  <c r="AA88" i="9"/>
  <c r="Z88" i="9"/>
  <c r="Y88" i="9"/>
  <c r="K88" i="9"/>
  <c r="J88" i="9"/>
  <c r="AB87" i="9"/>
  <c r="AA87" i="9"/>
  <c r="Z87" i="9"/>
  <c r="Y87" i="9" s="1"/>
  <c r="J87" i="9"/>
  <c r="K87" i="9" s="1"/>
  <c r="AB86" i="9"/>
  <c r="AA86" i="9"/>
  <c r="Z86" i="9"/>
  <c r="Y86" i="9" s="1"/>
  <c r="BO86" i="9" s="1"/>
  <c r="AB85" i="9"/>
  <c r="AA85" i="9"/>
  <c r="Z85" i="9"/>
  <c r="Y85" i="9" s="1"/>
  <c r="AB84" i="9"/>
  <c r="Y84" i="9" s="1"/>
  <c r="BO84" i="9" s="1"/>
  <c r="AA84" i="9"/>
  <c r="Z84" i="9"/>
  <c r="AB82" i="9"/>
  <c r="AA82" i="9"/>
  <c r="Z82" i="9"/>
  <c r="J82" i="9"/>
  <c r="K82" i="9" s="1"/>
  <c r="AB79" i="9"/>
  <c r="AA79" i="9"/>
  <c r="Z79" i="9"/>
  <c r="Y79" i="9"/>
  <c r="BO79" i="9" s="1"/>
  <c r="K79" i="9"/>
  <c r="J79" i="9"/>
  <c r="AB77" i="9"/>
  <c r="AA77" i="9"/>
  <c r="Z77" i="9"/>
  <c r="Y77" i="9" s="1"/>
  <c r="J77" i="9"/>
  <c r="K77" i="9" s="1"/>
  <c r="AB64" i="9"/>
  <c r="Z64" i="9"/>
  <c r="Y64" i="9" s="1"/>
  <c r="BO64" i="9" s="1"/>
  <c r="K64" i="9"/>
  <c r="AB63" i="9"/>
  <c r="Z63" i="9"/>
  <c r="Y63" i="9" s="1"/>
  <c r="K63" i="9"/>
  <c r="AB62" i="9"/>
  <c r="Z62" i="9"/>
  <c r="Y62" i="9"/>
  <c r="K62" i="9"/>
  <c r="K61" i="9"/>
  <c r="BO61" i="9" s="1"/>
  <c r="AB60" i="9"/>
  <c r="Z60" i="9"/>
  <c r="K60" i="9"/>
  <c r="AB58" i="9"/>
  <c r="Z58" i="9"/>
  <c r="Y58" i="9"/>
  <c r="BO58" i="9" s="1"/>
  <c r="K58" i="9"/>
  <c r="AB57" i="9"/>
  <c r="Z57" i="9"/>
  <c r="K57" i="9"/>
  <c r="AB56" i="9"/>
  <c r="Z56" i="9"/>
  <c r="Y56" i="9" s="1"/>
  <c r="BO56" i="9" s="1"/>
  <c r="K56" i="9"/>
  <c r="K55" i="9"/>
  <c r="BO55" i="9" s="1"/>
  <c r="AB44" i="9"/>
  <c r="AA44" i="9"/>
  <c r="Z44" i="9"/>
  <c r="Y44" i="9" s="1"/>
  <c r="X44" i="9" s="1"/>
  <c r="K44" i="9"/>
  <c r="BO43" i="9"/>
  <c r="K43" i="9"/>
  <c r="AB42" i="9"/>
  <c r="AA42" i="9"/>
  <c r="Z42" i="9"/>
  <c r="Y42" i="9" s="1"/>
  <c r="J42" i="9"/>
  <c r="K42" i="9" s="1"/>
  <c r="AB41" i="9"/>
  <c r="AA41" i="9"/>
  <c r="Z41" i="9"/>
  <c r="Y41" i="9"/>
  <c r="K41" i="9"/>
  <c r="J41" i="9"/>
  <c r="AB40" i="9"/>
  <c r="AA40" i="9"/>
  <c r="Z40" i="9"/>
  <c r="Y40" i="9" s="1"/>
  <c r="J40" i="9"/>
  <c r="K40" i="9" s="1"/>
  <c r="AB39" i="9"/>
  <c r="AA39" i="9"/>
  <c r="Z39" i="9"/>
  <c r="Y39" i="9" s="1"/>
  <c r="J39" i="9"/>
  <c r="K39" i="9" s="1"/>
  <c r="AB38" i="9"/>
  <c r="AA38" i="9"/>
  <c r="Z38" i="9"/>
  <c r="J38" i="9"/>
  <c r="K38" i="9" s="1"/>
  <c r="AB37" i="9"/>
  <c r="AA37" i="9"/>
  <c r="Z37" i="9"/>
  <c r="Y37" i="9" s="1"/>
  <c r="BO37" i="9" s="1"/>
  <c r="K37" i="9"/>
  <c r="J37" i="9"/>
  <c r="AB34" i="9"/>
  <c r="Z34" i="9"/>
  <c r="Y34" i="9" s="1"/>
  <c r="K34" i="9"/>
  <c r="BO33" i="9"/>
  <c r="K33" i="9"/>
  <c r="AB31" i="9"/>
  <c r="AA31" i="9"/>
  <c r="Z31" i="9"/>
  <c r="Y31" i="9" s="1"/>
  <c r="K31" i="9"/>
  <c r="AB30" i="9"/>
  <c r="AA30" i="9"/>
  <c r="Z30" i="9"/>
  <c r="J30" i="9"/>
  <c r="K30" i="9" s="1"/>
  <c r="AB27" i="9"/>
  <c r="Z27" i="9"/>
  <c r="Y27" i="9"/>
  <c r="BO27" i="9" s="1"/>
  <c r="AB25" i="9"/>
  <c r="Z25" i="9"/>
  <c r="Y25" i="9"/>
  <c r="BO25" i="9" s="1"/>
  <c r="AB23" i="9"/>
  <c r="Z23" i="9"/>
  <c r="Y23" i="9" s="1"/>
  <c r="BO23" i="9" s="1"/>
  <c r="AB22" i="9"/>
  <c r="Z22" i="9"/>
  <c r="Y22" i="9"/>
  <c r="BO22" i="9" s="1"/>
  <c r="AB21" i="9"/>
  <c r="Z21" i="9"/>
  <c r="Y21" i="9" s="1"/>
  <c r="BO21" i="9" s="1"/>
  <c r="K20" i="9"/>
  <c r="BO20" i="9" s="1"/>
  <c r="AB19" i="9"/>
  <c r="Y19" i="9" s="1"/>
  <c r="J19" i="9"/>
  <c r="K19" i="9" s="1"/>
  <c r="J18" i="9"/>
  <c r="K18" i="9" s="1"/>
  <c r="AB17" i="9"/>
  <c r="Z17" i="9"/>
  <c r="K17" i="9"/>
  <c r="AB15" i="9"/>
  <c r="Z15" i="9"/>
  <c r="Y15" i="9"/>
  <c r="BO15" i="9" s="1"/>
  <c r="AB14" i="9"/>
  <c r="Y14" i="9" s="1"/>
  <c r="BO14" i="9" s="1"/>
  <c r="K14" i="9"/>
  <c r="J13" i="9"/>
  <c r="AB12" i="9"/>
  <c r="AA12" i="9"/>
  <c r="Z12" i="9"/>
  <c r="Y12" i="9" s="1"/>
  <c r="X12" i="9" s="1"/>
  <c r="K12" i="9"/>
  <c r="AB11" i="9"/>
  <c r="AA11" i="9"/>
  <c r="Z11" i="9"/>
  <c r="Y11" i="9" s="1"/>
  <c r="BO11" i="9" s="1"/>
  <c r="K11" i="9"/>
  <c r="J10" i="9"/>
  <c r="K4" i="9"/>
  <c r="J3" i="9"/>
  <c r="K3" i="9" s="1"/>
  <c r="AC187" i="8"/>
  <c r="AB187" i="8"/>
  <c r="AA187" i="8"/>
  <c r="K187" i="8"/>
  <c r="Y187" i="8" s="1"/>
  <c r="K186" i="8"/>
  <c r="AC185" i="8"/>
  <c r="AB185" i="8"/>
  <c r="AA185" i="8"/>
  <c r="Y185" i="8"/>
  <c r="L185" i="8"/>
  <c r="AD185" i="8" s="1"/>
  <c r="AC184" i="8"/>
  <c r="AB184" i="8"/>
  <c r="AA184" i="8"/>
  <c r="Z184" i="8" s="1"/>
  <c r="Y184" i="8"/>
  <c r="L184" i="8"/>
  <c r="AD184" i="8" s="1"/>
  <c r="AC183" i="8"/>
  <c r="AB183" i="8"/>
  <c r="AA183" i="8"/>
  <c r="Z183" i="8" s="1"/>
  <c r="Y183" i="8"/>
  <c r="L183" i="8"/>
  <c r="L182" i="8"/>
  <c r="AC181" i="8"/>
  <c r="AB181" i="8"/>
  <c r="AA181" i="8"/>
  <c r="Z181" i="8" s="1"/>
  <c r="K181" i="8"/>
  <c r="L181" i="8" s="1"/>
  <c r="AC180" i="8"/>
  <c r="AB180" i="8"/>
  <c r="AA180" i="8"/>
  <c r="Z180" i="8" s="1"/>
  <c r="K180" i="8"/>
  <c r="L180" i="8" s="1"/>
  <c r="AC179" i="8"/>
  <c r="AB179" i="8"/>
  <c r="AA179" i="8"/>
  <c r="Z179" i="8"/>
  <c r="L179" i="8"/>
  <c r="K179" i="8"/>
  <c r="AC178" i="8"/>
  <c r="AB178" i="8"/>
  <c r="AA178" i="8"/>
  <c r="Z178" i="8" s="1"/>
  <c r="K178" i="8"/>
  <c r="L178" i="8" s="1"/>
  <c r="AC177" i="8"/>
  <c r="AB177" i="8"/>
  <c r="AA177" i="8"/>
  <c r="Z177" i="8" s="1"/>
  <c r="K177" i="8"/>
  <c r="L177" i="8" s="1"/>
  <c r="AC176" i="8"/>
  <c r="AB176" i="8"/>
  <c r="AA176" i="8"/>
  <c r="K176" i="8"/>
  <c r="L176" i="8" s="1"/>
  <c r="AC175" i="8"/>
  <c r="AB175" i="8"/>
  <c r="AA175" i="8"/>
  <c r="Z175" i="8" s="1"/>
  <c r="BP175" i="8" s="1"/>
  <c r="K175" i="8"/>
  <c r="L175" i="8" s="1"/>
  <c r="AC174" i="8"/>
  <c r="AB174" i="8"/>
  <c r="AA174" i="8"/>
  <c r="Z174" i="8" s="1"/>
  <c r="K174" i="8"/>
  <c r="L174" i="8" s="1"/>
  <c r="AC173" i="8"/>
  <c r="Z173" i="8" s="1"/>
  <c r="AB173" i="8"/>
  <c r="AA173" i="8"/>
  <c r="K173" i="8"/>
  <c r="L173" i="8" s="1"/>
  <c r="AC172" i="8"/>
  <c r="AB172" i="8"/>
  <c r="AA172" i="8"/>
  <c r="K172" i="8"/>
  <c r="L172" i="8" s="1"/>
  <c r="AC171" i="8"/>
  <c r="AB171" i="8"/>
  <c r="AA171" i="8"/>
  <c r="Z171" i="8" s="1"/>
  <c r="K171" i="8"/>
  <c r="L171" i="8" s="1"/>
  <c r="AC170" i="8"/>
  <c r="AB170" i="8"/>
  <c r="AA170" i="8"/>
  <c r="K170" i="8"/>
  <c r="L170" i="8" s="1"/>
  <c r="AC169" i="8"/>
  <c r="AB169" i="8"/>
  <c r="AA169" i="8"/>
  <c r="Z169" i="8"/>
  <c r="BP169" i="8" s="1"/>
  <c r="L169" i="8"/>
  <c r="K169" i="8"/>
  <c r="AC167" i="8"/>
  <c r="AB167" i="8"/>
  <c r="AA167" i="8"/>
  <c r="Z167" i="8" s="1"/>
  <c r="K167" i="8"/>
  <c r="L167" i="8" s="1"/>
  <c r="AC166" i="8"/>
  <c r="AB166" i="8"/>
  <c r="AA166" i="8"/>
  <c r="Z166" i="8"/>
  <c r="K166" i="8"/>
  <c r="L166" i="8" s="1"/>
  <c r="AC165" i="8"/>
  <c r="AB165" i="8"/>
  <c r="AA165" i="8"/>
  <c r="K165" i="8"/>
  <c r="L165" i="8" s="1"/>
  <c r="AC164" i="8"/>
  <c r="AB164" i="8"/>
  <c r="AA164" i="8"/>
  <c r="Z164" i="8" s="1"/>
  <c r="K164" i="8"/>
  <c r="L164" i="8" s="1"/>
  <c r="AC163" i="8"/>
  <c r="AB163" i="8"/>
  <c r="AA163" i="8"/>
  <c r="Z163" i="8" s="1"/>
  <c r="K163" i="8"/>
  <c r="L163" i="8" s="1"/>
  <c r="AC162" i="8"/>
  <c r="AB162" i="8"/>
  <c r="AA162" i="8"/>
  <c r="Z162" i="8"/>
  <c r="L162" i="8"/>
  <c r="K162" i="8"/>
  <c r="AC161" i="8"/>
  <c r="AB161" i="8"/>
  <c r="AA161" i="8"/>
  <c r="Z161" i="8" s="1"/>
  <c r="K161" i="8"/>
  <c r="L161" i="8" s="1"/>
  <c r="AC160" i="8"/>
  <c r="AB160" i="8"/>
  <c r="AA160" i="8"/>
  <c r="Z160" i="8" s="1"/>
  <c r="K160" i="8"/>
  <c r="L160" i="8" s="1"/>
  <c r="AC159" i="8"/>
  <c r="AB159" i="8"/>
  <c r="AA159" i="8"/>
  <c r="K159" i="8"/>
  <c r="L159" i="8" s="1"/>
  <c r="AC158" i="8"/>
  <c r="AB158" i="8"/>
  <c r="AA158" i="8"/>
  <c r="Z158" i="8" s="1"/>
  <c r="BP158" i="8" s="1"/>
  <c r="L158" i="8"/>
  <c r="K158" i="8"/>
  <c r="AC157" i="8"/>
  <c r="AB157" i="8"/>
  <c r="AA157" i="8"/>
  <c r="Z157" i="8" s="1"/>
  <c r="K157" i="8"/>
  <c r="L157" i="8" s="1"/>
  <c r="AC156" i="8"/>
  <c r="AB156" i="8"/>
  <c r="AA156" i="8"/>
  <c r="Z156" i="8"/>
  <c r="L156" i="8"/>
  <c r="K156" i="8"/>
  <c r="AC155" i="8"/>
  <c r="AB155" i="8"/>
  <c r="AA155" i="8"/>
  <c r="Z155" i="8" s="1"/>
  <c r="K155" i="8"/>
  <c r="L155" i="8" s="1"/>
  <c r="K154" i="8"/>
  <c r="L154" i="8" s="1"/>
  <c r="AC153" i="8"/>
  <c r="Z153" i="8" s="1"/>
  <c r="BP153" i="8" s="1"/>
  <c r="AB153" i="8"/>
  <c r="AA153" i="8"/>
  <c r="K153" i="8"/>
  <c r="L153" i="8" s="1"/>
  <c r="AC152" i="8"/>
  <c r="AB152" i="8"/>
  <c r="AA152" i="8"/>
  <c r="K152" i="8"/>
  <c r="L152" i="8" s="1"/>
  <c r="AC151" i="8"/>
  <c r="AB151" i="8"/>
  <c r="AA151" i="8"/>
  <c r="Z151" i="8" s="1"/>
  <c r="K151" i="8"/>
  <c r="L151" i="8" s="1"/>
  <c r="AC150" i="8"/>
  <c r="AB150" i="8"/>
  <c r="AA150" i="8"/>
  <c r="K150" i="8"/>
  <c r="L150" i="8" s="1"/>
  <c r="AC149" i="8"/>
  <c r="AB149" i="8"/>
  <c r="AA149" i="8"/>
  <c r="Z149" i="8"/>
  <c r="BP149" i="8" s="1"/>
  <c r="L149" i="8"/>
  <c r="K149" i="8"/>
  <c r="AC148" i="8"/>
  <c r="AB148" i="8"/>
  <c r="AA148" i="8"/>
  <c r="Z148" i="8" s="1"/>
  <c r="K148" i="8"/>
  <c r="L148" i="8" s="1"/>
  <c r="AC147" i="8"/>
  <c r="Z147" i="8" s="1"/>
  <c r="AB147" i="8"/>
  <c r="AA147" i="8"/>
  <c r="K147" i="8"/>
  <c r="L147" i="8" s="1"/>
  <c r="AC146" i="8"/>
  <c r="AB146" i="8"/>
  <c r="AA146" i="8"/>
  <c r="K146" i="8"/>
  <c r="L146" i="8" s="1"/>
  <c r="AC145" i="8"/>
  <c r="AB145" i="8"/>
  <c r="AA145" i="8"/>
  <c r="Z145" i="8" s="1"/>
  <c r="BP145" i="8" s="1"/>
  <c r="K145" i="8"/>
  <c r="L145" i="8" s="1"/>
  <c r="AC144" i="8"/>
  <c r="AB144" i="8"/>
  <c r="AA144" i="8"/>
  <c r="K144" i="8"/>
  <c r="L144" i="8" s="1"/>
  <c r="AC143" i="8"/>
  <c r="AB143" i="8"/>
  <c r="AA143" i="8"/>
  <c r="Z143" i="8"/>
  <c r="BP143" i="8" s="1"/>
  <c r="L143" i="8"/>
  <c r="K143" i="8"/>
  <c r="AC142" i="8"/>
  <c r="AB142" i="8"/>
  <c r="AA142" i="8"/>
  <c r="Z142" i="8" s="1"/>
  <c r="K142" i="8"/>
  <c r="L142" i="8" s="1"/>
  <c r="AC141" i="8"/>
  <c r="Z141" i="8" s="1"/>
  <c r="AB141" i="8"/>
  <c r="AA141" i="8"/>
  <c r="K141" i="8"/>
  <c r="K140" i="8" s="1"/>
  <c r="L140" i="8" s="1"/>
  <c r="AC139" i="8"/>
  <c r="AB139" i="8"/>
  <c r="AA139" i="8"/>
  <c r="Z139" i="8" s="1"/>
  <c r="K139" i="8"/>
  <c r="L139" i="8" s="1"/>
  <c r="AC138" i="8"/>
  <c r="AB138" i="8"/>
  <c r="AA138" i="8"/>
  <c r="Z138" i="8" s="1"/>
  <c r="K138" i="8"/>
  <c r="L138" i="8" s="1"/>
  <c r="AC137" i="8"/>
  <c r="AB137" i="8"/>
  <c r="AA137" i="8"/>
  <c r="K137" i="8"/>
  <c r="L137" i="8" s="1"/>
  <c r="AC136" i="8"/>
  <c r="AB136" i="8"/>
  <c r="AA136" i="8"/>
  <c r="Z136" i="8" s="1"/>
  <c r="BP136" i="8" s="1"/>
  <c r="L136" i="8"/>
  <c r="K136" i="8"/>
  <c r="AC135" i="8"/>
  <c r="AB135" i="8"/>
  <c r="AA135" i="8"/>
  <c r="Z135" i="8" s="1"/>
  <c r="K135" i="8"/>
  <c r="L135" i="8" s="1"/>
  <c r="AC134" i="8"/>
  <c r="AB134" i="8"/>
  <c r="AA134" i="8"/>
  <c r="Z134" i="8"/>
  <c r="L134" i="8"/>
  <c r="K134" i="8"/>
  <c r="AC133" i="8"/>
  <c r="AB133" i="8"/>
  <c r="AA133" i="8"/>
  <c r="Z133" i="8" s="1"/>
  <c r="K133" i="8"/>
  <c r="L133" i="8" s="1"/>
  <c r="AC132" i="8"/>
  <c r="AB132" i="8"/>
  <c r="AA132" i="8"/>
  <c r="Z132" i="8" s="1"/>
  <c r="K132" i="8"/>
  <c r="L132" i="8" s="1"/>
  <c r="AC131" i="8"/>
  <c r="AB131" i="8"/>
  <c r="AA131" i="8"/>
  <c r="K131" i="8"/>
  <c r="L131" i="8" s="1"/>
  <c r="AC130" i="8"/>
  <c r="AB130" i="8"/>
  <c r="AA130" i="8"/>
  <c r="Z130" i="8" s="1"/>
  <c r="BP130" i="8" s="1"/>
  <c r="L130" i="8"/>
  <c r="K130" i="8"/>
  <c r="AC129" i="8"/>
  <c r="AB129" i="8"/>
  <c r="AA129" i="8"/>
  <c r="Z129" i="8" s="1"/>
  <c r="K129" i="8"/>
  <c r="L129" i="8" s="1"/>
  <c r="AC128" i="8"/>
  <c r="AB128" i="8"/>
  <c r="AA128" i="8"/>
  <c r="Z128" i="8"/>
  <c r="L128" i="8"/>
  <c r="K128" i="8"/>
  <c r="AC127" i="8"/>
  <c r="AB127" i="8"/>
  <c r="AA127" i="8"/>
  <c r="Z127" i="8" s="1"/>
  <c r="K127" i="8"/>
  <c r="L127" i="8" s="1"/>
  <c r="K126" i="8"/>
  <c r="L126" i="8" s="1"/>
  <c r="AC125" i="8"/>
  <c r="AB125" i="8"/>
  <c r="AA125" i="8"/>
  <c r="Z125" i="8" s="1"/>
  <c r="K125" i="8"/>
  <c r="L125" i="8" s="1"/>
  <c r="AC124" i="8"/>
  <c r="AB124" i="8"/>
  <c r="AA124" i="8"/>
  <c r="K124" i="8"/>
  <c r="L124" i="8" s="1"/>
  <c r="AC123" i="8"/>
  <c r="AB123" i="8"/>
  <c r="AA123" i="8"/>
  <c r="Z123" i="8" s="1"/>
  <c r="K123" i="8"/>
  <c r="L123" i="8" s="1"/>
  <c r="AC122" i="8"/>
  <c r="AB122" i="8"/>
  <c r="AA122" i="8"/>
  <c r="K122" i="8"/>
  <c r="L122" i="8" s="1"/>
  <c r="AC121" i="8"/>
  <c r="AB121" i="8"/>
  <c r="AA121" i="8"/>
  <c r="Z121" i="8"/>
  <c r="BP121" i="8" s="1"/>
  <c r="L121" i="8"/>
  <c r="K121" i="8"/>
  <c r="AC120" i="8"/>
  <c r="AB120" i="8"/>
  <c r="AA120" i="8"/>
  <c r="Z120" i="8" s="1"/>
  <c r="K120" i="8"/>
  <c r="L120" i="8" s="1"/>
  <c r="AC119" i="8"/>
  <c r="AB119" i="8"/>
  <c r="AA119" i="8"/>
  <c r="Z119" i="8" s="1"/>
  <c r="K119" i="8"/>
  <c r="L119" i="8" s="1"/>
  <c r="AC118" i="8"/>
  <c r="AB118" i="8"/>
  <c r="AA118" i="8"/>
  <c r="K118" i="8"/>
  <c r="L118" i="8" s="1"/>
  <c r="AC117" i="8"/>
  <c r="AB117" i="8"/>
  <c r="AA117" i="8"/>
  <c r="Z117" i="8" s="1"/>
  <c r="K117" i="8"/>
  <c r="L117" i="8" s="1"/>
  <c r="AC116" i="8"/>
  <c r="AB116" i="8"/>
  <c r="AA116" i="8"/>
  <c r="K116" i="8"/>
  <c r="L116" i="8" s="1"/>
  <c r="AC115" i="8"/>
  <c r="AB115" i="8"/>
  <c r="AA115" i="8"/>
  <c r="Z115" i="8"/>
  <c r="BP115" i="8" s="1"/>
  <c r="L115" i="8"/>
  <c r="K115" i="8"/>
  <c r="AC114" i="8"/>
  <c r="AB114" i="8"/>
  <c r="AA114" i="8"/>
  <c r="Z114" i="8" s="1"/>
  <c r="K114" i="8"/>
  <c r="L114" i="8" s="1"/>
  <c r="AC113" i="8"/>
  <c r="AB113" i="8"/>
  <c r="AA113" i="8"/>
  <c r="Z113" i="8" s="1"/>
  <c r="BP113" i="8" s="1"/>
  <c r="K113" i="8"/>
  <c r="L113" i="8" s="1"/>
  <c r="AC110" i="8"/>
  <c r="AB110" i="8"/>
  <c r="AA110" i="8"/>
  <c r="K110" i="8"/>
  <c r="L110" i="8" s="1"/>
  <c r="AC109" i="8"/>
  <c r="AB109" i="8"/>
  <c r="AA109" i="8"/>
  <c r="Z109" i="8" s="1"/>
  <c r="BP109" i="8" s="1"/>
  <c r="K109" i="8"/>
  <c r="L109" i="8" s="1"/>
  <c r="AC108" i="8"/>
  <c r="AB108" i="8"/>
  <c r="AA108" i="8"/>
  <c r="Z108" i="8" s="1"/>
  <c r="K108" i="8"/>
  <c r="L108" i="8" s="1"/>
  <c r="AC107" i="8"/>
  <c r="AB107" i="8"/>
  <c r="AA107" i="8"/>
  <c r="Z107" i="8"/>
  <c r="K107" i="8"/>
  <c r="L107" i="8" s="1"/>
  <c r="AC106" i="8"/>
  <c r="AB106" i="8"/>
  <c r="AA106" i="8"/>
  <c r="K106" i="8"/>
  <c r="L106" i="8" s="1"/>
  <c r="AC104" i="8"/>
  <c r="AB104" i="8"/>
  <c r="AA104" i="8"/>
  <c r="K104" i="8"/>
  <c r="L104" i="8" s="1"/>
  <c r="AC103" i="8"/>
  <c r="AB103" i="8"/>
  <c r="AA103" i="8"/>
  <c r="Z103" i="8"/>
  <c r="BP103" i="8" s="1"/>
  <c r="L103" i="8"/>
  <c r="K103" i="8"/>
  <c r="AC102" i="8"/>
  <c r="AB102" i="8"/>
  <c r="AA102" i="8"/>
  <c r="Z102" i="8" s="1"/>
  <c r="K102" i="8"/>
  <c r="L102" i="8" s="1"/>
  <c r="AC101" i="8"/>
  <c r="Z101" i="8" s="1"/>
  <c r="AB101" i="8"/>
  <c r="AA101" i="8"/>
  <c r="K101" i="8"/>
  <c r="L101" i="8" s="1"/>
  <c r="AC100" i="8"/>
  <c r="AB100" i="8"/>
  <c r="AA100" i="8"/>
  <c r="K100" i="8"/>
  <c r="L100" i="8" s="1"/>
  <c r="AC97" i="8"/>
  <c r="AB97" i="8"/>
  <c r="AA97" i="8"/>
  <c r="K97" i="8"/>
  <c r="L97" i="8" s="1"/>
  <c r="AC96" i="8"/>
  <c r="AB96" i="8"/>
  <c r="AA96" i="8"/>
  <c r="Z96" i="8"/>
  <c r="BP96" i="8" s="1"/>
  <c r="L96" i="8"/>
  <c r="K96" i="8"/>
  <c r="AC95" i="8"/>
  <c r="AB95" i="8"/>
  <c r="AA95" i="8"/>
  <c r="Z95" i="8" s="1"/>
  <c r="K95" i="8"/>
  <c r="L95" i="8" s="1"/>
  <c r="AC94" i="8"/>
  <c r="Z94" i="8" s="1"/>
  <c r="BP94" i="8" s="1"/>
  <c r="AB94" i="8"/>
  <c r="AA94" i="8"/>
  <c r="K94" i="8"/>
  <c r="L94" i="8" s="1"/>
  <c r="AC93" i="8"/>
  <c r="AB93" i="8"/>
  <c r="AA93" i="8"/>
  <c r="K93" i="8"/>
  <c r="L93" i="8" s="1"/>
  <c r="AC91" i="8"/>
  <c r="AB91" i="8"/>
  <c r="AA91" i="8"/>
  <c r="K91" i="8"/>
  <c r="L91" i="8" s="1"/>
  <c r="AC90" i="8"/>
  <c r="AB90" i="8"/>
  <c r="AA90" i="8"/>
  <c r="Z90" i="8"/>
  <c r="BP90" i="8" s="1"/>
  <c r="L90" i="8"/>
  <c r="K90" i="8"/>
  <c r="AC89" i="8"/>
  <c r="AB89" i="8"/>
  <c r="AA89" i="8"/>
  <c r="Z89" i="8" s="1"/>
  <c r="K89" i="8"/>
  <c r="L89" i="8" s="1"/>
  <c r="AC88" i="8"/>
  <c r="Z88" i="8" s="1"/>
  <c r="BP88" i="8" s="1"/>
  <c r="AB88" i="8"/>
  <c r="AA88" i="8"/>
  <c r="K88" i="8"/>
  <c r="L88" i="8" s="1"/>
  <c r="AC87" i="8"/>
  <c r="AB87" i="8"/>
  <c r="AA87" i="8"/>
  <c r="K87" i="8"/>
  <c r="L87" i="8" s="1"/>
  <c r="AC86" i="8"/>
  <c r="AB86" i="8"/>
  <c r="AA86" i="8"/>
  <c r="Z86" i="8" s="1"/>
  <c r="BP86" i="8" s="1"/>
  <c r="AC85" i="8"/>
  <c r="AB85" i="8"/>
  <c r="AA85" i="8"/>
  <c r="Z85" i="8" s="1"/>
  <c r="AC84" i="8"/>
  <c r="AB84" i="8"/>
  <c r="Z84" i="8" s="1"/>
  <c r="BP84" i="8" s="1"/>
  <c r="AA84" i="8"/>
  <c r="AC82" i="8"/>
  <c r="AB82" i="8"/>
  <c r="AA82" i="8"/>
  <c r="Z82" i="8" s="1"/>
  <c r="K82" i="8"/>
  <c r="L82" i="8" s="1"/>
  <c r="AC79" i="8"/>
  <c r="AB79" i="8"/>
  <c r="AA79" i="8"/>
  <c r="Z79" i="8"/>
  <c r="L79" i="8"/>
  <c r="K79" i="8"/>
  <c r="AC77" i="8"/>
  <c r="AB77" i="8"/>
  <c r="AA77" i="8"/>
  <c r="Z77" i="8" s="1"/>
  <c r="K77" i="8"/>
  <c r="L77" i="8" s="1"/>
  <c r="AC64" i="8"/>
  <c r="AA64" i="8"/>
  <c r="Z64" i="8" s="1"/>
  <c r="BP64" i="8" s="1"/>
  <c r="L64" i="8"/>
  <c r="AC63" i="8"/>
  <c r="AA63" i="8"/>
  <c r="Z63" i="8" s="1"/>
  <c r="L63" i="8"/>
  <c r="AC62" i="8"/>
  <c r="AA62" i="8"/>
  <c r="Z62" i="8" s="1"/>
  <c r="BP62" i="8" s="1"/>
  <c r="L62" i="8"/>
  <c r="K61" i="8"/>
  <c r="L61" i="8" s="1"/>
  <c r="BP61" i="8" s="1"/>
  <c r="AC60" i="8"/>
  <c r="AA60" i="8"/>
  <c r="Z60" i="8" s="1"/>
  <c r="BP60" i="8" s="1"/>
  <c r="L60" i="8"/>
  <c r="K59" i="8"/>
  <c r="AC58" i="8"/>
  <c r="AA58" i="8"/>
  <c r="Z58" i="8" s="1"/>
  <c r="BP58" i="8" s="1"/>
  <c r="L58" i="8"/>
  <c r="AC57" i="8"/>
  <c r="AA57" i="8"/>
  <c r="Z57" i="8" s="1"/>
  <c r="L57" i="8"/>
  <c r="AC56" i="8"/>
  <c r="AA56" i="8"/>
  <c r="Z56" i="8" s="1"/>
  <c r="BP56" i="8" s="1"/>
  <c r="L56" i="8"/>
  <c r="L55" i="8"/>
  <c r="BP55" i="8" s="1"/>
  <c r="AC44" i="8"/>
  <c r="AB44" i="8"/>
  <c r="AA44" i="8"/>
  <c r="L44" i="8"/>
  <c r="L43" i="8"/>
  <c r="BP43" i="8" s="1"/>
  <c r="AC42" i="8"/>
  <c r="AB42" i="8"/>
  <c r="AA42" i="8"/>
  <c r="K42" i="8"/>
  <c r="L42" i="8" s="1"/>
  <c r="AC41" i="8"/>
  <c r="AB41" i="8"/>
  <c r="AA41" i="8"/>
  <c r="Z41" i="8" s="1"/>
  <c r="BP41" i="8" s="1"/>
  <c r="L41" i="8"/>
  <c r="K41" i="8"/>
  <c r="AC40" i="8"/>
  <c r="AB40" i="8"/>
  <c r="AA40" i="8"/>
  <c r="Z40" i="8" s="1"/>
  <c r="K40" i="8"/>
  <c r="L40" i="8" s="1"/>
  <c r="AC39" i="8"/>
  <c r="AB39" i="8"/>
  <c r="AA39" i="8"/>
  <c r="Z39" i="8"/>
  <c r="L39" i="8"/>
  <c r="K39" i="8"/>
  <c r="AC38" i="8"/>
  <c r="AB38" i="8"/>
  <c r="AA38" i="8"/>
  <c r="Z38" i="8" s="1"/>
  <c r="K38" i="8"/>
  <c r="L38" i="8" s="1"/>
  <c r="AC37" i="8"/>
  <c r="AB37" i="8"/>
  <c r="AA37" i="8"/>
  <c r="Z37" i="8" s="1"/>
  <c r="K37" i="8"/>
  <c r="L37" i="8" s="1"/>
  <c r="K35" i="8"/>
  <c r="AC34" i="8"/>
  <c r="AA34" i="8"/>
  <c r="L34" i="8"/>
  <c r="L33" i="8"/>
  <c r="BP33" i="8" s="1"/>
  <c r="K32" i="8"/>
  <c r="AC31" i="8"/>
  <c r="AB31" i="8"/>
  <c r="Z31" i="8" s="1"/>
  <c r="BP31" i="8" s="1"/>
  <c r="AA31" i="8"/>
  <c r="L31" i="8"/>
  <c r="AC30" i="8"/>
  <c r="AB30" i="8"/>
  <c r="AA30" i="8"/>
  <c r="Z30" i="8" s="1"/>
  <c r="K30" i="8"/>
  <c r="L30" i="8" s="1"/>
  <c r="K29" i="8"/>
  <c r="L29" i="8" s="1"/>
  <c r="BP29" i="8" s="1"/>
  <c r="AC27" i="8"/>
  <c r="AA27" i="8"/>
  <c r="Z27" i="8"/>
  <c r="BP27" i="8" s="1"/>
  <c r="Y27" i="8"/>
  <c r="AD27" i="8" s="1"/>
  <c r="AC25" i="8"/>
  <c r="AA25" i="8"/>
  <c r="Z25" i="8" s="1"/>
  <c r="AC23" i="8"/>
  <c r="AA23" i="8"/>
  <c r="AC22" i="8"/>
  <c r="AA22" i="8"/>
  <c r="Z22" i="8" s="1"/>
  <c r="AC21" i="8"/>
  <c r="AA21" i="8"/>
  <c r="Z21" i="8" s="1"/>
  <c r="L20" i="8"/>
  <c r="BP20" i="8" s="1"/>
  <c r="AC19" i="8"/>
  <c r="Z19" i="8" s="1"/>
  <c r="K19" i="8"/>
  <c r="K18" i="8" s="1"/>
  <c r="AC17" i="8"/>
  <c r="Z17" i="8" s="1"/>
  <c r="BP17" i="8" s="1"/>
  <c r="AA17" i="8"/>
  <c r="L17" i="8"/>
  <c r="AC15" i="8"/>
  <c r="AA15" i="8"/>
  <c r="AC14" i="8"/>
  <c r="Z14" i="8" s="1"/>
  <c r="L14" i="8"/>
  <c r="K13" i="8"/>
  <c r="AC12" i="8"/>
  <c r="AB12" i="8"/>
  <c r="AA12" i="8"/>
  <c r="L12" i="8"/>
  <c r="AC11" i="8"/>
  <c r="AB11" i="8"/>
  <c r="AA11" i="8"/>
  <c r="Z11" i="8" s="1"/>
  <c r="L11" i="8"/>
  <c r="K10" i="8"/>
  <c r="L4" i="8"/>
  <c r="K3" i="8"/>
  <c r="L3" i="8" s="1"/>
  <c r="L226" i="4"/>
  <c r="L217" i="4"/>
  <c r="M217" i="4" s="1"/>
  <c r="M215" i="4" s="1"/>
  <c r="L216" i="4"/>
  <c r="M216" i="4" s="1"/>
  <c r="M214" i="4"/>
  <c r="M212" i="4"/>
  <c r="M204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7" i="4"/>
  <c r="M187" i="4" s="1"/>
  <c r="L186" i="4"/>
  <c r="M186" i="4" s="1"/>
  <c r="L185" i="4"/>
  <c r="M185" i="4" s="1"/>
  <c r="L184" i="4"/>
  <c r="M184" i="4" s="1"/>
  <c r="L183" i="4"/>
  <c r="M183" i="4" s="1"/>
  <c r="L182" i="4"/>
  <c r="M182" i="4" s="1"/>
  <c r="L181" i="4"/>
  <c r="M181" i="4" s="1"/>
  <c r="L180" i="4"/>
  <c r="M180" i="4" s="1"/>
  <c r="L179" i="4"/>
  <c r="M179" i="4" s="1"/>
  <c r="L178" i="4"/>
  <c r="M178" i="4" s="1"/>
  <c r="L177" i="4"/>
  <c r="M177" i="4" s="1"/>
  <c r="L176" i="4"/>
  <c r="M176" i="4" s="1"/>
  <c r="L175" i="4"/>
  <c r="M175" i="4" s="1"/>
  <c r="L173" i="4"/>
  <c r="M173" i="4" s="1"/>
  <c r="L172" i="4"/>
  <c r="M172" i="4" s="1"/>
  <c r="L171" i="4"/>
  <c r="M171" i="4" s="1"/>
  <c r="L170" i="4"/>
  <c r="M170" i="4" s="1"/>
  <c r="L169" i="4"/>
  <c r="M169" i="4" s="1"/>
  <c r="L168" i="4"/>
  <c r="M168" i="4" s="1"/>
  <c r="L167" i="4"/>
  <c r="M167" i="4" s="1"/>
  <c r="L166" i="4"/>
  <c r="M166" i="4" s="1"/>
  <c r="L165" i="4"/>
  <c r="M165" i="4" s="1"/>
  <c r="L164" i="4"/>
  <c r="M164" i="4" s="1"/>
  <c r="L163" i="4"/>
  <c r="M163" i="4" s="1"/>
  <c r="L162" i="4"/>
  <c r="M162" i="4" s="1"/>
  <c r="M161" i="4"/>
  <c r="L161" i="4"/>
  <c r="L159" i="4"/>
  <c r="M159" i="4" s="1"/>
  <c r="L158" i="4"/>
  <c r="M158" i="4" s="1"/>
  <c r="M157" i="4"/>
  <c r="L157" i="4"/>
  <c r="L156" i="4"/>
  <c r="M156" i="4" s="1"/>
  <c r="L155" i="4"/>
  <c r="M155" i="4" s="1"/>
  <c r="M154" i="4"/>
  <c r="L154" i="4"/>
  <c r="L153" i="4"/>
  <c r="M153" i="4" s="1"/>
  <c r="L152" i="4"/>
  <c r="M152" i="4" s="1"/>
  <c r="M151" i="4"/>
  <c r="L151" i="4"/>
  <c r="L150" i="4"/>
  <c r="M150" i="4" s="1"/>
  <c r="L149" i="4"/>
  <c r="L146" i="4" s="1"/>
  <c r="M146" i="4" s="1"/>
  <c r="M148" i="4"/>
  <c r="L148" i="4"/>
  <c r="L147" i="4"/>
  <c r="M147" i="4" s="1"/>
  <c r="M145" i="4"/>
  <c r="L145" i="4"/>
  <c r="L144" i="4"/>
  <c r="M144" i="4" s="1"/>
  <c r="L143" i="4"/>
  <c r="M143" i="4" s="1"/>
  <c r="M142" i="4"/>
  <c r="L142" i="4"/>
  <c r="L141" i="4"/>
  <c r="M141" i="4" s="1"/>
  <c r="L140" i="4"/>
  <c r="M140" i="4" s="1"/>
  <c r="M139" i="4"/>
  <c r="L139" i="4"/>
  <c r="L138" i="4"/>
  <c r="M138" i="4" s="1"/>
  <c r="L137" i="4"/>
  <c r="M137" i="4" s="1"/>
  <c r="M136" i="4"/>
  <c r="L136" i="4"/>
  <c r="L135" i="4"/>
  <c r="M135" i="4" s="1"/>
  <c r="L134" i="4"/>
  <c r="M134" i="4" s="1"/>
  <c r="M133" i="4"/>
  <c r="L133" i="4"/>
  <c r="L132" i="4" s="1"/>
  <c r="M132" i="4" s="1"/>
  <c r="L130" i="4"/>
  <c r="M130" i="4" s="1"/>
  <c r="M129" i="4"/>
  <c r="L129" i="4"/>
  <c r="L128" i="4"/>
  <c r="M128" i="4" s="1"/>
  <c r="L127" i="4"/>
  <c r="M127" i="4" s="1"/>
  <c r="M126" i="4"/>
  <c r="L126" i="4"/>
  <c r="L125" i="4" s="1"/>
  <c r="L124" i="4"/>
  <c r="M124" i="4" s="1"/>
  <c r="L123" i="4"/>
  <c r="M123" i="4" s="1"/>
  <c r="L122" i="4"/>
  <c r="M122" i="4" s="1"/>
  <c r="L121" i="4"/>
  <c r="M121" i="4" s="1"/>
  <c r="L120" i="4"/>
  <c r="M120" i="4" s="1"/>
  <c r="L117" i="4"/>
  <c r="M117" i="4" s="1"/>
  <c r="L116" i="4"/>
  <c r="M116" i="4" s="1"/>
  <c r="M115" i="4"/>
  <c r="L115" i="4"/>
  <c r="L114" i="4"/>
  <c r="M114" i="4" s="1"/>
  <c r="L113" i="4"/>
  <c r="L112" i="4" s="1"/>
  <c r="L111" i="4"/>
  <c r="M111" i="4" s="1"/>
  <c r="L110" i="4"/>
  <c r="M110" i="4" s="1"/>
  <c r="L109" i="4"/>
  <c r="M109" i="4" s="1"/>
  <c r="L108" i="4"/>
  <c r="M108" i="4" s="1"/>
  <c r="L107" i="4"/>
  <c r="M107" i="4" s="1"/>
  <c r="L102" i="4"/>
  <c r="M102" i="4" s="1"/>
  <c r="L99" i="4"/>
  <c r="M99" i="4" s="1"/>
  <c r="L97" i="4"/>
  <c r="M97" i="4" s="1"/>
  <c r="L89" i="4"/>
  <c r="M89" i="4" s="1"/>
  <c r="M87" i="4"/>
  <c r="L87" i="4"/>
  <c r="M86" i="4"/>
  <c r="L86" i="4"/>
  <c r="L85" i="4"/>
  <c r="M85" i="4" s="1"/>
  <c r="M84" i="4"/>
  <c r="L84" i="4"/>
  <c r="M83" i="4"/>
  <c r="L83" i="4"/>
  <c r="L82" i="4"/>
  <c r="M82" i="4" s="1"/>
  <c r="M75" i="4"/>
  <c r="M74" i="4"/>
  <c r="M73" i="4"/>
  <c r="L72" i="4"/>
  <c r="M72" i="4" s="1"/>
  <c r="M71" i="4"/>
  <c r="L70" i="4"/>
  <c r="M69" i="4"/>
  <c r="M68" i="4"/>
  <c r="M67" i="4"/>
  <c r="L66" i="4"/>
  <c r="M66" i="4" s="1"/>
  <c r="M55" i="4"/>
  <c r="M54" i="4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M45" i="4"/>
  <c r="M44" i="4"/>
  <c r="M43" i="4"/>
  <c r="L42" i="4"/>
  <c r="M41" i="4"/>
  <c r="M40" i="4"/>
  <c r="L39" i="4"/>
  <c r="M37" i="4"/>
  <c r="M35" i="4"/>
  <c r="M33" i="4"/>
  <c r="L32" i="4"/>
  <c r="L31" i="4" s="1"/>
  <c r="M31" i="4" s="1"/>
  <c r="M30" i="4"/>
  <c r="M29" i="4"/>
  <c r="L28" i="4"/>
  <c r="M27" i="4"/>
  <c r="M26" i="4"/>
  <c r="L26" i="4"/>
  <c r="L25" i="4" s="1"/>
  <c r="M25" i="4" s="1"/>
  <c r="L24" i="4"/>
  <c r="L23" i="4" s="1"/>
  <c r="M23" i="4" s="1"/>
  <c r="M22" i="4"/>
  <c r="M19" i="4"/>
  <c r="L18" i="4"/>
  <c r="M17" i="4"/>
  <c r="M16" i="4"/>
  <c r="L15" i="4"/>
  <c r="M9" i="4"/>
  <c r="L8" i="4"/>
  <c r="M8" i="4" s="1"/>
  <c r="L18" i="8" l="1"/>
  <c r="K2" i="8"/>
  <c r="K188" i="8" s="1"/>
  <c r="L188" i="8" s="1"/>
  <c r="BP30" i="8"/>
  <c r="BP117" i="8"/>
  <c r="BP171" i="8"/>
  <c r="BP177" i="8"/>
  <c r="BP181" i="8"/>
  <c r="BO39" i="9"/>
  <c r="BO128" i="9"/>
  <c r="BP37" i="8"/>
  <c r="BP119" i="8"/>
  <c r="BP123" i="8"/>
  <c r="BP132" i="8"/>
  <c r="BO113" i="9"/>
  <c r="BO125" i="9"/>
  <c r="BP151" i="8"/>
  <c r="BP160" i="8"/>
  <c r="BP125" i="8"/>
  <c r="BP173" i="8"/>
  <c r="BP101" i="8"/>
  <c r="BP138" i="8"/>
  <c r="BP147" i="8"/>
  <c r="M113" i="4"/>
  <c r="M149" i="4"/>
  <c r="BP39" i="8"/>
  <c r="BP79" i="8"/>
  <c r="BP128" i="8"/>
  <c r="BP134" i="8"/>
  <c r="L141" i="8"/>
  <c r="BP141" i="8" s="1"/>
  <c r="BP156" i="8"/>
  <c r="BP162" i="8"/>
  <c r="BP166" i="8"/>
  <c r="BP179" i="8"/>
  <c r="BO41" i="9"/>
  <c r="BO88" i="9"/>
  <c r="BO94" i="9"/>
  <c r="BO101" i="9"/>
  <c r="BO107" i="9"/>
  <c r="BO115" i="9"/>
  <c r="BO121" i="9"/>
  <c r="J126" i="9"/>
  <c r="K126" i="9" s="1"/>
  <c r="BO134" i="9"/>
  <c r="K141" i="9"/>
  <c r="J140" i="9"/>
  <c r="K140" i="9" s="1"/>
  <c r="BO156" i="9"/>
  <c r="BO169" i="9"/>
  <c r="BO177" i="9"/>
  <c r="BO37" i="10"/>
  <c r="BO90" i="10"/>
  <c r="BO103" i="10"/>
  <c r="BO149" i="10"/>
  <c r="BO160" i="10"/>
  <c r="BO181" i="10"/>
  <c r="BO125" i="11"/>
  <c r="BO130" i="11"/>
  <c r="BO144" i="11"/>
  <c r="X144" i="11"/>
  <c r="K155" i="11"/>
  <c r="J154" i="11"/>
  <c r="K154" i="11" s="1"/>
  <c r="X21" i="12"/>
  <c r="AC21" i="12" s="1"/>
  <c r="BO21" i="12"/>
  <c r="BO124" i="12"/>
  <c r="X124" i="12"/>
  <c r="BO40" i="13"/>
  <c r="X40" i="13"/>
  <c r="X86" i="13"/>
  <c r="AC86" i="13" s="1"/>
  <c r="BO86" i="13"/>
  <c r="K130" i="11"/>
  <c r="J126" i="11"/>
  <c r="K126" i="11" s="1"/>
  <c r="M32" i="4"/>
  <c r="L19" i="8"/>
  <c r="BP19" i="8" s="1"/>
  <c r="BO62" i="9"/>
  <c r="BO141" i="9"/>
  <c r="BO151" i="9"/>
  <c r="BO115" i="10"/>
  <c r="BO119" i="10"/>
  <c r="BO123" i="10"/>
  <c r="BO145" i="10"/>
  <c r="BO166" i="10"/>
  <c r="BO88" i="11"/>
  <c r="BO103" i="11"/>
  <c r="BO107" i="11"/>
  <c r="AC183" i="11"/>
  <c r="K182" i="11"/>
  <c r="X15" i="12"/>
  <c r="AC15" i="12" s="1"/>
  <c r="BO15" i="12"/>
  <c r="X148" i="11"/>
  <c r="BO148" i="11"/>
  <c r="L188" i="4"/>
  <c r="M188" i="4" s="1"/>
  <c r="L215" i="4"/>
  <c r="Z87" i="8"/>
  <c r="Z93" i="8"/>
  <c r="Z100" i="8"/>
  <c r="BP100" i="8" s="1"/>
  <c r="Z106" i="8"/>
  <c r="BP106" i="8" s="1"/>
  <c r="Z110" i="8"/>
  <c r="Z118" i="8"/>
  <c r="Z124" i="8"/>
  <c r="Z146" i="8"/>
  <c r="Z152" i="8"/>
  <c r="BP152" i="8" s="1"/>
  <c r="Z165" i="8"/>
  <c r="BP165" i="8" s="1"/>
  <c r="K168" i="8"/>
  <c r="L168" i="8" s="1"/>
  <c r="Z172" i="8"/>
  <c r="AC12" i="9"/>
  <c r="Y30" i="9"/>
  <c r="Y57" i="9"/>
  <c r="X57" i="9" s="1"/>
  <c r="AC57" i="9" s="1"/>
  <c r="Y127" i="9"/>
  <c r="BO127" i="9" s="1"/>
  <c r="Y147" i="9"/>
  <c r="BO147" i="9" s="1"/>
  <c r="Y166" i="9"/>
  <c r="BO166" i="9" s="1"/>
  <c r="Y15" i="10"/>
  <c r="BO15" i="10" s="1"/>
  <c r="BO125" i="10"/>
  <c r="BO171" i="10"/>
  <c r="Y79" i="11"/>
  <c r="BO79" i="11" s="1"/>
  <c r="BO115" i="11"/>
  <c r="K112" i="8"/>
  <c r="L112" i="8" s="1"/>
  <c r="M24" i="4"/>
  <c r="L174" i="4"/>
  <c r="M174" i="4" s="1"/>
  <c r="AD12" i="8"/>
  <c r="Z23" i="8"/>
  <c r="Z34" i="8"/>
  <c r="Z42" i="8"/>
  <c r="Z44" i="8"/>
  <c r="Y44" i="8" s="1"/>
  <c r="Z131" i="8"/>
  <c r="BP131" i="8" s="1"/>
  <c r="Z137" i="8"/>
  <c r="BP137" i="8" s="1"/>
  <c r="Z159" i="8"/>
  <c r="Z176" i="8"/>
  <c r="AD183" i="8"/>
  <c r="Z187" i="8"/>
  <c r="Y17" i="9"/>
  <c r="X17" i="9" s="1"/>
  <c r="AC17" i="9" s="1"/>
  <c r="Y38" i="9"/>
  <c r="X38" i="9" s="1"/>
  <c r="AC38" i="9" s="1"/>
  <c r="Y60" i="9"/>
  <c r="Y91" i="9"/>
  <c r="Y97" i="9"/>
  <c r="Y104" i="9"/>
  <c r="Y110" i="9"/>
  <c r="BO110" i="9" s="1"/>
  <c r="Y118" i="9"/>
  <c r="BO118" i="9" s="1"/>
  <c r="Y124" i="9"/>
  <c r="Y175" i="9"/>
  <c r="BO175" i="9" s="1"/>
  <c r="Y11" i="10"/>
  <c r="BO11" i="10" s="1"/>
  <c r="Y96" i="10"/>
  <c r="BO96" i="10" s="1"/>
  <c r="Y109" i="10"/>
  <c r="BO109" i="10" s="1"/>
  <c r="BO130" i="10"/>
  <c r="BO156" i="10"/>
  <c r="J168" i="10"/>
  <c r="K168" i="10" s="1"/>
  <c r="BO177" i="10"/>
  <c r="BO90" i="11"/>
  <c r="BO94" i="11"/>
  <c r="BO109" i="11"/>
  <c r="BO121" i="11"/>
  <c r="Z12" i="8"/>
  <c r="Y12" i="8" s="1"/>
  <c r="Z15" i="8"/>
  <c r="Y15" i="8" s="1"/>
  <c r="AD15" i="8" s="1"/>
  <c r="Z91" i="8"/>
  <c r="Z97" i="8"/>
  <c r="Z104" i="8"/>
  <c r="Z116" i="8"/>
  <c r="Z122" i="8"/>
  <c r="Z144" i="8"/>
  <c r="BP144" i="8" s="1"/>
  <c r="Z150" i="8"/>
  <c r="Y150" i="8" s="1"/>
  <c r="AD150" i="8" s="1"/>
  <c r="Z170" i="8"/>
  <c r="Z185" i="8"/>
  <c r="AC44" i="9"/>
  <c r="Y82" i="9"/>
  <c r="Y131" i="9"/>
  <c r="X131" i="9" s="1"/>
  <c r="AC131" i="9" s="1"/>
  <c r="Y153" i="9"/>
  <c r="BO153" i="9" s="1"/>
  <c r="Y184" i="9"/>
  <c r="K113" i="10"/>
  <c r="BO113" i="10" s="1"/>
  <c r="J112" i="10"/>
  <c r="K112" i="10" s="1"/>
  <c r="BO132" i="10"/>
  <c r="Y143" i="10"/>
  <c r="BO143" i="10" s="1"/>
  <c r="BO158" i="10"/>
  <c r="BO169" i="10"/>
  <c r="BO113" i="11"/>
  <c r="BO174" i="11"/>
  <c r="X174" i="11"/>
  <c r="K106" i="13"/>
  <c r="J105" i="13"/>
  <c r="Y146" i="9"/>
  <c r="Y31" i="10"/>
  <c r="Y34" i="10"/>
  <c r="Y77" i="10"/>
  <c r="BO77" i="10" s="1"/>
  <c r="Y116" i="10"/>
  <c r="BO116" i="10" s="1"/>
  <c r="Y122" i="10"/>
  <c r="BO122" i="10" s="1"/>
  <c r="Y129" i="10"/>
  <c r="Y134" i="10"/>
  <c r="Y137" i="10"/>
  <c r="Y142" i="10"/>
  <c r="BO142" i="10" s="1"/>
  <c r="Y155" i="10"/>
  <c r="BO155" i="10" s="1"/>
  <c r="Y161" i="10"/>
  <c r="BO161" i="10" s="1"/>
  <c r="Y167" i="10"/>
  <c r="K169" i="10"/>
  <c r="Y170" i="10"/>
  <c r="Y176" i="10"/>
  <c r="AC183" i="10"/>
  <c r="Y187" i="10"/>
  <c r="Y17" i="11"/>
  <c r="Y38" i="11"/>
  <c r="Y87" i="11"/>
  <c r="Y93" i="11"/>
  <c r="BO93" i="11" s="1"/>
  <c r="Y100" i="11"/>
  <c r="X100" i="11" s="1"/>
  <c r="AC100" i="11" s="1"/>
  <c r="Y106" i="11"/>
  <c r="Y114" i="11"/>
  <c r="Y120" i="11"/>
  <c r="Y128" i="11"/>
  <c r="BO128" i="11" s="1"/>
  <c r="AC184" i="11"/>
  <c r="X23" i="12"/>
  <c r="AC23" i="12" s="1"/>
  <c r="BO23" i="12"/>
  <c r="Y37" i="12"/>
  <c r="BO57" i="12"/>
  <c r="Y85" i="12"/>
  <c r="BO85" i="12" s="1"/>
  <c r="Y131" i="12"/>
  <c r="Y163" i="12"/>
  <c r="BO163" i="12" s="1"/>
  <c r="BO19" i="13"/>
  <c r="BO60" i="13"/>
  <c r="X60" i="13"/>
  <c r="AC60" i="13" s="1"/>
  <c r="BO107" i="13"/>
  <c r="Y123" i="13"/>
  <c r="J154" i="9"/>
  <c r="K154" i="9" s="1"/>
  <c r="AC184" i="9"/>
  <c r="AC185" i="9"/>
  <c r="Y57" i="10"/>
  <c r="Y120" i="10"/>
  <c r="Y136" i="10"/>
  <c r="Y139" i="10"/>
  <c r="Y165" i="10"/>
  <c r="X165" i="10" s="1"/>
  <c r="AC165" i="10" s="1"/>
  <c r="Y174" i="10"/>
  <c r="Y180" i="10"/>
  <c r="Y183" i="10"/>
  <c r="J18" i="11"/>
  <c r="K18" i="11" s="1"/>
  <c r="Y60" i="11"/>
  <c r="X60" i="11" s="1"/>
  <c r="AC60" i="11" s="1"/>
  <c r="Y91" i="11"/>
  <c r="Y97" i="11"/>
  <c r="Y104" i="11"/>
  <c r="Y110" i="11"/>
  <c r="Y118" i="11"/>
  <c r="BO118" i="11" s="1"/>
  <c r="Y124" i="11"/>
  <c r="BO124" i="11" s="1"/>
  <c r="Y161" i="11"/>
  <c r="BO161" i="11" s="1"/>
  <c r="Y31" i="12"/>
  <c r="BO31" i="12" s="1"/>
  <c r="Y34" i="12"/>
  <c r="BO34" i="12" s="1"/>
  <c r="X91" i="12"/>
  <c r="Y104" i="12"/>
  <c r="BO104" i="12" s="1"/>
  <c r="Y115" i="12"/>
  <c r="X115" i="12" s="1"/>
  <c r="AC115" i="12" s="1"/>
  <c r="Y134" i="12"/>
  <c r="Y144" i="12"/>
  <c r="BO144" i="12" s="1"/>
  <c r="Y100" i="13"/>
  <c r="Y141" i="13"/>
  <c r="Y167" i="9"/>
  <c r="BO167" i="9" s="1"/>
  <c r="Y170" i="9"/>
  <c r="BO170" i="9" s="1"/>
  <c r="Y176" i="9"/>
  <c r="BO176" i="9" s="1"/>
  <c r="AC183" i="9"/>
  <c r="Y187" i="9"/>
  <c r="Y38" i="10"/>
  <c r="Y91" i="10"/>
  <c r="Y97" i="10"/>
  <c r="X97" i="10" s="1"/>
  <c r="AC97" i="10" s="1"/>
  <c r="Y104" i="10"/>
  <c r="Y110" i="10"/>
  <c r="Y127" i="10"/>
  <c r="Y144" i="10"/>
  <c r="Y150" i="10"/>
  <c r="Y31" i="11"/>
  <c r="X31" i="11" s="1"/>
  <c r="AC31" i="11" s="1"/>
  <c r="Y82" i="11"/>
  <c r="BO134" i="11"/>
  <c r="Y169" i="11"/>
  <c r="X25" i="12"/>
  <c r="AC25" i="12" s="1"/>
  <c r="BO25" i="12"/>
  <c r="Y86" i="12"/>
  <c r="BO86" i="12" s="1"/>
  <c r="Y151" i="12"/>
  <c r="J98" i="13"/>
  <c r="K102" i="13"/>
  <c r="X135" i="13"/>
  <c r="Y133" i="9"/>
  <c r="BO133" i="9" s="1"/>
  <c r="Y137" i="9"/>
  <c r="X137" i="9" s="1"/>
  <c r="AC137" i="9" s="1"/>
  <c r="Y185" i="9"/>
  <c r="Y82" i="10"/>
  <c r="Y118" i="10"/>
  <c r="Y124" i="10"/>
  <c r="Y131" i="10"/>
  <c r="BO131" i="10" s="1"/>
  <c r="Y135" i="10"/>
  <c r="X135" i="10" s="1"/>
  <c r="AC135" i="10" s="1"/>
  <c r="Y138" i="10"/>
  <c r="BO138" i="10" s="1"/>
  <c r="J154" i="10"/>
  <c r="K154" i="10" s="1"/>
  <c r="Y157" i="10"/>
  <c r="Y163" i="10"/>
  <c r="Y172" i="10"/>
  <c r="X172" i="10" s="1"/>
  <c r="AC172" i="10" s="1"/>
  <c r="Y178" i="10"/>
  <c r="X178" i="10" s="1"/>
  <c r="AC178" i="10" s="1"/>
  <c r="J186" i="10"/>
  <c r="Y42" i="11"/>
  <c r="X42" i="11" s="1"/>
  <c r="Y44" i="11"/>
  <c r="X44" i="11" s="1"/>
  <c r="Y63" i="11"/>
  <c r="Y85" i="11"/>
  <c r="BO85" i="11" s="1"/>
  <c r="Y89" i="11"/>
  <c r="Y95" i="11"/>
  <c r="Y102" i="11"/>
  <c r="Y108" i="11"/>
  <c r="Y116" i="11"/>
  <c r="Y122" i="11"/>
  <c r="Y164" i="11"/>
  <c r="BO164" i="11" s="1"/>
  <c r="BO172" i="11"/>
  <c r="AC64" i="12"/>
  <c r="Y96" i="12"/>
  <c r="Y107" i="12"/>
  <c r="Y121" i="12"/>
  <c r="BO121" i="12" s="1"/>
  <c r="K127" i="12"/>
  <c r="J126" i="12"/>
  <c r="K126" i="12" s="1"/>
  <c r="Y147" i="12"/>
  <c r="Y156" i="12"/>
  <c r="K95" i="13"/>
  <c r="Y142" i="9"/>
  <c r="X142" i="9" s="1"/>
  <c r="AC142" i="9" s="1"/>
  <c r="Y152" i="9"/>
  <c r="BO152" i="9" s="1"/>
  <c r="Y159" i="9"/>
  <c r="Y165" i="9"/>
  <c r="Y174" i="9"/>
  <c r="Y180" i="9"/>
  <c r="Y183" i="9"/>
  <c r="J18" i="10"/>
  <c r="K18" i="10" s="1"/>
  <c r="Y42" i="10"/>
  <c r="Y44" i="10"/>
  <c r="X44" i="10" s="1"/>
  <c r="Y85" i="10"/>
  <c r="Y89" i="10"/>
  <c r="Y95" i="10"/>
  <c r="BO95" i="10" s="1"/>
  <c r="Y102" i="10"/>
  <c r="BO102" i="10" s="1"/>
  <c r="Y108" i="10"/>
  <c r="BO108" i="10" s="1"/>
  <c r="Y148" i="10"/>
  <c r="Y30" i="11"/>
  <c r="Y40" i="11"/>
  <c r="Y77" i="11"/>
  <c r="BO77" i="11" s="1"/>
  <c r="K79" i="13"/>
  <c r="J70" i="13"/>
  <c r="Y131" i="11"/>
  <c r="Y137" i="11"/>
  <c r="Y146" i="11"/>
  <c r="BO146" i="11" s="1"/>
  <c r="Y163" i="11"/>
  <c r="Y176" i="11"/>
  <c r="BO176" i="11" s="1"/>
  <c r="AC12" i="12"/>
  <c r="AC62" i="12"/>
  <c r="Y63" i="12"/>
  <c r="Y82" i="12"/>
  <c r="BO82" i="12" s="1"/>
  <c r="Y95" i="12"/>
  <c r="BO95" i="12" s="1"/>
  <c r="Y116" i="12"/>
  <c r="Y133" i="12"/>
  <c r="BO133" i="12" s="1"/>
  <c r="Y146" i="12"/>
  <c r="Y157" i="12"/>
  <c r="Y174" i="12"/>
  <c r="BO174" i="12" s="1"/>
  <c r="Y179" i="12"/>
  <c r="Y91" i="13"/>
  <c r="BO91" i="13" s="1"/>
  <c r="Y93" i="13"/>
  <c r="Y110" i="13"/>
  <c r="Y132" i="13"/>
  <c r="Y137" i="13"/>
  <c r="BO146" i="13"/>
  <c r="Y151" i="13"/>
  <c r="BO151" i="13" s="1"/>
  <c r="Y170" i="13"/>
  <c r="AC12" i="14"/>
  <c r="Y15" i="14"/>
  <c r="X15" i="14" s="1"/>
  <c r="AC15" i="14" s="1"/>
  <c r="Y58" i="14"/>
  <c r="X58" i="14" s="1"/>
  <c r="BO63" i="14"/>
  <c r="Y107" i="14"/>
  <c r="Y145" i="14"/>
  <c r="Y161" i="14"/>
  <c r="X31" i="14"/>
  <c r="BO31" i="14"/>
  <c r="AC34" i="14"/>
  <c r="Y152" i="11"/>
  <c r="Y157" i="11"/>
  <c r="BO157" i="11" s="1"/>
  <c r="Y185" i="11"/>
  <c r="Y17" i="12"/>
  <c r="Y30" i="12"/>
  <c r="Y42" i="12"/>
  <c r="BO60" i="12"/>
  <c r="Y89" i="12"/>
  <c r="BO89" i="12" s="1"/>
  <c r="Y100" i="12"/>
  <c r="Y110" i="12"/>
  <c r="Y122" i="12"/>
  <c r="Y127" i="12"/>
  <c r="Y139" i="12"/>
  <c r="Y142" i="12"/>
  <c r="X142" i="12" s="1"/>
  <c r="Y152" i="12"/>
  <c r="BO152" i="12" s="1"/>
  <c r="Y161" i="12"/>
  <c r="Y181" i="12"/>
  <c r="AC58" i="13"/>
  <c r="Y89" i="13"/>
  <c r="BO89" i="13" s="1"/>
  <c r="Y95" i="13"/>
  <c r="Y128" i="13"/>
  <c r="Y143" i="13"/>
  <c r="X180" i="13"/>
  <c r="Y25" i="14"/>
  <c r="X25" i="14" s="1"/>
  <c r="AC25" i="14" s="1"/>
  <c r="Y64" i="14"/>
  <c r="X64" i="14" s="1"/>
  <c r="AC64" i="14" s="1"/>
  <c r="Y91" i="14"/>
  <c r="Y148" i="14"/>
  <c r="K182" i="14"/>
  <c r="Y133" i="11"/>
  <c r="Y139" i="11"/>
  <c r="Y150" i="11"/>
  <c r="BO150" i="11" s="1"/>
  <c r="Y155" i="11"/>
  <c r="Y167" i="11"/>
  <c r="Y170" i="11"/>
  <c r="X170" i="11" s="1"/>
  <c r="Y180" i="11"/>
  <c r="BO180" i="11" s="1"/>
  <c r="Y183" i="11"/>
  <c r="Y40" i="12"/>
  <c r="BO40" i="12" s="1"/>
  <c r="Y87" i="12"/>
  <c r="Y108" i="12"/>
  <c r="Y120" i="12"/>
  <c r="Y137" i="12"/>
  <c r="BO137" i="12" s="1"/>
  <c r="Y150" i="12"/>
  <c r="Y165" i="12"/>
  <c r="Y176" i="12"/>
  <c r="Y21" i="13"/>
  <c r="X21" i="13" s="1"/>
  <c r="AC21" i="13" s="1"/>
  <c r="Y37" i="13"/>
  <c r="Y56" i="13"/>
  <c r="X56" i="13" s="1"/>
  <c r="AC56" i="13" s="1"/>
  <c r="BO103" i="13"/>
  <c r="Y106" i="13"/>
  <c r="BO106" i="13" s="1"/>
  <c r="Y120" i="13"/>
  <c r="Y138" i="13"/>
  <c r="Y148" i="13"/>
  <c r="BO148" i="13" s="1"/>
  <c r="X157" i="13"/>
  <c r="Y166" i="13"/>
  <c r="X166" i="13" s="1"/>
  <c r="AC166" i="13" s="1"/>
  <c r="Y175" i="13"/>
  <c r="BO175" i="13" s="1"/>
  <c r="Y39" i="14"/>
  <c r="AC56" i="14"/>
  <c r="X82" i="14"/>
  <c r="Y95" i="14"/>
  <c r="X130" i="14"/>
  <c r="BO130" i="14"/>
  <c r="Y166" i="14"/>
  <c r="Y165" i="11"/>
  <c r="BO165" i="11" s="1"/>
  <c r="Y178" i="11"/>
  <c r="Y38" i="12"/>
  <c r="Y44" i="12"/>
  <c r="X44" i="12" s="1"/>
  <c r="AC44" i="12" s="1"/>
  <c r="Y97" i="12"/>
  <c r="X97" i="12" s="1"/>
  <c r="AC97" i="12" s="1"/>
  <c r="Y106" i="12"/>
  <c r="Y118" i="12"/>
  <c r="Y135" i="12"/>
  <c r="Y148" i="12"/>
  <c r="BO148" i="12" s="1"/>
  <c r="Y169" i="12"/>
  <c r="K187" i="12"/>
  <c r="AC187" i="12" s="1"/>
  <c r="X187" i="12"/>
  <c r="Y42" i="13"/>
  <c r="BO42" i="13" s="1"/>
  <c r="Y44" i="13"/>
  <c r="X44" i="13" s="1"/>
  <c r="Y77" i="13"/>
  <c r="Y113" i="13"/>
  <c r="BO113" i="13" s="1"/>
  <c r="Y125" i="13"/>
  <c r="X125" i="13" s="1"/>
  <c r="AC125" i="13" s="1"/>
  <c r="X119" i="14"/>
  <c r="BO119" i="14"/>
  <c r="Y124" i="14"/>
  <c r="Y135" i="14"/>
  <c r="Y151" i="14"/>
  <c r="Y156" i="14"/>
  <c r="X156" i="14" s="1"/>
  <c r="AC156" i="14" s="1"/>
  <c r="Y162" i="14"/>
  <c r="Y174" i="14"/>
  <c r="Y159" i="12"/>
  <c r="BO159" i="12" s="1"/>
  <c r="Y31" i="13"/>
  <c r="Y84" i="13"/>
  <c r="BO101" i="13"/>
  <c r="Y116" i="13"/>
  <c r="Y131" i="13"/>
  <c r="Y144" i="13"/>
  <c r="BO144" i="13" s="1"/>
  <c r="Y155" i="13"/>
  <c r="BO155" i="13" s="1"/>
  <c r="Y167" i="13"/>
  <c r="BO167" i="13" s="1"/>
  <c r="Y178" i="13"/>
  <c r="BO178" i="13" s="1"/>
  <c r="Y183" i="13"/>
  <c r="Y17" i="14"/>
  <c r="BO17" i="14" s="1"/>
  <c r="BO34" i="14"/>
  <c r="AC60" i="14"/>
  <c r="Y77" i="14"/>
  <c r="Y101" i="14"/>
  <c r="Y138" i="14"/>
  <c r="Y141" i="14"/>
  <c r="Y157" i="14"/>
  <c r="Y185" i="14"/>
  <c r="Y180" i="12"/>
  <c r="Y185" i="12"/>
  <c r="Y187" i="12"/>
  <c r="Y30" i="13"/>
  <c r="X30" i="13" s="1"/>
  <c r="Y57" i="13"/>
  <c r="Y62" i="13"/>
  <c r="BO62" i="13" s="1"/>
  <c r="Y79" i="13"/>
  <c r="Y90" i="13"/>
  <c r="Y94" i="13"/>
  <c r="BO94" i="13" s="1"/>
  <c r="Y114" i="13"/>
  <c r="Y129" i="13"/>
  <c r="Y165" i="13"/>
  <c r="Y176" i="13"/>
  <c r="Y42" i="14"/>
  <c r="BO42" i="14" s="1"/>
  <c r="Y44" i="14"/>
  <c r="X44" i="14" s="1"/>
  <c r="AC58" i="14"/>
  <c r="Y96" i="14"/>
  <c r="Y113" i="14"/>
  <c r="X113" i="14" s="1"/>
  <c r="Y125" i="14"/>
  <c r="BO125" i="14" s="1"/>
  <c r="Y136" i="14"/>
  <c r="Y152" i="14"/>
  <c r="Y155" i="14"/>
  <c r="Y167" i="14"/>
  <c r="Y170" i="14"/>
  <c r="X170" i="14" s="1"/>
  <c r="Y180" i="14"/>
  <c r="Y183" i="14"/>
  <c r="Y167" i="12"/>
  <c r="BO167" i="12" s="1"/>
  <c r="Y178" i="12"/>
  <c r="BO178" i="12" s="1"/>
  <c r="Y183" i="12"/>
  <c r="Y17" i="13"/>
  <c r="BO17" i="13" s="1"/>
  <c r="Y34" i="13"/>
  <c r="Y64" i="13"/>
  <c r="BO64" i="13" s="1"/>
  <c r="Y88" i="13"/>
  <c r="BO88" i="13" s="1"/>
  <c r="Y124" i="13"/>
  <c r="Y127" i="13"/>
  <c r="Y139" i="13"/>
  <c r="Y142" i="13"/>
  <c r="X142" i="13" s="1"/>
  <c r="Y152" i="13"/>
  <c r="BO152" i="13" s="1"/>
  <c r="Y163" i="13"/>
  <c r="BO163" i="13" s="1"/>
  <c r="Y174" i="13"/>
  <c r="BO174" i="13" s="1"/>
  <c r="J186" i="13"/>
  <c r="Y40" i="14"/>
  <c r="Y85" i="14"/>
  <c r="Y94" i="14"/>
  <c r="Y123" i="14"/>
  <c r="Y134" i="14"/>
  <c r="Y149" i="14"/>
  <c r="Y150" i="14"/>
  <c r="Y165" i="14"/>
  <c r="BO165" i="14" s="1"/>
  <c r="Y178" i="14"/>
  <c r="Y150" i="13"/>
  <c r="Y161" i="13"/>
  <c r="Y172" i="13"/>
  <c r="AC184" i="13"/>
  <c r="Y38" i="14"/>
  <c r="BO38" i="14" s="1"/>
  <c r="Y90" i="14"/>
  <c r="Y109" i="14"/>
  <c r="Y121" i="14"/>
  <c r="Y132" i="14"/>
  <c r="Y147" i="14"/>
  <c r="Y163" i="14"/>
  <c r="Y176" i="14"/>
  <c r="Y14" i="8"/>
  <c r="BP14" i="8"/>
  <c r="Y21" i="8"/>
  <c r="AD21" i="8" s="1"/>
  <c r="BP21" i="8"/>
  <c r="Y22" i="8"/>
  <c r="AD22" i="8" s="1"/>
  <c r="BP22" i="8"/>
  <c r="Y23" i="8"/>
  <c r="AD23" i="8" s="1"/>
  <c r="BP23" i="8"/>
  <c r="Y25" i="8"/>
  <c r="AD25" i="8" s="1"/>
  <c r="BP25" i="8"/>
  <c r="Y34" i="8"/>
  <c r="AD34" i="8" s="1"/>
  <c r="BP34" i="8"/>
  <c r="BP38" i="8"/>
  <c r="Y38" i="8"/>
  <c r="AD38" i="8" s="1"/>
  <c r="BP40" i="8"/>
  <c r="Y40" i="8"/>
  <c r="BP42" i="8"/>
  <c r="Y42" i="8"/>
  <c r="BP77" i="8"/>
  <c r="Y77" i="8"/>
  <c r="BP82" i="8"/>
  <c r="Y82" i="8"/>
  <c r="BP108" i="8"/>
  <c r="Y108" i="8"/>
  <c r="BP127" i="8"/>
  <c r="Y127" i="8"/>
  <c r="AD127" i="8" s="1"/>
  <c r="BP129" i="8"/>
  <c r="Y129" i="8"/>
  <c r="BP133" i="8"/>
  <c r="Y133" i="8"/>
  <c r="AD133" i="8" s="1"/>
  <c r="BP135" i="8"/>
  <c r="Y135" i="8"/>
  <c r="BP139" i="8"/>
  <c r="Y139" i="8"/>
  <c r="AD139" i="8" s="1"/>
  <c r="BP155" i="8"/>
  <c r="Y155" i="8"/>
  <c r="BP157" i="8"/>
  <c r="Y157" i="8"/>
  <c r="BP159" i="8"/>
  <c r="Y159" i="8"/>
  <c r="AD159" i="8" s="1"/>
  <c r="BP161" i="8"/>
  <c r="Y161" i="8"/>
  <c r="BP163" i="8"/>
  <c r="Y163" i="8"/>
  <c r="BP164" i="8"/>
  <c r="BP167" i="8"/>
  <c r="Y167" i="8"/>
  <c r="BP176" i="8"/>
  <c r="Y176" i="8"/>
  <c r="BP178" i="8"/>
  <c r="Y178" i="8"/>
  <c r="AD178" i="8" s="1"/>
  <c r="BP180" i="8"/>
  <c r="Y180" i="8"/>
  <c r="AD180" i="8" s="1"/>
  <c r="BO19" i="9"/>
  <c r="X19" i="9"/>
  <c r="AC19" i="9" s="1"/>
  <c r="BO38" i="9"/>
  <c r="BO40" i="9"/>
  <c r="X40" i="9"/>
  <c r="BO42" i="9"/>
  <c r="X42" i="9"/>
  <c r="AC42" i="9" s="1"/>
  <c r="X60" i="9"/>
  <c r="AC60" i="9" s="1"/>
  <c r="BO60" i="9"/>
  <c r="X63" i="9"/>
  <c r="AC63" i="9" s="1"/>
  <c r="BO63" i="9"/>
  <c r="BO85" i="9"/>
  <c r="X85" i="9"/>
  <c r="AC85" i="9" s="1"/>
  <c r="BO87" i="9"/>
  <c r="X87" i="9"/>
  <c r="AC87" i="9" s="1"/>
  <c r="BO89" i="9"/>
  <c r="X89" i="9"/>
  <c r="BO91" i="9"/>
  <c r="X91" i="9"/>
  <c r="AC91" i="9" s="1"/>
  <c r="BO93" i="9"/>
  <c r="X93" i="9"/>
  <c r="BO95" i="9"/>
  <c r="X95" i="9"/>
  <c r="BO97" i="9"/>
  <c r="X97" i="9"/>
  <c r="AC97" i="9" s="1"/>
  <c r="BO100" i="9"/>
  <c r="X100" i="9"/>
  <c r="AC100" i="9" s="1"/>
  <c r="BO102" i="9"/>
  <c r="X102" i="9"/>
  <c r="BO104" i="9"/>
  <c r="X104" i="9"/>
  <c r="AC104" i="9" s="1"/>
  <c r="BO106" i="9"/>
  <c r="X106" i="9"/>
  <c r="BO108" i="9"/>
  <c r="X108" i="9"/>
  <c r="X110" i="9"/>
  <c r="AC110" i="9" s="1"/>
  <c r="BO114" i="9"/>
  <c r="X114" i="9"/>
  <c r="AC114" i="9" s="1"/>
  <c r="BO116" i="9"/>
  <c r="X116" i="9"/>
  <c r="BO120" i="9"/>
  <c r="X120" i="9"/>
  <c r="BO122" i="9"/>
  <c r="X122" i="9"/>
  <c r="BO124" i="9"/>
  <c r="X124" i="9"/>
  <c r="AC124" i="9" s="1"/>
  <c r="L7" i="4"/>
  <c r="L90" i="4"/>
  <c r="L81" i="4" s="1"/>
  <c r="L118" i="4"/>
  <c r="L160" i="4"/>
  <c r="M160" i="4" s="1"/>
  <c r="BP11" i="8"/>
  <c r="Y11" i="8"/>
  <c r="AD11" i="8" s="1"/>
  <c r="AD40" i="8"/>
  <c r="AD42" i="8"/>
  <c r="AD44" i="8"/>
  <c r="Y57" i="8"/>
  <c r="AD57" i="8" s="1"/>
  <c r="BP57" i="8"/>
  <c r="Y63" i="8"/>
  <c r="AD63" i="8" s="1"/>
  <c r="BP63" i="8"/>
  <c r="AD77" i="8"/>
  <c r="AD82" i="8"/>
  <c r="BP85" i="8"/>
  <c r="Y85" i="8"/>
  <c r="AD85" i="8" s="1"/>
  <c r="BP87" i="8"/>
  <c r="Y87" i="8"/>
  <c r="AD87" i="8" s="1"/>
  <c r="BP89" i="8"/>
  <c r="Y89" i="8"/>
  <c r="AD89" i="8" s="1"/>
  <c r="BP91" i="8"/>
  <c r="Y91" i="8"/>
  <c r="AD91" i="8" s="1"/>
  <c r="BP93" i="8"/>
  <c r="Y93" i="8"/>
  <c r="AD93" i="8" s="1"/>
  <c r="BP95" i="8"/>
  <c r="Y95" i="8"/>
  <c r="AD95" i="8" s="1"/>
  <c r="BP97" i="8"/>
  <c r="Y97" i="8"/>
  <c r="AD97" i="8" s="1"/>
  <c r="Y100" i="8"/>
  <c r="AD100" i="8" s="1"/>
  <c r="BP102" i="8"/>
  <c r="Y102" i="8"/>
  <c r="AD102" i="8" s="1"/>
  <c r="BP104" i="8"/>
  <c r="Y104" i="8"/>
  <c r="AD104" i="8" s="1"/>
  <c r="BP107" i="8"/>
  <c r="AD108" i="8"/>
  <c r="BP110" i="8"/>
  <c r="Y110" i="8"/>
  <c r="AD110" i="8" s="1"/>
  <c r="BP114" i="8"/>
  <c r="Y114" i="8"/>
  <c r="AD114" i="8" s="1"/>
  <c r="BP116" i="8"/>
  <c r="Y116" i="8"/>
  <c r="AD116" i="8" s="1"/>
  <c r="BP118" i="8"/>
  <c r="Y118" i="8"/>
  <c r="AD118" i="8" s="1"/>
  <c r="BP120" i="8"/>
  <c r="Y120" i="8"/>
  <c r="AD120" i="8" s="1"/>
  <c r="BP122" i="8"/>
  <c r="Y122" i="8"/>
  <c r="AD122" i="8" s="1"/>
  <c r="BP124" i="8"/>
  <c r="Y124" i="8"/>
  <c r="AD124" i="8" s="1"/>
  <c r="AD129" i="8"/>
  <c r="AD135" i="8"/>
  <c r="BP142" i="8"/>
  <c r="Y142" i="8"/>
  <c r="AD142" i="8" s="1"/>
  <c r="BP146" i="8"/>
  <c r="Y146" i="8"/>
  <c r="AD146" i="8" s="1"/>
  <c r="BP148" i="8"/>
  <c r="Y148" i="8"/>
  <c r="AD148" i="8" s="1"/>
  <c r="BP150" i="8"/>
  <c r="AD155" i="8"/>
  <c r="AD157" i="8"/>
  <c r="AD161" i="8"/>
  <c r="AD163" i="8"/>
  <c r="AD167" i="8"/>
  <c r="BP170" i="8"/>
  <c r="Y170" i="8"/>
  <c r="AD170" i="8" s="1"/>
  <c r="BP172" i="8"/>
  <c r="Y172" i="8"/>
  <c r="AD172" i="8" s="1"/>
  <c r="BP174" i="8"/>
  <c r="Y174" i="8"/>
  <c r="AD174" i="8" s="1"/>
  <c r="AD176" i="8"/>
  <c r="BO30" i="9"/>
  <c r="X30" i="9"/>
  <c r="AC30" i="9" s="1"/>
  <c r="BO31" i="9"/>
  <c r="X31" i="9"/>
  <c r="AC31" i="9" s="1"/>
  <c r="X34" i="9"/>
  <c r="AC34" i="9" s="1"/>
  <c r="BO34" i="9"/>
  <c r="AC40" i="9"/>
  <c r="BO77" i="9"/>
  <c r="X77" i="9"/>
  <c r="AC77" i="9" s="1"/>
  <c r="BO82" i="9"/>
  <c r="X82" i="9"/>
  <c r="AC82" i="9" s="1"/>
  <c r="AC89" i="9"/>
  <c r="AC93" i="9"/>
  <c r="AC95" i="9"/>
  <c r="AC102" i="9"/>
  <c r="AC106" i="9"/>
  <c r="AC108" i="9"/>
  <c r="AC116" i="9"/>
  <c r="AC120" i="9"/>
  <c r="AC122" i="9"/>
  <c r="BO129" i="9"/>
  <c r="X129" i="9"/>
  <c r="AC129" i="9" s="1"/>
  <c r="BO131" i="9"/>
  <c r="Y17" i="8"/>
  <c r="AD17" i="8" s="1"/>
  <c r="Y19" i="8"/>
  <c r="AD19" i="8" s="1"/>
  <c r="Y30" i="8"/>
  <c r="AD30" i="8" s="1"/>
  <c r="Y31" i="8"/>
  <c r="AD31" i="8" s="1"/>
  <c r="Y37" i="8"/>
  <c r="AD37" i="8" s="1"/>
  <c r="Y39" i="8"/>
  <c r="AD39" i="8" s="1"/>
  <c r="Y41" i="8"/>
  <c r="AD41" i="8" s="1"/>
  <c r="Y56" i="8"/>
  <c r="AD56" i="8" s="1"/>
  <c r="Y58" i="8"/>
  <c r="AD58" i="8" s="1"/>
  <c r="Y60" i="8"/>
  <c r="AD60" i="8" s="1"/>
  <c r="Y62" i="8"/>
  <c r="AD62" i="8" s="1"/>
  <c r="Y64" i="8"/>
  <c r="AD64" i="8" s="1"/>
  <c r="K70" i="8"/>
  <c r="Y79" i="8"/>
  <c r="AD79" i="8" s="1"/>
  <c r="Y84" i="8"/>
  <c r="AD84" i="8" s="1"/>
  <c r="Y86" i="8"/>
  <c r="AD86" i="8" s="1"/>
  <c r="Y88" i="8"/>
  <c r="AD88" i="8" s="1"/>
  <c r="Y90" i="8"/>
  <c r="AD90" i="8" s="1"/>
  <c r="K92" i="8"/>
  <c r="Y94" i="8"/>
  <c r="AD94" i="8" s="1"/>
  <c r="Y96" i="8"/>
  <c r="AD96" i="8" s="1"/>
  <c r="K98" i="8"/>
  <c r="Y101" i="8"/>
  <c r="AD101" i="8" s="1"/>
  <c r="Y103" i="8"/>
  <c r="AD103" i="8" s="1"/>
  <c r="K105" i="8"/>
  <c r="Y107" i="8"/>
  <c r="AD107" i="8" s="1"/>
  <c r="Y109" i="8"/>
  <c r="AD109" i="8" s="1"/>
  <c r="Y113" i="8"/>
  <c r="AD113" i="8" s="1"/>
  <c r="Y115" i="8"/>
  <c r="AD115" i="8" s="1"/>
  <c r="Y117" i="8"/>
  <c r="AD117" i="8" s="1"/>
  <c r="Y119" i="8"/>
  <c r="AD119" i="8" s="1"/>
  <c r="Y121" i="8"/>
  <c r="AD121" i="8" s="1"/>
  <c r="Y123" i="8"/>
  <c r="AD123" i="8" s="1"/>
  <c r="Y125" i="8"/>
  <c r="AD125" i="8" s="1"/>
  <c r="Y128" i="8"/>
  <c r="AD128" i="8" s="1"/>
  <c r="Y130" i="8"/>
  <c r="AD130" i="8" s="1"/>
  <c r="Y132" i="8"/>
  <c r="AD132" i="8" s="1"/>
  <c r="Y134" i="8"/>
  <c r="AD134" i="8" s="1"/>
  <c r="Y136" i="8"/>
  <c r="AD136" i="8" s="1"/>
  <c r="Y138" i="8"/>
  <c r="AD138" i="8" s="1"/>
  <c r="Y141" i="8"/>
  <c r="AD141" i="8" s="1"/>
  <c r="Y143" i="8"/>
  <c r="AD143" i="8" s="1"/>
  <c r="Y145" i="8"/>
  <c r="AD145" i="8" s="1"/>
  <c r="Y147" i="8"/>
  <c r="AD147" i="8" s="1"/>
  <c r="Y149" i="8"/>
  <c r="AD149" i="8" s="1"/>
  <c r="Y151" i="8"/>
  <c r="AD151" i="8" s="1"/>
  <c r="Y153" i="8"/>
  <c r="AD153" i="8" s="1"/>
  <c r="Y156" i="8"/>
  <c r="AD156" i="8" s="1"/>
  <c r="Y158" i="8"/>
  <c r="AD158" i="8" s="1"/>
  <c r="Y160" i="8"/>
  <c r="AD160" i="8" s="1"/>
  <c r="Y162" i="8"/>
  <c r="AD162" i="8" s="1"/>
  <c r="Y164" i="8"/>
  <c r="AD164" i="8" s="1"/>
  <c r="Y166" i="8"/>
  <c r="AD166" i="8" s="1"/>
  <c r="Y169" i="8"/>
  <c r="AD169" i="8" s="1"/>
  <c r="Y171" i="8"/>
  <c r="AD171" i="8" s="1"/>
  <c r="Y173" i="8"/>
  <c r="AD173" i="8" s="1"/>
  <c r="Y175" i="8"/>
  <c r="AD175" i="8" s="1"/>
  <c r="Y177" i="8"/>
  <c r="AD177" i="8" s="1"/>
  <c r="Y179" i="8"/>
  <c r="AD179" i="8" s="1"/>
  <c r="Y181" i="8"/>
  <c r="AD181" i="8" s="1"/>
  <c r="L187" i="8"/>
  <c r="J2" i="9"/>
  <c r="X11" i="9"/>
  <c r="AC11" i="9" s="1"/>
  <c r="X14" i="9"/>
  <c r="X15" i="9"/>
  <c r="AC15" i="9" s="1"/>
  <c r="X21" i="9"/>
  <c r="AC21" i="9" s="1"/>
  <c r="X22" i="9"/>
  <c r="AC22" i="9" s="1"/>
  <c r="X23" i="9"/>
  <c r="AC23" i="9" s="1"/>
  <c r="X25" i="9"/>
  <c r="AC25" i="9" s="1"/>
  <c r="X27" i="9"/>
  <c r="AC27" i="9" s="1"/>
  <c r="J29" i="9"/>
  <c r="K29" i="9" s="1"/>
  <c r="BO29" i="9" s="1"/>
  <c r="X37" i="9"/>
  <c r="AC37" i="9" s="1"/>
  <c r="X39" i="9"/>
  <c r="AC39" i="9" s="1"/>
  <c r="X41" i="9"/>
  <c r="AC41" i="9" s="1"/>
  <c r="X56" i="9"/>
  <c r="AC56" i="9" s="1"/>
  <c r="X58" i="9"/>
  <c r="AC58" i="9" s="1"/>
  <c r="X62" i="9"/>
  <c r="AC62" i="9" s="1"/>
  <c r="X64" i="9"/>
  <c r="AC64" i="9" s="1"/>
  <c r="J70" i="9"/>
  <c r="X79" i="9"/>
  <c r="AC79" i="9" s="1"/>
  <c r="X84" i="9"/>
  <c r="AC84" i="9" s="1"/>
  <c r="X86" i="9"/>
  <c r="AC86" i="9" s="1"/>
  <c r="X88" i="9"/>
  <c r="AC88" i="9" s="1"/>
  <c r="X90" i="9"/>
  <c r="AC90" i="9" s="1"/>
  <c r="J92" i="9"/>
  <c r="X94" i="9"/>
  <c r="AC94" i="9" s="1"/>
  <c r="X96" i="9"/>
  <c r="AC96" i="9" s="1"/>
  <c r="J98" i="9"/>
  <c r="X101" i="9"/>
  <c r="AC101" i="9" s="1"/>
  <c r="X103" i="9"/>
  <c r="AC103" i="9" s="1"/>
  <c r="J105" i="9"/>
  <c r="X107" i="9"/>
  <c r="AC107" i="9" s="1"/>
  <c r="X109" i="9"/>
  <c r="AC109" i="9" s="1"/>
  <c r="J112" i="9"/>
  <c r="K112" i="9" s="1"/>
  <c r="X113" i="9"/>
  <c r="AC113" i="9" s="1"/>
  <c r="X115" i="9"/>
  <c r="AC115" i="9" s="1"/>
  <c r="X117" i="9"/>
  <c r="AC117" i="9" s="1"/>
  <c r="X119" i="9"/>
  <c r="AC119" i="9" s="1"/>
  <c r="X121" i="9"/>
  <c r="AC121" i="9" s="1"/>
  <c r="X123" i="9"/>
  <c r="AC123" i="9" s="1"/>
  <c r="X125" i="9"/>
  <c r="AC125" i="9" s="1"/>
  <c r="X128" i="9"/>
  <c r="AC128" i="9" s="1"/>
  <c r="X130" i="9"/>
  <c r="AC130" i="9" s="1"/>
  <c r="X132" i="9"/>
  <c r="AC132" i="9" s="1"/>
  <c r="BO135" i="9"/>
  <c r="X135" i="9"/>
  <c r="BO136" i="9"/>
  <c r="BO139" i="9"/>
  <c r="X139" i="9"/>
  <c r="AC139" i="9" s="1"/>
  <c r="BO142" i="9"/>
  <c r="BO143" i="9"/>
  <c r="BO148" i="9"/>
  <c r="X148" i="9"/>
  <c r="AC148" i="9" s="1"/>
  <c r="BO150" i="9"/>
  <c r="X150" i="9"/>
  <c r="AC150" i="9" s="1"/>
  <c r="BO157" i="9"/>
  <c r="X157" i="9"/>
  <c r="BO159" i="9"/>
  <c r="X159" i="9"/>
  <c r="AC159" i="9" s="1"/>
  <c r="BO161" i="9"/>
  <c r="X161" i="9"/>
  <c r="BO163" i="9"/>
  <c r="X163" i="9"/>
  <c r="AC163" i="9" s="1"/>
  <c r="BO165" i="9"/>
  <c r="X165" i="9"/>
  <c r="BO172" i="9"/>
  <c r="X172" i="9"/>
  <c r="AC172" i="9" s="1"/>
  <c r="BO174" i="9"/>
  <c r="X174" i="9"/>
  <c r="X176" i="9"/>
  <c r="AC176" i="9" s="1"/>
  <c r="BO178" i="9"/>
  <c r="X178" i="9"/>
  <c r="BO180" i="9"/>
  <c r="X180" i="9"/>
  <c r="X17" i="10"/>
  <c r="AC17" i="10" s="1"/>
  <c r="BO17" i="10"/>
  <c r="BO19" i="10"/>
  <c r="X19" i="10"/>
  <c r="AC19" i="10" s="1"/>
  <c r="BO38" i="10"/>
  <c r="X38" i="10"/>
  <c r="BO40" i="10"/>
  <c r="X40" i="10"/>
  <c r="AC40" i="10" s="1"/>
  <c r="BO42" i="10"/>
  <c r="X42" i="10"/>
  <c r="AC42" i="10" s="1"/>
  <c r="X60" i="10"/>
  <c r="AC60" i="10" s="1"/>
  <c r="BO60" i="10"/>
  <c r="X63" i="10"/>
  <c r="AC63" i="10" s="1"/>
  <c r="BO63" i="10"/>
  <c r="BO85" i="10"/>
  <c r="X85" i="10"/>
  <c r="AC85" i="10" s="1"/>
  <c r="BO87" i="10"/>
  <c r="X87" i="10"/>
  <c r="BO89" i="10"/>
  <c r="X89" i="10"/>
  <c r="AC89" i="10" s="1"/>
  <c r="BO91" i="10"/>
  <c r="X91" i="10"/>
  <c r="AC91" i="10" s="1"/>
  <c r="BO93" i="10"/>
  <c r="X93" i="10"/>
  <c r="X95" i="10"/>
  <c r="BO97" i="10"/>
  <c r="BO100" i="10"/>
  <c r="X100" i="10"/>
  <c r="BO104" i="10"/>
  <c r="X104" i="10"/>
  <c r="AC104" i="10" s="1"/>
  <c r="BO106" i="10"/>
  <c r="X106" i="10"/>
  <c r="X108" i="10"/>
  <c r="BO110" i="10"/>
  <c r="X110" i="10"/>
  <c r="BO127" i="10"/>
  <c r="X127" i="10"/>
  <c r="BO141" i="10"/>
  <c r="BO144" i="10"/>
  <c r="X144" i="10"/>
  <c r="AC144" i="10" s="1"/>
  <c r="BO146" i="10"/>
  <c r="X146" i="10"/>
  <c r="BO148" i="10"/>
  <c r="X148" i="10"/>
  <c r="BO150" i="10"/>
  <c r="X150" i="10"/>
  <c r="AC150" i="10" s="1"/>
  <c r="BO152" i="10"/>
  <c r="X152" i="10"/>
  <c r="AC12" i="11"/>
  <c r="BO30" i="11"/>
  <c r="X30" i="11"/>
  <c r="AC30" i="11" s="1"/>
  <c r="BO31" i="11"/>
  <c r="X34" i="11"/>
  <c r="AC34" i="11" s="1"/>
  <c r="BO34" i="11"/>
  <c r="AC135" i="9"/>
  <c r="BO137" i="9"/>
  <c r="BO144" i="9"/>
  <c r="X144" i="9"/>
  <c r="AC144" i="9" s="1"/>
  <c r="BO146" i="9"/>
  <c r="X146" i="9"/>
  <c r="AC146" i="9" s="1"/>
  <c r="BO155" i="9"/>
  <c r="X155" i="9"/>
  <c r="AC155" i="9" s="1"/>
  <c r="AC157" i="9"/>
  <c r="AC161" i="9"/>
  <c r="AC165" i="9"/>
  <c r="AC174" i="9"/>
  <c r="AC178" i="9"/>
  <c r="AC180" i="9"/>
  <c r="AC12" i="10"/>
  <c r="BO30" i="10"/>
  <c r="X30" i="10"/>
  <c r="AC30" i="10" s="1"/>
  <c r="BO31" i="10"/>
  <c r="X31" i="10"/>
  <c r="AC31" i="10" s="1"/>
  <c r="X34" i="10"/>
  <c r="AC34" i="10" s="1"/>
  <c r="BO34" i="10"/>
  <c r="AC38" i="10"/>
  <c r="AC44" i="10"/>
  <c r="X57" i="10"/>
  <c r="AC57" i="10" s="1"/>
  <c r="BO57" i="10"/>
  <c r="BO82" i="10"/>
  <c r="X82" i="10"/>
  <c r="AC82" i="10" s="1"/>
  <c r="AC87" i="10"/>
  <c r="AC93" i="10"/>
  <c r="AC95" i="10"/>
  <c r="AC100" i="10"/>
  <c r="AC106" i="10"/>
  <c r="AC108" i="10"/>
  <c r="AC110" i="10"/>
  <c r="BO114" i="10"/>
  <c r="X114" i="10"/>
  <c r="AC114" i="10" s="1"/>
  <c r="BO118" i="10"/>
  <c r="X118" i="10"/>
  <c r="AC118" i="10" s="1"/>
  <c r="BO120" i="10"/>
  <c r="X120" i="10"/>
  <c r="AC120" i="10" s="1"/>
  <c r="X122" i="10"/>
  <c r="AC122" i="10" s="1"/>
  <c r="BO124" i="10"/>
  <c r="X124" i="10"/>
  <c r="AC124" i="10" s="1"/>
  <c r="AC127" i="10"/>
  <c r="BO129" i="10"/>
  <c r="X129" i="10"/>
  <c r="AC129" i="10" s="1"/>
  <c r="X131" i="10"/>
  <c r="AC131" i="10" s="1"/>
  <c r="BO133" i="10"/>
  <c r="X133" i="10"/>
  <c r="AC133" i="10" s="1"/>
  <c r="BO134" i="10"/>
  <c r="X134" i="10"/>
  <c r="AC134" i="10" s="1"/>
  <c r="BO136" i="10"/>
  <c r="X136" i="10"/>
  <c r="AC136" i="10" s="1"/>
  <c r="BO137" i="10"/>
  <c r="X137" i="10"/>
  <c r="AC137" i="10" s="1"/>
  <c r="X138" i="10"/>
  <c r="AC138" i="10" s="1"/>
  <c r="BO139" i="10"/>
  <c r="X139" i="10"/>
  <c r="AC139" i="10" s="1"/>
  <c r="AC146" i="10"/>
  <c r="AC148" i="10"/>
  <c r="AC152" i="10"/>
  <c r="BO157" i="10"/>
  <c r="X157" i="10"/>
  <c r="AC157" i="10" s="1"/>
  <c r="BO159" i="10"/>
  <c r="X159" i="10"/>
  <c r="AC159" i="10" s="1"/>
  <c r="X161" i="10"/>
  <c r="AC161" i="10" s="1"/>
  <c r="BO163" i="10"/>
  <c r="X163" i="10"/>
  <c r="AC163" i="10" s="1"/>
  <c r="BO165" i="10"/>
  <c r="BO167" i="10"/>
  <c r="X167" i="10"/>
  <c r="AC167" i="10" s="1"/>
  <c r="BO170" i="10"/>
  <c r="X170" i="10"/>
  <c r="AC170" i="10" s="1"/>
  <c r="BO172" i="10"/>
  <c r="BO174" i="10"/>
  <c r="X174" i="10"/>
  <c r="AC174" i="10" s="1"/>
  <c r="BO176" i="10"/>
  <c r="X176" i="10"/>
  <c r="AC176" i="10" s="1"/>
  <c r="BO178" i="10"/>
  <c r="BO180" i="10"/>
  <c r="X180" i="10"/>
  <c r="AC180" i="10" s="1"/>
  <c r="X17" i="11"/>
  <c r="AC17" i="11" s="1"/>
  <c r="BO17" i="11"/>
  <c r="BO19" i="11"/>
  <c r="X19" i="11"/>
  <c r="AC19" i="11" s="1"/>
  <c r="BO38" i="11"/>
  <c r="X38" i="11"/>
  <c r="AC38" i="11" s="1"/>
  <c r="X134" i="9"/>
  <c r="AC134" i="9" s="1"/>
  <c r="X136" i="9"/>
  <c r="AC136" i="9" s="1"/>
  <c r="X138" i="9"/>
  <c r="AC138" i="9" s="1"/>
  <c r="X141" i="9"/>
  <c r="X143" i="9"/>
  <c r="AC143" i="9" s="1"/>
  <c r="X145" i="9"/>
  <c r="AC145" i="9" s="1"/>
  <c r="X147" i="9"/>
  <c r="AC147" i="9" s="1"/>
  <c r="X149" i="9"/>
  <c r="AC149" i="9" s="1"/>
  <c r="X151" i="9"/>
  <c r="AC151" i="9" s="1"/>
  <c r="X153" i="9"/>
  <c r="AC153" i="9" s="1"/>
  <c r="X156" i="9"/>
  <c r="AC156" i="9" s="1"/>
  <c r="X158" i="9"/>
  <c r="AC158" i="9" s="1"/>
  <c r="X160" i="9"/>
  <c r="AC160" i="9" s="1"/>
  <c r="X162" i="9"/>
  <c r="AC162" i="9" s="1"/>
  <c r="X164" i="9"/>
  <c r="AC164" i="9" s="1"/>
  <c r="X166" i="9"/>
  <c r="AC166" i="9" s="1"/>
  <c r="X169" i="9"/>
  <c r="AC169" i="9" s="1"/>
  <c r="X171" i="9"/>
  <c r="AC171" i="9" s="1"/>
  <c r="X173" i="9"/>
  <c r="AC173" i="9" s="1"/>
  <c r="X175" i="9"/>
  <c r="AC175" i="9" s="1"/>
  <c r="X177" i="9"/>
  <c r="AC177" i="9" s="1"/>
  <c r="X179" i="9"/>
  <c r="AC179" i="9" s="1"/>
  <c r="X181" i="9"/>
  <c r="AC181" i="9" s="1"/>
  <c r="K187" i="9"/>
  <c r="J2" i="10"/>
  <c r="X11" i="10"/>
  <c r="AC11" i="10" s="1"/>
  <c r="X14" i="10"/>
  <c r="X15" i="10"/>
  <c r="AC15" i="10" s="1"/>
  <c r="X21" i="10"/>
  <c r="AC21" i="10" s="1"/>
  <c r="X22" i="10"/>
  <c r="AC22" i="10" s="1"/>
  <c r="X23" i="10"/>
  <c r="AC23" i="10" s="1"/>
  <c r="X25" i="10"/>
  <c r="AC25" i="10" s="1"/>
  <c r="X27" i="10"/>
  <c r="AC27" i="10" s="1"/>
  <c r="J29" i="10"/>
  <c r="K29" i="10" s="1"/>
  <c r="BO29" i="10" s="1"/>
  <c r="X37" i="10"/>
  <c r="AC37" i="10" s="1"/>
  <c r="X39" i="10"/>
  <c r="AC39" i="10" s="1"/>
  <c r="X41" i="10"/>
  <c r="AC41" i="10" s="1"/>
  <c r="X56" i="10"/>
  <c r="AC56" i="10" s="1"/>
  <c r="X58" i="10"/>
  <c r="AC58" i="10" s="1"/>
  <c r="X62" i="10"/>
  <c r="AC62" i="10" s="1"/>
  <c r="X64" i="10"/>
  <c r="AC64" i="10" s="1"/>
  <c r="J70" i="10"/>
  <c r="X79" i="10"/>
  <c r="AC79" i="10" s="1"/>
  <c r="X84" i="10"/>
  <c r="AC84" i="10" s="1"/>
  <c r="X86" i="10"/>
  <c r="AC86" i="10" s="1"/>
  <c r="X88" i="10"/>
  <c r="AC88" i="10" s="1"/>
  <c r="X90" i="10"/>
  <c r="AC90" i="10" s="1"/>
  <c r="J92" i="10"/>
  <c r="X94" i="10"/>
  <c r="AC94" i="10" s="1"/>
  <c r="X96" i="10"/>
  <c r="AC96" i="10" s="1"/>
  <c r="J98" i="10"/>
  <c r="X101" i="10"/>
  <c r="AC101" i="10" s="1"/>
  <c r="X103" i="10"/>
  <c r="AC103" i="10" s="1"/>
  <c r="J105" i="10"/>
  <c r="X107" i="10"/>
  <c r="AC107" i="10" s="1"/>
  <c r="X113" i="10"/>
  <c r="AC113" i="10" s="1"/>
  <c r="X115" i="10"/>
  <c r="AC115" i="10" s="1"/>
  <c r="X117" i="10"/>
  <c r="AC117" i="10" s="1"/>
  <c r="X119" i="10"/>
  <c r="AC119" i="10" s="1"/>
  <c r="X121" i="10"/>
  <c r="AC121" i="10" s="1"/>
  <c r="X123" i="10"/>
  <c r="AC123" i="10" s="1"/>
  <c r="X125" i="10"/>
  <c r="AC125" i="10" s="1"/>
  <c r="X128" i="10"/>
  <c r="AC128" i="10" s="1"/>
  <c r="X130" i="10"/>
  <c r="AC130" i="10" s="1"/>
  <c r="X132" i="10"/>
  <c r="AC132" i="10" s="1"/>
  <c r="X141" i="10"/>
  <c r="AC141" i="10" s="1"/>
  <c r="X145" i="10"/>
  <c r="AC145" i="10" s="1"/>
  <c r="X147" i="10"/>
  <c r="AC147" i="10" s="1"/>
  <c r="X149" i="10"/>
  <c r="AC149" i="10" s="1"/>
  <c r="X151" i="10"/>
  <c r="AC151" i="10" s="1"/>
  <c r="X153" i="10"/>
  <c r="AC153" i="10" s="1"/>
  <c r="X156" i="10"/>
  <c r="AC156" i="10" s="1"/>
  <c r="X158" i="10"/>
  <c r="AC158" i="10" s="1"/>
  <c r="X160" i="10"/>
  <c r="AC160" i="10" s="1"/>
  <c r="X162" i="10"/>
  <c r="AC162" i="10" s="1"/>
  <c r="X164" i="10"/>
  <c r="AC164" i="10" s="1"/>
  <c r="X166" i="10"/>
  <c r="AC166" i="10" s="1"/>
  <c r="X169" i="10"/>
  <c r="AC169" i="10" s="1"/>
  <c r="X171" i="10"/>
  <c r="AC171" i="10" s="1"/>
  <c r="X173" i="10"/>
  <c r="AC173" i="10" s="1"/>
  <c r="X175" i="10"/>
  <c r="AC175" i="10" s="1"/>
  <c r="X177" i="10"/>
  <c r="AC177" i="10" s="1"/>
  <c r="X179" i="10"/>
  <c r="AC179" i="10" s="1"/>
  <c r="X181" i="10"/>
  <c r="AC181" i="10" s="1"/>
  <c r="K187" i="10"/>
  <c r="X11" i="11"/>
  <c r="AC11" i="11" s="1"/>
  <c r="X14" i="11"/>
  <c r="X15" i="11"/>
  <c r="AC15" i="11" s="1"/>
  <c r="X21" i="11"/>
  <c r="AC21" i="11" s="1"/>
  <c r="X22" i="11"/>
  <c r="AC22" i="11" s="1"/>
  <c r="X23" i="11"/>
  <c r="AC23" i="11" s="1"/>
  <c r="X25" i="11"/>
  <c r="AC25" i="11" s="1"/>
  <c r="X27" i="11"/>
  <c r="AC27" i="11" s="1"/>
  <c r="J29" i="11"/>
  <c r="K29" i="11" s="1"/>
  <c r="BO29" i="11" s="1"/>
  <c r="X37" i="11"/>
  <c r="AC37" i="11" s="1"/>
  <c r="BO41" i="11"/>
  <c r="X41" i="11"/>
  <c r="AC41" i="11" s="1"/>
  <c r="AC44" i="11"/>
  <c r="X57" i="11"/>
  <c r="AC57" i="11" s="1"/>
  <c r="BO57" i="11"/>
  <c r="BO82" i="11"/>
  <c r="X82" i="11"/>
  <c r="BO127" i="11"/>
  <c r="X127" i="11"/>
  <c r="AC127" i="11" s="1"/>
  <c r="BO129" i="11"/>
  <c r="X129" i="11"/>
  <c r="BO131" i="11"/>
  <c r="X131" i="11"/>
  <c r="BO133" i="11"/>
  <c r="X133" i="11"/>
  <c r="AC133" i="11" s="1"/>
  <c r="BO135" i="11"/>
  <c r="X135" i="11"/>
  <c r="BO137" i="11"/>
  <c r="X137" i="11"/>
  <c r="AC137" i="11" s="1"/>
  <c r="BO139" i="11"/>
  <c r="X139" i="11"/>
  <c r="AC139" i="11" s="1"/>
  <c r="BO142" i="11"/>
  <c r="X142" i="11"/>
  <c r="AC143" i="11"/>
  <c r="BO39" i="11"/>
  <c r="AC42" i="11"/>
  <c r="BO42" i="11"/>
  <c r="X63" i="11"/>
  <c r="AC63" i="11" s="1"/>
  <c r="BO63" i="11"/>
  <c r="AC82" i="11"/>
  <c r="BO87" i="11"/>
  <c r="X87" i="11"/>
  <c r="AC87" i="11" s="1"/>
  <c r="BO89" i="11"/>
  <c r="X89" i="11"/>
  <c r="AC89" i="11" s="1"/>
  <c r="BO91" i="11"/>
  <c r="X91" i="11"/>
  <c r="AC91" i="11" s="1"/>
  <c r="X93" i="11"/>
  <c r="AC93" i="11" s="1"/>
  <c r="BO95" i="11"/>
  <c r="X95" i="11"/>
  <c r="AC95" i="11" s="1"/>
  <c r="BO97" i="11"/>
  <c r="X97" i="11"/>
  <c r="AC97" i="11" s="1"/>
  <c r="BO102" i="11"/>
  <c r="X102" i="11"/>
  <c r="AC102" i="11" s="1"/>
  <c r="BO104" i="11"/>
  <c r="X104" i="11"/>
  <c r="AC104" i="11" s="1"/>
  <c r="BO106" i="11"/>
  <c r="X106" i="11"/>
  <c r="AC106" i="11" s="1"/>
  <c r="BO108" i="11"/>
  <c r="X108" i="11"/>
  <c r="AC108" i="11" s="1"/>
  <c r="BO110" i="11"/>
  <c r="X110" i="11"/>
  <c r="AC110" i="11" s="1"/>
  <c r="BO114" i="11"/>
  <c r="X114" i="11"/>
  <c r="AC114" i="11" s="1"/>
  <c r="BO116" i="11"/>
  <c r="X116" i="11"/>
  <c r="AC116" i="11" s="1"/>
  <c r="BO120" i="11"/>
  <c r="X120" i="11"/>
  <c r="AC120" i="11" s="1"/>
  <c r="BO122" i="11"/>
  <c r="X122" i="11"/>
  <c r="AC122" i="11" s="1"/>
  <c r="AC129" i="11"/>
  <c r="AC131" i="11"/>
  <c r="AC135" i="11"/>
  <c r="AC142" i="11"/>
  <c r="X56" i="11"/>
  <c r="AC56" i="11" s="1"/>
  <c r="X58" i="11"/>
  <c r="AC58" i="11" s="1"/>
  <c r="X62" i="11"/>
  <c r="AC62" i="11" s="1"/>
  <c r="X64" i="11"/>
  <c r="AC64" i="11" s="1"/>
  <c r="J70" i="11"/>
  <c r="X79" i="11"/>
  <c r="AC79" i="11" s="1"/>
  <c r="X84" i="11"/>
  <c r="AC84" i="11" s="1"/>
  <c r="X86" i="11"/>
  <c r="AC86" i="11" s="1"/>
  <c r="X88" i="11"/>
  <c r="AC88" i="11" s="1"/>
  <c r="X90" i="11"/>
  <c r="AC90" i="11" s="1"/>
  <c r="J92" i="11"/>
  <c r="X94" i="11"/>
  <c r="AC94" i="11" s="1"/>
  <c r="X96" i="11"/>
  <c r="AC96" i="11" s="1"/>
  <c r="J98" i="11"/>
  <c r="X101" i="11"/>
  <c r="AC101" i="11" s="1"/>
  <c r="X103" i="11"/>
  <c r="AC103" i="11" s="1"/>
  <c r="J105" i="11"/>
  <c r="X107" i="11"/>
  <c r="AC107" i="11" s="1"/>
  <c r="X109" i="11"/>
  <c r="AC109" i="11" s="1"/>
  <c r="J112" i="11"/>
  <c r="K112" i="11" s="1"/>
  <c r="X113" i="11"/>
  <c r="AC113" i="11" s="1"/>
  <c r="X115" i="11"/>
  <c r="AC115" i="11" s="1"/>
  <c r="X117" i="11"/>
  <c r="AC117" i="11" s="1"/>
  <c r="X119" i="11"/>
  <c r="AC119" i="11" s="1"/>
  <c r="X121" i="11"/>
  <c r="AC121" i="11" s="1"/>
  <c r="X123" i="11"/>
  <c r="AC123" i="11" s="1"/>
  <c r="X125" i="11"/>
  <c r="AC125" i="11" s="1"/>
  <c r="X128" i="11"/>
  <c r="AC128" i="11" s="1"/>
  <c r="X130" i="11"/>
  <c r="AC130" i="11" s="1"/>
  <c r="X132" i="11"/>
  <c r="AC132" i="11" s="1"/>
  <c r="X134" i="11"/>
  <c r="AC134" i="11" s="1"/>
  <c r="X136" i="11"/>
  <c r="AC136" i="11" s="1"/>
  <c r="X138" i="11"/>
  <c r="AC138" i="11" s="1"/>
  <c r="J140" i="11"/>
  <c r="K140" i="11" s="1"/>
  <c r="X141" i="11"/>
  <c r="AC141" i="11" s="1"/>
  <c r="AC144" i="11"/>
  <c r="BO145" i="11"/>
  <c r="X145" i="11"/>
  <c r="AC145" i="11" s="1"/>
  <c r="X146" i="11"/>
  <c r="AC148" i="11"/>
  <c r="BO149" i="11"/>
  <c r="X149" i="11"/>
  <c r="AC149" i="11" s="1"/>
  <c r="X150" i="11"/>
  <c r="AC150" i="11" s="1"/>
  <c r="BO153" i="11"/>
  <c r="X153" i="11"/>
  <c r="AC153" i="11" s="1"/>
  <c r="BO156" i="11"/>
  <c r="X156" i="11"/>
  <c r="AC156" i="11" s="1"/>
  <c r="X157" i="11"/>
  <c r="AC159" i="11"/>
  <c r="BO160" i="11"/>
  <c r="X160" i="11"/>
  <c r="AC160" i="11" s="1"/>
  <c r="X161" i="11"/>
  <c r="AC161" i="11" s="1"/>
  <c r="X165" i="11"/>
  <c r="K170" i="11"/>
  <c r="J168" i="11"/>
  <c r="K168" i="11" s="1"/>
  <c r="BO171" i="11"/>
  <c r="X171" i="11"/>
  <c r="AC171" i="11" s="1"/>
  <c r="X172" i="11"/>
  <c r="AC174" i="11"/>
  <c r="BO175" i="11"/>
  <c r="X175" i="11"/>
  <c r="AC175" i="11" s="1"/>
  <c r="BO179" i="11"/>
  <c r="X179" i="11"/>
  <c r="AC179" i="11" s="1"/>
  <c r="X180" i="11"/>
  <c r="AC180" i="11" s="1"/>
  <c r="J186" i="11"/>
  <c r="X187" i="11"/>
  <c r="K3" i="12"/>
  <c r="BO11" i="12"/>
  <c r="X11" i="12"/>
  <c r="AC11" i="12" s="1"/>
  <c r="AC19" i="12"/>
  <c r="X30" i="12"/>
  <c r="X31" i="12"/>
  <c r="X34" i="12"/>
  <c r="AC34" i="12" s="1"/>
  <c r="BO39" i="12"/>
  <c r="X39" i="12"/>
  <c r="AC39" i="12" s="1"/>
  <c r="X40" i="12"/>
  <c r="AC56" i="12"/>
  <c r="BO56" i="12"/>
  <c r="X57" i="12"/>
  <c r="AC57" i="12" s="1"/>
  <c r="AC58" i="12"/>
  <c r="BO58" i="12"/>
  <c r="X60" i="12"/>
  <c r="AC60" i="12" s="1"/>
  <c r="K77" i="12"/>
  <c r="J70" i="12"/>
  <c r="BO79" i="12"/>
  <c r="X79" i="12"/>
  <c r="AC79" i="12" s="1"/>
  <c r="X82" i="12"/>
  <c r="X85" i="12"/>
  <c r="AC85" i="12" s="1"/>
  <c r="BO88" i="12"/>
  <c r="X88" i="12"/>
  <c r="AC88" i="12" s="1"/>
  <c r="X89" i="12"/>
  <c r="AC89" i="12" s="1"/>
  <c r="AC91" i="12"/>
  <c r="K93" i="12"/>
  <c r="J92" i="12"/>
  <c r="BO94" i="12"/>
  <c r="X94" i="12"/>
  <c r="AC94" i="12" s="1"/>
  <c r="X95" i="12"/>
  <c r="X100" i="12"/>
  <c r="K106" i="12"/>
  <c r="BO106" i="12" s="1"/>
  <c r="J105" i="12"/>
  <c r="BO107" i="12"/>
  <c r="X107" i="12"/>
  <c r="AC107" i="12" s="1"/>
  <c r="BO110" i="12"/>
  <c r="X110" i="12"/>
  <c r="K114" i="12"/>
  <c r="J112" i="12"/>
  <c r="K112" i="12" s="1"/>
  <c r="BO115" i="12"/>
  <c r="BO118" i="12"/>
  <c r="X118" i="12"/>
  <c r="BO123" i="12"/>
  <c r="X123" i="12"/>
  <c r="AC123" i="12" s="1"/>
  <c r="BO143" i="11"/>
  <c r="AC146" i="11"/>
  <c r="BO147" i="11"/>
  <c r="X147" i="11"/>
  <c r="AC147" i="11" s="1"/>
  <c r="BO151" i="11"/>
  <c r="X151" i="11"/>
  <c r="AC151" i="11" s="1"/>
  <c r="AC157" i="11"/>
  <c r="BO158" i="11"/>
  <c r="X158" i="11"/>
  <c r="AC158" i="11" s="1"/>
  <c r="BO162" i="11"/>
  <c r="X162" i="11"/>
  <c r="AC162" i="11" s="1"/>
  <c r="AC165" i="11"/>
  <c r="BO166" i="11"/>
  <c r="X166" i="11"/>
  <c r="AC166" i="11" s="1"/>
  <c r="BO169" i="11"/>
  <c r="X169" i="11"/>
  <c r="AC169" i="11" s="1"/>
  <c r="AC172" i="11"/>
  <c r="BO173" i="11"/>
  <c r="X173" i="11"/>
  <c r="AC173" i="11" s="1"/>
  <c r="BO177" i="11"/>
  <c r="X177" i="11"/>
  <c r="AC177" i="11" s="1"/>
  <c r="BO181" i="11"/>
  <c r="X181" i="11"/>
  <c r="AC181" i="11" s="1"/>
  <c r="AC187" i="11"/>
  <c r="K186" i="11"/>
  <c r="BO14" i="12"/>
  <c r="K30" i="12"/>
  <c r="AC30" i="12" s="1"/>
  <c r="J29" i="12"/>
  <c r="K29" i="12" s="1"/>
  <c r="BO29" i="12" s="1"/>
  <c r="AC31" i="12"/>
  <c r="BO37" i="12"/>
  <c r="X37" i="12"/>
  <c r="AC37" i="12" s="1"/>
  <c r="AC40" i="12"/>
  <c r="BO41" i="12"/>
  <c r="X41" i="12"/>
  <c r="AC41" i="12" s="1"/>
  <c r="BO62" i="12"/>
  <c r="BO64" i="12"/>
  <c r="AC82" i="12"/>
  <c r="BO84" i="12"/>
  <c r="X84" i="12"/>
  <c r="AC84" i="12" s="1"/>
  <c r="BO90" i="12"/>
  <c r="X90" i="12"/>
  <c r="AC90" i="12" s="1"/>
  <c r="AC95" i="12"/>
  <c r="BO96" i="12"/>
  <c r="X96" i="12"/>
  <c r="AC96" i="12" s="1"/>
  <c r="K100" i="12"/>
  <c r="AC100" i="12" s="1"/>
  <c r="J98" i="12"/>
  <c r="BO101" i="12"/>
  <c r="X101" i="12"/>
  <c r="AC101" i="12" s="1"/>
  <c r="X106" i="12"/>
  <c r="AC110" i="12"/>
  <c r="BO114" i="12"/>
  <c r="X114" i="12"/>
  <c r="AC118" i="12"/>
  <c r="BO119" i="12"/>
  <c r="X119" i="12"/>
  <c r="AC119" i="12" s="1"/>
  <c r="BO122" i="12"/>
  <c r="X122" i="12"/>
  <c r="AC122" i="12" s="1"/>
  <c r="AC102" i="12"/>
  <c r="BO103" i="12"/>
  <c r="X103" i="12"/>
  <c r="AC103" i="12" s="1"/>
  <c r="BO109" i="12"/>
  <c r="X109" i="12"/>
  <c r="AC109" i="12" s="1"/>
  <c r="BO113" i="12"/>
  <c r="X113" i="12"/>
  <c r="AC113" i="12" s="1"/>
  <c r="BO117" i="12"/>
  <c r="X117" i="12"/>
  <c r="AC117" i="12" s="1"/>
  <c r="AC124" i="12"/>
  <c r="BO125" i="12"/>
  <c r="X125" i="12"/>
  <c r="AC125" i="12" s="1"/>
  <c r="BO128" i="12"/>
  <c r="X128" i="12"/>
  <c r="AC128" i="12" s="1"/>
  <c r="X129" i="12"/>
  <c r="BO132" i="12"/>
  <c r="X132" i="12"/>
  <c r="AC132" i="12" s="1"/>
  <c r="X133" i="12"/>
  <c r="BO136" i="12"/>
  <c r="X136" i="12"/>
  <c r="AC136" i="12" s="1"/>
  <c r="X137" i="12"/>
  <c r="AC137" i="12" s="1"/>
  <c r="K142" i="12"/>
  <c r="J140" i="12"/>
  <c r="K140" i="12" s="1"/>
  <c r="BO143" i="12"/>
  <c r="X143" i="12"/>
  <c r="AC143" i="12" s="1"/>
  <c r="X144" i="12"/>
  <c r="AC144" i="12" s="1"/>
  <c r="BO147" i="12"/>
  <c r="X147" i="12"/>
  <c r="AC147" i="12" s="1"/>
  <c r="X148" i="12"/>
  <c r="BO151" i="12"/>
  <c r="X151" i="12"/>
  <c r="AC151" i="12" s="1"/>
  <c r="X152" i="12"/>
  <c r="J154" i="12"/>
  <c r="K154" i="12" s="1"/>
  <c r="X155" i="12"/>
  <c r="BO158" i="12"/>
  <c r="X158" i="12"/>
  <c r="AC158" i="12" s="1"/>
  <c r="X159" i="12"/>
  <c r="BO162" i="12"/>
  <c r="X162" i="12"/>
  <c r="AC162" i="12" s="1"/>
  <c r="X163" i="12"/>
  <c r="AC163" i="12" s="1"/>
  <c r="BO166" i="12"/>
  <c r="X166" i="12"/>
  <c r="AC166" i="12" s="1"/>
  <c r="X167" i="12"/>
  <c r="BO169" i="12"/>
  <c r="X169" i="12"/>
  <c r="AC169" i="12" s="1"/>
  <c r="X170" i="12"/>
  <c r="AC172" i="12"/>
  <c r="BO173" i="12"/>
  <c r="X173" i="12"/>
  <c r="AC173" i="12" s="1"/>
  <c r="X174" i="12"/>
  <c r="BO177" i="12"/>
  <c r="X177" i="12"/>
  <c r="AC177" i="12" s="1"/>
  <c r="X178" i="12"/>
  <c r="BO181" i="12"/>
  <c r="X181" i="12"/>
  <c r="AC181" i="12" s="1"/>
  <c r="AC183" i="12"/>
  <c r="AC185" i="12"/>
  <c r="BO14" i="13"/>
  <c r="BO15" i="13"/>
  <c r="X17" i="13"/>
  <c r="AC17" i="13" s="1"/>
  <c r="J18" i="13"/>
  <c r="K18" i="13" s="1"/>
  <c r="X19" i="13"/>
  <c r="BO21" i="13"/>
  <c r="BO22" i="13"/>
  <c r="BO23" i="13"/>
  <c r="BO25" i="13"/>
  <c r="BO27" i="13"/>
  <c r="K30" i="13"/>
  <c r="J29" i="13"/>
  <c r="K29" i="13" s="1"/>
  <c r="BO29" i="13" s="1"/>
  <c r="BO37" i="13"/>
  <c r="X37" i="13"/>
  <c r="AC37" i="13" s="1"/>
  <c r="X38" i="13"/>
  <c r="AC40" i="13"/>
  <c r="BO41" i="13"/>
  <c r="X41" i="13"/>
  <c r="AC41" i="13" s="1"/>
  <c r="X42" i="13"/>
  <c r="AC42" i="13" s="1"/>
  <c r="X62" i="13"/>
  <c r="AC62" i="13" s="1"/>
  <c r="AC63" i="13"/>
  <c r="BO63" i="13"/>
  <c r="X64" i="13"/>
  <c r="AC64" i="13" s="1"/>
  <c r="BO82" i="13"/>
  <c r="X82" i="13"/>
  <c r="AC82" i="13" s="1"/>
  <c r="BO85" i="13"/>
  <c r="X85" i="13"/>
  <c r="AC85" i="13" s="1"/>
  <c r="BO87" i="13"/>
  <c r="X87" i="13"/>
  <c r="AC87" i="13" s="1"/>
  <c r="X88" i="13"/>
  <c r="AC88" i="13" s="1"/>
  <c r="BO93" i="13"/>
  <c r="X93" i="13"/>
  <c r="AC93" i="13" s="1"/>
  <c r="X94" i="13"/>
  <c r="AC94" i="13" s="1"/>
  <c r="AC96" i="13"/>
  <c r="BO97" i="13"/>
  <c r="X97" i="13"/>
  <c r="AC97" i="13" s="1"/>
  <c r="BO100" i="13"/>
  <c r="X100" i="13"/>
  <c r="AC100" i="13" s="1"/>
  <c r="X101" i="13"/>
  <c r="AC101" i="13" s="1"/>
  <c r="AC103" i="13"/>
  <c r="BO104" i="13"/>
  <c r="X104" i="13"/>
  <c r="AC104" i="13" s="1"/>
  <c r="X107" i="13"/>
  <c r="AC107" i="13" s="1"/>
  <c r="AC108" i="13"/>
  <c r="X114" i="13"/>
  <c r="BO119" i="13"/>
  <c r="X119" i="13"/>
  <c r="AC119" i="13" s="1"/>
  <c r="BO122" i="13"/>
  <c r="X122" i="13"/>
  <c r="AC122" i="13" s="1"/>
  <c r="J126" i="13"/>
  <c r="K126" i="13" s="1"/>
  <c r="BO129" i="13"/>
  <c r="X129" i="13"/>
  <c r="BO134" i="13"/>
  <c r="X134" i="13"/>
  <c r="AC134" i="13" s="1"/>
  <c r="BO137" i="13"/>
  <c r="X137" i="13"/>
  <c r="AC137" i="13" s="1"/>
  <c r="AC129" i="12"/>
  <c r="BO130" i="12"/>
  <c r="X130" i="12"/>
  <c r="AC130" i="12" s="1"/>
  <c r="AC133" i="12"/>
  <c r="BO134" i="12"/>
  <c r="X134" i="12"/>
  <c r="AC134" i="12" s="1"/>
  <c r="BO138" i="12"/>
  <c r="X138" i="12"/>
  <c r="AC138" i="12" s="1"/>
  <c r="BO141" i="12"/>
  <c r="X141" i="12"/>
  <c r="AC141" i="12" s="1"/>
  <c r="BO145" i="12"/>
  <c r="X145" i="12"/>
  <c r="AC145" i="12" s="1"/>
  <c r="AC148" i="12"/>
  <c r="BO149" i="12"/>
  <c r="X149" i="12"/>
  <c r="AC149" i="12" s="1"/>
  <c r="AC152" i="12"/>
  <c r="BO153" i="12"/>
  <c r="X153" i="12"/>
  <c r="AC153" i="12" s="1"/>
  <c r="AC155" i="12"/>
  <c r="BO156" i="12"/>
  <c r="X156" i="12"/>
  <c r="AC156" i="12" s="1"/>
  <c r="AC159" i="12"/>
  <c r="BO160" i="12"/>
  <c r="X160" i="12"/>
  <c r="AC160" i="12" s="1"/>
  <c r="BO164" i="12"/>
  <c r="X164" i="12"/>
  <c r="AC164" i="12" s="1"/>
  <c r="AC167" i="12"/>
  <c r="K170" i="12"/>
  <c r="J168" i="12"/>
  <c r="K168" i="12" s="1"/>
  <c r="BO171" i="12"/>
  <c r="X171" i="12"/>
  <c r="AC171" i="12" s="1"/>
  <c r="AC174" i="12"/>
  <c r="BO175" i="12"/>
  <c r="X175" i="12"/>
  <c r="AC175" i="12" s="1"/>
  <c r="AC178" i="12"/>
  <c r="BO179" i="12"/>
  <c r="X179" i="12"/>
  <c r="AC179" i="12" s="1"/>
  <c r="K3" i="13"/>
  <c r="J2" i="13"/>
  <c r="BO11" i="13"/>
  <c r="X11" i="13"/>
  <c r="AC11" i="13" s="1"/>
  <c r="AC19" i="13"/>
  <c r="AC38" i="13"/>
  <c r="BO39" i="13"/>
  <c r="X39" i="13"/>
  <c r="AC39" i="13" s="1"/>
  <c r="AC44" i="13"/>
  <c r="BO56" i="13"/>
  <c r="BO58" i="13"/>
  <c r="BO77" i="13"/>
  <c r="X77" i="13"/>
  <c r="AC77" i="13" s="1"/>
  <c r="BO95" i="13"/>
  <c r="X95" i="13"/>
  <c r="AC95" i="13" s="1"/>
  <c r="BO102" i="13"/>
  <c r="X102" i="13"/>
  <c r="AC102" i="13" s="1"/>
  <c r="BO108" i="13"/>
  <c r="BO110" i="13"/>
  <c r="X110" i="13"/>
  <c r="AC110" i="13" s="1"/>
  <c r="K114" i="13"/>
  <c r="AC114" i="13" s="1"/>
  <c r="J112" i="13"/>
  <c r="BO115" i="13"/>
  <c r="X115" i="13"/>
  <c r="AC115" i="13" s="1"/>
  <c r="BO118" i="13"/>
  <c r="X118" i="13"/>
  <c r="AC118" i="13" s="1"/>
  <c r="BO123" i="13"/>
  <c r="X123" i="13"/>
  <c r="AC123" i="13" s="1"/>
  <c r="AC129" i="13"/>
  <c r="BO130" i="13"/>
  <c r="X130" i="13"/>
  <c r="AC130" i="13" s="1"/>
  <c r="BO133" i="13"/>
  <c r="X133" i="13"/>
  <c r="AC133" i="13" s="1"/>
  <c r="BO138" i="13"/>
  <c r="X138" i="13"/>
  <c r="AC138" i="13" s="1"/>
  <c r="BO109" i="13"/>
  <c r="X109" i="13"/>
  <c r="AC109" i="13" s="1"/>
  <c r="X113" i="13"/>
  <c r="AC113" i="13" s="1"/>
  <c r="BO117" i="13"/>
  <c r="X117" i="13"/>
  <c r="AC117" i="13" s="1"/>
  <c r="BO121" i="13"/>
  <c r="X121" i="13"/>
  <c r="AC121" i="13" s="1"/>
  <c r="BO125" i="13"/>
  <c r="BO128" i="13"/>
  <c r="X128" i="13"/>
  <c r="AC128" i="13" s="1"/>
  <c r="BO132" i="13"/>
  <c r="X132" i="13"/>
  <c r="AC132" i="13" s="1"/>
  <c r="AC135" i="13"/>
  <c r="BO136" i="13"/>
  <c r="X136" i="13"/>
  <c r="AC136" i="13" s="1"/>
  <c r="K142" i="13"/>
  <c r="J140" i="13"/>
  <c r="K140" i="13" s="1"/>
  <c r="BO143" i="13"/>
  <c r="X143" i="13"/>
  <c r="AC143" i="13" s="1"/>
  <c r="X144" i="13"/>
  <c r="AC144" i="13" s="1"/>
  <c r="AC146" i="13"/>
  <c r="BO147" i="13"/>
  <c r="X147" i="13"/>
  <c r="AC147" i="13" s="1"/>
  <c r="X148" i="13"/>
  <c r="X151" i="13"/>
  <c r="AC151" i="13" s="1"/>
  <c r="X152" i="13"/>
  <c r="AC152" i="13" s="1"/>
  <c r="J154" i="13"/>
  <c r="K154" i="13" s="1"/>
  <c r="X155" i="13"/>
  <c r="AC157" i="13"/>
  <c r="BO158" i="13"/>
  <c r="X158" i="13"/>
  <c r="AC158" i="13" s="1"/>
  <c r="X159" i="13"/>
  <c r="AC159" i="13" s="1"/>
  <c r="BO162" i="13"/>
  <c r="X162" i="13"/>
  <c r="AC162" i="13" s="1"/>
  <c r="X163" i="13"/>
  <c r="BO166" i="13"/>
  <c r="BO169" i="13"/>
  <c r="X169" i="13"/>
  <c r="AC169" i="13" s="1"/>
  <c r="X170" i="13"/>
  <c r="BO173" i="13"/>
  <c r="X173" i="13"/>
  <c r="AC173" i="13" s="1"/>
  <c r="X174" i="13"/>
  <c r="BO177" i="13"/>
  <c r="X177" i="13"/>
  <c r="AC177" i="13" s="1"/>
  <c r="AC180" i="13"/>
  <c r="BO181" i="13"/>
  <c r="X181" i="13"/>
  <c r="AC181" i="13" s="1"/>
  <c r="AC183" i="13"/>
  <c r="AC185" i="13"/>
  <c r="AC187" i="13"/>
  <c r="K186" i="13"/>
  <c r="BO14" i="14"/>
  <c r="BO15" i="14"/>
  <c r="X17" i="14"/>
  <c r="AC17" i="14" s="1"/>
  <c r="J18" i="14"/>
  <c r="K18" i="14" s="1"/>
  <c r="X19" i="14"/>
  <c r="BO21" i="14"/>
  <c r="BO22" i="14"/>
  <c r="BO23" i="14"/>
  <c r="BO25" i="14"/>
  <c r="BO27" i="14"/>
  <c r="K30" i="14"/>
  <c r="J29" i="14"/>
  <c r="K29" i="14" s="1"/>
  <c r="BO29" i="14" s="1"/>
  <c r="AC31" i="14"/>
  <c r="BO37" i="14"/>
  <c r="X37" i="14"/>
  <c r="AC37" i="14" s="1"/>
  <c r="X38" i="14"/>
  <c r="AC38" i="14" s="1"/>
  <c r="BO41" i="14"/>
  <c r="X41" i="14"/>
  <c r="AC41" i="14" s="1"/>
  <c r="X42" i="14"/>
  <c r="AC62" i="14"/>
  <c r="BO62" i="14"/>
  <c r="X63" i="14"/>
  <c r="AC63" i="14" s="1"/>
  <c r="X77" i="14"/>
  <c r="AC82" i="14"/>
  <c r="BO84" i="14"/>
  <c r="X84" i="14"/>
  <c r="AC84" i="14" s="1"/>
  <c r="BO86" i="14"/>
  <c r="X86" i="14"/>
  <c r="AC86" i="14" s="1"/>
  <c r="X87" i="14"/>
  <c r="AC87" i="14" s="1"/>
  <c r="AC88" i="14"/>
  <c r="BO91" i="14"/>
  <c r="X91" i="14"/>
  <c r="AC91" i="14" s="1"/>
  <c r="K96" i="14"/>
  <c r="J92" i="14"/>
  <c r="BO97" i="14"/>
  <c r="X97" i="14"/>
  <c r="AC97" i="14" s="1"/>
  <c r="K103" i="14"/>
  <c r="J98" i="14"/>
  <c r="BO104" i="14"/>
  <c r="X104" i="14"/>
  <c r="AC104" i="14" s="1"/>
  <c r="K109" i="14"/>
  <c r="BO109" i="14" s="1"/>
  <c r="J105" i="14"/>
  <c r="BO110" i="14"/>
  <c r="X110" i="14"/>
  <c r="AC110" i="14" s="1"/>
  <c r="BO118" i="14"/>
  <c r="X118" i="14"/>
  <c r="AC118" i="14" s="1"/>
  <c r="BO121" i="14"/>
  <c r="X121" i="14"/>
  <c r="X128" i="14"/>
  <c r="BO133" i="14"/>
  <c r="X133" i="14"/>
  <c r="AC133" i="14" s="1"/>
  <c r="BO136" i="14"/>
  <c r="X136" i="14"/>
  <c r="AC136" i="14" s="1"/>
  <c r="J140" i="14"/>
  <c r="K140" i="14" s="1"/>
  <c r="BO143" i="14"/>
  <c r="X143" i="14"/>
  <c r="BO148" i="14"/>
  <c r="X148" i="14"/>
  <c r="AC148" i="14" s="1"/>
  <c r="BO151" i="14"/>
  <c r="X151" i="14"/>
  <c r="AC151" i="14" s="1"/>
  <c r="BO166" i="14"/>
  <c r="X166" i="14"/>
  <c r="AC166" i="14" s="1"/>
  <c r="BO173" i="14"/>
  <c r="X173" i="14"/>
  <c r="AC173" i="14" s="1"/>
  <c r="BO176" i="14"/>
  <c r="X176" i="14"/>
  <c r="AC176" i="14" s="1"/>
  <c r="BO141" i="13"/>
  <c r="X141" i="13"/>
  <c r="AC141" i="13" s="1"/>
  <c r="BO145" i="13"/>
  <c r="X145" i="13"/>
  <c r="AC145" i="13" s="1"/>
  <c r="AC148" i="13"/>
  <c r="BO149" i="13"/>
  <c r="X149" i="13"/>
  <c r="AC149" i="13" s="1"/>
  <c r="BO153" i="13"/>
  <c r="X153" i="13"/>
  <c r="AC153" i="13" s="1"/>
  <c r="AC155" i="13"/>
  <c r="BO156" i="13"/>
  <c r="X156" i="13"/>
  <c r="AC156" i="13" s="1"/>
  <c r="BO160" i="13"/>
  <c r="X160" i="13"/>
  <c r="AC160" i="13" s="1"/>
  <c r="AC163" i="13"/>
  <c r="BO164" i="13"/>
  <c r="X164" i="13"/>
  <c r="AC164" i="13" s="1"/>
  <c r="K170" i="13"/>
  <c r="J168" i="13"/>
  <c r="K168" i="13" s="1"/>
  <c r="BO171" i="13"/>
  <c r="X171" i="13"/>
  <c r="AC171" i="13" s="1"/>
  <c r="AC174" i="13"/>
  <c r="BO179" i="13"/>
  <c r="X179" i="13"/>
  <c r="AC179" i="13" s="1"/>
  <c r="K3" i="14"/>
  <c r="BO11" i="14"/>
  <c r="X11" i="14"/>
  <c r="AC11" i="14" s="1"/>
  <c r="AC19" i="14"/>
  <c r="BO39" i="14"/>
  <c r="X39" i="14"/>
  <c r="AC39" i="14" s="1"/>
  <c r="AC42" i="14"/>
  <c r="AC44" i="14"/>
  <c r="BO56" i="14"/>
  <c r="BO58" i="14"/>
  <c r="BO60" i="14"/>
  <c r="K77" i="14"/>
  <c r="J70" i="14"/>
  <c r="BO79" i="14"/>
  <c r="X79" i="14"/>
  <c r="AC79" i="14" s="1"/>
  <c r="BO88" i="14"/>
  <c r="BO90" i="14"/>
  <c r="X90" i="14"/>
  <c r="AC90" i="14" s="1"/>
  <c r="BO93" i="14"/>
  <c r="X93" i="14"/>
  <c r="AC93" i="14" s="1"/>
  <c r="BO96" i="14"/>
  <c r="X96" i="14"/>
  <c r="BO100" i="14"/>
  <c r="X100" i="14"/>
  <c r="AC100" i="14" s="1"/>
  <c r="BO103" i="14"/>
  <c r="X103" i="14"/>
  <c r="BO106" i="14"/>
  <c r="X106" i="14"/>
  <c r="AC106" i="14" s="1"/>
  <c r="X109" i="14"/>
  <c r="K113" i="14"/>
  <c r="J112" i="14"/>
  <c r="K112" i="14" s="1"/>
  <c r="BO114" i="14"/>
  <c r="X114" i="14"/>
  <c r="AC114" i="14" s="1"/>
  <c r="BO117" i="14"/>
  <c r="X117" i="14"/>
  <c r="AC117" i="14" s="1"/>
  <c r="AC121" i="14"/>
  <c r="BO122" i="14"/>
  <c r="X122" i="14"/>
  <c r="AC122" i="14" s="1"/>
  <c r="K128" i="14"/>
  <c r="AC128" i="14" s="1"/>
  <c r="J126" i="14"/>
  <c r="K126" i="14" s="1"/>
  <c r="BO129" i="14"/>
  <c r="X129" i="14"/>
  <c r="AC129" i="14" s="1"/>
  <c r="BO132" i="14"/>
  <c r="X132" i="14"/>
  <c r="AC132" i="14" s="1"/>
  <c r="BO137" i="14"/>
  <c r="X137" i="14"/>
  <c r="AC137" i="14" s="1"/>
  <c r="AC143" i="14"/>
  <c r="BO144" i="14"/>
  <c r="X144" i="14"/>
  <c r="AC144" i="14" s="1"/>
  <c r="BO147" i="14"/>
  <c r="X147" i="14"/>
  <c r="AC147" i="14" s="1"/>
  <c r="K157" i="14"/>
  <c r="BO157" i="14" s="1"/>
  <c r="J154" i="14"/>
  <c r="K154" i="14" s="1"/>
  <c r="BO158" i="14"/>
  <c r="X158" i="14"/>
  <c r="AC158" i="14" s="1"/>
  <c r="BO161" i="14"/>
  <c r="X161" i="14"/>
  <c r="BO181" i="14"/>
  <c r="X181" i="14"/>
  <c r="AC181" i="14" s="1"/>
  <c r="K187" i="14"/>
  <c r="X187" i="14"/>
  <c r="J186" i="14"/>
  <c r="BO89" i="14"/>
  <c r="X89" i="14"/>
  <c r="AC89" i="14" s="1"/>
  <c r="BO95" i="14"/>
  <c r="X95" i="14"/>
  <c r="AC95" i="14" s="1"/>
  <c r="BO102" i="14"/>
  <c r="X102" i="14"/>
  <c r="AC102" i="14" s="1"/>
  <c r="BO108" i="14"/>
  <c r="X108" i="14"/>
  <c r="AC108" i="14" s="1"/>
  <c r="AC115" i="14"/>
  <c r="BO116" i="14"/>
  <c r="X116" i="14"/>
  <c r="AC116" i="14" s="1"/>
  <c r="AC119" i="14"/>
  <c r="BO120" i="14"/>
  <c r="X120" i="14"/>
  <c r="AC120" i="14" s="1"/>
  <c r="BO124" i="14"/>
  <c r="X124" i="14"/>
  <c r="AC124" i="14" s="1"/>
  <c r="BO127" i="14"/>
  <c r="X127" i="14"/>
  <c r="AC127" i="14" s="1"/>
  <c r="AC130" i="14"/>
  <c r="BO131" i="14"/>
  <c r="X131" i="14"/>
  <c r="AC131" i="14" s="1"/>
  <c r="BO135" i="14"/>
  <c r="X135" i="14"/>
  <c r="AC135" i="14" s="1"/>
  <c r="BO139" i="14"/>
  <c r="X139" i="14"/>
  <c r="AC139" i="14" s="1"/>
  <c r="BO142" i="14"/>
  <c r="X142" i="14"/>
  <c r="AC142" i="14" s="1"/>
  <c r="BO146" i="14"/>
  <c r="X146" i="14"/>
  <c r="AC146" i="14" s="1"/>
  <c r="BO150" i="14"/>
  <c r="X150" i="14"/>
  <c r="AC150" i="14" s="1"/>
  <c r="X157" i="14"/>
  <c r="AC161" i="14"/>
  <c r="BO162" i="14"/>
  <c r="X162" i="14"/>
  <c r="AC162" i="14" s="1"/>
  <c r="BO169" i="14"/>
  <c r="X169" i="14"/>
  <c r="AC169" i="14" s="1"/>
  <c r="BO172" i="14"/>
  <c r="X172" i="14"/>
  <c r="AC172" i="14" s="1"/>
  <c r="BO177" i="14"/>
  <c r="X177" i="14"/>
  <c r="AC177" i="14" s="1"/>
  <c r="BO180" i="14"/>
  <c r="X180" i="14"/>
  <c r="AC180" i="14" s="1"/>
  <c r="BO187" i="14"/>
  <c r="BO153" i="14"/>
  <c r="X153" i="14"/>
  <c r="AC153" i="14" s="1"/>
  <c r="BO156" i="14"/>
  <c r="AC159" i="14"/>
  <c r="BO160" i="14"/>
  <c r="X160" i="14"/>
  <c r="AC160" i="14" s="1"/>
  <c r="BO164" i="14"/>
  <c r="X164" i="14"/>
  <c r="AC164" i="14" s="1"/>
  <c r="K170" i="14"/>
  <c r="J168" i="14"/>
  <c r="K168" i="14" s="1"/>
  <c r="BO171" i="14"/>
  <c r="X171" i="14"/>
  <c r="AC171" i="14" s="1"/>
  <c r="BO175" i="14"/>
  <c r="X175" i="14"/>
  <c r="AC175" i="14" s="1"/>
  <c r="BO179" i="14"/>
  <c r="X179" i="14"/>
  <c r="AC179" i="14" s="1"/>
  <c r="X163" i="14" l="1"/>
  <c r="AC163" i="14" s="1"/>
  <c r="BO163" i="14"/>
  <c r="X85" i="14"/>
  <c r="AC85" i="14" s="1"/>
  <c r="BO85" i="14"/>
  <c r="BO34" i="13"/>
  <c r="X34" i="13"/>
  <c r="AC34" i="13" s="1"/>
  <c r="X176" i="13"/>
  <c r="AC176" i="13" s="1"/>
  <c r="BO176" i="13"/>
  <c r="X79" i="13"/>
  <c r="AC79" i="13" s="1"/>
  <c r="BO79" i="13"/>
  <c r="BO101" i="14"/>
  <c r="X101" i="14"/>
  <c r="AC101" i="14" s="1"/>
  <c r="X165" i="12"/>
  <c r="AC165" i="12" s="1"/>
  <c r="BO165" i="12"/>
  <c r="BO139" i="12"/>
  <c r="X139" i="12"/>
  <c r="AC139" i="12" s="1"/>
  <c r="BO152" i="11"/>
  <c r="X152" i="11"/>
  <c r="AC152" i="11" s="1"/>
  <c r="X107" i="14"/>
  <c r="AC107" i="14" s="1"/>
  <c r="BO107" i="14"/>
  <c r="X116" i="12"/>
  <c r="AC116" i="12" s="1"/>
  <c r="BO116" i="12"/>
  <c r="X175" i="13"/>
  <c r="AC175" i="13" s="1"/>
  <c r="X102" i="10"/>
  <c r="AC102" i="10" s="1"/>
  <c r="Y165" i="8"/>
  <c r="AD165" i="8" s="1"/>
  <c r="Y106" i="8"/>
  <c r="AD106" i="8" s="1"/>
  <c r="X118" i="9"/>
  <c r="AC118" i="9" s="1"/>
  <c r="X40" i="14"/>
  <c r="AC40" i="14" s="1"/>
  <c r="BO40" i="14"/>
  <c r="X139" i="13"/>
  <c r="AC139" i="13" s="1"/>
  <c r="BO139" i="13"/>
  <c r="X165" i="13"/>
  <c r="AC165" i="13" s="1"/>
  <c r="BO165" i="13"/>
  <c r="X180" i="12"/>
  <c r="AC180" i="12" s="1"/>
  <c r="BO180" i="12"/>
  <c r="X84" i="13"/>
  <c r="AC84" i="13" s="1"/>
  <c r="BO84" i="13"/>
  <c r="X150" i="12"/>
  <c r="AC150" i="12" s="1"/>
  <c r="BO150" i="12"/>
  <c r="BO127" i="12"/>
  <c r="X127" i="12"/>
  <c r="AC127" i="12" s="1"/>
  <c r="BO42" i="12"/>
  <c r="X42" i="12"/>
  <c r="AC42" i="12" s="1"/>
  <c r="X163" i="11"/>
  <c r="AC163" i="11" s="1"/>
  <c r="BO163" i="11"/>
  <c r="BO131" i="12"/>
  <c r="X131" i="12"/>
  <c r="AC131" i="12" s="1"/>
  <c r="X106" i="13"/>
  <c r="AC106" i="13" s="1"/>
  <c r="X170" i="9"/>
  <c r="AC170" i="9" s="1"/>
  <c r="X165" i="14"/>
  <c r="AC165" i="14" s="1"/>
  <c r="X125" i="14"/>
  <c r="AC125" i="14" s="1"/>
  <c r="AC77" i="14"/>
  <c r="J2" i="14"/>
  <c r="BO64" i="14"/>
  <c r="X89" i="13"/>
  <c r="AC89" i="13" s="1"/>
  <c r="K186" i="12"/>
  <c r="X124" i="11"/>
  <c r="AC124" i="11" s="1"/>
  <c r="BO100" i="11"/>
  <c r="AC141" i="9"/>
  <c r="X155" i="10"/>
  <c r="AC155" i="10" s="1"/>
  <c r="BO135" i="10"/>
  <c r="X116" i="10"/>
  <c r="AC116" i="10" s="1"/>
  <c r="X77" i="10"/>
  <c r="AC77" i="10" s="1"/>
  <c r="Y152" i="8"/>
  <c r="AD152" i="8" s="1"/>
  <c r="Y137" i="8"/>
  <c r="AD137" i="8" s="1"/>
  <c r="Y131" i="8"/>
  <c r="AD131" i="8" s="1"/>
  <c r="X172" i="13"/>
  <c r="AC172" i="13" s="1"/>
  <c r="BO172" i="13"/>
  <c r="X149" i="14"/>
  <c r="AC149" i="14" s="1"/>
  <c r="BO149" i="14"/>
  <c r="X127" i="13"/>
  <c r="AC127" i="13" s="1"/>
  <c r="BO127" i="13"/>
  <c r="X167" i="14"/>
  <c r="AC167" i="14" s="1"/>
  <c r="BO167" i="14"/>
  <c r="BO57" i="13"/>
  <c r="X57" i="13"/>
  <c r="AC57" i="13" s="1"/>
  <c r="X31" i="13"/>
  <c r="AC31" i="13" s="1"/>
  <c r="BO31" i="13"/>
  <c r="X38" i="12"/>
  <c r="AC38" i="12" s="1"/>
  <c r="BO38" i="12"/>
  <c r="X40" i="11"/>
  <c r="AC40" i="11" s="1"/>
  <c r="BO40" i="11"/>
  <c r="AC113" i="14"/>
  <c r="X167" i="13"/>
  <c r="AC167" i="13" s="1"/>
  <c r="X91" i="13"/>
  <c r="AC91" i="13" s="1"/>
  <c r="X121" i="12"/>
  <c r="AC121" i="12" s="1"/>
  <c r="X104" i="12"/>
  <c r="AC104" i="12" s="1"/>
  <c r="X86" i="12"/>
  <c r="AC86" i="12" s="1"/>
  <c r="BO97" i="12"/>
  <c r="X164" i="11"/>
  <c r="AC164" i="11" s="1"/>
  <c r="X118" i="11"/>
  <c r="AC118" i="11" s="1"/>
  <c r="X85" i="11"/>
  <c r="AC85" i="11" s="1"/>
  <c r="BO60" i="11"/>
  <c r="X77" i="11"/>
  <c r="AC77" i="11" s="1"/>
  <c r="X142" i="10"/>
  <c r="AC142" i="10" s="1"/>
  <c r="X167" i="9"/>
  <c r="AC167" i="9" s="1"/>
  <c r="X152" i="9"/>
  <c r="AC152" i="9" s="1"/>
  <c r="X133" i="9"/>
  <c r="AC133" i="9" s="1"/>
  <c r="X127" i="9"/>
  <c r="AC127" i="9" s="1"/>
  <c r="BO57" i="9"/>
  <c r="BP15" i="8"/>
  <c r="BO17" i="9"/>
  <c r="X161" i="13"/>
  <c r="AC161" i="13" s="1"/>
  <c r="BO161" i="13"/>
  <c r="X134" i="14"/>
  <c r="AC134" i="14" s="1"/>
  <c r="BO134" i="14"/>
  <c r="X124" i="13"/>
  <c r="AC124" i="13" s="1"/>
  <c r="BO124" i="13"/>
  <c r="X155" i="14"/>
  <c r="AC155" i="14" s="1"/>
  <c r="BO155" i="14"/>
  <c r="X135" i="12"/>
  <c r="AC135" i="12" s="1"/>
  <c r="BO135" i="12"/>
  <c r="X178" i="11"/>
  <c r="AC178" i="11" s="1"/>
  <c r="BO178" i="11"/>
  <c r="X120" i="12"/>
  <c r="AC120" i="12" s="1"/>
  <c r="BO120" i="12"/>
  <c r="BO161" i="12"/>
  <c r="X161" i="12"/>
  <c r="AC161" i="12" s="1"/>
  <c r="BO17" i="12"/>
  <c r="X17" i="12"/>
  <c r="AC17" i="12" s="1"/>
  <c r="X157" i="12"/>
  <c r="AC157" i="12" s="1"/>
  <c r="BO157" i="12"/>
  <c r="BO63" i="12"/>
  <c r="X63" i="12"/>
  <c r="AC63" i="12" s="1"/>
  <c r="AC170" i="13"/>
  <c r="X178" i="13"/>
  <c r="AC178" i="13" s="1"/>
  <c r="AC170" i="12"/>
  <c r="X176" i="11"/>
  <c r="AC176" i="11" s="1"/>
  <c r="X143" i="10"/>
  <c r="AC143" i="10" s="1"/>
  <c r="X109" i="10"/>
  <c r="AC109" i="10" s="1"/>
  <c r="Y144" i="8"/>
  <c r="AD144" i="8" s="1"/>
  <c r="X150" i="13"/>
  <c r="AC150" i="13" s="1"/>
  <c r="BO150" i="13"/>
  <c r="X123" i="14"/>
  <c r="AC123" i="14" s="1"/>
  <c r="BO123" i="14"/>
  <c r="X152" i="14"/>
  <c r="AC152" i="14" s="1"/>
  <c r="BO152" i="14"/>
  <c r="BO141" i="14"/>
  <c r="X141" i="14"/>
  <c r="AC141" i="14" s="1"/>
  <c r="X131" i="13"/>
  <c r="AC131" i="13" s="1"/>
  <c r="BO131" i="13"/>
  <c r="X174" i="14"/>
  <c r="AC174" i="14" s="1"/>
  <c r="BO174" i="14"/>
  <c r="X108" i="12"/>
  <c r="AC108" i="12" s="1"/>
  <c r="BO108" i="12"/>
  <c r="X167" i="11"/>
  <c r="AC167" i="11" s="1"/>
  <c r="BO167" i="11"/>
  <c r="X146" i="12"/>
  <c r="AC146" i="12" s="1"/>
  <c r="BO146" i="12"/>
  <c r="X178" i="14"/>
  <c r="AC178" i="14" s="1"/>
  <c r="BO178" i="14"/>
  <c r="X94" i="14"/>
  <c r="AC94" i="14" s="1"/>
  <c r="BO94" i="14"/>
  <c r="X90" i="13"/>
  <c r="AC90" i="13" s="1"/>
  <c r="BO90" i="13"/>
  <c r="BO187" i="12"/>
  <c r="BO138" i="14"/>
  <c r="X138" i="14"/>
  <c r="AC138" i="14" s="1"/>
  <c r="BO116" i="13"/>
  <c r="X116" i="13"/>
  <c r="AC116" i="13" s="1"/>
  <c r="BO120" i="13"/>
  <c r="X120" i="13"/>
  <c r="AC120" i="13" s="1"/>
  <c r="X176" i="12"/>
  <c r="AC176" i="12" s="1"/>
  <c r="BO176" i="12"/>
  <c r="X87" i="12"/>
  <c r="AC87" i="12" s="1"/>
  <c r="BO87" i="12"/>
  <c r="X155" i="11"/>
  <c r="AC155" i="11" s="1"/>
  <c r="BO155" i="11"/>
  <c r="X145" i="14"/>
  <c r="AC145" i="14" s="1"/>
  <c r="BO145" i="14"/>
  <c r="AC187" i="14"/>
  <c r="K186" i="14"/>
  <c r="AC157" i="14"/>
  <c r="BO128" i="14"/>
  <c r="BO113" i="14"/>
  <c r="AC109" i="14"/>
  <c r="AC103" i="14"/>
  <c r="AC96" i="14"/>
  <c r="AC30" i="14"/>
  <c r="BO30" i="14"/>
  <c r="BO114" i="13"/>
  <c r="AC142" i="12"/>
  <c r="BO142" i="12"/>
  <c r="AC106" i="12"/>
  <c r="AC93" i="12"/>
  <c r="BO93" i="12"/>
  <c r="J35" i="12"/>
  <c r="J2" i="12"/>
  <c r="J188" i="12" s="1"/>
  <c r="K188" i="12" s="1"/>
  <c r="AC170" i="11"/>
  <c r="BO170" i="11"/>
  <c r="J2" i="11"/>
  <c r="J35" i="10"/>
  <c r="AC187" i="9"/>
  <c r="K186" i="9"/>
  <c r="BO187" i="9"/>
  <c r="J35" i="9"/>
  <c r="AD187" i="8"/>
  <c r="L186" i="8"/>
  <c r="L46" i="4"/>
  <c r="AC170" i="14"/>
  <c r="BO170" i="14"/>
  <c r="J35" i="14"/>
  <c r="J188" i="14" s="1"/>
  <c r="K188" i="14" s="1"/>
  <c r="AC142" i="13"/>
  <c r="BO142" i="13"/>
  <c r="BO77" i="14"/>
  <c r="BO170" i="13"/>
  <c r="J35" i="13"/>
  <c r="J188" i="13" s="1"/>
  <c r="K188" i="13" s="1"/>
  <c r="K112" i="13"/>
  <c r="AC30" i="13"/>
  <c r="BO30" i="13"/>
  <c r="BO170" i="12"/>
  <c r="AC114" i="12"/>
  <c r="BO100" i="12"/>
  <c r="AC77" i="12"/>
  <c r="BO77" i="12"/>
  <c r="J35" i="11"/>
  <c r="BO30" i="12"/>
  <c r="AC187" i="10"/>
  <c r="K186" i="10"/>
  <c r="J188" i="10"/>
  <c r="K188" i="10" s="1"/>
  <c r="BO187" i="10"/>
  <c r="J188" i="9"/>
  <c r="K188" i="9" s="1"/>
  <c r="L218" i="4"/>
  <c r="M218" i="4" s="1"/>
  <c r="BP187" i="8"/>
  <c r="J188" i="11" l="1"/>
  <c r="K188" i="11" s="1"/>
</calcChain>
</file>

<file path=xl/sharedStrings.xml><?xml version="1.0" encoding="utf-8"?>
<sst xmlns="http://schemas.openxmlformats.org/spreadsheetml/2006/main" count="3848" uniqueCount="414">
  <si>
    <t>Русский</t>
  </si>
  <si>
    <t>Английский</t>
  </si>
  <si>
    <t>Русский/Английский</t>
  </si>
  <si>
    <t>ГИА</t>
  </si>
  <si>
    <t>У</t>
  </si>
  <si>
    <t>Учебный план</t>
  </si>
  <si>
    <t>Информативная часть</t>
  </si>
  <si>
    <t xml:space="preserve">  Наименование модулей, дисциплин, практики и аттестации</t>
  </si>
  <si>
    <t>Трудоемкость в з.ед.</t>
  </si>
  <si>
    <t>Трудоемкость в час.</t>
  </si>
  <si>
    <t>Распределение з.ед. по семестрам</t>
  </si>
  <si>
    <t>Виды контроля по семестрам</t>
  </si>
  <si>
    <t>Распределение часов по дисциплинам</t>
  </si>
  <si>
    <t>Распределение часов по курсам и семестрам</t>
  </si>
  <si>
    <t>Реализатор</t>
  </si>
  <si>
    <t>% ауд. занятий от общей трудоемкости должен быть меньше или равен 50%</t>
  </si>
  <si>
    <t>Язык реализации дисциплины</t>
  </si>
  <si>
    <t>Контактная работа</t>
  </si>
  <si>
    <t>СРО</t>
  </si>
  <si>
    <t>Всего контактная работа</t>
  </si>
  <si>
    <t>Занятия лекционного и
семинарского типов</t>
  </si>
  <si>
    <t>Всего часов самостоятельной работы обучающегося</t>
  </si>
  <si>
    <t>1 курс</t>
  </si>
  <si>
    <t>Всего занятий лекционного и семинарского типов</t>
  </si>
  <si>
    <t>из них:</t>
  </si>
  <si>
    <t>1 семестр</t>
  </si>
  <si>
    <t>2 семестр</t>
  </si>
  <si>
    <t>ИД раздела</t>
  </si>
  <si>
    <t>ИД дисц</t>
  </si>
  <si>
    <t>Выбор дисциплин</t>
  </si>
  <si>
    <t>Выбор потока</t>
  </si>
  <si>
    <t>Выбор трудоемкости</t>
  </si>
  <si>
    <t>Выбор семестра</t>
  </si>
  <si>
    <t>Правила выбора</t>
  </si>
  <si>
    <t>о/со/оф</t>
  </si>
  <si>
    <t>Обязательная</t>
  </si>
  <si>
    <t>№ модуля/дис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</si>
  <si>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</si>
  <si>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</si>
  <si>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</si>
  <si>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</si>
  <si>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</si>
  <si>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</si>
  <si>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Экзамен</t>
  </si>
  <si>
    <t>Дифференцированный зачет</t>
  </si>
  <si>
    <t>Зачет</t>
  </si>
  <si>
    <t>Курсовой проект</t>
  </si>
  <si>
    <t>Курсовая работа</t>
  </si>
  <si>
    <t>Занятия лекционного типа</t>
  </si>
  <si>
    <t>Лабораторные занятия</t>
  </si>
  <si>
    <t>Практические занятия</t>
  </si>
  <si>
    <t>Консультации</t>
  </si>
  <si>
    <t>Лек.</t>
  </si>
  <si>
    <t>Лаб.</t>
  </si>
  <si>
    <t>Прак.</t>
  </si>
  <si>
    <t>лекции</t>
  </si>
  <si>
    <t>Лаб. Раб.</t>
  </si>
  <si>
    <t>Практ. Занятия</t>
  </si>
  <si>
    <t>консультации</t>
  </si>
  <si>
    <t>Универсальная (надпрофессиональная) подготовка</t>
  </si>
  <si>
    <t>+</t>
  </si>
  <si>
    <t>У.1</t>
  </si>
  <si>
    <t>История</t>
  </si>
  <si>
    <t>ь</t>
  </si>
  <si>
    <t>1/2/3/4</t>
  </si>
  <si>
    <t>оф</t>
  </si>
  <si>
    <t>У.1.В1</t>
  </si>
  <si>
    <t>История становления российской государственности</t>
  </si>
  <si>
    <t>3*</t>
  </si>
  <si>
    <t>RU</t>
  </si>
  <si>
    <t>У.1.В2</t>
  </si>
  <si>
    <t>Реформы и реформаторы в истории России</t>
  </si>
  <si>
    <t>У.1.В3</t>
  </si>
  <si>
    <t>Россия в истории современных международных отношений</t>
  </si>
  <si>
    <t>У.1.В4</t>
  </si>
  <si>
    <t>Проблемы истории Европы ХХ века</t>
  </si>
  <si>
    <t>У.1.В5</t>
  </si>
  <si>
    <t>Наука и техника в истории цивилизации</t>
  </si>
  <si>
    <t>У.1.В6</t>
  </si>
  <si>
    <t>История западноевропейской и русской культуры</t>
  </si>
  <si>
    <t>У.2</t>
  </si>
  <si>
    <t>Культура безопасности жизнедеятельности</t>
  </si>
  <si>
    <t>-</t>
  </si>
  <si>
    <t>У.2.1</t>
  </si>
  <si>
    <t>Безопасность жизнедеятельности</t>
  </si>
  <si>
    <t>2*</t>
  </si>
  <si>
    <t>У.2.2</t>
  </si>
  <si>
    <t>ITMOEnter</t>
  </si>
  <si>
    <t>У.3</t>
  </si>
  <si>
    <t>Физическая культура и спорт</t>
  </si>
  <si>
    <t>У.3.1.</t>
  </si>
  <si>
    <t>Физическая культура и спорт (базовая)</t>
  </si>
  <si>
    <t>У.3.2.</t>
  </si>
  <si>
    <t>Физическая культура и спорт (элективная)</t>
  </si>
  <si>
    <t>У.4</t>
  </si>
  <si>
    <t>Мышление</t>
  </si>
  <si>
    <t>1/2/3/4/5/6</t>
  </si>
  <si>
    <t>У.4.1.</t>
  </si>
  <si>
    <t>Философия + Мышление</t>
  </si>
  <si>
    <t>У.5</t>
  </si>
  <si>
    <t>Иностранный язык</t>
  </si>
  <si>
    <t>У.5.1.</t>
  </si>
  <si>
    <t>У.6</t>
  </si>
  <si>
    <t>Предпринимательская культура</t>
  </si>
  <si>
    <t>У.6.1</t>
  </si>
  <si>
    <t>Бизнес-модели основных секторов инновационной экономики</t>
  </si>
  <si>
    <t>У.6.2</t>
  </si>
  <si>
    <t>Инновационная экономика и технологическое предпринимательство</t>
  </si>
  <si>
    <t>У.7</t>
  </si>
  <si>
    <t>Soft Skills</t>
  </si>
  <si>
    <t>У.7.1</t>
  </si>
  <si>
    <t>Коммуникации и командообразование</t>
  </si>
  <si>
    <t>У.7.2</t>
  </si>
  <si>
    <t>Публичные выступления и презентации</t>
  </si>
  <si>
    <t>12 з.е.</t>
  </si>
  <si>
    <t>У.8</t>
  </si>
  <si>
    <t>Цифровая культура</t>
  </si>
  <si>
    <t>о</t>
  </si>
  <si>
    <t>У.8.1</t>
  </si>
  <si>
    <t>Введение в цифровую культуру и программирование</t>
  </si>
  <si>
    <t>У.8.2.В1</t>
  </si>
  <si>
    <t>Хранение и обработка данных (базовый уровень)</t>
  </si>
  <si>
    <t>У.8.2.В2</t>
  </si>
  <si>
    <t>Хранение и обработка данных (продвинутый уровень)</t>
  </si>
  <si>
    <t>У.8.3.В1</t>
  </si>
  <si>
    <t>Прикладная статистика (базовый уровень)</t>
  </si>
  <si>
    <t>У.8.3.В2</t>
  </si>
  <si>
    <t>Прикладная статистика (продвинутый уровень)</t>
  </si>
  <si>
    <t>У.8.4.В1</t>
  </si>
  <si>
    <t>Машинное обучение (базовый уровень)</t>
  </si>
  <si>
    <t>У.8.4.В2</t>
  </si>
  <si>
    <t>Машинное обучение (продвинутый уровень)</t>
  </si>
  <si>
    <t>У.9</t>
  </si>
  <si>
    <t>Физика</t>
  </si>
  <si>
    <t>1/2/3</t>
  </si>
  <si>
    <t>У.9.1</t>
  </si>
  <si>
    <t>Физика (базовый курс)</t>
  </si>
  <si>
    <t>У.9.2</t>
  </si>
  <si>
    <t>Физика (продвинутый курс)</t>
  </si>
  <si>
    <t>У.10</t>
  </si>
  <si>
    <t>Математика</t>
  </si>
  <si>
    <t>У.10.1</t>
  </si>
  <si>
    <t>Математика (ознакомительная)</t>
  </si>
  <si>
    <t>У.10.2</t>
  </si>
  <si>
    <t>Математика (базовый раздел)</t>
  </si>
  <si>
    <t>У.10.3</t>
  </si>
  <si>
    <t>Математика (продвинутый раздел)</t>
  </si>
  <si>
    <t>П</t>
  </si>
  <si>
    <t>Профессиональная подготовка</t>
  </si>
  <si>
    <t>П.1</t>
  </si>
  <si>
    <t>Обязательные дисцплины</t>
  </si>
  <si>
    <t>П.1.1</t>
  </si>
  <si>
    <t>ХХХХ</t>
  </si>
  <si>
    <t>П.1.2</t>
  </si>
  <si>
    <t>П.1.3</t>
  </si>
  <si>
    <t>П.1.4</t>
  </si>
  <si>
    <t>П.1.5</t>
  </si>
  <si>
    <t>П.1.6</t>
  </si>
  <si>
    <t>П.2</t>
  </si>
  <si>
    <t>Цифровая культура в профессиональной деятельности</t>
  </si>
  <si>
    <t>5/6</t>
  </si>
  <si>
    <t>П.2.В1</t>
  </si>
  <si>
    <t>Дисцпилина 1</t>
  </si>
  <si>
    <t>П.2.В2</t>
  </si>
  <si>
    <t>Дисцпилина 2</t>
  </si>
  <si>
    <t>П.2.В3</t>
  </si>
  <si>
    <t>Дисцпилина 3</t>
  </si>
  <si>
    <t>П.2.В4</t>
  </si>
  <si>
    <t>Дисцпилина 4</t>
  </si>
  <si>
    <t>П.2.В5</t>
  </si>
  <si>
    <t>Дисцпилина 5</t>
  </si>
  <si>
    <t>П.2.В6</t>
  </si>
  <si>
    <t>Дисцпилина 6</t>
  </si>
  <si>
    <t>П.2.В7</t>
  </si>
  <si>
    <t>Дисцпилина 7</t>
  </si>
  <si>
    <t>П.2.В8</t>
  </si>
  <si>
    <t>Дисцпилина 8</t>
  </si>
  <si>
    <t>П.2.В9</t>
  </si>
  <si>
    <t>Дисцпилина 9</t>
  </si>
  <si>
    <t>П.2.В10</t>
  </si>
  <si>
    <t>Дисцпилина 10</t>
  </si>
  <si>
    <t>П.2.В11</t>
  </si>
  <si>
    <t>Дисцпилина 11</t>
  </si>
  <si>
    <t>Модуль «Цифровая культура»</t>
  </si>
  <si>
    <t>Модуль «Soft Skills»</t>
  </si>
  <si>
    <t>Модуль «Предпринимательская культура»</t>
  </si>
  <si>
    <t>П.3</t>
  </si>
  <si>
    <t>Пул выборных дисциплин</t>
  </si>
  <si>
    <t>П.3.В1</t>
  </si>
  <si>
    <t>П.3.В2</t>
  </si>
  <si>
    <t>П.3.В3</t>
  </si>
  <si>
    <t>П.3.В4</t>
  </si>
  <si>
    <t>П.3.В5</t>
  </si>
  <si>
    <t>П.4</t>
  </si>
  <si>
    <t>Модуль ИТ</t>
  </si>
  <si>
    <t>П.4.1.В1</t>
  </si>
  <si>
    <t>П.4.1.В2</t>
  </si>
  <si>
    <t>П.4.2.В1</t>
  </si>
  <si>
    <t>П.4.2.В2</t>
  </si>
  <si>
    <t>П.4.2.В3</t>
  </si>
  <si>
    <t>П.4.3.В1</t>
  </si>
  <si>
    <t>П.4.3.В2</t>
  </si>
  <si>
    <t>П.4.3.В3</t>
  </si>
  <si>
    <t>П.4.3.В4</t>
  </si>
  <si>
    <t>П.4.3.В5</t>
  </si>
  <si>
    <t>П.5</t>
  </si>
  <si>
    <t>Майнор</t>
  </si>
  <si>
    <t>П.5.1</t>
  </si>
  <si>
    <t>П.5.2</t>
  </si>
  <si>
    <t>П.5.3</t>
  </si>
  <si>
    <t>П.5.4</t>
  </si>
  <si>
    <t>П.5.5</t>
  </si>
  <si>
    <t>П.6.</t>
  </si>
  <si>
    <t>Майнор по выбору</t>
  </si>
  <si>
    <t>П.6.В1</t>
  </si>
  <si>
    <t>Майнор Арт и Сайнс</t>
  </si>
  <si>
    <t>П.6.В1.1</t>
  </si>
  <si>
    <t>П.6.В1.2</t>
  </si>
  <si>
    <t>П.6.В1.3</t>
  </si>
  <si>
    <t>П.6.В1.4</t>
  </si>
  <si>
    <t>П.6.В1.5</t>
  </si>
  <si>
    <t>П.6.В2</t>
  </si>
  <si>
    <t>Майнор ПрКул</t>
  </si>
  <si>
    <t>П.6.В2.1</t>
  </si>
  <si>
    <t>П.6.В2.2</t>
  </si>
  <si>
    <t>П.6.В2.3</t>
  </si>
  <si>
    <t>П.6.В2.4</t>
  </si>
  <si>
    <t>П.6.В2.5</t>
  </si>
  <si>
    <t>П7</t>
  </si>
  <si>
    <t>Модуль специализации</t>
  </si>
  <si>
    <t>П7.В1</t>
  </si>
  <si>
    <t>Специализация 1</t>
  </si>
  <si>
    <t>П7.В1.1</t>
  </si>
  <si>
    <t>П7.В1.2</t>
  </si>
  <si>
    <t>П7.В1.3</t>
  </si>
  <si>
    <t>П7.В1.4</t>
  </si>
  <si>
    <t>П7.В1.5</t>
  </si>
  <si>
    <t>П7.В1.6</t>
  </si>
  <si>
    <t>П7.В1.7</t>
  </si>
  <si>
    <t>П7.В1.8</t>
  </si>
  <si>
    <t>П7.В1.9</t>
  </si>
  <si>
    <t>П7.В1.10</t>
  </si>
  <si>
    <t>П7.В1.11</t>
  </si>
  <si>
    <t>П7.В1.12</t>
  </si>
  <si>
    <t>П7.В1.13</t>
  </si>
  <si>
    <t>П7.В2</t>
  </si>
  <si>
    <t>Специализация 2</t>
  </si>
  <si>
    <t>П7.В2.1</t>
  </si>
  <si>
    <t>П7.В2.2</t>
  </si>
  <si>
    <t>П7.В2.3</t>
  </si>
  <si>
    <t>П7.В2.4</t>
  </si>
  <si>
    <t>П7.В2.5</t>
  </si>
  <si>
    <t>П7.В2.6</t>
  </si>
  <si>
    <t>П7.В2.7</t>
  </si>
  <si>
    <t>П7.В2.8</t>
  </si>
  <si>
    <t>П7.В2.9</t>
  </si>
  <si>
    <t>П7.В2.10</t>
  </si>
  <si>
    <t>П7.В2.11</t>
  </si>
  <si>
    <t>П7.В2.12</t>
  </si>
  <si>
    <t>П7.В2.13</t>
  </si>
  <si>
    <t>Специализация 3</t>
  </si>
  <si>
    <t>Специализация 4</t>
  </si>
  <si>
    <t>Специализация 5</t>
  </si>
  <si>
    <t>ПП</t>
  </si>
  <si>
    <t>Практика</t>
  </si>
  <si>
    <t>ПП.У.1</t>
  </si>
  <si>
    <t>Учебная практика</t>
  </si>
  <si>
    <t>ПП.У.1.1</t>
  </si>
  <si>
    <r>
      <rPr>
        <sz val="12"/>
        <color theme="1"/>
        <rFont val="Times New Roman"/>
        <family val="1"/>
        <charset val="204"/>
      </rPr>
      <t>Учебная,</t>
    </r>
    <r>
      <rPr>
        <i/>
        <sz val="12"/>
        <color theme="1"/>
        <rFont val="Times New Roman"/>
        <family val="1"/>
        <charset val="204"/>
      </rPr>
      <t xml:space="preserve"> наименование практики</t>
    </r>
  </si>
  <si>
    <t>ПП.ПС.1</t>
  </si>
  <si>
    <t>Проектный семинар</t>
  </si>
  <si>
    <t>ПП.ПС.1.В1</t>
  </si>
  <si>
    <t>Наименование семинара</t>
  </si>
  <si>
    <t>ПП.ПС.1.В2</t>
  </si>
  <si>
    <t>ПП.НС.1</t>
  </si>
  <si>
    <t>Научно-исследовательский семинар</t>
  </si>
  <si>
    <t>ПП.НС.1.1</t>
  </si>
  <si>
    <t>ПП.НС.1.2</t>
  </si>
  <si>
    <t>ПП.ПП.1</t>
  </si>
  <si>
    <t>Производственная практика</t>
  </si>
  <si>
    <t>ПП.ПП.1.1</t>
  </si>
  <si>
    <r>
      <rPr>
        <i/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наименование практики</t>
    </r>
  </si>
  <si>
    <t>ПП.ПД.1</t>
  </si>
  <si>
    <t>Преддипломная практика</t>
  </si>
  <si>
    <t>ПП.ПД.1.1</t>
  </si>
  <si>
    <t>Производственная, преддипломная</t>
  </si>
  <si>
    <t/>
  </si>
  <si>
    <t>Государственная итоговая аттестация</t>
  </si>
  <si>
    <t>ГИА.В1</t>
  </si>
  <si>
    <t>Подготовка к защите и защита ВКР</t>
  </si>
  <si>
    <t>ГИА.В2</t>
  </si>
  <si>
    <t>Ф</t>
  </si>
  <si>
    <t>Факультативные дисциплины</t>
  </si>
  <si>
    <t>Ф.1</t>
  </si>
  <si>
    <t>Дисциплина 1</t>
  </si>
  <si>
    <t>Ф.2</t>
  </si>
  <si>
    <t>Дисциплина 2</t>
  </si>
  <si>
    <t>Ф.3</t>
  </si>
  <si>
    <t>Дисциплина 3</t>
  </si>
  <si>
    <t>Ф.4</t>
  </si>
  <si>
    <t>Дисциплина 4</t>
  </si>
  <si>
    <t>Ф.5</t>
  </si>
  <si>
    <t>Дисциплина 5</t>
  </si>
  <si>
    <t>Ф.6</t>
  </si>
  <si>
    <t>Ф.6.1</t>
  </si>
  <si>
    <t>Ф.6.2</t>
  </si>
  <si>
    <t>Ф.6.3</t>
  </si>
  <si>
    <t>Ф.6.4</t>
  </si>
  <si>
    <t>2 курс</t>
  </si>
  <si>
    <t>3 курс</t>
  </si>
  <si>
    <t>4 курс</t>
  </si>
  <si>
    <t>Выбор</t>
  </si>
  <si>
    <t>Формат изучения</t>
  </si>
  <si>
    <t>Дифф. зачет</t>
  </si>
  <si>
    <t>Лек</t>
  </si>
  <si>
    <t>Лаб</t>
  </si>
  <si>
    <t>Пр</t>
  </si>
  <si>
    <t>К</t>
  </si>
  <si>
    <t>ФТМИ</t>
  </si>
  <si>
    <t>БЖД</t>
  </si>
  <si>
    <t>УФКиС</t>
  </si>
  <si>
    <t>F</t>
  </si>
  <si>
    <t>ЦИИЯ</t>
  </si>
  <si>
    <t>Пр Кул</t>
  </si>
  <si>
    <t>SS</t>
  </si>
  <si>
    <t>ВШ ЦК</t>
  </si>
  <si>
    <t>Выборная галкой</t>
  </si>
  <si>
    <t>Признак</t>
  </si>
  <si>
    <t>КН</t>
  </si>
  <si>
    <t>№ дис</t>
  </si>
  <si>
    <t>МУП</t>
  </si>
  <si>
    <t>МИ</t>
  </si>
  <si>
    <t>* - выбор семестра</t>
  </si>
  <si>
    <t>И</t>
  </si>
  <si>
    <t>Выбор 1 из 6</t>
  </si>
  <si>
    <t>1*
2*
3*
4*</t>
  </si>
  <si>
    <t>16*</t>
  </si>
  <si>
    <t>МБЖД</t>
  </si>
  <si>
    <t>Выбор внутри</t>
  </si>
  <si>
    <t>IE</t>
  </si>
  <si>
    <t>МФК</t>
  </si>
  <si>
    <t>ФКб</t>
  </si>
  <si>
    <t>ФКэ</t>
  </si>
  <si>
    <t>ММ</t>
  </si>
  <si>
    <t>Ф+М</t>
  </si>
  <si>
    <t>1*
2*
3*
4*
5*
6*</t>
  </si>
  <si>
    <t>МНЯ</t>
  </si>
  <si>
    <t>ИЯ</t>
  </si>
  <si>
    <t>МЦК</t>
  </si>
  <si>
    <t>ВШЦКэкз</t>
  </si>
  <si>
    <t>Введение в цифровую культуру (экзамен)</t>
  </si>
  <si>
    <t>Выбор трека</t>
  </si>
  <si>
    <t>Введение в цифровую культуру и программирование: выборные треки</t>
  </si>
  <si>
    <t>Выбор 1 из 2</t>
  </si>
  <si>
    <t>Машинное обучение (базовый уровень) +проектный трек</t>
  </si>
  <si>
    <t>Машинное обучение ( (продвинутый уровень)+проектный трек</t>
  </si>
  <si>
    <t>МПрК</t>
  </si>
  <si>
    <t>БМ</t>
  </si>
  <si>
    <t>ИН</t>
  </si>
  <si>
    <t>КиК</t>
  </si>
  <si>
    <t>1*
2*</t>
  </si>
  <si>
    <t>32*</t>
  </si>
  <si>
    <t>ПВ</t>
  </si>
  <si>
    <t>МПП</t>
  </si>
  <si>
    <t>МОД</t>
  </si>
  <si>
    <t>ОД</t>
  </si>
  <si>
    <t>МЦКПД</t>
  </si>
  <si>
    <t>ВШЦК</t>
  </si>
  <si>
    <t>Выбор 2 из 11</t>
  </si>
  <si>
    <t>ЦК</t>
  </si>
  <si>
    <t>МSS</t>
  </si>
  <si>
    <t>ПрКул</t>
  </si>
  <si>
    <t>Мpull</t>
  </si>
  <si>
    <t>Выбор N из X</t>
  </si>
  <si>
    <t>Pull</t>
  </si>
  <si>
    <t>МИТ</t>
  </si>
  <si>
    <t>1 из 2</t>
  </si>
  <si>
    <t>1 из 3</t>
  </si>
  <si>
    <t>1 из 5</t>
  </si>
  <si>
    <t>М</t>
  </si>
  <si>
    <t>МАиС</t>
  </si>
  <si>
    <t>МС</t>
  </si>
  <si>
    <t>Выбор 1 из 5</t>
  </si>
  <si>
    <t>С1</t>
  </si>
  <si>
    <t>с</t>
  </si>
  <si>
    <t>С2</t>
  </si>
  <si>
    <t>МПрак</t>
  </si>
  <si>
    <t>Блок 2. Практика</t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</si>
  <si>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</si>
  <si>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</si>
  <si>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t>МГИА</t>
  </si>
  <si>
    <t>Блок 3. ГИА</t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</si>
  <si>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</si>
  <si>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</si>
  <si>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</si>
  <si>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</si>
  <si>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</si>
  <si>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</si>
  <si>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</si>
  <si>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</si>
  <si>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</si>
  <si>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</si>
  <si>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Учебная,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</si>
  <si>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r>
      <rPr>
        <sz val="12"/>
        <color theme="1"/>
        <rFont val="Times New Roman"/>
        <family val="1"/>
        <charset val="204"/>
      </rPr>
      <t xml:space="preserve">Производственная, </t>
    </r>
    <r>
      <rPr>
        <b/>
        <i/>
        <sz val="12"/>
        <color rgb="FFFF0000"/>
        <rFont val="Times New Roman"/>
        <family val="1"/>
        <charset val="204"/>
      </rPr>
      <t>тип практики</t>
    </r>
  </si>
  <si>
    <t>Правило выбора</t>
  </si>
  <si>
    <t>Параметр Выбора</t>
  </si>
  <si>
    <t>Заменяемая</t>
  </si>
  <si>
    <t>Семестр начала</t>
  </si>
  <si>
    <t>МИНИСТЕРСТВО НАУКИ И ВЫСШЕГО ОБРАЗОВАНИЯ РОССИЙСКОЙ ФЕДЕРАЦИИ
ФЕДЕРАЛЬНОЕ ГОСУДАРСТВЕННОЕ АВТОНОМНОЕ ОБРАЗОВАТЕЛЬНОЕ УЧРЕЖДЕНИЕ ВЫСШЕГО ОБРАЗОВАНИЯ
"НАЦИОНАЛЬНЫЙ ИССЛЕДОВАТЕЛЬСКИЙ УНИВЕРСИТЕТ ИТМО"</t>
  </si>
  <si>
    <t>"УТВЕРЖДАЮ" 
Ректор  Университета ИТМО 
д.т.н., проф.  ______________Васильев В.Н.
_____  ____________________   2022 г.</t>
  </si>
  <si>
    <t>Наименование образовательной программы "Интеллектуальные системы в гуманитарной сфере"</t>
  </si>
  <si>
    <t>Направление подготовки: 45.03.04 Интеллектуальные системы в гуманитарной сфере</t>
  </si>
  <si>
    <t>Очная форма обучения, срок получения образования - 4 года, год начала подготовки - 2022</t>
  </si>
  <si>
    <t xml:space="preserve">Язык реализации ОП: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</si>
</sst>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</font>
    <font>
      <b/>
      <sz val="12"/>
      <color theme="1"/>
      <name val="Times New Roman"/>
      <family val="1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Noto Sans Symbols"/>
    </font>
    <font>
      <sz val="12"/>
      <color theme="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0"/>
      <name val="Calibri"/>
      <family val="2"/>
      <charset val="204"/>
    </font>
    <font>
      <b/>
      <sz val="12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8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99CCFF"/>
        <bgColor rgb="FF99CCFF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DADADA"/>
        <bgColor rgb="FFDADADA"/>
      </patternFill>
    </fill>
    <fill>
      <patternFill patternType="solid">
        <fgColor rgb="FFC0C0C0"/>
        <bgColor rgb="FFC0C0C0"/>
      </patternFill>
    </fill>
    <fill>
      <patternFill patternType="solid">
        <fgColor rgb="FFECECEC"/>
        <bgColor rgb="FFECECEC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F3CCFC"/>
        <bgColor rgb="FFF3CCFC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6600"/>
        <bgColor rgb="FFFF6600"/>
      </patternFill>
    </fill>
    <fill>
      <patternFill patternType="solid">
        <fgColor rgb="FFF7CAAC"/>
        <bgColor rgb="FFF7CAAC"/>
      </patternFill>
    </fill>
    <fill>
      <patternFill patternType="solid">
        <fgColor rgb="FFE373AE"/>
        <bgColor rgb="FFE373AE"/>
      </patternFill>
    </fill>
  </fills>
  <borders count="10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7">
    <xf numFmtId="0" fontId="0" fillId="0" borderId="0" xfId="0" applyFont="1" applyAlignment="1"/>
    <xf numFmtId="0" fontId="3" fillId="0" borderId="0" xfId="0" applyFont="1"/>
    <xf numFmtId="0" fontId="0" fillId="0" borderId="4" xfId="0" applyFont="1" applyBorder="1"/>
    <xf numFmtId="0" fontId="4" fillId="0" borderId="20" xfId="0" applyFont="1" applyBorder="1" applyAlignment="1">
      <alignment horizontal="center" vertical="center"/>
    </xf>
    <xf numFmtId="0" fontId="6" fillId="0" borderId="4" xfId="0" applyFont="1" applyBorder="1"/>
    <xf numFmtId="0" fontId="4" fillId="0" borderId="33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 textRotation="90" wrapText="1"/>
    </xf>
    <xf numFmtId="0" fontId="4" fillId="2" borderId="36" xfId="0" applyFont="1" applyFill="1" applyBorder="1" applyAlignment="1">
      <alignment horizontal="center" vertical="center" textRotation="90" wrapText="1"/>
    </xf>
    <xf numFmtId="0" fontId="4" fillId="2" borderId="37" xfId="0" applyFont="1" applyFill="1" applyBorder="1" applyAlignment="1">
      <alignment horizontal="center" vertical="center" textRotation="90" wrapText="1"/>
    </xf>
    <xf numFmtId="0" fontId="4" fillId="2" borderId="40" xfId="0" applyFont="1" applyFill="1" applyBorder="1" applyAlignment="1">
      <alignment horizontal="center" vertical="center" textRotation="90" wrapText="1"/>
    </xf>
    <xf numFmtId="0" fontId="4" fillId="2" borderId="41" xfId="0" applyFont="1" applyFill="1" applyBorder="1" applyAlignment="1">
      <alignment horizontal="center" vertical="center" textRotation="90" wrapText="1"/>
    </xf>
    <xf numFmtId="0" fontId="4" fillId="2" borderId="42" xfId="0" applyFont="1" applyFill="1" applyBorder="1" applyAlignment="1">
      <alignment horizontal="center" vertical="center" textRotation="90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0" fontId="0" fillId="8" borderId="43" xfId="0" applyFont="1" applyFill="1" applyBorder="1"/>
    <xf numFmtId="0" fontId="1" fillId="8" borderId="13" xfId="0" applyFont="1" applyFill="1" applyBorder="1" applyAlignment="1">
      <alignment horizontal="center" vertical="center" wrapText="1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left" vertical="center" wrapText="1"/>
    </xf>
    <xf numFmtId="1" fontId="1" fillId="8" borderId="45" xfId="0" applyNumberFormat="1" applyFont="1" applyFill="1" applyBorder="1" applyAlignment="1">
      <alignment horizontal="center" vertical="center"/>
    </xf>
    <xf numFmtId="0" fontId="0" fillId="8" borderId="45" xfId="0" applyFont="1" applyFill="1" applyBorder="1"/>
    <xf numFmtId="0" fontId="0" fillId="8" borderId="46" xfId="0" applyFont="1" applyFill="1" applyBorder="1"/>
    <xf numFmtId="0" fontId="0" fillId="8" borderId="11" xfId="0" applyFont="1" applyFill="1" applyBorder="1"/>
    <xf numFmtId="0" fontId="0" fillId="8" borderId="47" xfId="0" applyFont="1" applyFill="1" applyBorder="1"/>
    <xf numFmtId="0" fontId="0" fillId="8" borderId="48" xfId="0" applyFont="1" applyFill="1" applyBorder="1"/>
    <xf numFmtId="0" fontId="0" fillId="8" borderId="49" xfId="0" applyFont="1" applyFill="1" applyBorder="1"/>
    <xf numFmtId="0" fontId="0" fillId="0" borderId="7" xfId="0" applyFont="1" applyBorder="1"/>
    <xf numFmtId="0" fontId="7" fillId="9" borderId="50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7" xfId="0" quotePrefix="1" applyFont="1" applyFill="1" applyBorder="1" applyAlignment="1">
      <alignment horizontal="center" vertical="center"/>
    </xf>
    <xf numFmtId="0" fontId="7" fillId="9" borderId="51" xfId="0" quotePrefix="1" applyFont="1" applyFill="1" applyBorder="1" applyAlignment="1">
      <alignment horizontal="left" vertical="center"/>
    </xf>
    <xf numFmtId="0" fontId="1" fillId="9" borderId="52" xfId="0" applyFont="1" applyFill="1" applyBorder="1" applyAlignment="1">
      <alignment horizontal="left" vertical="center" wrapText="1"/>
    </xf>
    <xf numFmtId="1" fontId="1" fillId="9" borderId="52" xfId="0" applyNumberFormat="1" applyFont="1" applyFill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7" fillId="9" borderId="53" xfId="0" applyFont="1" applyFill="1" applyBorder="1" applyAlignment="1">
      <alignment horizontal="center" vertical="center"/>
    </xf>
    <xf numFmtId="0" fontId="7" fillId="9" borderId="51" xfId="0" applyFont="1" applyFill="1" applyBorder="1" applyAlignment="1">
      <alignment horizontal="center" vertical="center"/>
    </xf>
    <xf numFmtId="1" fontId="7" fillId="9" borderId="50" xfId="0" applyNumberFormat="1" applyFont="1" applyFill="1" applyBorder="1" applyAlignment="1">
      <alignment horizontal="center" vertical="center" wrapText="1"/>
    </xf>
    <xf numFmtId="1" fontId="7" fillId="9" borderId="7" xfId="0" applyNumberFormat="1" applyFont="1" applyFill="1" applyBorder="1" applyAlignment="1">
      <alignment horizontal="center" vertical="center" wrapText="1"/>
    </xf>
    <xf numFmtId="1" fontId="7" fillId="9" borderId="51" xfId="0" applyNumberFormat="1" applyFont="1" applyFill="1" applyBorder="1" applyAlignment="1">
      <alignment horizontal="center" vertical="center" wrapText="1"/>
    </xf>
    <xf numFmtId="1" fontId="7" fillId="9" borderId="54" xfId="0" applyNumberFormat="1" applyFont="1" applyFill="1" applyBorder="1" applyAlignment="1">
      <alignment horizontal="center" vertical="center" wrapText="1"/>
    </xf>
    <xf numFmtId="2" fontId="1" fillId="9" borderId="53" xfId="0" applyNumberFormat="1" applyFont="1" applyFill="1" applyBorder="1" applyAlignment="1">
      <alignment horizontal="center" vertical="center"/>
    </xf>
    <xf numFmtId="1" fontId="7" fillId="9" borderId="7" xfId="0" applyNumberFormat="1" applyFont="1" applyFill="1" applyBorder="1" applyAlignment="1">
      <alignment horizontal="center" vertical="center"/>
    </xf>
    <xf numFmtId="2" fontId="1" fillId="9" borderId="7" xfId="0" applyNumberFormat="1" applyFont="1" applyFill="1" applyBorder="1" applyAlignment="1">
      <alignment horizontal="center" vertical="center"/>
    </xf>
    <xf numFmtId="164" fontId="7" fillId="9" borderId="7" xfId="0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7" fillId="2" borderId="50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 wrapText="1"/>
    </xf>
    <xf numFmtId="0" fontId="7" fillId="2" borderId="7" xfId="0" quotePrefix="1" applyFont="1" applyFill="1" applyBorder="1" applyAlignment="1">
      <alignment horizontal="center" vertical="center"/>
    </xf>
    <xf numFmtId="2" fontId="7" fillId="2" borderId="51" xfId="0" quotePrefix="1" applyNumberFormat="1" applyFont="1" applyFill="1" applyBorder="1" applyAlignment="1">
      <alignment horizontal="left" vertical="center" wrapText="1"/>
    </xf>
    <xf numFmtId="0" fontId="7" fillId="11" borderId="52" xfId="0" applyFont="1" applyFill="1" applyBorder="1" applyAlignment="1">
      <alignment horizontal="left" vertical="center" wrapText="1"/>
    </xf>
    <xf numFmtId="0" fontId="7" fillId="0" borderId="55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48" xfId="0" applyFont="1" applyFill="1" applyBorder="1" applyAlignment="1">
      <alignment horizontal="center" vertical="center"/>
    </xf>
    <xf numFmtId="0" fontId="7" fillId="9" borderId="54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2" fontId="7" fillId="9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54" xfId="0" applyNumberFormat="1" applyFont="1" applyBorder="1" applyAlignment="1">
      <alignment horizontal="center" vertical="center" wrapText="1"/>
    </xf>
    <xf numFmtId="2" fontId="1" fillId="12" borderId="53" xfId="0" applyNumberFormat="1" applyFont="1" applyFill="1" applyBorder="1" applyAlignment="1">
      <alignment horizontal="center" vertical="center"/>
    </xf>
    <xf numFmtId="1" fontId="7" fillId="12" borderId="7" xfId="0" applyNumberFormat="1" applyFont="1" applyFill="1" applyBorder="1" applyAlignment="1">
      <alignment horizontal="center" vertical="center"/>
    </xf>
    <xf numFmtId="2" fontId="1" fillId="12" borderId="7" xfId="0" applyNumberFormat="1" applyFont="1" applyFill="1" applyBorder="1" applyAlignment="1">
      <alignment horizontal="center" vertical="center"/>
    </xf>
    <xf numFmtId="1" fontId="7" fillId="6" borderId="7" xfId="0" applyNumberFormat="1" applyFont="1" applyFill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1" xfId="0" quotePrefix="1" applyFont="1" applyFill="1" applyBorder="1" applyAlignment="1">
      <alignment horizontal="center" vertical="center"/>
    </xf>
    <xf numFmtId="0" fontId="7" fillId="9" borderId="51" xfId="0" quotePrefix="1" applyFont="1" applyFill="1" applyBorder="1" applyAlignment="1">
      <alignment horizontal="center" vertical="center"/>
    </xf>
    <xf numFmtId="1" fontId="7" fillId="9" borderId="70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8" fillId="2" borderId="5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 wrapText="1"/>
    </xf>
    <xf numFmtId="1" fontId="7" fillId="9" borderId="48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13" borderId="52" xfId="0" applyFont="1" applyFill="1" applyBorder="1" applyAlignment="1">
      <alignment horizontal="left" vertical="center" wrapText="1"/>
    </xf>
    <xf numFmtId="0" fontId="10" fillId="13" borderId="52" xfId="0" applyFont="1" applyFill="1" applyBorder="1" applyAlignment="1">
      <alignment horizontal="left" vertical="center" wrapText="1"/>
    </xf>
    <xf numFmtId="0" fontId="11" fillId="9" borderId="52" xfId="0" applyFont="1" applyFill="1" applyBorder="1" applyAlignment="1">
      <alignment horizontal="left" vertical="center" wrapText="1"/>
    </xf>
    <xf numFmtId="0" fontId="7" fillId="9" borderId="53" xfId="0" applyFont="1" applyFill="1" applyBorder="1" applyAlignment="1">
      <alignment horizontal="center" vertical="center" wrapText="1"/>
    </xf>
    <xf numFmtId="0" fontId="7" fillId="9" borderId="51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/>
    </xf>
    <xf numFmtId="1" fontId="7" fillId="14" borderId="7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" fontId="7" fillId="0" borderId="58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0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0" fontId="0" fillId="15" borderId="50" xfId="0" applyFont="1" applyFill="1" applyBorder="1"/>
    <xf numFmtId="0" fontId="0" fillId="15" borderId="7" xfId="0" applyFont="1" applyFill="1" applyBorder="1"/>
    <xf numFmtId="0" fontId="7" fillId="15" borderId="7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52" xfId="0" applyFont="1" applyFill="1" applyBorder="1" applyAlignment="1">
      <alignment horizontal="left" vertical="center" wrapText="1"/>
    </xf>
    <xf numFmtId="1" fontId="1" fillId="15" borderId="52" xfId="0" applyNumberFormat="1" applyFont="1" applyFill="1" applyBorder="1" applyAlignment="1">
      <alignment horizontal="center" vertical="center"/>
    </xf>
    <xf numFmtId="0" fontId="0" fillId="15" borderId="52" xfId="0" applyFont="1" applyFill="1" applyBorder="1"/>
    <xf numFmtId="0" fontId="0" fillId="15" borderId="53" xfId="0" applyFont="1" applyFill="1" applyBorder="1"/>
    <xf numFmtId="0" fontId="0" fillId="15" borderId="51" xfId="0" applyFont="1" applyFill="1" applyBorder="1"/>
    <xf numFmtId="0" fontId="0" fillId="15" borderId="54" xfId="0" applyFont="1" applyFill="1" applyBorder="1"/>
    <xf numFmtId="0" fontId="7" fillId="15" borderId="7" xfId="0" quotePrefix="1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0" fillId="16" borderId="50" xfId="0" applyFont="1" applyFill="1" applyBorder="1"/>
    <xf numFmtId="0" fontId="0" fillId="16" borderId="7" xfId="0" applyFont="1" applyFill="1" applyBorder="1"/>
    <xf numFmtId="0" fontId="0" fillId="16" borderId="7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7" fillId="5" borderId="51" xfId="0" applyFont="1" applyFill="1" applyBorder="1" applyAlignment="1">
      <alignment horizontal="center" vertical="center" wrapText="1"/>
    </xf>
    <xf numFmtId="0" fontId="1" fillId="16" borderId="52" xfId="0" applyFont="1" applyFill="1" applyBorder="1" applyAlignment="1">
      <alignment horizontal="left" vertical="center" wrapText="1"/>
    </xf>
    <xf numFmtId="1" fontId="1" fillId="16" borderId="52" xfId="0" applyNumberFormat="1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1" fontId="7" fillId="16" borderId="50" xfId="0" applyNumberFormat="1" applyFont="1" applyFill="1" applyBorder="1" applyAlignment="1">
      <alignment horizontal="center" vertical="center" wrapText="1"/>
    </xf>
    <xf numFmtId="1" fontId="7" fillId="16" borderId="7" xfId="0" applyNumberFormat="1" applyFont="1" applyFill="1" applyBorder="1" applyAlignment="1">
      <alignment horizontal="center" vertical="center" wrapText="1"/>
    </xf>
    <xf numFmtId="1" fontId="7" fillId="16" borderId="51" xfId="0" applyNumberFormat="1" applyFont="1" applyFill="1" applyBorder="1" applyAlignment="1">
      <alignment horizontal="center" vertical="center" wrapText="1"/>
    </xf>
    <xf numFmtId="1" fontId="7" fillId="16" borderId="54" xfId="0" applyNumberFormat="1" applyFont="1" applyFill="1" applyBorder="1" applyAlignment="1">
      <alignment horizontal="center" vertical="center" wrapText="1"/>
    </xf>
    <xf numFmtId="2" fontId="1" fillId="16" borderId="53" xfId="0" applyNumberFormat="1" applyFont="1" applyFill="1" applyBorder="1" applyAlignment="1">
      <alignment horizontal="center" vertical="center"/>
    </xf>
    <xf numFmtId="1" fontId="7" fillId="16" borderId="7" xfId="0" applyNumberFormat="1" applyFont="1" applyFill="1" applyBorder="1" applyAlignment="1">
      <alignment horizontal="center" vertical="center"/>
    </xf>
    <xf numFmtId="2" fontId="1" fillId="16" borderId="7" xfId="0" applyNumberFormat="1" applyFont="1" applyFill="1" applyBorder="1" applyAlignment="1">
      <alignment horizontal="center" vertical="center"/>
    </xf>
    <xf numFmtId="164" fontId="7" fillId="16" borderId="7" xfId="0" applyNumberFormat="1" applyFont="1" applyFill="1" applyBorder="1" applyAlignment="1">
      <alignment horizontal="center" vertical="center"/>
    </xf>
    <xf numFmtId="0" fontId="0" fillId="0" borderId="50" xfId="0" applyFont="1" applyBorder="1"/>
    <xf numFmtId="0" fontId="7" fillId="2" borderId="54" xfId="0" applyFont="1" applyFill="1" applyBorder="1" applyAlignment="1">
      <alignment horizontal="center" vertical="center"/>
    </xf>
    <xf numFmtId="0" fontId="0" fillId="0" borderId="6" xfId="0" applyFont="1" applyBorder="1"/>
    <xf numFmtId="0" fontId="7" fillId="2" borderId="47" xfId="0" applyFont="1" applyFill="1" applyBorder="1" applyAlignment="1">
      <alignment horizontal="center" vertical="center"/>
    </xf>
    <xf numFmtId="1" fontId="1" fillId="16" borderId="46" xfId="0" applyNumberFormat="1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16" borderId="53" xfId="0" applyNumberFormat="1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 wrapText="1"/>
    </xf>
    <xf numFmtId="0" fontId="7" fillId="16" borderId="5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" fontId="1" fillId="16" borderId="71" xfId="0" applyNumberFormat="1" applyFont="1" applyFill="1" applyBorder="1" applyAlignment="1">
      <alignment horizontal="center" vertical="center"/>
    </xf>
    <xf numFmtId="0" fontId="1" fillId="16" borderId="45" xfId="0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72" xfId="0" applyNumberFormat="1" applyFont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74" xfId="0" applyFont="1" applyFill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1" fontId="7" fillId="0" borderId="5" xfId="0" applyNumberFormat="1" applyFont="1" applyBorder="1" applyAlignment="1">
      <alignment vertical="center" wrapText="1"/>
    </xf>
    <xf numFmtId="2" fontId="1" fillId="12" borderId="70" xfId="0" applyNumberFormat="1" applyFont="1" applyFill="1" applyBorder="1" applyAlignment="1">
      <alignment vertical="center"/>
    </xf>
    <xf numFmtId="1" fontId="7" fillId="12" borderId="7" xfId="0" applyNumberFormat="1" applyFont="1" applyFill="1" applyBorder="1" applyAlignment="1">
      <alignment vertical="center"/>
    </xf>
    <xf numFmtId="2" fontId="1" fillId="12" borderId="7" xfId="0" applyNumberFormat="1" applyFont="1" applyFill="1" applyBorder="1" applyAlignment="1">
      <alignment vertical="center"/>
    </xf>
    <xf numFmtId="1" fontId="7" fillId="6" borderId="7" xfId="0" applyNumberFormat="1" applyFont="1" applyFill="1" applyBorder="1" applyAlignment="1">
      <alignment vertical="center"/>
    </xf>
    <xf numFmtId="1" fontId="7" fillId="0" borderId="7" xfId="0" applyNumberFormat="1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64" fontId="7" fillId="0" borderId="7" xfId="0" applyNumberFormat="1" applyFont="1" applyBorder="1" applyAlignment="1">
      <alignment vertical="center"/>
    </xf>
    <xf numFmtId="0" fontId="0" fillId="18" borderId="43" xfId="0" applyFont="1" applyFill="1" applyBorder="1"/>
    <xf numFmtId="0" fontId="0" fillId="18" borderId="13" xfId="0" applyFont="1" applyFill="1" applyBorder="1"/>
    <xf numFmtId="0" fontId="7" fillId="18" borderId="13" xfId="0" applyFont="1" applyFill="1" applyBorder="1" applyAlignment="1">
      <alignment vertical="center"/>
    </xf>
    <xf numFmtId="0" fontId="1" fillId="18" borderId="13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/>
    </xf>
    <xf numFmtId="0" fontId="7" fillId="18" borderId="44" xfId="0" applyFont="1" applyFill="1" applyBorder="1" applyAlignment="1">
      <alignment horizontal="center" vertical="center"/>
    </xf>
    <xf numFmtId="0" fontId="1" fillId="18" borderId="52" xfId="0" applyFont="1" applyFill="1" applyBorder="1" applyAlignment="1">
      <alignment horizontal="left" vertical="center" wrapText="1"/>
    </xf>
    <xf numFmtId="1" fontId="1" fillId="18" borderId="75" xfId="0" applyNumberFormat="1" applyFont="1" applyFill="1" applyBorder="1" applyAlignment="1">
      <alignment horizontal="center" vertical="center"/>
    </xf>
    <xf numFmtId="0" fontId="1" fillId="18" borderId="52" xfId="0" applyFont="1" applyFill="1" applyBorder="1" applyAlignment="1">
      <alignment vertical="center"/>
    </xf>
    <xf numFmtId="0" fontId="1" fillId="18" borderId="53" xfId="0" applyFont="1" applyFill="1" applyBorder="1" applyAlignment="1">
      <alignment vertical="center"/>
    </xf>
    <xf numFmtId="0" fontId="1" fillId="18" borderId="7" xfId="0" applyFont="1" applyFill="1" applyBorder="1" applyAlignment="1">
      <alignment vertical="center"/>
    </xf>
    <xf numFmtId="1" fontId="7" fillId="18" borderId="7" xfId="0" applyNumberFormat="1" applyFont="1" applyFill="1" applyBorder="1" applyAlignment="1">
      <alignment vertical="center" wrapText="1"/>
    </xf>
    <xf numFmtId="2" fontId="1" fillId="18" borderId="11" xfId="0" applyNumberFormat="1" applyFont="1" applyFill="1" applyBorder="1" applyAlignment="1">
      <alignment vertical="center"/>
    </xf>
    <xf numFmtId="1" fontId="7" fillId="18" borderId="7" xfId="0" applyNumberFormat="1" applyFont="1" applyFill="1" applyBorder="1" applyAlignment="1">
      <alignment horizontal="center" vertical="center"/>
    </xf>
    <xf numFmtId="2" fontId="1" fillId="18" borderId="7" xfId="0" applyNumberFormat="1" applyFont="1" applyFill="1" applyBorder="1" applyAlignment="1">
      <alignment vertical="center"/>
    </xf>
    <xf numFmtId="1" fontId="7" fillId="18" borderId="7" xfId="0" applyNumberFormat="1" applyFont="1" applyFill="1" applyBorder="1" applyAlignment="1">
      <alignment vertical="center"/>
    </xf>
    <xf numFmtId="0" fontId="7" fillId="18" borderId="7" xfId="0" applyFont="1" applyFill="1" applyBorder="1" applyAlignment="1">
      <alignment vertical="center"/>
    </xf>
    <xf numFmtId="164" fontId="7" fillId="18" borderId="7" xfId="0" applyNumberFormat="1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13" borderId="52" xfId="0" applyFont="1" applyFill="1" applyBorder="1" applyAlignment="1">
      <alignment vertical="center" wrapText="1"/>
    </xf>
    <xf numFmtId="1" fontId="7" fillId="12" borderId="1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7" fillId="12" borderId="1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7" fillId="12" borderId="11" xfId="0" applyNumberFormat="1" applyFont="1" applyFill="1" applyBorder="1" applyAlignment="1">
      <alignment horizontal="center" vertical="center"/>
    </xf>
    <xf numFmtId="0" fontId="0" fillId="18" borderId="50" xfId="0" applyFont="1" applyFill="1" applyBorder="1"/>
    <xf numFmtId="0" fontId="0" fillId="18" borderId="7" xfId="0" applyFont="1" applyFill="1" applyBorder="1"/>
    <xf numFmtId="0" fontId="7" fillId="18" borderId="7" xfId="0" applyFont="1" applyFill="1" applyBorder="1" applyAlignment="1">
      <alignment horizontal="center" vertical="center"/>
    </xf>
    <xf numFmtId="0" fontId="7" fillId="18" borderId="51" xfId="0" applyFont="1" applyFill="1" applyBorder="1" applyAlignment="1">
      <alignment horizontal="center" vertical="center"/>
    </xf>
    <xf numFmtId="1" fontId="1" fillId="18" borderId="78" xfId="0" applyNumberFormat="1" applyFont="1" applyFill="1" applyBorder="1" applyAlignment="1">
      <alignment horizontal="center" vertical="center"/>
    </xf>
    <xf numFmtId="2" fontId="1" fillId="18" borderId="46" xfId="0" applyNumberFormat="1" applyFont="1" applyFill="1" applyBorder="1" applyAlignment="1">
      <alignment vertical="center"/>
    </xf>
    <xf numFmtId="1" fontId="1" fillId="0" borderId="76" xfId="0" applyNumberFormat="1" applyFont="1" applyBorder="1" applyAlignment="1">
      <alignment horizontal="center" vertical="center"/>
    </xf>
    <xf numFmtId="1" fontId="1" fillId="0" borderId="79" xfId="0" applyNumberFormat="1" applyFont="1" applyBorder="1" applyAlignment="1">
      <alignment horizontal="center" vertical="center"/>
    </xf>
    <xf numFmtId="0" fontId="7" fillId="19" borderId="50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7" fillId="19" borderId="51" xfId="0" applyFont="1" applyFill="1" applyBorder="1" applyAlignment="1">
      <alignment horizontal="center" vertical="center"/>
    </xf>
    <xf numFmtId="0" fontId="7" fillId="19" borderId="52" xfId="0" applyFont="1" applyFill="1" applyBorder="1" applyAlignment="1">
      <alignment horizontal="left" vertical="center" wrapText="1"/>
    </xf>
    <xf numFmtId="1" fontId="1" fillId="19" borderId="78" xfId="0" applyNumberFormat="1" applyFont="1" applyFill="1" applyBorder="1" applyAlignment="1">
      <alignment horizontal="center" vertical="center"/>
    </xf>
    <xf numFmtId="0" fontId="1" fillId="19" borderId="52" xfId="0" applyFont="1" applyFill="1" applyBorder="1" applyAlignment="1">
      <alignment horizontal="center" vertical="center"/>
    </xf>
    <xf numFmtId="0" fontId="7" fillId="19" borderId="53" xfId="0" applyFont="1" applyFill="1" applyBorder="1" applyAlignment="1">
      <alignment horizontal="center" vertical="center"/>
    </xf>
    <xf numFmtId="1" fontId="7" fillId="19" borderId="50" xfId="0" applyNumberFormat="1" applyFont="1" applyFill="1" applyBorder="1" applyAlignment="1">
      <alignment horizontal="center" vertical="center" wrapText="1"/>
    </xf>
    <xf numFmtId="1" fontId="7" fillId="19" borderId="7" xfId="0" applyNumberFormat="1" applyFont="1" applyFill="1" applyBorder="1" applyAlignment="1">
      <alignment horizontal="center" vertical="center" wrapText="1"/>
    </xf>
    <xf numFmtId="1" fontId="7" fillId="19" borderId="51" xfId="0" applyNumberFormat="1" applyFont="1" applyFill="1" applyBorder="1" applyAlignment="1">
      <alignment horizontal="center" vertical="center" wrapText="1"/>
    </xf>
    <xf numFmtId="1" fontId="7" fillId="19" borderId="54" xfId="0" applyNumberFormat="1" applyFont="1" applyFill="1" applyBorder="1" applyAlignment="1">
      <alignment horizontal="center" vertical="center" wrapText="1"/>
    </xf>
    <xf numFmtId="2" fontId="1" fillId="19" borderId="53" xfId="0" applyNumberFormat="1" applyFont="1" applyFill="1" applyBorder="1" applyAlignment="1">
      <alignment horizontal="center" vertical="center"/>
    </xf>
    <xf numFmtId="1" fontId="7" fillId="19" borderId="7" xfId="0" applyNumberFormat="1" applyFont="1" applyFill="1" applyBorder="1" applyAlignment="1">
      <alignment horizontal="center" vertical="center"/>
    </xf>
    <xf numFmtId="2" fontId="1" fillId="19" borderId="7" xfId="0" applyNumberFormat="1" applyFont="1" applyFill="1" applyBorder="1" applyAlignment="1">
      <alignment horizontal="center" vertical="center"/>
    </xf>
    <xf numFmtId="164" fontId="7" fillId="19" borderId="7" xfId="0" applyNumberFormat="1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 wrapText="1"/>
    </xf>
    <xf numFmtId="0" fontId="1" fillId="19" borderId="5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7" fillId="7" borderId="50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8" fillId="9" borderId="1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left" vertical="center" wrapText="1"/>
    </xf>
    <xf numFmtId="1" fontId="1" fillId="20" borderId="78" xfId="0" applyNumberFormat="1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vertical="center"/>
    </xf>
    <xf numFmtId="0" fontId="7" fillId="20" borderId="53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51" xfId="0" applyFont="1" applyFill="1" applyBorder="1" applyAlignment="1">
      <alignment horizontal="center" vertical="center"/>
    </xf>
    <xf numFmtId="1" fontId="7" fillId="20" borderId="50" xfId="0" applyNumberFormat="1" applyFont="1" applyFill="1" applyBorder="1" applyAlignment="1">
      <alignment horizontal="center" vertical="center" wrapText="1"/>
    </xf>
    <xf numFmtId="1" fontId="7" fillId="20" borderId="7" xfId="0" applyNumberFormat="1" applyFont="1" applyFill="1" applyBorder="1" applyAlignment="1">
      <alignment horizontal="center" vertical="center" wrapText="1"/>
    </xf>
    <xf numFmtId="1" fontId="7" fillId="20" borderId="51" xfId="0" applyNumberFormat="1" applyFont="1" applyFill="1" applyBorder="1" applyAlignment="1">
      <alignment horizontal="center" vertical="center" wrapText="1"/>
    </xf>
    <xf numFmtId="1" fontId="7" fillId="20" borderId="54" xfId="0" applyNumberFormat="1" applyFont="1" applyFill="1" applyBorder="1" applyAlignment="1">
      <alignment horizontal="center" vertical="center" wrapText="1"/>
    </xf>
    <xf numFmtId="2" fontId="1" fillId="20" borderId="53" xfId="0" applyNumberFormat="1" applyFont="1" applyFill="1" applyBorder="1" applyAlignment="1">
      <alignment horizontal="center" vertical="center"/>
    </xf>
    <xf numFmtId="1" fontId="7" fillId="20" borderId="7" xfId="0" applyNumberFormat="1" applyFont="1" applyFill="1" applyBorder="1" applyAlignment="1">
      <alignment horizontal="center" vertical="center"/>
    </xf>
    <xf numFmtId="2" fontId="1" fillId="20" borderId="7" xfId="0" applyNumberFormat="1" applyFont="1" applyFill="1" applyBorder="1" applyAlignment="1">
      <alignment horizontal="center" vertical="center"/>
    </xf>
    <xf numFmtId="164" fontId="7" fillId="20" borderId="7" xfId="0" applyNumberFormat="1" applyFont="1" applyFill="1" applyBorder="1" applyAlignment="1">
      <alignment horizontal="center" vertical="center"/>
    </xf>
    <xf numFmtId="0" fontId="7" fillId="7" borderId="52" xfId="0" applyFont="1" applyFill="1" applyBorder="1" applyAlignment="1">
      <alignment horizontal="left" vertical="center" wrapText="1"/>
    </xf>
    <xf numFmtId="2" fontId="7" fillId="0" borderId="4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50" xfId="0" applyNumberFormat="1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1" fontId="1" fillId="12" borderId="78" xfId="0" applyNumberFormat="1" applyFont="1" applyFill="1" applyBorder="1" applyAlignment="1">
      <alignment horizontal="center" vertical="center"/>
    </xf>
    <xf numFmtId="0" fontId="1" fillId="12" borderId="52" xfId="0" applyFont="1" applyFill="1" applyBorder="1" applyAlignment="1">
      <alignment horizontal="center" vertical="center"/>
    </xf>
    <xf numFmtId="0" fontId="7" fillId="12" borderId="53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51" xfId="0" applyFont="1" applyFill="1" applyBorder="1" applyAlignment="1">
      <alignment horizontal="center" vertical="center"/>
    </xf>
    <xf numFmtId="1" fontId="7" fillId="12" borderId="50" xfId="0" applyNumberFormat="1" applyFont="1" applyFill="1" applyBorder="1" applyAlignment="1">
      <alignment horizontal="center" vertical="center" wrapText="1"/>
    </xf>
    <xf numFmtId="1" fontId="7" fillId="12" borderId="7" xfId="0" applyNumberFormat="1" applyFont="1" applyFill="1" applyBorder="1" applyAlignment="1">
      <alignment horizontal="center" vertical="center" wrapText="1"/>
    </xf>
    <xf numFmtId="1" fontId="7" fillId="12" borderId="51" xfId="0" applyNumberFormat="1" applyFont="1" applyFill="1" applyBorder="1" applyAlignment="1">
      <alignment horizontal="center" vertical="center" wrapText="1"/>
    </xf>
    <xf numFmtId="1" fontId="7" fillId="12" borderId="54" xfId="0" applyNumberFormat="1" applyFont="1" applyFill="1" applyBorder="1" applyAlignment="1">
      <alignment horizontal="center" vertical="center" wrapText="1"/>
    </xf>
    <xf numFmtId="164" fontId="7" fillId="12" borderId="7" xfId="0" applyNumberFormat="1" applyFont="1" applyFill="1" applyBorder="1" applyAlignment="1">
      <alignment horizontal="center" vertical="center"/>
    </xf>
    <xf numFmtId="0" fontId="7" fillId="21" borderId="50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13" borderId="80" xfId="0" applyFont="1" applyFill="1" applyBorder="1" applyAlignment="1">
      <alignment horizontal="left" vertical="center" wrapText="1"/>
    </xf>
    <xf numFmtId="1" fontId="7" fillId="0" borderId="57" xfId="0" applyNumberFormat="1" applyFont="1" applyBorder="1" applyAlignment="1">
      <alignment horizontal="center" vertical="center" wrapText="1"/>
    </xf>
    <xf numFmtId="2" fontId="1" fillId="12" borderId="81" xfId="0" applyNumberFormat="1" applyFont="1" applyFill="1" applyBorder="1" applyAlignment="1">
      <alignment horizontal="center" vertical="center"/>
    </xf>
    <xf numFmtId="2" fontId="1" fillId="12" borderId="12" xfId="0" applyNumberFormat="1" applyFont="1" applyFill="1" applyBorder="1" applyAlignment="1">
      <alignment horizontal="center" vertical="center"/>
    </xf>
    <xf numFmtId="1" fontId="7" fillId="6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/>
    <xf numFmtId="0" fontId="0" fillId="22" borderId="43" xfId="0" applyFont="1" applyFill="1" applyBorder="1"/>
    <xf numFmtId="0" fontId="0" fillId="22" borderId="13" xfId="0" applyFont="1" applyFill="1" applyBorder="1"/>
    <xf numFmtId="0" fontId="7" fillId="22" borderId="13" xfId="0" applyFont="1" applyFill="1" applyBorder="1" applyAlignment="1">
      <alignment horizontal="center" vertical="center"/>
    </xf>
    <xf numFmtId="0" fontId="1" fillId="22" borderId="44" xfId="0" applyFont="1" applyFill="1" applyBorder="1" applyAlignment="1">
      <alignment horizontal="center" vertical="center"/>
    </xf>
    <xf numFmtId="0" fontId="1" fillId="22" borderId="45" xfId="0" applyFont="1" applyFill="1" applyBorder="1" applyAlignment="1">
      <alignment horizontal="left" vertical="center" wrapText="1"/>
    </xf>
    <xf numFmtId="1" fontId="1" fillId="22" borderId="75" xfId="0" applyNumberFormat="1" applyFont="1" applyFill="1" applyBorder="1" applyAlignment="1">
      <alignment horizontal="center" vertical="center"/>
    </xf>
    <xf numFmtId="0" fontId="1" fillId="22" borderId="45" xfId="0" applyFont="1" applyFill="1" applyBorder="1" applyAlignment="1">
      <alignment horizontal="center" vertical="center"/>
    </xf>
    <xf numFmtId="0" fontId="7" fillId="22" borderId="82" xfId="0" applyFont="1" applyFill="1" applyBorder="1" applyAlignment="1">
      <alignment horizontal="center" vertical="center"/>
    </xf>
    <xf numFmtId="0" fontId="7" fillId="22" borderId="44" xfId="0" applyFont="1" applyFill="1" applyBorder="1" applyAlignment="1">
      <alignment horizontal="center" vertical="center"/>
    </xf>
    <xf numFmtId="1" fontId="7" fillId="22" borderId="43" xfId="0" applyNumberFormat="1" applyFont="1" applyFill="1" applyBorder="1" applyAlignment="1">
      <alignment horizontal="center" vertical="center" wrapText="1"/>
    </xf>
    <xf numFmtId="1" fontId="7" fillId="22" borderId="13" xfId="0" applyNumberFormat="1" applyFont="1" applyFill="1" applyBorder="1" applyAlignment="1">
      <alignment horizontal="center" vertical="center" wrapText="1"/>
    </xf>
    <xf numFmtId="1" fontId="7" fillId="22" borderId="44" xfId="0" applyNumberFormat="1" applyFont="1" applyFill="1" applyBorder="1" applyAlignment="1">
      <alignment horizontal="center" vertical="center" wrapText="1"/>
    </xf>
    <xf numFmtId="1" fontId="7" fillId="22" borderId="19" xfId="0" applyNumberFormat="1" applyFont="1" applyFill="1" applyBorder="1" applyAlignment="1">
      <alignment horizontal="center" vertical="center" wrapText="1"/>
    </xf>
    <xf numFmtId="2" fontId="1" fillId="22" borderId="82" xfId="0" applyNumberFormat="1" applyFont="1" applyFill="1" applyBorder="1" applyAlignment="1">
      <alignment horizontal="center" vertical="center"/>
    </xf>
    <xf numFmtId="1" fontId="7" fillId="22" borderId="13" xfId="0" applyNumberFormat="1" applyFont="1" applyFill="1" applyBorder="1" applyAlignment="1">
      <alignment horizontal="center" vertical="center"/>
    </xf>
    <xf numFmtId="2" fontId="1" fillId="22" borderId="13" xfId="0" applyNumberFormat="1" applyFont="1" applyFill="1" applyBorder="1" applyAlignment="1">
      <alignment horizontal="center" vertical="center"/>
    </xf>
    <xf numFmtId="164" fontId="7" fillId="22" borderId="13" xfId="0" applyNumberFormat="1" applyFont="1" applyFill="1" applyBorder="1" applyAlignment="1">
      <alignment horizontal="center" vertical="center"/>
    </xf>
    <xf numFmtId="164" fontId="7" fillId="22" borderId="19" xfId="0" applyNumberFormat="1" applyFont="1" applyFill="1" applyBorder="1" applyAlignment="1">
      <alignment horizontal="center" vertical="center"/>
    </xf>
    <xf numFmtId="0" fontId="0" fillId="22" borderId="48" xfId="0" applyFont="1" applyFill="1" applyBorder="1"/>
    <xf numFmtId="0" fontId="0" fillId="22" borderId="11" xfId="0" applyFont="1" applyFill="1" applyBorder="1"/>
    <xf numFmtId="0" fontId="7" fillId="22" borderId="11" xfId="0" applyFont="1" applyFill="1" applyBorder="1" applyAlignment="1">
      <alignment horizontal="center" vertical="center"/>
    </xf>
    <xf numFmtId="0" fontId="1" fillId="22" borderId="47" xfId="0" applyFont="1" applyFill="1" applyBorder="1" applyAlignment="1">
      <alignment horizontal="center" vertical="center"/>
    </xf>
    <xf numFmtId="0" fontId="1" fillId="22" borderId="83" xfId="0" applyFont="1" applyFill="1" applyBorder="1" applyAlignment="1">
      <alignment horizontal="left" vertical="center" wrapText="1"/>
    </xf>
    <xf numFmtId="1" fontId="1" fillId="22" borderId="84" xfId="0" applyNumberFormat="1" applyFont="1" applyFill="1" applyBorder="1" applyAlignment="1">
      <alignment horizontal="center" vertical="center"/>
    </xf>
    <xf numFmtId="0" fontId="1" fillId="22" borderId="83" xfId="0" applyFont="1" applyFill="1" applyBorder="1" applyAlignment="1">
      <alignment horizontal="center" vertical="center"/>
    </xf>
    <xf numFmtId="0" fontId="7" fillId="22" borderId="46" xfId="0" applyFont="1" applyFill="1" applyBorder="1" applyAlignment="1">
      <alignment horizontal="center" vertical="center"/>
    </xf>
    <xf numFmtId="0" fontId="7" fillId="22" borderId="47" xfId="0" applyFont="1" applyFill="1" applyBorder="1" applyAlignment="1">
      <alignment horizontal="center" vertical="center"/>
    </xf>
    <xf numFmtId="1" fontId="7" fillId="22" borderId="48" xfId="0" applyNumberFormat="1" applyFont="1" applyFill="1" applyBorder="1" applyAlignment="1">
      <alignment horizontal="center" vertical="center" wrapText="1"/>
    </xf>
    <xf numFmtId="1" fontId="7" fillId="22" borderId="11" xfId="0" applyNumberFormat="1" applyFont="1" applyFill="1" applyBorder="1" applyAlignment="1">
      <alignment horizontal="center" vertical="center" wrapText="1"/>
    </xf>
    <xf numFmtId="1" fontId="7" fillId="22" borderId="47" xfId="0" applyNumberFormat="1" applyFont="1" applyFill="1" applyBorder="1" applyAlignment="1">
      <alignment horizontal="center" vertical="center" wrapText="1"/>
    </xf>
    <xf numFmtId="1" fontId="7" fillId="22" borderId="49" xfId="0" applyNumberFormat="1" applyFont="1" applyFill="1" applyBorder="1" applyAlignment="1">
      <alignment horizontal="center" vertical="center" wrapText="1"/>
    </xf>
    <xf numFmtId="2" fontId="1" fillId="22" borderId="46" xfId="0" applyNumberFormat="1" applyFont="1" applyFill="1" applyBorder="1" applyAlignment="1">
      <alignment horizontal="center" vertical="center"/>
    </xf>
    <xf numFmtId="1" fontId="7" fillId="22" borderId="11" xfId="0" applyNumberFormat="1" applyFont="1" applyFill="1" applyBorder="1" applyAlignment="1">
      <alignment horizontal="center" vertical="center"/>
    </xf>
    <xf numFmtId="2" fontId="1" fillId="22" borderId="11" xfId="0" applyNumberFormat="1" applyFont="1" applyFill="1" applyBorder="1" applyAlignment="1">
      <alignment horizontal="center" vertical="center"/>
    </xf>
    <xf numFmtId="164" fontId="7" fillId="22" borderId="11" xfId="0" applyNumberFormat="1" applyFont="1" applyFill="1" applyBorder="1" applyAlignment="1">
      <alignment horizontal="center" vertical="center"/>
    </xf>
    <xf numFmtId="164" fontId="7" fillId="22" borderId="49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2" fontId="1" fillId="17" borderId="53" xfId="0" applyNumberFormat="1" applyFont="1" applyFill="1" applyBorder="1" applyAlignment="1">
      <alignment horizontal="center" vertical="center"/>
    </xf>
    <xf numFmtId="0" fontId="0" fillId="0" borderId="54" xfId="0" applyFont="1" applyBorder="1"/>
    <xf numFmtId="0" fontId="0" fillId="22" borderId="50" xfId="0" applyFont="1" applyFill="1" applyBorder="1"/>
    <xf numFmtId="0" fontId="7" fillId="22" borderId="7" xfId="0" applyFont="1" applyFill="1" applyBorder="1" applyAlignment="1">
      <alignment horizontal="center" vertical="center"/>
    </xf>
    <xf numFmtId="0" fontId="0" fillId="22" borderId="7" xfId="0" applyFont="1" applyFill="1" applyBorder="1"/>
    <xf numFmtId="0" fontId="7" fillId="22" borderId="51" xfId="0" applyFont="1" applyFill="1" applyBorder="1" applyAlignment="1">
      <alignment horizontal="center" vertical="center"/>
    </xf>
    <xf numFmtId="1" fontId="7" fillId="0" borderId="79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0" fillId="22" borderId="70" xfId="0" applyFont="1" applyFill="1" applyBorder="1"/>
    <xf numFmtId="0" fontId="7" fillId="22" borderId="12" xfId="0" applyFont="1" applyFill="1" applyBorder="1" applyAlignment="1">
      <alignment horizontal="center" vertical="center"/>
    </xf>
    <xf numFmtId="0" fontId="0" fillId="22" borderId="12" xfId="0" applyFont="1" applyFill="1" applyBorder="1"/>
    <xf numFmtId="0" fontId="7" fillId="22" borderId="74" xfId="0" applyFont="1" applyFill="1" applyBorder="1" applyAlignment="1">
      <alignment horizontal="center" vertical="center"/>
    </xf>
    <xf numFmtId="1" fontId="7" fillId="0" borderId="76" xfId="0" applyNumberFormat="1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 wrapText="1"/>
    </xf>
    <xf numFmtId="1" fontId="12" fillId="0" borderId="57" xfId="0" applyNumberFormat="1" applyFont="1" applyBorder="1" applyAlignment="1">
      <alignment horizontal="center" vertical="center" wrapText="1"/>
    </xf>
    <xf numFmtId="2" fontId="1" fillId="17" borderId="81" xfId="0" applyNumberFormat="1" applyFont="1" applyFill="1" applyBorder="1" applyAlignment="1">
      <alignment horizontal="center" vertical="center"/>
    </xf>
    <xf numFmtId="0" fontId="0" fillId="0" borderId="60" xfId="0" applyFont="1" applyBorder="1"/>
    <xf numFmtId="0" fontId="0" fillId="0" borderId="85" xfId="0" applyFont="1" applyBorder="1"/>
    <xf numFmtId="0" fontId="7" fillId="0" borderId="8" xfId="0" applyFont="1" applyBorder="1" applyAlignment="1">
      <alignment horizontal="center" vertical="center"/>
    </xf>
    <xf numFmtId="0" fontId="0" fillId="0" borderId="8" xfId="0" applyFont="1" applyBorder="1"/>
    <xf numFmtId="0" fontId="7" fillId="2" borderId="8" xfId="0" applyFont="1" applyFill="1" applyBorder="1" applyAlignment="1">
      <alignment horizontal="center" vertical="center"/>
    </xf>
    <xf numFmtId="0" fontId="7" fillId="2" borderId="86" xfId="0" applyFont="1" applyFill="1" applyBorder="1" applyAlignment="1">
      <alignment horizontal="center" vertical="center"/>
    </xf>
    <xf numFmtId="0" fontId="10" fillId="13" borderId="87" xfId="0" applyFont="1" applyFill="1" applyBorder="1" applyAlignment="1">
      <alignment horizontal="left" vertical="center" wrapText="1"/>
    </xf>
    <xf numFmtId="1" fontId="7" fillId="0" borderId="88" xfId="0" applyNumberFormat="1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1" fontId="7" fillId="0" borderId="85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90" xfId="0" applyNumberFormat="1" applyFont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2" fontId="1" fillId="17" borderId="92" xfId="0" applyNumberFormat="1" applyFont="1" applyFill="1" applyBorder="1" applyAlignment="1">
      <alignment horizontal="center" vertical="center"/>
    </xf>
    <xf numFmtId="1" fontId="7" fillId="12" borderId="8" xfId="0" applyNumberFormat="1" applyFont="1" applyFill="1" applyBorder="1" applyAlignment="1">
      <alignment horizontal="center" vertical="center"/>
    </xf>
    <xf numFmtId="2" fontId="1" fillId="12" borderId="8" xfId="0" applyNumberFormat="1" applyFont="1" applyFill="1" applyBorder="1" applyAlignment="1">
      <alignment horizontal="center" vertical="center"/>
    </xf>
    <xf numFmtId="1" fontId="7" fillId="6" borderId="8" xfId="0" applyNumberFormat="1" applyFont="1" applyFill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91" xfId="0" applyFont="1" applyBorder="1"/>
    <xf numFmtId="0" fontId="0" fillId="8" borderId="13" xfId="0" applyFont="1" applyFill="1" applyBorder="1"/>
    <xf numFmtId="0" fontId="7" fillId="8" borderId="13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1" fontId="1" fillId="8" borderId="75" xfId="0" applyNumberFormat="1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7" fillId="8" borderId="82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1" fontId="7" fillId="8" borderId="43" xfId="0" applyNumberFormat="1" applyFont="1" applyFill="1" applyBorder="1" applyAlignment="1">
      <alignment horizontal="center" vertical="center" wrapText="1"/>
    </xf>
    <xf numFmtId="1" fontId="7" fillId="8" borderId="13" xfId="0" applyNumberFormat="1" applyFont="1" applyFill="1" applyBorder="1" applyAlignment="1">
      <alignment horizontal="center" vertical="center" wrapText="1"/>
    </xf>
    <xf numFmtId="1" fontId="7" fillId="8" borderId="44" xfId="0" applyNumberFormat="1" applyFont="1" applyFill="1" applyBorder="1" applyAlignment="1">
      <alignment horizontal="center" vertical="center" wrapText="1"/>
    </xf>
    <xf numFmtId="1" fontId="7" fillId="8" borderId="19" xfId="0" applyNumberFormat="1" applyFont="1" applyFill="1" applyBorder="1" applyAlignment="1">
      <alignment horizontal="center" vertical="center" wrapText="1"/>
    </xf>
    <xf numFmtId="2" fontId="1" fillId="8" borderId="82" xfId="0" applyNumberFormat="1" applyFont="1" applyFill="1" applyBorder="1" applyAlignment="1">
      <alignment horizontal="center" vertical="center"/>
    </xf>
    <xf numFmtId="1" fontId="7" fillId="8" borderId="13" xfId="0" applyNumberFormat="1" applyFont="1" applyFill="1" applyBorder="1" applyAlignment="1">
      <alignment horizontal="center" vertical="center"/>
    </xf>
    <xf numFmtId="2" fontId="1" fillId="8" borderId="13" xfId="0" applyNumberFormat="1" applyFont="1" applyFill="1" applyBorder="1" applyAlignment="1">
      <alignment horizontal="center" vertical="center"/>
    </xf>
    <xf numFmtId="164" fontId="7" fillId="8" borderId="13" xfId="0" applyNumberFormat="1" applyFont="1" applyFill="1" applyBorder="1" applyAlignment="1">
      <alignment horizontal="center" vertical="center"/>
    </xf>
    <xf numFmtId="164" fontId="7" fillId="8" borderId="19" xfId="0" applyNumberFormat="1" applyFont="1" applyFill="1" applyBorder="1" applyAlignment="1">
      <alignment horizontal="center" vertical="center"/>
    </xf>
    <xf numFmtId="0" fontId="0" fillId="0" borderId="17" xfId="0" applyFont="1" applyBorder="1"/>
    <xf numFmtId="0" fontId="7" fillId="0" borderId="9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94" xfId="0" applyFont="1" applyBorder="1"/>
    <xf numFmtId="0" fontId="7" fillId="2" borderId="95" xfId="0" applyFont="1" applyFill="1" applyBorder="1" applyAlignment="1">
      <alignment horizontal="center" vertical="center"/>
    </xf>
    <xf numFmtId="0" fontId="7" fillId="2" borderId="96" xfId="0" applyFont="1" applyFill="1" applyBorder="1" applyAlignment="1">
      <alignment horizontal="center" vertical="center"/>
    </xf>
    <xf numFmtId="0" fontId="7" fillId="13" borderId="97" xfId="0" applyFont="1" applyFill="1" applyBorder="1" applyAlignment="1">
      <alignment horizontal="left" vertical="center" wrapText="1"/>
    </xf>
    <xf numFmtId="1" fontId="7" fillId="0" borderId="34" xfId="0" applyNumberFormat="1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1" fontId="7" fillId="0" borderId="18" xfId="0" applyNumberFormat="1" applyFont="1" applyBorder="1" applyAlignment="1">
      <alignment horizontal="center" vertical="center" wrapText="1"/>
    </xf>
    <xf numFmtId="2" fontId="1" fillId="12" borderId="98" xfId="0" applyNumberFormat="1" applyFont="1" applyFill="1" applyBorder="1" applyAlignment="1">
      <alignment horizontal="center" vertical="center"/>
    </xf>
    <xf numFmtId="1" fontId="7" fillId="12" borderId="95" xfId="0" applyNumberFormat="1" applyFont="1" applyFill="1" applyBorder="1" applyAlignment="1">
      <alignment horizontal="center" vertical="center"/>
    </xf>
    <xf numFmtId="2" fontId="1" fillId="12" borderId="95" xfId="0" applyNumberFormat="1" applyFont="1" applyFill="1" applyBorder="1" applyAlignment="1">
      <alignment horizontal="center" vertical="center"/>
    </xf>
    <xf numFmtId="1" fontId="7" fillId="6" borderId="95" xfId="0" applyNumberFormat="1" applyFont="1" applyFill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3" borderId="95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0" fillId="0" borderId="18" xfId="0" applyFont="1" applyBorder="1"/>
    <xf numFmtId="0" fontId="13" fillId="2" borderId="1" xfId="0" applyFont="1" applyFill="1" applyBorder="1"/>
    <xf numFmtId="1" fontId="14" fillId="2" borderId="1" xfId="0" applyNumberFormat="1" applyFont="1" applyFill="1" applyBorder="1" applyAlignment="1">
      <alignment horizontal="center" vertical="center"/>
    </xf>
    <xf numFmtId="0" fontId="0" fillId="23" borderId="43" xfId="0" applyFont="1" applyFill="1" applyBorder="1"/>
    <xf numFmtId="0" fontId="0" fillId="23" borderId="13" xfId="0" applyFont="1" applyFill="1" applyBorder="1"/>
    <xf numFmtId="0" fontId="5" fillId="23" borderId="19" xfId="0" applyFont="1" applyFill="1" applyBorder="1" applyAlignment="1">
      <alignment horizontal="center" vertical="center"/>
    </xf>
    <xf numFmtId="0" fontId="1" fillId="23" borderId="45" xfId="0" applyFont="1" applyFill="1" applyBorder="1" applyAlignment="1">
      <alignment horizontal="left" vertical="center" wrapText="1"/>
    </xf>
    <xf numFmtId="1" fontId="1" fillId="23" borderId="43" xfId="0" applyNumberFormat="1" applyFont="1" applyFill="1" applyBorder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1" fontId="1" fillId="23" borderId="13" xfId="0" applyNumberFormat="1" applyFont="1" applyFill="1" applyBorder="1" applyAlignment="1">
      <alignment horizontal="center" vertical="center"/>
    </xf>
    <xf numFmtId="1" fontId="1" fillId="23" borderId="19" xfId="0" applyNumberFormat="1" applyFont="1" applyFill="1" applyBorder="1" applyAlignment="1">
      <alignment horizontal="center" vertical="center"/>
    </xf>
    <xf numFmtId="1" fontId="1" fillId="23" borderId="43" xfId="0" applyNumberFormat="1" applyFont="1" applyFill="1" applyBorder="1" applyAlignment="1">
      <alignment horizontal="center" vertical="center" wrapText="1"/>
    </xf>
    <xf numFmtId="1" fontId="1" fillId="23" borderId="13" xfId="0" applyNumberFormat="1" applyFont="1" applyFill="1" applyBorder="1" applyAlignment="1">
      <alignment horizontal="center" vertical="center" wrapText="1"/>
    </xf>
    <xf numFmtId="1" fontId="1" fillId="23" borderId="19" xfId="0" applyNumberFormat="1" applyFont="1" applyFill="1" applyBorder="1" applyAlignment="1">
      <alignment horizontal="center" vertical="center" wrapText="1"/>
    </xf>
    <xf numFmtId="2" fontId="1" fillId="23" borderId="43" xfId="0" applyNumberFormat="1" applyFont="1" applyFill="1" applyBorder="1" applyAlignment="1">
      <alignment horizontal="center" vertical="center"/>
    </xf>
    <xf numFmtId="2" fontId="1" fillId="23" borderId="19" xfId="0" applyNumberFormat="1" applyFont="1" applyFill="1" applyBorder="1" applyAlignment="1">
      <alignment horizontal="center" vertical="center"/>
    </xf>
    <xf numFmtId="1" fontId="1" fillId="23" borderId="82" xfId="0" applyNumberFormat="1" applyFont="1" applyFill="1" applyBorder="1" applyAlignment="1">
      <alignment horizontal="center" vertical="center"/>
    </xf>
    <xf numFmtId="164" fontId="7" fillId="23" borderId="13" xfId="0" applyNumberFormat="1" applyFont="1" applyFill="1" applyBorder="1" applyAlignment="1">
      <alignment horizontal="center" vertical="center"/>
    </xf>
    <xf numFmtId="0" fontId="0" fillId="23" borderId="19" xfId="0" applyFont="1" applyFill="1" applyBorder="1"/>
    <xf numFmtId="0" fontId="15" fillId="0" borderId="54" xfId="0" applyFont="1" applyBorder="1" applyAlignment="1">
      <alignment horizontal="center" vertical="center"/>
    </xf>
    <xf numFmtId="0" fontId="15" fillId="0" borderId="54" xfId="0" applyFont="1" applyBorder="1"/>
    <xf numFmtId="2" fontId="1" fillId="12" borderId="50" xfId="0" applyNumberFormat="1" applyFont="1" applyFill="1" applyBorder="1" applyAlignment="1">
      <alignment horizontal="center" vertical="center"/>
    </xf>
    <xf numFmtId="2" fontId="1" fillId="12" borderId="54" xfId="0" applyNumberFormat="1" applyFont="1" applyFill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5" fillId="0" borderId="60" xfId="0" applyFont="1" applyBorder="1"/>
    <xf numFmtId="0" fontId="0" fillId="0" borderId="58" xfId="0" applyFont="1" applyBorder="1"/>
    <xf numFmtId="0" fontId="0" fillId="0" borderId="5" xfId="0" applyFont="1" applyBorder="1"/>
    <xf numFmtId="2" fontId="1" fillId="12" borderId="85" xfId="0" applyNumberFormat="1" applyFont="1" applyFill="1" applyBorder="1" applyAlignment="1">
      <alignment horizontal="center" vertical="center"/>
    </xf>
    <xf numFmtId="2" fontId="1" fillId="12" borderId="91" xfId="0" applyNumberFormat="1" applyFont="1" applyFill="1" applyBorder="1" applyAlignment="1">
      <alignment horizontal="center" vertical="center"/>
    </xf>
    <xf numFmtId="1" fontId="1" fillId="12" borderId="92" xfId="0" applyNumberFormat="1" applyFont="1" applyFill="1" applyBorder="1" applyAlignment="1">
      <alignment horizontal="center" vertical="center" wrapText="1"/>
    </xf>
    <xf numFmtId="1" fontId="1" fillId="12" borderId="8" xfId="0" applyNumberFormat="1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/>
    </xf>
    <xf numFmtId="0" fontId="7" fillId="19" borderId="48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0" fontId="8" fillId="19" borderId="16" xfId="0" applyFont="1" applyFill="1" applyBorder="1" applyAlignment="1">
      <alignment horizontal="center" vertical="center"/>
    </xf>
    <xf numFmtId="0" fontId="7" fillId="19" borderId="47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horizontal="left" vertical="center" wrapText="1"/>
    </xf>
    <xf numFmtId="1" fontId="1" fillId="19" borderId="82" xfId="0" applyNumberFormat="1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7" fillId="19" borderId="82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13" borderId="87" xfId="0" applyFont="1" applyFill="1" applyBorder="1" applyAlignment="1">
      <alignment horizontal="left" vertical="center" wrapText="1"/>
    </xf>
    <xf numFmtId="1" fontId="1" fillId="0" borderId="8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0" fillId="0" borderId="66" xfId="0" applyFont="1" applyBorder="1"/>
    <xf numFmtId="0" fontId="0" fillId="0" borderId="38" xfId="0" applyFont="1" applyBorder="1"/>
    <xf numFmtId="0" fontId="0" fillId="0" borderId="68" xfId="0" applyFont="1" applyBorder="1"/>
    <xf numFmtId="0" fontId="4" fillId="0" borderId="99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2" borderId="95" xfId="0" applyFont="1" applyFill="1" applyBorder="1" applyAlignment="1">
      <alignment horizontal="center" vertical="center" textRotation="90" wrapText="1"/>
    </xf>
    <xf numFmtId="0" fontId="4" fillId="2" borderId="98" xfId="0" applyFont="1" applyFill="1" applyBorder="1" applyAlignment="1">
      <alignment horizontal="center" vertical="center" textRotation="90" wrapText="1"/>
    </xf>
    <xf numFmtId="0" fontId="4" fillId="2" borderId="101" xfId="0" applyFont="1" applyFill="1" applyBorder="1" applyAlignment="1">
      <alignment horizontal="center" vertical="center" textRotation="90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/>
    </xf>
    <xf numFmtId="0" fontId="0" fillId="8" borderId="19" xfId="0" applyFont="1" applyFill="1" applyBorder="1"/>
    <xf numFmtId="1" fontId="7" fillId="22" borderId="50" xfId="0" applyNumberFormat="1" applyFont="1" applyFill="1" applyBorder="1" applyAlignment="1">
      <alignment horizontal="center" vertical="center" wrapText="1"/>
    </xf>
    <xf numFmtId="1" fontId="7" fillId="22" borderId="7" xfId="0" applyNumberFormat="1" applyFont="1" applyFill="1" applyBorder="1" applyAlignment="1">
      <alignment horizontal="center" vertical="center" wrapText="1"/>
    </xf>
    <xf numFmtId="1" fontId="7" fillId="22" borderId="7" xfId="0" applyNumberFormat="1" applyFont="1" applyFill="1" applyBorder="1" applyAlignment="1">
      <alignment horizontal="center" vertical="center"/>
    </xf>
    <xf numFmtId="164" fontId="7" fillId="22" borderId="7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8" borderId="7" xfId="0" applyFont="1" applyFill="1" applyBorder="1"/>
    <xf numFmtId="0" fontId="0" fillId="8" borderId="51" xfId="0" applyFont="1" applyFill="1" applyBorder="1"/>
    <xf numFmtId="0" fontId="0" fillId="8" borderId="53" xfId="0" applyFont="1" applyFill="1" applyBorder="1"/>
    <xf numFmtId="0" fontId="1" fillId="8" borderId="7" xfId="0" applyFont="1" applyFill="1" applyBorder="1" applyAlignment="1">
      <alignment horizontal="left" vertical="center" wrapText="1"/>
    </xf>
    <xf numFmtId="1" fontId="1" fillId="8" borderId="7" xfId="0" applyNumberFormat="1" applyFont="1" applyFill="1" applyBorder="1" applyAlignment="1">
      <alignment horizontal="center" vertical="center"/>
    </xf>
    <xf numFmtId="0" fontId="0" fillId="8" borderId="50" xfId="0" applyFont="1" applyFill="1" applyBorder="1"/>
    <xf numFmtId="0" fontId="0" fillId="8" borderId="54" xfId="0" applyFont="1" applyFill="1" applyBorder="1"/>
    <xf numFmtId="0" fontId="1" fillId="9" borderId="7" xfId="0" applyFont="1" applyFill="1" applyBorder="1" applyAlignment="1">
      <alignment horizontal="left" vertical="center" wrapText="1"/>
    </xf>
    <xf numFmtId="1" fontId="1" fillId="9" borderId="7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left" vertical="center" wrapText="1"/>
    </xf>
    <xf numFmtId="0" fontId="12" fillId="17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left" vertical="center" wrapText="1"/>
    </xf>
    <xf numFmtId="0" fontId="7" fillId="2" borderId="7" xfId="0" quotePrefix="1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left" vertical="center" wrapText="1"/>
    </xf>
    <xf numFmtId="0" fontId="1" fillId="15" borderId="7" xfId="0" applyFont="1" applyFill="1" applyBorder="1" applyAlignment="1">
      <alignment horizontal="left" vertical="center" wrapText="1"/>
    </xf>
    <xf numFmtId="1" fontId="1" fillId="15" borderId="7" xfId="0" applyNumberFormat="1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left" vertical="center" wrapText="1"/>
    </xf>
    <xf numFmtId="1" fontId="1" fillId="16" borderId="7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16" borderId="7" xfId="0" quotePrefix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left" vertical="center" wrapText="1"/>
    </xf>
    <xf numFmtId="0" fontId="0" fillId="19" borderId="7" xfId="0" applyFont="1" applyFill="1" applyBorder="1"/>
    <xf numFmtId="0" fontId="7" fillId="19" borderId="7" xfId="0" applyFont="1" applyFill="1" applyBorder="1" applyAlignment="1">
      <alignment vertical="center"/>
    </xf>
    <xf numFmtId="0" fontId="1" fillId="19" borderId="7" xfId="0" applyFont="1" applyFill="1" applyBorder="1" applyAlignment="1">
      <alignment horizontal="left" vertical="center" wrapText="1"/>
    </xf>
    <xf numFmtId="1" fontId="1" fillId="19" borderId="7" xfId="0" applyNumberFormat="1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vertical="center"/>
    </xf>
    <xf numFmtId="1" fontId="7" fillId="19" borderId="7" xfId="0" applyNumberFormat="1" applyFont="1" applyFill="1" applyBorder="1" applyAlignment="1">
      <alignment vertical="center" wrapText="1"/>
    </xf>
    <xf numFmtId="2" fontId="1" fillId="19" borderId="11" xfId="0" applyNumberFormat="1" applyFont="1" applyFill="1" applyBorder="1" applyAlignment="1">
      <alignment vertical="center"/>
    </xf>
    <xf numFmtId="2" fontId="1" fillId="19" borderId="7" xfId="0" applyNumberFormat="1" applyFont="1" applyFill="1" applyBorder="1" applyAlignment="1">
      <alignment vertical="center"/>
    </xf>
    <xf numFmtId="1" fontId="7" fillId="19" borderId="7" xfId="0" applyNumberFormat="1" applyFont="1" applyFill="1" applyBorder="1" applyAlignment="1">
      <alignment vertical="center"/>
    </xf>
    <xf numFmtId="164" fontId="7" fillId="19" borderId="7" xfId="0" applyNumberFormat="1" applyFont="1" applyFill="1" applyBorder="1" applyAlignment="1">
      <alignment vertical="center"/>
    </xf>
    <xf numFmtId="0" fontId="7" fillId="13" borderId="7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1" fillId="19" borderId="46" xfId="0" applyNumberFormat="1" applyFont="1" applyFill="1" applyBorder="1" applyAlignment="1">
      <alignment vertical="center"/>
    </xf>
    <xf numFmtId="2" fontId="1" fillId="19" borderId="102" xfId="0" applyNumberFormat="1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left" vertical="center" wrapText="1"/>
    </xf>
    <xf numFmtId="0" fontId="1" fillId="19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left" vertical="center" wrapText="1"/>
    </xf>
    <xf numFmtId="1" fontId="1" fillId="20" borderId="7" xfId="0" applyNumberFormat="1" applyFont="1" applyFill="1" applyBorder="1" applyAlignment="1">
      <alignment horizontal="center" vertical="center"/>
    </xf>
    <xf numFmtId="0" fontId="1" fillId="20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1" fontId="1" fillId="12" borderId="7" xfId="0" applyNumberFormat="1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left" vertical="center" wrapText="1"/>
    </xf>
    <xf numFmtId="1" fontId="1" fillId="22" borderId="7" xfId="0" applyNumberFormat="1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1" fontId="7" fillId="22" borderId="54" xfId="0" applyNumberFormat="1" applyFont="1" applyFill="1" applyBorder="1" applyAlignment="1">
      <alignment horizontal="center" vertical="center" wrapText="1"/>
    </xf>
    <xf numFmtId="2" fontId="1" fillId="22" borderId="53" xfId="0" applyNumberFormat="1" applyFont="1" applyFill="1" applyBorder="1" applyAlignment="1">
      <alignment horizontal="center" vertical="center"/>
    </xf>
    <xf numFmtId="2" fontId="1" fillId="22" borderId="7" xfId="0" applyNumberFormat="1" applyFont="1" applyFill="1" applyBorder="1" applyAlignment="1">
      <alignment horizontal="center" vertical="center"/>
    </xf>
    <xf numFmtId="2" fontId="1" fillId="19" borderId="53" xfId="0" applyNumberFormat="1" applyFont="1" applyFill="1" applyBorder="1" applyAlignment="1">
      <alignment vertical="center"/>
    </xf>
    <xf numFmtId="2" fontId="1" fillId="12" borderId="12" xfId="0" applyNumberFormat="1" applyFont="1" applyFill="1" applyBorder="1" applyAlignment="1">
      <alignment vertical="center"/>
    </xf>
    <xf numFmtId="2" fontId="1" fillId="12" borderId="81" xfId="0" applyNumberFormat="1" applyFont="1" applyFill="1" applyBorder="1" applyAlignment="1">
      <alignment vertical="center"/>
    </xf>
    <xf numFmtId="2" fontId="1" fillId="12" borderId="16" xfId="0" applyNumberFormat="1" applyFont="1" applyFill="1" applyBorder="1" applyAlignment="1">
      <alignment vertical="center"/>
    </xf>
    <xf numFmtId="2" fontId="1" fillId="12" borderId="102" xfId="0" applyNumberFormat="1" applyFont="1" applyFill="1" applyBorder="1" applyAlignment="1">
      <alignment vertical="center"/>
    </xf>
    <xf numFmtId="2" fontId="1" fillId="12" borderId="11" xfId="0" applyNumberFormat="1" applyFont="1" applyFill="1" applyBorder="1" applyAlignment="1">
      <alignment vertical="center"/>
    </xf>
    <xf numFmtId="2" fontId="1" fillId="12" borderId="46" xfId="0" applyNumberFormat="1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9" fillId="2" borderId="1" xfId="0" applyFont="1" applyFill="1" applyBorder="1"/>
    <xf numFmtId="2" fontId="7" fillId="6" borderId="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6" xfId="0" applyFont="1" applyBorder="1"/>
    <xf numFmtId="2" fontId="7" fillId="0" borderId="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34" xfId="0" applyFont="1" applyBorder="1"/>
    <xf numFmtId="0" fontId="2" fillId="0" borderId="20" xfId="0" applyFont="1" applyBorder="1"/>
    <xf numFmtId="0" fontId="4" fillId="0" borderId="26" xfId="0" applyFont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4" fillId="2" borderId="22" xfId="0" applyFont="1" applyFill="1" applyBorder="1" applyAlignment="1">
      <alignment horizontal="center" vertical="center" textRotation="90" wrapText="1"/>
    </xf>
    <xf numFmtId="0" fontId="2" fillId="0" borderId="29" xfId="0" applyFont="1" applyBorder="1"/>
    <xf numFmtId="0" fontId="2" fillId="0" borderId="38" xfId="0" applyFont="1" applyBorder="1"/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0" xfId="0" applyFont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textRotation="90" wrapText="1"/>
    </xf>
    <xf numFmtId="0" fontId="2" fillId="0" borderId="30" xfId="0" applyFont="1" applyBorder="1"/>
    <xf numFmtId="0" fontId="2" fillId="0" borderId="39" xfId="0" applyFont="1" applyBorder="1"/>
    <xf numFmtId="0" fontId="2" fillId="0" borderId="24" xfId="0" applyFont="1" applyBorder="1"/>
    <xf numFmtId="0" fontId="2" fillId="0" borderId="31" xfId="0" applyFont="1" applyBorder="1"/>
    <xf numFmtId="0" fontId="2" fillId="0" borderId="33" xfId="0" applyFont="1" applyBorder="1"/>
    <xf numFmtId="0" fontId="9" fillId="2" borderId="56" xfId="0" applyFont="1" applyFill="1" applyBorder="1" applyAlignment="1">
      <alignment horizontal="center" vertical="center"/>
    </xf>
    <xf numFmtId="0" fontId="2" fillId="0" borderId="61" xfId="0" applyFont="1" applyBorder="1"/>
    <xf numFmtId="0" fontId="2" fillId="0" borderId="65" xfId="0" applyFont="1" applyBorder="1"/>
    <xf numFmtId="0" fontId="9" fillId="2" borderId="5" xfId="0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2" fillId="0" borderId="62" xfId="0" applyFont="1" applyBorder="1"/>
    <xf numFmtId="0" fontId="2" fillId="0" borderId="66" xfId="0" applyFont="1" applyBorder="1"/>
    <xf numFmtId="0" fontId="8" fillId="2" borderId="58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67" xfId="0" applyFont="1" applyBorder="1"/>
    <xf numFmtId="0" fontId="7" fillId="0" borderId="59" xfId="0" applyFont="1" applyBorder="1" applyAlignment="1">
      <alignment horizontal="center" vertical="center"/>
    </xf>
    <xf numFmtId="0" fontId="2" fillId="0" borderId="63" xfId="0" applyFont="1" applyBorder="1"/>
    <xf numFmtId="0" fontId="2" fillId="0" borderId="68" xfId="0" applyFont="1" applyBorder="1"/>
    <xf numFmtId="1" fontId="7" fillId="0" borderId="5" xfId="0" applyNumberFormat="1" applyFont="1" applyBorder="1" applyAlignment="1">
      <alignment horizontal="center" vertical="center" wrapText="1"/>
    </xf>
    <xf numFmtId="1" fontId="7" fillId="0" borderId="60" xfId="0" applyNumberFormat="1" applyFont="1" applyBorder="1" applyAlignment="1">
      <alignment horizontal="center" vertical="center" wrapText="1"/>
    </xf>
    <xf numFmtId="0" fontId="2" fillId="0" borderId="69" xfId="0" applyFont="1" applyBorder="1"/>
    <xf numFmtId="2" fontId="1" fillId="12" borderId="58" xfId="0" applyNumberFormat="1" applyFont="1" applyFill="1" applyBorder="1" applyAlignment="1">
      <alignment horizontal="center" vertical="center"/>
    </xf>
    <xf numFmtId="1" fontId="7" fillId="12" borderId="5" xfId="0" applyNumberFormat="1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" fillId="0" borderId="32" xfId="0" applyFont="1" applyBorder="1"/>
    <xf numFmtId="0" fontId="2" fillId="0" borderId="77" xfId="0" applyFont="1" applyBorder="1"/>
    <xf numFmtId="0" fontId="1" fillId="0" borderId="55" xfId="0" applyFont="1" applyBorder="1" applyAlignment="1">
      <alignment horizontal="center" vertical="center"/>
    </xf>
    <xf numFmtId="0" fontId="2" fillId="0" borderId="64" xfId="0" applyFont="1" applyBorder="1"/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" fontId="1" fillId="0" borderId="76" xfId="0" applyNumberFormat="1" applyFont="1" applyBorder="1" applyAlignment="1">
      <alignment horizontal="center" vertical="center"/>
    </xf>
    <xf numFmtId="0" fontId="2" fillId="0" borderId="15" xfId="0" applyFont="1" applyBorder="1"/>
    <xf numFmtId="0" fontId="7" fillId="0" borderId="60" xfId="0" applyFont="1" applyBorder="1" applyAlignment="1">
      <alignment horizontal="center" vertical="center"/>
    </xf>
    <xf numFmtId="1" fontId="7" fillId="0" borderId="58" xfId="0" applyNumberFormat="1" applyFont="1" applyBorder="1" applyAlignment="1">
      <alignment horizontal="center" vertical="center" wrapText="1"/>
    </xf>
    <xf numFmtId="2" fontId="1" fillId="12" borderId="56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quotePrefix="1" applyFont="1" applyFill="1" applyBorder="1" applyAlignment="1">
      <alignment horizontal="center" vertical="center"/>
    </xf>
    <xf numFmtId="1" fontId="1" fillId="0" borderId="55" xfId="0" applyNumberFormat="1" applyFont="1" applyBorder="1" applyAlignment="1">
      <alignment horizontal="center" vertical="center"/>
    </xf>
    <xf numFmtId="1" fontId="7" fillId="17" borderId="5" xfId="0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" fontId="1" fillId="0" borderId="72" xfId="0" applyNumberFormat="1" applyFont="1" applyBorder="1" applyAlignment="1">
      <alignment horizontal="center" vertical="center"/>
    </xf>
    <xf numFmtId="0" fontId="2" fillId="0" borderId="73" xfId="0" applyFont="1" applyBorder="1"/>
    <xf numFmtId="0" fontId="18" fillId="0" borderId="0" xfId="0" applyFont="1" applyAlignment="1">
      <alignment horizontal="center" vertical="center" wrapText="1"/>
    </xf>
    <xf numFmtId="0" fontId="2" fillId="0" borderId="1" xfId="0" applyFont="1" applyBorder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100" xfId="0" applyFont="1" applyFill="1" applyBorder="1" applyAlignment="1">
      <alignment horizontal="center" vertical="center" textRotation="90" wrapText="1"/>
    </xf>
    <xf numFmtId="1" fontId="1" fillId="0" borderId="5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450"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7;&#1088;&#1080;&#1084;&#1077;&#1088;%20&#1096;&#1072;&#1073;&#1083;&#1086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39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47.25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47.2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73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 t="s">
        <v>60</v>
      </c>
      <c r="F16" s="28" t="s">
        <v>343</v>
      </c>
      <c r="G16" s="27"/>
      <c r="H16" s="27"/>
      <c r="I16" s="471" t="s">
        <v>95</v>
      </c>
      <c r="J16" s="472"/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3</v>
      </c>
      <c r="K20" s="61">
        <f t="shared" si="10"/>
        <v>108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15.75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>
        <v>3</v>
      </c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hidden="1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hidden="1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hidden="1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hidden="1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hidden="1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hidden="1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hidden="1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15.75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3</v>
      </c>
      <c r="K29" s="61">
        <f t="shared" ref="K29:K31" si="17">J29*36</f>
        <v>108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3"/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customHeight="1">
      <c r="A31" s="63">
        <v>18</v>
      </c>
      <c r="B31" s="63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/>
      <c r="K31" s="156">
        <f t="shared" si="17"/>
        <v>0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-35.200000000000003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 t="e">
        <f t="shared" si="18"/>
        <v>#DIV/0!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3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3"/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hidden="1" customHeight="1">
      <c r="A34" s="63">
        <v>20</v>
      </c>
      <c r="B34" s="63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/>
      <c r="K34" s="156">
        <f t="shared" si="24"/>
        <v>0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-52.8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 t="e">
        <f t="shared" si="25"/>
        <v>#DIV/0!</v>
      </c>
    </row>
    <row r="35" spans="1:67" ht="15.75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15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5.7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7.25" customHeight="1">
      <c r="A55" s="133"/>
      <c r="B55" s="133"/>
      <c r="C55" s="135"/>
      <c r="D55" s="135"/>
      <c r="E55" s="135" t="s">
        <v>60</v>
      </c>
      <c r="F55" s="135" t="s">
        <v>348</v>
      </c>
      <c r="G55" s="135"/>
      <c r="H55" s="135"/>
      <c r="I55" s="488" t="s">
        <v>116</v>
      </c>
      <c r="J55" s="485">
        <v>9</v>
      </c>
      <c r="K55" s="158">
        <f t="shared" ref="K55:K58" si="39">J55*36</f>
        <v>324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>
        <f t="shared" ref="BO55:BO58" si="40">Y55/K55*100</f>
        <v>0</v>
      </c>
    </row>
    <row r="56" spans="1:67" ht="15.75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>
        <v>3</v>
      </c>
      <c r="K56" s="156">
        <f t="shared" si="39"/>
        <v>108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55.2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>
        <f t="shared" si="40"/>
        <v>44.444444444444443</v>
      </c>
    </row>
    <row r="57" spans="1:67" ht="15.75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>
        <v>3</v>
      </c>
      <c r="K57" s="156">
        <f t="shared" si="39"/>
        <v>108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55.2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>
        <f t="shared" si="40"/>
        <v>44.444444444444443</v>
      </c>
    </row>
    <row r="58" spans="1:67" ht="15.75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>
        <v>3</v>
      </c>
      <c r="K58" s="156">
        <f t="shared" si="39"/>
        <v>108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72.8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>
        <f t="shared" si="40"/>
        <v>29.629629629629626</v>
      </c>
    </row>
    <row r="59" spans="1:67" ht="15.75" customHeight="1">
      <c r="A59" s="133"/>
      <c r="B59" s="133"/>
      <c r="C59" s="135"/>
      <c r="D59" s="135"/>
      <c r="E59" s="135" t="s">
        <v>60</v>
      </c>
      <c r="F59" s="135" t="s">
        <v>370</v>
      </c>
      <c r="G59" s="135"/>
      <c r="H59" s="135"/>
      <c r="I59" s="488" t="s">
        <v>109</v>
      </c>
      <c r="J59" s="485"/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hidden="1" customHeight="1">
      <c r="A61" s="133"/>
      <c r="B61" s="133"/>
      <c r="C61" s="135"/>
      <c r="D61" s="135"/>
      <c r="E61" s="135"/>
      <c r="F61" s="135"/>
      <c r="G61" s="135"/>
      <c r="H61" s="135"/>
      <c r="I61" s="488" t="s">
        <v>103</v>
      </c>
      <c r="J61" s="485"/>
      <c r="K61" s="158">
        <f t="shared" si="46"/>
        <v>0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 t="e">
        <f t="shared" si="47"/>
        <v>#DIV/0!</v>
      </c>
    </row>
    <row r="62" spans="1:67" ht="15.75" hidden="1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/>
      <c r="K62" s="156">
        <f t="shared" si="46"/>
        <v>0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-35.200000000000003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 t="e">
        <f t="shared" si="47"/>
        <v>#DIV/0!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92"/>
      <c r="V71" s="592"/>
      <c r="W71" s="592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hidden="1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hidden="1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hidden="1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hidden="1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hidden="1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/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/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/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/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/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/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/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/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/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/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/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/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/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/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/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/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/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/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/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/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/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/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/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/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/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/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/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/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/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/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/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/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/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/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/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hidden="1" customHeight="1">
      <c r="A175" s="70">
        <v>89</v>
      </c>
      <c r="B175" s="70"/>
      <c r="C175" s="63"/>
      <c r="D175" s="63"/>
      <c r="E175" s="63"/>
      <c r="F175" s="63"/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hidden="1" customHeight="1">
      <c r="A176" s="70">
        <v>90</v>
      </c>
      <c r="B176" s="70"/>
      <c r="C176" s="63"/>
      <c r="D176" s="63"/>
      <c r="E176" s="63"/>
      <c r="F176" s="63"/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hidden="1" customHeight="1">
      <c r="A177" s="70">
        <v>91</v>
      </c>
      <c r="B177" s="70"/>
      <c r="C177" s="63"/>
      <c r="D177" s="63"/>
      <c r="E177" s="63"/>
      <c r="F177" s="63"/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hidden="1" customHeight="1">
      <c r="A178" s="70">
        <v>92</v>
      </c>
      <c r="B178" s="70"/>
      <c r="C178" s="63"/>
      <c r="D178" s="63"/>
      <c r="E178" s="63"/>
      <c r="F178" s="63"/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hidden="1" customHeight="1">
      <c r="A179" s="70">
        <v>93</v>
      </c>
      <c r="B179" s="70"/>
      <c r="C179" s="63"/>
      <c r="D179" s="63"/>
      <c r="E179" s="63"/>
      <c r="F179" s="63"/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hidden="1" customHeight="1">
      <c r="A180" s="70">
        <v>94</v>
      </c>
      <c r="B180" s="70"/>
      <c r="C180" s="63"/>
      <c r="D180" s="63"/>
      <c r="E180" s="63"/>
      <c r="F180" s="63"/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hidden="1" customHeight="1">
      <c r="A181" s="70">
        <v>95</v>
      </c>
      <c r="B181" s="70"/>
      <c r="C181" s="63"/>
      <c r="D181" s="63"/>
      <c r="E181" s="63"/>
      <c r="F181" s="63"/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398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399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75</v>
      </c>
      <c r="K188" s="468">
        <f t="shared" si="202"/>
        <v>2700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</mergeCells>
  <conditionalFormatting sqref="U11:U14 U20 U22:U23 U27 U32:U34 U43:U58 U64 U77 U79 U90 U102 U104:U120 U136:U148 U150:U162 U164:U176 U182">
    <cfRule type="expression" dxfId="1727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1726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1725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1724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1723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1722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1721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1720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1719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1718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1717" priority="11">
      <formula>AND(NOT(ISBLANK($X11)),ISBLANK($U11),ISBLANK($V11),ISBLANK($W11))</formula>
    </cfRule>
  </conditionalFormatting>
  <conditionalFormatting sqref="AC3 AC32:AC34">
    <cfRule type="expression" dxfId="1716" priority="12">
      <formula>"&lt;=0.5*$E$17"</formula>
    </cfRule>
  </conditionalFormatting>
  <conditionalFormatting sqref="AC3 AC32:AC34">
    <cfRule type="expression" dxfId="1715" priority="13">
      <formula>"&gt;=0,5*$E$17"</formula>
    </cfRule>
  </conditionalFormatting>
  <conditionalFormatting sqref="Y3 AD3:BM3 AD32:BM34 AF44:AF50 AJ44:AL50 AM27 AO27 AQ44:AQ50 BB44:BM50">
    <cfRule type="expression" dxfId="1714" priority="14" stopIfTrue="1">
      <formula>MOD(Y3,2)&lt;&gt;0</formula>
    </cfRule>
  </conditionalFormatting>
  <conditionalFormatting sqref="U3">
    <cfRule type="expression" dxfId="1713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1712" priority="16" stopIfTrue="1">
      <formula>AND(INDEX($M3:$T3,1,$W3)=0, $W3&gt;0)</formula>
    </cfRule>
  </conditionalFormatting>
  <conditionalFormatting sqref="W3">
    <cfRule type="expression" dxfId="1711" priority="17" stopIfTrue="1">
      <formula>AND(INDEX($M3:$T3,1,$X3)=0, $X3&gt;0)</formula>
    </cfRule>
  </conditionalFormatting>
  <conditionalFormatting sqref="AD4:AF10">
    <cfRule type="expression" dxfId="1710" priority="18">
      <formula>AND(NOT(ISBLANK($M4)),ISBLANK($AE4),ISBLANK($AF4),ISBLANK($AG4))</formula>
    </cfRule>
  </conditionalFormatting>
  <conditionalFormatting sqref="AG4:AI10">
    <cfRule type="expression" dxfId="1709" priority="19">
      <formula>AND(NOT(ISBLANK($N4)),ISBLANK($AH4),ISBLANK($AI4),ISBLANK($AJ4))</formula>
    </cfRule>
  </conditionalFormatting>
  <conditionalFormatting sqref="AK4:AK10">
    <cfRule type="expression" dxfId="1708" priority="20">
      <formula>AND(NOT(ISBLANK($O4)),ISBLANK($AK4),ISBLANK($AL4),ISBLANK($AM4))</formula>
    </cfRule>
  </conditionalFormatting>
  <conditionalFormatting sqref="AN4:AN10">
    <cfRule type="expression" dxfId="1707" priority="21">
      <formula>AND(NOT(ISBLANK($P4)),ISBLANK($AN4),ISBLANK($AO4),ISBLANK($AP4))</formula>
    </cfRule>
  </conditionalFormatting>
  <conditionalFormatting sqref="AP4:AR10">
    <cfRule type="expression" dxfId="1706" priority="22">
      <formula>AND(NOT(ISBLANK($Q4)),ISBLANK($AQ4),ISBLANK($AR4),ISBLANK($AS4))</formula>
    </cfRule>
  </conditionalFormatting>
  <conditionalFormatting sqref="AS4:AU10">
    <cfRule type="expression" dxfId="1705" priority="23">
      <formula>AND(NOT(ISBLANK($R4)),ISBLANK($AT4),ISBLANK($AU4),ISBLANK($AV4))</formula>
    </cfRule>
  </conditionalFormatting>
  <conditionalFormatting sqref="AV4:AX10">
    <cfRule type="expression" dxfId="1704" priority="24">
      <formula>AND(NOT(ISBLANK($S4)),ISBLANK($AW4),ISBLANK($AX4),ISBLANK($AY4))</formula>
    </cfRule>
  </conditionalFormatting>
  <conditionalFormatting sqref="AY4:BA10">
    <cfRule type="expression" dxfId="1703" priority="25">
      <formula>AND(NOT(ISBLANK($T4)),ISBLANK($AZ4),ISBLANK($BA4),ISBLANK($BB4))</formula>
    </cfRule>
  </conditionalFormatting>
  <conditionalFormatting sqref="W4:W10">
    <cfRule type="expression" dxfId="1702" priority="26">
      <formula>AND(NOT(ISBLANK($X4)),ISBLANK($U4),ISBLANK($V4),ISBLANK($W4))</formula>
    </cfRule>
  </conditionalFormatting>
  <conditionalFormatting sqref="AC11:AC14">
    <cfRule type="expression" dxfId="1701" priority="27">
      <formula>"&lt;=0.5*$E$17"</formula>
    </cfRule>
  </conditionalFormatting>
  <conditionalFormatting sqref="AC11:AC14">
    <cfRule type="expression" dxfId="1700" priority="28">
      <formula>"&gt;=0,5*$E$17"</formula>
    </cfRule>
  </conditionalFormatting>
  <conditionalFormatting sqref="Y11:Y14 AD11:BM14 AD17 AF17 AJ17:AL17 AP17:AR17 AV17:AX17">
    <cfRule type="expression" dxfId="1699" priority="29" stopIfTrue="1">
      <formula>MOD(Y11,2)&lt;&gt;0</formula>
    </cfRule>
  </conditionalFormatting>
  <conditionalFormatting sqref="V11:V13">
    <cfRule type="expression" dxfId="1698" priority="30" stopIfTrue="1">
      <formula>AND(INDEX($M11:$T11,1,$W11)=0, $W11&gt;0)</formula>
    </cfRule>
  </conditionalFormatting>
  <conditionalFormatting sqref="AC17">
    <cfRule type="expression" dxfId="1697" priority="31">
      <formula>"&lt;=0.5*$E$17"</formula>
    </cfRule>
  </conditionalFormatting>
  <conditionalFormatting sqref="AC17">
    <cfRule type="expression" dxfId="1696" priority="32">
      <formula>"&gt;=0,5*$E$17"</formula>
    </cfRule>
  </conditionalFormatting>
  <conditionalFormatting sqref="Y17">
    <cfRule type="expression" dxfId="1695" priority="33" stopIfTrue="1">
      <formula>MOD(Y17,2)&lt;&gt;0</formula>
    </cfRule>
  </conditionalFormatting>
  <conditionalFormatting sqref="AC20 AC22:AC23 AC25 AC27">
    <cfRule type="expression" dxfId="1694" priority="34">
      <formula>"&lt;=0.5*$E$17"</formula>
    </cfRule>
  </conditionalFormatting>
  <conditionalFormatting sqref="AC20 AC22:AC23 AC25 AC27">
    <cfRule type="expression" dxfId="1693" priority="35">
      <formula>"&gt;=0,5*$E$17"</formula>
    </cfRule>
  </conditionalFormatting>
  <conditionalFormatting sqref="Y20 Y22 AD20:BM20 AD22:BM23 AD25:BM25 AD27:AL27 AN27 AP27:BM27">
    <cfRule type="expression" dxfId="1692" priority="36" stopIfTrue="1">
      <formula>MOD(Y20,2)&lt;&gt;0</formula>
    </cfRule>
  </conditionalFormatting>
  <conditionalFormatting sqref="U25">
    <cfRule type="expression" dxfId="1691" priority="37" stopIfTrue="1">
      <formula>AND(INDEX($M25:$T25,1,$V25)=0, $V25&gt;0)</formula>
    </cfRule>
  </conditionalFormatting>
  <conditionalFormatting sqref="V25">
    <cfRule type="expression" dxfId="1690" priority="38" stopIfTrue="1">
      <formula>AND(INDEX($M25:$T25,1,$W25)=0, $W25&gt;0)</formula>
    </cfRule>
  </conditionalFormatting>
  <conditionalFormatting sqref="W25">
    <cfRule type="expression" dxfId="1689" priority="39" stopIfTrue="1">
      <formula>AND(INDEX($M25:$T25,1,$X25)=0, $X25&gt;0)</formula>
    </cfRule>
  </conditionalFormatting>
  <conditionalFormatting sqref="AD25:AF25">
    <cfRule type="expression" dxfId="1688" priority="40">
      <formula>AND(NOT(ISBLANK($M25)),ISBLANK($AE25),ISBLANK($AF25),ISBLANK($AG25))</formula>
    </cfRule>
  </conditionalFormatting>
  <conditionalFormatting sqref="AG25:AI25">
    <cfRule type="expression" dxfId="1687" priority="41">
      <formula>AND(NOT(ISBLANK($N25)),ISBLANK($AH25),ISBLANK($AI25),ISBLANK($AJ25))</formula>
    </cfRule>
  </conditionalFormatting>
  <conditionalFormatting sqref="AJ25:AL25">
    <cfRule type="expression" dxfId="1686" priority="42">
      <formula>AND(NOT(ISBLANK($O25)),ISBLANK($AK25),ISBLANK($AL25),ISBLANK($AM25))</formula>
    </cfRule>
  </conditionalFormatting>
  <conditionalFormatting sqref="AM25:AO25">
    <cfRule type="expression" dxfId="1685" priority="43">
      <formula>AND(NOT(ISBLANK($P25)),ISBLANK($AN25),ISBLANK($AO25),ISBLANK($AP25))</formula>
    </cfRule>
  </conditionalFormatting>
  <conditionalFormatting sqref="AP25:AR25">
    <cfRule type="expression" dxfId="1684" priority="44">
      <formula>AND(NOT(ISBLANK($Q25)),ISBLANK($AQ25),ISBLANK($AR25),ISBLANK($AS25))</formula>
    </cfRule>
  </conditionalFormatting>
  <conditionalFormatting sqref="AS25:AU25">
    <cfRule type="expression" dxfId="1683" priority="45">
      <formula>AND(NOT(ISBLANK($R25)),ISBLANK($AT25),ISBLANK($AU25),ISBLANK($AV25))</formula>
    </cfRule>
  </conditionalFormatting>
  <conditionalFormatting sqref="AV25:AX25">
    <cfRule type="expression" dxfId="1682" priority="46">
      <formula>AND(NOT(ISBLANK($S25)),ISBLANK($AW25),ISBLANK($AX25),ISBLANK($AY25))</formula>
    </cfRule>
  </conditionalFormatting>
  <conditionalFormatting sqref="AY25:BA25">
    <cfRule type="expression" dxfId="1681" priority="47">
      <formula>AND(NOT(ISBLANK($T25)),ISBLANK($AZ25),ISBLANK($BA25),ISBLANK($BB25))</formula>
    </cfRule>
  </conditionalFormatting>
  <conditionalFormatting sqref="W25">
    <cfRule type="expression" dxfId="1680" priority="48">
      <formula>AND(NOT(ISBLANK($X25)),ISBLANK($U25),ISBLANK($V25),ISBLANK($W25))</formula>
    </cfRule>
  </conditionalFormatting>
  <conditionalFormatting sqref="AC29:AC31">
    <cfRule type="expression" dxfId="1679" priority="49">
      <formula>"&lt;=0.5*$E$17"</formula>
    </cfRule>
  </conditionalFormatting>
  <conditionalFormatting sqref="AC29:AC31">
    <cfRule type="expression" dxfId="1678" priority="50">
      <formula>"&gt;=0,5*$E$17"</formula>
    </cfRule>
  </conditionalFormatting>
  <conditionalFormatting sqref="AD29:BM31">
    <cfRule type="expression" dxfId="1677" priority="51" stopIfTrue="1">
      <formula>MOD(AD29,2)&lt;&gt;0</formula>
    </cfRule>
  </conditionalFormatting>
  <conditionalFormatting sqref="U29:U31">
    <cfRule type="expression" dxfId="1676" priority="52" stopIfTrue="1">
      <formula>AND(INDEX($M29:$T29,1,$V29)=0, $V29&gt;0)</formula>
    </cfRule>
  </conditionalFormatting>
  <conditionalFormatting sqref="V29:V31">
    <cfRule type="expression" dxfId="1675" priority="53" stopIfTrue="1">
      <formula>AND(INDEX($M29:$T29,1,$W29)=0, $W29&gt;0)</formula>
    </cfRule>
  </conditionalFormatting>
  <conditionalFormatting sqref="W29:W31">
    <cfRule type="expression" dxfId="1674" priority="54" stopIfTrue="1">
      <formula>AND(INDEX($M29:$T29,1,$X29)=0, $X29&gt;0)</formula>
    </cfRule>
  </conditionalFormatting>
  <conditionalFormatting sqref="AD29:AF31">
    <cfRule type="expression" dxfId="1673" priority="55">
      <formula>AND(NOT(ISBLANK($M29)),ISBLANK($AE29),ISBLANK($AF29),ISBLANK($AG29))</formula>
    </cfRule>
  </conditionalFormatting>
  <conditionalFormatting sqref="AG29:AI31">
    <cfRule type="expression" dxfId="1672" priority="56">
      <formula>AND(NOT(ISBLANK($N29)),ISBLANK($AH29),ISBLANK($AI29),ISBLANK($AJ29))</formula>
    </cfRule>
  </conditionalFormatting>
  <conditionalFormatting sqref="AJ29:AL31">
    <cfRule type="expression" dxfId="1671" priority="57">
      <formula>AND(NOT(ISBLANK($O29)),ISBLANK($AK29),ISBLANK($AL29),ISBLANK($AM29))</formula>
    </cfRule>
  </conditionalFormatting>
  <conditionalFormatting sqref="AM29:AO31">
    <cfRule type="expression" dxfId="1670" priority="58">
      <formula>AND(NOT(ISBLANK($P29)),ISBLANK($AN29),ISBLANK($AO29),ISBLANK($AP29))</formula>
    </cfRule>
  </conditionalFormatting>
  <conditionalFormatting sqref="AP29:AR31">
    <cfRule type="expression" dxfId="1669" priority="59">
      <formula>AND(NOT(ISBLANK($Q29)),ISBLANK($AQ29),ISBLANK($AR29),ISBLANK($AS29))</formula>
    </cfRule>
  </conditionalFormatting>
  <conditionalFormatting sqref="AS29:AU31">
    <cfRule type="expression" dxfId="1668" priority="60">
      <formula>AND(NOT(ISBLANK($R29)),ISBLANK($AT29),ISBLANK($AU29),ISBLANK($AV29))</formula>
    </cfRule>
  </conditionalFormatting>
  <conditionalFormatting sqref="AV29:AX31">
    <cfRule type="expression" dxfId="1667" priority="61">
      <formula>AND(NOT(ISBLANK($S29)),ISBLANK($AW29),ISBLANK($AX29),ISBLANK($AY29))</formula>
    </cfRule>
  </conditionalFormatting>
  <conditionalFormatting sqref="AY29:BA31">
    <cfRule type="expression" dxfId="1666" priority="62">
      <formula>AND(NOT(ISBLANK($T29)),ISBLANK($AZ29),ISBLANK($BA29),ISBLANK($BB29))</formula>
    </cfRule>
  </conditionalFormatting>
  <conditionalFormatting sqref="W29:W31">
    <cfRule type="expression" dxfId="1665" priority="63">
      <formula>AND(NOT(ISBLANK($X29)),ISBLANK($U29),ISBLANK($V29),ISBLANK($W29))</formula>
    </cfRule>
  </conditionalFormatting>
  <conditionalFormatting sqref="AC43">
    <cfRule type="expression" dxfId="1664" priority="64">
      <formula>"&lt;=0.5*$E$17"</formula>
    </cfRule>
  </conditionalFormatting>
  <conditionalFormatting sqref="AC43">
    <cfRule type="expression" dxfId="1663" priority="65">
      <formula>"&gt;=0,5*$E$17"</formula>
    </cfRule>
  </conditionalFormatting>
  <conditionalFormatting sqref="AD43:BM43 AD44:AE50 AG44:AI50 AM44:AP50 AR44:BA50">
    <cfRule type="expression" dxfId="1662" priority="66" stopIfTrue="1">
      <formula>MOD(AD43,2)&lt;&gt;0</formula>
    </cfRule>
  </conditionalFormatting>
  <conditionalFormatting sqref="AC178:AC180">
    <cfRule type="expression" dxfId="1661" priority="67">
      <formula>"&lt;=0.5*$E$17"</formula>
    </cfRule>
  </conditionalFormatting>
  <conditionalFormatting sqref="AC178:AC180">
    <cfRule type="expression" dxfId="1660" priority="68">
      <formula>"&gt;=0,5*$E$17"</formula>
    </cfRule>
  </conditionalFormatting>
  <conditionalFormatting sqref="AD178:BM178">
    <cfRule type="expression" dxfId="1659" priority="69" stopIfTrue="1">
      <formula>MOD(AD178,2)&lt;&gt;0</formula>
    </cfRule>
  </conditionalFormatting>
  <conditionalFormatting sqref="U178:U180">
    <cfRule type="expression" dxfId="1658" priority="70" stopIfTrue="1">
      <formula>AND(INDEX($M178:$T178,1,$V178)=0, $V178&gt;0)</formula>
    </cfRule>
  </conditionalFormatting>
  <conditionalFormatting sqref="V178:V180">
    <cfRule type="expression" dxfId="1657" priority="71" stopIfTrue="1">
      <formula>AND(INDEX($M178:$T178,1,$W178)=0, $W178&gt;0)</formula>
    </cfRule>
  </conditionalFormatting>
  <conditionalFormatting sqref="W178:W180">
    <cfRule type="expression" dxfId="1656" priority="72" stopIfTrue="1">
      <formula>AND(INDEX($M178:$T178,1,$X178)=0, $X178&gt;0)</formula>
    </cfRule>
  </conditionalFormatting>
  <conditionalFormatting sqref="AC55:AC58">
    <cfRule type="expression" dxfId="1655" priority="73">
      <formula>"&lt;=0.5*$E$17"</formula>
    </cfRule>
  </conditionalFormatting>
  <conditionalFormatting sqref="AC55:AC58">
    <cfRule type="expression" dxfId="1654" priority="74">
      <formula>"&gt;=0,5*$E$17"</formula>
    </cfRule>
  </conditionalFormatting>
  <conditionalFormatting sqref="Y55:Y56 AD55:BM58">
    <cfRule type="expression" dxfId="1653" priority="75" stopIfTrue="1">
      <formula>MOD(Y55,2)&lt;&gt;0</formula>
    </cfRule>
  </conditionalFormatting>
  <conditionalFormatting sqref="W59:W60">
    <cfRule type="expression" dxfId="1652" priority="76">
      <formula>AND(NOT(ISBLANK($X59)),ISBLANK($U59),ISBLANK($V59),ISBLANK($W59))</formula>
    </cfRule>
  </conditionalFormatting>
  <conditionalFormatting sqref="AC59:AC60 AC64">
    <cfRule type="expression" dxfId="1651" priority="77">
      <formula>"&lt;=0.5*$E$17"</formula>
    </cfRule>
  </conditionalFormatting>
  <conditionalFormatting sqref="AC59:AC60 AC64">
    <cfRule type="expression" dxfId="1650" priority="78">
      <formula>"&gt;=0,5*$E$17"</formula>
    </cfRule>
  </conditionalFormatting>
  <conditionalFormatting sqref="AD59:BM60 AD64:BM64">
    <cfRule type="expression" dxfId="1649" priority="79" stopIfTrue="1">
      <formula>MOD(AD59,2)&lt;&gt;0</formula>
    </cfRule>
  </conditionalFormatting>
  <conditionalFormatting sqref="U59:U60">
    <cfRule type="expression" dxfId="1648" priority="80" stopIfTrue="1">
      <formula>AND(INDEX($M59:$T59,1,$V59)=0, $V59&gt;0)</formula>
    </cfRule>
  </conditionalFormatting>
  <conditionalFormatting sqref="V59:V60">
    <cfRule type="expression" dxfId="1647" priority="81" stopIfTrue="1">
      <formula>AND(INDEX($M59:$T59,1,$W59)=0, $W59&gt;0)</formula>
    </cfRule>
  </conditionalFormatting>
  <conditionalFormatting sqref="W59:W60">
    <cfRule type="expression" dxfId="1646" priority="82" stopIfTrue="1">
      <formula>AND(INDEX($M59:$T59,1,$X59)=0, $X59&gt;0)</formula>
    </cfRule>
  </conditionalFormatting>
  <conditionalFormatting sqref="AD59:AF60">
    <cfRule type="expression" dxfId="1645" priority="83">
      <formula>AND(NOT(ISBLANK($M59)),ISBLANK($AE59),ISBLANK($AF59),ISBLANK($AG59))</formula>
    </cfRule>
  </conditionalFormatting>
  <conditionalFormatting sqref="AG59:AI60">
    <cfRule type="expression" dxfId="1644" priority="84">
      <formula>AND(NOT(ISBLANK($N59)),ISBLANK($AH59),ISBLANK($AI59),ISBLANK($AJ59))</formula>
    </cfRule>
  </conditionalFormatting>
  <conditionalFormatting sqref="AJ59:AL60">
    <cfRule type="expression" dxfId="1643" priority="85">
      <formula>AND(NOT(ISBLANK($O59)),ISBLANK($AK59),ISBLANK($AL59),ISBLANK($AM59))</formula>
    </cfRule>
  </conditionalFormatting>
  <conditionalFormatting sqref="AM59:AO60">
    <cfRule type="expression" dxfId="1642" priority="86">
      <formula>AND(NOT(ISBLANK($P59)),ISBLANK($AN59),ISBLANK($AO59),ISBLANK($AP59))</formula>
    </cfRule>
  </conditionalFormatting>
  <conditionalFormatting sqref="AP59:AR60">
    <cfRule type="expression" dxfId="1641" priority="87">
      <formula>AND(NOT(ISBLANK($Q59)),ISBLANK($AQ59),ISBLANK($AR59),ISBLANK($AS59))</formula>
    </cfRule>
  </conditionalFormatting>
  <conditionalFormatting sqref="AS59:AU60">
    <cfRule type="expression" dxfId="1640" priority="88">
      <formula>AND(NOT(ISBLANK($R59)),ISBLANK($AT59),ISBLANK($AU59),ISBLANK($AV59))</formula>
    </cfRule>
  </conditionalFormatting>
  <conditionalFormatting sqref="AV59:AX60">
    <cfRule type="expression" dxfId="1639" priority="89">
      <formula>AND(NOT(ISBLANK($S59)),ISBLANK($AW59),ISBLANK($AX59),ISBLANK($AY59))</formula>
    </cfRule>
  </conditionalFormatting>
  <conditionalFormatting sqref="AY59:BA60">
    <cfRule type="expression" dxfId="1638" priority="90">
      <formula>AND(NOT(ISBLANK($T59)),ISBLANK($AZ59),ISBLANK($BA59),ISBLANK($BB59))</formula>
    </cfRule>
  </conditionalFormatting>
  <conditionalFormatting sqref="AC61:AC63">
    <cfRule type="expression" dxfId="1637" priority="91">
      <formula>"&lt;=0.5*$E$17"</formula>
    </cfRule>
  </conditionalFormatting>
  <conditionalFormatting sqref="AC61:AC63">
    <cfRule type="expression" dxfId="1636" priority="92">
      <formula>"&gt;=0,5*$E$17"</formula>
    </cfRule>
  </conditionalFormatting>
  <conditionalFormatting sqref="AD61:BM63">
    <cfRule type="expression" dxfId="1635" priority="93" stopIfTrue="1">
      <formula>MOD(AD61,2)&lt;&gt;0</formula>
    </cfRule>
  </conditionalFormatting>
  <conditionalFormatting sqref="U61:U63">
    <cfRule type="expression" dxfId="1634" priority="94" stopIfTrue="1">
      <formula>AND(INDEX($M61:$T61,1,$V61)=0, $V61&gt;0)</formula>
    </cfRule>
  </conditionalFormatting>
  <conditionalFormatting sqref="V61:V63">
    <cfRule type="expression" dxfId="1633" priority="95" stopIfTrue="1">
      <formula>AND(INDEX($M61:$T61,1,$W61)=0, $W61&gt;0)</formula>
    </cfRule>
  </conditionalFormatting>
  <conditionalFormatting sqref="W61:W63">
    <cfRule type="expression" dxfId="1632" priority="96" stopIfTrue="1">
      <formula>AND(INDEX($M61:$T61,1,$X61)=0, $X61&gt;0)</formula>
    </cfRule>
  </conditionalFormatting>
  <conditionalFormatting sqref="AD61:AF63">
    <cfRule type="expression" dxfId="1631" priority="97">
      <formula>AND(NOT(ISBLANK($M61)),ISBLANK($AE61),ISBLANK($AF61),ISBLANK($AG61))</formula>
    </cfRule>
  </conditionalFormatting>
  <conditionalFormatting sqref="AG61:AI63">
    <cfRule type="expression" dxfId="1630" priority="98">
      <formula>AND(NOT(ISBLANK($N61)),ISBLANK($AH61),ISBLANK($AI61),ISBLANK($AJ61))</formula>
    </cfRule>
  </conditionalFormatting>
  <conditionalFormatting sqref="AJ61:AL63">
    <cfRule type="expression" dxfId="1629" priority="99">
      <formula>AND(NOT(ISBLANK($O61)),ISBLANK($AK61),ISBLANK($AL61),ISBLANK($AM61))</formula>
    </cfRule>
  </conditionalFormatting>
  <conditionalFormatting sqref="AM61:AO63">
    <cfRule type="expression" dxfId="1628" priority="100">
      <formula>AND(NOT(ISBLANK($P61)),ISBLANK($AN61),ISBLANK($AO61),ISBLANK($AP61))</formula>
    </cfRule>
  </conditionalFormatting>
  <conditionalFormatting sqref="AP61:AR63">
    <cfRule type="expression" dxfId="1627" priority="101">
      <formula>AND(NOT(ISBLANK($Q61)),ISBLANK($AQ61),ISBLANK($AR61),ISBLANK($AS61))</formula>
    </cfRule>
  </conditionalFormatting>
  <conditionalFormatting sqref="AS61:AU63">
    <cfRule type="expression" dxfId="1626" priority="102">
      <formula>AND(NOT(ISBLANK($R61)),ISBLANK($AT61),ISBLANK($AU61),ISBLANK($AV61))</formula>
    </cfRule>
  </conditionalFormatting>
  <conditionalFormatting sqref="AV61:AX63">
    <cfRule type="expression" dxfId="1625" priority="103">
      <formula>AND(NOT(ISBLANK($S61)),ISBLANK($AW61),ISBLANK($AX61),ISBLANK($AY61))</formula>
    </cfRule>
  </conditionalFormatting>
  <conditionalFormatting sqref="AY61:BA63">
    <cfRule type="expression" dxfId="1624" priority="104">
      <formula>AND(NOT(ISBLANK($T61)),ISBLANK($AZ61),ISBLANK($BA61),ISBLANK($BB61))</formula>
    </cfRule>
  </conditionalFormatting>
  <conditionalFormatting sqref="W61:W63">
    <cfRule type="expression" dxfId="1623" priority="105">
      <formula>AND(NOT(ISBLANK($X61)),ISBLANK($U61),ISBLANK($V61),ISBLANK($W61))</formula>
    </cfRule>
  </conditionalFormatting>
  <conditionalFormatting sqref="U122:U134">
    <cfRule type="expression" dxfId="1622" priority="106" stopIfTrue="1">
      <formula>AND(INDEX($M122:$T122,1,$V122)=0, $V122&gt;0)</formula>
    </cfRule>
  </conditionalFormatting>
  <conditionalFormatting sqref="V122:V134">
    <cfRule type="expression" dxfId="1621" priority="107" stopIfTrue="1">
      <formula>AND(INDEX($M122:$T122,1,$W122)=0, $W122&gt;0)</formula>
    </cfRule>
  </conditionalFormatting>
  <conditionalFormatting sqref="W122:W134">
    <cfRule type="expression" dxfId="1620" priority="108" stopIfTrue="1">
      <formula>AND(INDEX($M122:$T122,1,$X122)=0, $X122&gt;0)</formula>
    </cfRule>
  </conditionalFormatting>
  <conditionalFormatting sqref="AC107:AC120 AC122:AC134 AC136:AC148 AC150:AC162 AC164:AC176">
    <cfRule type="expression" dxfId="1619" priority="109">
      <formula>"&lt;=0.5*$E$17"</formula>
    </cfRule>
  </conditionalFormatting>
  <conditionalFormatting sqref="AC107:AC120 AC122:AC134 AC136:AC148 AC150:AC162 AC164:AC176">
    <cfRule type="expression" dxfId="1618" priority="110">
      <formula>"&gt;=0,5*$E$17"</formula>
    </cfRule>
  </conditionalFormatting>
  <conditionalFormatting sqref="AD107:BM120 AD122:BM134 AD136:BM148 AD150:BM162 AD164:BM176">
    <cfRule type="expression" dxfId="1617" priority="111" stopIfTrue="1">
      <formula>MOD(AD107,2)&lt;&gt;0</formula>
    </cfRule>
  </conditionalFormatting>
  <conditionalFormatting sqref="AD107:AF176">
    <cfRule type="expression" dxfId="1616" priority="112">
      <formula>AND(NOT(ISBLANK($M107)),ISBLANK($AE107),ISBLANK($AF107),ISBLANK($AG107))</formula>
    </cfRule>
  </conditionalFormatting>
  <conditionalFormatting sqref="AG107:AI176">
    <cfRule type="expression" dxfId="1615" priority="113">
      <formula>AND(NOT(ISBLANK($N107)),ISBLANK($AH107),ISBLANK($AI107),ISBLANK($AJ107))</formula>
    </cfRule>
  </conditionalFormatting>
  <conditionalFormatting sqref="AJ107:AL176">
    <cfRule type="expression" dxfId="1614" priority="114">
      <formula>AND(NOT(ISBLANK($O107)),ISBLANK($AK107),ISBLANK($AL107),ISBLANK($AM107))</formula>
    </cfRule>
  </conditionalFormatting>
  <conditionalFormatting sqref="AM107:AO176">
    <cfRule type="expression" dxfId="1613" priority="115">
      <formula>AND(NOT(ISBLANK($P107)),ISBLANK($AN107),ISBLANK($AO107),ISBLANK($AP107))</formula>
    </cfRule>
  </conditionalFormatting>
  <conditionalFormatting sqref="AP107:AR176">
    <cfRule type="expression" dxfId="1612" priority="116">
      <formula>AND(NOT(ISBLANK($Q107)),ISBLANK($AQ107),ISBLANK($AR107),ISBLANK($AS107))</formula>
    </cfRule>
  </conditionalFormatting>
  <conditionalFormatting sqref="AS107:AU176">
    <cfRule type="expression" dxfId="1611" priority="117">
      <formula>AND(NOT(ISBLANK($R107)),ISBLANK($AT107),ISBLANK($AU107),ISBLANK($AV107))</formula>
    </cfRule>
  </conditionalFormatting>
  <conditionalFormatting sqref="AV107:AX176">
    <cfRule type="expression" dxfId="1610" priority="118">
      <formula>AND(NOT(ISBLANK($S107)),ISBLANK($AW107),ISBLANK($AX107),ISBLANK($AY107))</formula>
    </cfRule>
  </conditionalFormatting>
  <conditionalFormatting sqref="AY107:BA176">
    <cfRule type="expression" dxfId="1609" priority="119">
      <formula>AND(NOT(ISBLANK($T107)),ISBLANK($AZ107),ISBLANK($BA107),ISBLANK($BB107))</formula>
    </cfRule>
  </conditionalFormatting>
  <conditionalFormatting sqref="W107:W176">
    <cfRule type="expression" dxfId="1608" priority="120">
      <formula>AND(NOT(ISBLANK($X107)),ISBLANK($U107),ISBLANK($V107),ISBLANK($W107))</formula>
    </cfRule>
  </conditionalFormatting>
  <conditionalFormatting sqref="AC77 AC79:AC81 AC102 AC104:AC106">
    <cfRule type="expression" dxfId="1607" priority="121">
      <formula>"&lt;=0.5*$E$17"</formula>
    </cfRule>
  </conditionalFormatting>
  <conditionalFormatting sqref="AC77 AC79:AC81 AC102 AC104:AC106">
    <cfRule type="expression" dxfId="1606" priority="122">
      <formula>"&gt;=0,5*$E$17"</formula>
    </cfRule>
  </conditionalFormatting>
  <conditionalFormatting sqref="AD77:BM77 AD79:BM81 AD102:BM102 AD104:BM106">
    <cfRule type="expression" dxfId="1605" priority="123" stopIfTrue="1">
      <formula>MOD(AD77,2)&lt;&gt;0</formula>
    </cfRule>
  </conditionalFormatting>
  <conditionalFormatting sqref="AC103">
    <cfRule type="expression" dxfId="1604" priority="124">
      <formula>"&lt;=0.5*$E$17"</formula>
    </cfRule>
  </conditionalFormatting>
  <conditionalFormatting sqref="AC103">
    <cfRule type="expression" dxfId="1603" priority="125">
      <formula>"&gt;=0,5*$E$17"</formula>
    </cfRule>
  </conditionalFormatting>
  <conditionalFormatting sqref="AD103:BM103">
    <cfRule type="expression" dxfId="1602" priority="126" stopIfTrue="1">
      <formula>MOD(AD103,2)&lt;&gt;0</formula>
    </cfRule>
  </conditionalFormatting>
  <conditionalFormatting sqref="U103">
    <cfRule type="expression" dxfId="1601" priority="127" stopIfTrue="1">
      <formula>AND(INDEX($M103:$T103,1,$V103)=0, $V103&gt;0)</formula>
    </cfRule>
  </conditionalFormatting>
  <conditionalFormatting sqref="V103">
    <cfRule type="expression" dxfId="1600" priority="128" stopIfTrue="1">
      <formula>AND(INDEX($M103:$T103,1,$W103)=0, $W103&gt;0)</formula>
    </cfRule>
  </conditionalFormatting>
  <conditionalFormatting sqref="W103">
    <cfRule type="expression" dxfId="1599" priority="129" stopIfTrue="1">
      <formula>AND(INDEX($M103:$T103,1,$X103)=0, $X103&gt;0)</formula>
    </cfRule>
  </conditionalFormatting>
  <conditionalFormatting sqref="AD103:AF103">
    <cfRule type="expression" dxfId="1598" priority="130">
      <formula>AND(NOT(ISBLANK($M103)),ISBLANK($AE103),ISBLANK($AF103),ISBLANK($AG103))</formula>
    </cfRule>
  </conditionalFormatting>
  <conditionalFormatting sqref="AG103:AI103">
    <cfRule type="expression" dxfId="1597" priority="131">
      <formula>AND(NOT(ISBLANK($N103)),ISBLANK($AH103),ISBLANK($AI103),ISBLANK($AJ103))</formula>
    </cfRule>
  </conditionalFormatting>
  <conditionalFormatting sqref="AJ103:AL103">
    <cfRule type="expression" dxfId="1596" priority="132">
      <formula>AND(NOT(ISBLANK($O103)),ISBLANK($AK103),ISBLANK($AL103),ISBLANK($AM103))</formula>
    </cfRule>
  </conditionalFormatting>
  <conditionalFormatting sqref="AM103:AO103">
    <cfRule type="expression" dxfId="1595" priority="133">
      <formula>AND(NOT(ISBLANK($P103)),ISBLANK($AN103),ISBLANK($AO103),ISBLANK($AP103))</formula>
    </cfRule>
  </conditionalFormatting>
  <conditionalFormatting sqref="AP103:AR103">
    <cfRule type="expression" dxfId="1594" priority="134">
      <formula>AND(NOT(ISBLANK($Q103)),ISBLANK($AQ103),ISBLANK($AR103),ISBLANK($AS103))</formula>
    </cfRule>
  </conditionalFormatting>
  <conditionalFormatting sqref="AS103:AU103">
    <cfRule type="expression" dxfId="1593" priority="135">
      <formula>AND(NOT(ISBLANK($R103)),ISBLANK($AT103),ISBLANK($AU103),ISBLANK($AV103))</formula>
    </cfRule>
  </conditionalFormatting>
  <conditionalFormatting sqref="AV103:AX103">
    <cfRule type="expression" dxfId="1592" priority="136">
      <formula>AND(NOT(ISBLANK($S103)),ISBLANK($AW103),ISBLANK($AX103),ISBLANK($AY103))</formula>
    </cfRule>
  </conditionalFormatting>
  <conditionalFormatting sqref="AY103:BA103">
    <cfRule type="expression" dxfId="1591" priority="137">
      <formula>AND(NOT(ISBLANK($T103)),ISBLANK($AZ103),ISBLANK($BA103),ISBLANK($BB103))</formula>
    </cfRule>
  </conditionalFormatting>
  <conditionalFormatting sqref="W103">
    <cfRule type="expression" dxfId="1590" priority="138">
      <formula>AND(NOT(ISBLANK($X103)),ISBLANK($U103),ISBLANK($V103),ISBLANK($W103))</formula>
    </cfRule>
  </conditionalFormatting>
  <conditionalFormatting sqref="AC101">
    <cfRule type="expression" dxfId="1589" priority="139">
      <formula>"&lt;=0.5*$E$17"</formula>
    </cfRule>
  </conditionalFormatting>
  <conditionalFormatting sqref="AC101">
    <cfRule type="expression" dxfId="1588" priority="140">
      <formula>"&gt;=0,5*$E$17"</formula>
    </cfRule>
  </conditionalFormatting>
  <conditionalFormatting sqref="AD101:BM101">
    <cfRule type="expression" dxfId="1587" priority="141" stopIfTrue="1">
      <formula>MOD(AD101,2)&lt;&gt;0</formula>
    </cfRule>
  </conditionalFormatting>
  <conditionalFormatting sqref="U101">
    <cfRule type="expression" dxfId="1586" priority="142" stopIfTrue="1">
      <formula>AND(INDEX($M101:$T101,1,$V101)=0, $V101&gt;0)</formula>
    </cfRule>
  </conditionalFormatting>
  <conditionalFormatting sqref="V101">
    <cfRule type="expression" dxfId="1585" priority="143" stopIfTrue="1">
      <formula>AND(INDEX($M101:$T101,1,$W101)=0, $W101&gt;0)</formula>
    </cfRule>
  </conditionalFormatting>
  <conditionalFormatting sqref="W101">
    <cfRule type="expression" dxfId="1584" priority="144" stopIfTrue="1">
      <formula>AND(INDEX($M101:$T101,1,$X101)=0, $X101&gt;0)</formula>
    </cfRule>
  </conditionalFormatting>
  <conditionalFormatting sqref="AD101:AF101">
    <cfRule type="expression" dxfId="1583" priority="145">
      <formula>AND(NOT(ISBLANK($M101)),ISBLANK($AE101),ISBLANK($AF101),ISBLANK($AG101))</formula>
    </cfRule>
  </conditionalFormatting>
  <conditionalFormatting sqref="AG101:AI101">
    <cfRule type="expression" dxfId="1582" priority="146">
      <formula>AND(NOT(ISBLANK($N101)),ISBLANK($AH101),ISBLANK($AI101),ISBLANK($AJ101))</formula>
    </cfRule>
  </conditionalFormatting>
  <conditionalFormatting sqref="AJ101:AL101">
    <cfRule type="expression" dxfId="1581" priority="147">
      <formula>AND(NOT(ISBLANK($O101)),ISBLANK($AK101),ISBLANK($AL101),ISBLANK($AM101))</formula>
    </cfRule>
  </conditionalFormatting>
  <conditionalFormatting sqref="AM101:AO101">
    <cfRule type="expression" dxfId="1580" priority="148">
      <formula>AND(NOT(ISBLANK($P101)),ISBLANK($AN101),ISBLANK($AO101),ISBLANK($AP101))</formula>
    </cfRule>
  </conditionalFormatting>
  <conditionalFormatting sqref="AP101:AR101">
    <cfRule type="expression" dxfId="1579" priority="149">
      <formula>AND(NOT(ISBLANK($Q101)),ISBLANK($AQ101),ISBLANK($AR101),ISBLANK($AS101))</formula>
    </cfRule>
  </conditionalFormatting>
  <conditionalFormatting sqref="AS101:AU101">
    <cfRule type="expression" dxfId="1578" priority="150">
      <formula>AND(NOT(ISBLANK($R101)),ISBLANK($AT101),ISBLANK($AU101),ISBLANK($AV101))</formula>
    </cfRule>
  </conditionalFormatting>
  <conditionalFormatting sqref="AV101:AX101">
    <cfRule type="expression" dxfId="1577" priority="151">
      <formula>AND(NOT(ISBLANK($S101)),ISBLANK($AW101),ISBLANK($AX101),ISBLANK($AY101))</formula>
    </cfRule>
  </conditionalFormatting>
  <conditionalFormatting sqref="AY101:BA101">
    <cfRule type="expression" dxfId="1576" priority="152">
      <formula>AND(NOT(ISBLANK($T101)),ISBLANK($AZ101),ISBLANK($BA101),ISBLANK($BB101))</formula>
    </cfRule>
  </conditionalFormatting>
  <conditionalFormatting sqref="W101">
    <cfRule type="expression" dxfId="1575" priority="153">
      <formula>AND(NOT(ISBLANK($X101)),ISBLANK($U101),ISBLANK($V101),ISBLANK($W101))</formula>
    </cfRule>
  </conditionalFormatting>
  <conditionalFormatting sqref="AC100">
    <cfRule type="expression" dxfId="1574" priority="154">
      <formula>"&lt;=0.5*$E$17"</formula>
    </cfRule>
  </conditionalFormatting>
  <conditionalFormatting sqref="AC100">
    <cfRule type="expression" dxfId="1573" priority="155">
      <formula>"&gt;=0,5*$E$17"</formula>
    </cfRule>
  </conditionalFormatting>
  <conditionalFormatting sqref="AD100:BM100">
    <cfRule type="expression" dxfId="1572" priority="156" stopIfTrue="1">
      <formula>MOD(AD100,2)&lt;&gt;0</formula>
    </cfRule>
  </conditionalFormatting>
  <conditionalFormatting sqref="U100">
    <cfRule type="expression" dxfId="1571" priority="157" stopIfTrue="1">
      <formula>AND(INDEX($M100:$T100,1,$V100)=0, $V100&gt;0)</formula>
    </cfRule>
  </conditionalFormatting>
  <conditionalFormatting sqref="V100">
    <cfRule type="expression" dxfId="1570" priority="158" stopIfTrue="1">
      <formula>AND(INDEX($M100:$T100,1,$W100)=0, $W100&gt;0)</formula>
    </cfRule>
  </conditionalFormatting>
  <conditionalFormatting sqref="W100">
    <cfRule type="expression" dxfId="1569" priority="159" stopIfTrue="1">
      <formula>AND(INDEX($M100:$T100,1,$X100)=0, $X100&gt;0)</formula>
    </cfRule>
  </conditionalFormatting>
  <conditionalFormatting sqref="AD100:AF100">
    <cfRule type="expression" dxfId="1568" priority="160">
      <formula>AND(NOT(ISBLANK($M100)),ISBLANK($AE100),ISBLANK($AF100),ISBLANK($AG100))</formula>
    </cfRule>
  </conditionalFormatting>
  <conditionalFormatting sqref="AG100:AI100">
    <cfRule type="expression" dxfId="1567" priority="161">
      <formula>AND(NOT(ISBLANK($N100)),ISBLANK($AH100),ISBLANK($AI100),ISBLANK($AJ100))</formula>
    </cfRule>
  </conditionalFormatting>
  <conditionalFormatting sqref="AJ100:AL100">
    <cfRule type="expression" dxfId="1566" priority="162">
      <formula>AND(NOT(ISBLANK($O100)),ISBLANK($AK100),ISBLANK($AL100),ISBLANK($AM100))</formula>
    </cfRule>
  </conditionalFormatting>
  <conditionalFormatting sqref="AM100:AO100">
    <cfRule type="expression" dxfId="1565" priority="163">
      <formula>AND(NOT(ISBLANK($P100)),ISBLANK($AN100),ISBLANK($AO100),ISBLANK($AP100))</formula>
    </cfRule>
  </conditionalFormatting>
  <conditionalFormatting sqref="AP100:AR100">
    <cfRule type="expression" dxfId="1564" priority="164">
      <formula>AND(NOT(ISBLANK($Q100)),ISBLANK($AQ100),ISBLANK($AR100),ISBLANK($AS100))</formula>
    </cfRule>
  </conditionalFormatting>
  <conditionalFormatting sqref="AS100:AU100">
    <cfRule type="expression" dxfId="1563" priority="165">
      <formula>AND(NOT(ISBLANK($R100)),ISBLANK($AT100),ISBLANK($AU100),ISBLANK($AV100))</formula>
    </cfRule>
  </conditionalFormatting>
  <conditionalFormatting sqref="AV100:AX100">
    <cfRule type="expression" dxfId="1562" priority="166">
      <formula>AND(NOT(ISBLANK($S100)),ISBLANK($AW100),ISBLANK($AX100),ISBLANK($AY100))</formula>
    </cfRule>
  </conditionalFormatting>
  <conditionalFormatting sqref="AY100:BA100">
    <cfRule type="expression" dxfId="1561" priority="167">
      <formula>AND(NOT(ISBLANK($T100)),ISBLANK($AZ100),ISBLANK($BA100),ISBLANK($BB100))</formula>
    </cfRule>
  </conditionalFormatting>
  <conditionalFormatting sqref="W100">
    <cfRule type="expression" dxfId="1560" priority="168">
      <formula>AND(NOT(ISBLANK($X100)),ISBLANK($U100),ISBLANK($V100),ISBLANK($W100))</formula>
    </cfRule>
  </conditionalFormatting>
  <conditionalFormatting sqref="AC86 AC99">
    <cfRule type="expression" dxfId="1559" priority="169">
      <formula>"&lt;=0.5*$E$17"</formula>
    </cfRule>
  </conditionalFormatting>
  <conditionalFormatting sqref="AC86 AC99">
    <cfRule type="expression" dxfId="1558" priority="170">
      <formula>"&gt;=0,5*$E$17"</formula>
    </cfRule>
  </conditionalFormatting>
  <conditionalFormatting sqref="AD86:BM86 AD99:BM99">
    <cfRule type="expression" dxfId="1557" priority="171" stopIfTrue="1">
      <formula>MOD(AD86,2)&lt;&gt;0</formula>
    </cfRule>
  </conditionalFormatting>
  <conditionalFormatting sqref="U99">
    <cfRule type="expression" dxfId="1556" priority="172" stopIfTrue="1">
      <formula>AND(INDEX($M99:$T99,1,$V99)=0, $V99&gt;0)</formula>
    </cfRule>
  </conditionalFormatting>
  <conditionalFormatting sqref="V99">
    <cfRule type="expression" dxfId="1555" priority="173" stopIfTrue="1">
      <formula>AND(INDEX($M99:$T99,1,$W99)=0, $W99&gt;0)</formula>
    </cfRule>
  </conditionalFormatting>
  <conditionalFormatting sqref="W99">
    <cfRule type="expression" dxfId="1554" priority="174" stopIfTrue="1">
      <formula>AND(INDEX($M99:$T99,1,$X99)=0, $X99&gt;0)</formula>
    </cfRule>
  </conditionalFormatting>
  <conditionalFormatting sqref="AD99:AF99">
    <cfRule type="expression" dxfId="1553" priority="175">
      <formula>AND(NOT(ISBLANK($M99)),ISBLANK($AE99),ISBLANK($AF99),ISBLANK($AG99))</formula>
    </cfRule>
  </conditionalFormatting>
  <conditionalFormatting sqref="AG99:AI99">
    <cfRule type="expression" dxfId="1552" priority="176">
      <formula>AND(NOT(ISBLANK($N99)),ISBLANK($AH99),ISBLANK($AI99),ISBLANK($AJ99))</formula>
    </cfRule>
  </conditionalFormatting>
  <conditionalFormatting sqref="AJ99:AL99">
    <cfRule type="expression" dxfId="1551" priority="177">
      <formula>AND(NOT(ISBLANK($O99)),ISBLANK($AK99),ISBLANK($AL99),ISBLANK($AM99))</formula>
    </cfRule>
  </conditionalFormatting>
  <conditionalFormatting sqref="AM99:AO99">
    <cfRule type="expression" dxfId="1550" priority="178">
      <formula>AND(NOT(ISBLANK($P99)),ISBLANK($AN99),ISBLANK($AO99),ISBLANK($AP99))</formula>
    </cfRule>
  </conditionalFormatting>
  <conditionalFormatting sqref="AP99:AR99">
    <cfRule type="expression" dxfId="1549" priority="179">
      <formula>AND(NOT(ISBLANK($Q99)),ISBLANK($AQ99),ISBLANK($AR99),ISBLANK($AS99))</formula>
    </cfRule>
  </conditionalFormatting>
  <conditionalFormatting sqref="AS99:AU99">
    <cfRule type="expression" dxfId="1548" priority="180">
      <formula>AND(NOT(ISBLANK($R99)),ISBLANK($AT99),ISBLANK($AU99),ISBLANK($AV99))</formula>
    </cfRule>
  </conditionalFormatting>
  <conditionalFormatting sqref="AV99:AX99">
    <cfRule type="expression" dxfId="1547" priority="181">
      <formula>AND(NOT(ISBLANK($S99)),ISBLANK($AW99),ISBLANK($AX99),ISBLANK($AY99))</formula>
    </cfRule>
  </conditionalFormatting>
  <conditionalFormatting sqref="AY99:BA99">
    <cfRule type="expression" dxfId="1546" priority="182">
      <formula>AND(NOT(ISBLANK($T99)),ISBLANK($AZ99),ISBLANK($BA99),ISBLANK($BB99))</formula>
    </cfRule>
  </conditionalFormatting>
  <conditionalFormatting sqref="W99">
    <cfRule type="expression" dxfId="1545" priority="183">
      <formula>AND(NOT(ISBLANK($X99)),ISBLANK($U99),ISBLANK($V99),ISBLANK($W99))</formula>
    </cfRule>
  </conditionalFormatting>
  <conditionalFormatting sqref="AC92">
    <cfRule type="expression" dxfId="1544" priority="184">
      <formula>"&lt;=0.5*$E$17"</formula>
    </cfRule>
  </conditionalFormatting>
  <conditionalFormatting sqref="AC92">
    <cfRule type="expression" dxfId="1543" priority="185">
      <formula>"&gt;=0,5*$E$17"</formula>
    </cfRule>
  </conditionalFormatting>
  <conditionalFormatting sqref="AD92:BM92">
    <cfRule type="expression" dxfId="1542" priority="186" stopIfTrue="1">
      <formula>MOD(AD92,2)&lt;&gt;0</formula>
    </cfRule>
  </conditionalFormatting>
  <conditionalFormatting sqref="U92">
    <cfRule type="expression" dxfId="1541" priority="187" stopIfTrue="1">
      <formula>AND(INDEX($M92:$T92,1,$V92)=0, $V92&gt;0)</formula>
    </cfRule>
  </conditionalFormatting>
  <conditionalFormatting sqref="V92">
    <cfRule type="expression" dxfId="1540" priority="188" stopIfTrue="1">
      <formula>AND(INDEX($M92:$T92,1,$W92)=0, $W92&gt;0)</formula>
    </cfRule>
  </conditionalFormatting>
  <conditionalFormatting sqref="W92">
    <cfRule type="expression" dxfId="1539" priority="189" stopIfTrue="1">
      <formula>AND(INDEX($M92:$T92,1,$X92)=0, $X92&gt;0)</formula>
    </cfRule>
  </conditionalFormatting>
  <conditionalFormatting sqref="AD92:AF92">
    <cfRule type="expression" dxfId="1538" priority="190">
      <formula>AND(NOT(ISBLANK($M92)),ISBLANK($AE92),ISBLANK($AF92),ISBLANK($AG92))</formula>
    </cfRule>
  </conditionalFormatting>
  <conditionalFormatting sqref="AG92:AI92">
    <cfRule type="expression" dxfId="1537" priority="191">
      <formula>AND(NOT(ISBLANK($N92)),ISBLANK($AH92),ISBLANK($AI92),ISBLANK($AJ92))</formula>
    </cfRule>
  </conditionalFormatting>
  <conditionalFormatting sqref="AJ92:AL92">
    <cfRule type="expression" dxfId="1536" priority="192">
      <formula>AND(NOT(ISBLANK($O92)),ISBLANK($AK92),ISBLANK($AL92),ISBLANK($AM92))</formula>
    </cfRule>
  </conditionalFormatting>
  <conditionalFormatting sqref="AM92:AO92">
    <cfRule type="expression" dxfId="1535" priority="193">
      <formula>AND(NOT(ISBLANK($P92)),ISBLANK($AN92),ISBLANK($AO92),ISBLANK($AP92))</formula>
    </cfRule>
  </conditionalFormatting>
  <conditionalFormatting sqref="AP92:AR92">
    <cfRule type="expression" dxfId="1534" priority="194">
      <formula>AND(NOT(ISBLANK($Q92)),ISBLANK($AQ92),ISBLANK($AR92),ISBLANK($AS92))</formula>
    </cfRule>
  </conditionalFormatting>
  <conditionalFormatting sqref="AS92:AU92">
    <cfRule type="expression" dxfId="1533" priority="195">
      <formula>AND(NOT(ISBLANK($R92)),ISBLANK($AT92),ISBLANK($AU92),ISBLANK($AV92))</formula>
    </cfRule>
  </conditionalFormatting>
  <conditionalFormatting sqref="AV92:AX92">
    <cfRule type="expression" dxfId="1532" priority="196">
      <formula>AND(NOT(ISBLANK($S92)),ISBLANK($AW92),ISBLANK($AX92),ISBLANK($AY92))</formula>
    </cfRule>
  </conditionalFormatting>
  <conditionalFormatting sqref="AY92:BA92">
    <cfRule type="expression" dxfId="1531" priority="197">
      <formula>AND(NOT(ISBLANK($T92)),ISBLANK($AZ92),ISBLANK($BA92),ISBLANK($BB92))</formula>
    </cfRule>
  </conditionalFormatting>
  <conditionalFormatting sqref="W92">
    <cfRule type="expression" dxfId="1530" priority="198">
      <formula>AND(NOT(ISBLANK($X92)),ISBLANK($U92),ISBLANK($V92),ISBLANK($W92))</formula>
    </cfRule>
  </conditionalFormatting>
  <conditionalFormatting sqref="AC85">
    <cfRule type="expression" dxfId="1529" priority="199">
      <formula>"&lt;=0.5*$E$17"</formula>
    </cfRule>
  </conditionalFormatting>
  <conditionalFormatting sqref="AC85">
    <cfRule type="expression" dxfId="1528" priority="200">
      <formula>"&gt;=0,5*$E$17"</formula>
    </cfRule>
  </conditionalFormatting>
  <conditionalFormatting sqref="AD85:BM85">
    <cfRule type="expression" dxfId="1527" priority="201" stopIfTrue="1">
      <formula>MOD(AD85,2)&lt;&gt;0</formula>
    </cfRule>
  </conditionalFormatting>
  <conditionalFormatting sqref="AD85:AF85">
    <cfRule type="expression" dxfId="1526" priority="202">
      <formula>AND(NOT(ISBLANK($M85)),ISBLANK($AE85),ISBLANK($AF85),ISBLANK($AG85))</formula>
    </cfRule>
  </conditionalFormatting>
  <conditionalFormatting sqref="AG85:AI85">
    <cfRule type="expression" dxfId="1525" priority="203">
      <formula>AND(NOT(ISBLANK($N85)),ISBLANK($AH85),ISBLANK($AI85),ISBLANK($AJ85))</formula>
    </cfRule>
  </conditionalFormatting>
  <conditionalFormatting sqref="AJ85:AL85">
    <cfRule type="expression" dxfId="1524" priority="204">
      <formula>AND(NOT(ISBLANK($O85)),ISBLANK($AK85),ISBLANK($AL85),ISBLANK($AM85))</formula>
    </cfRule>
  </conditionalFormatting>
  <conditionalFormatting sqref="AM85:AO85">
    <cfRule type="expression" dxfId="1523" priority="205">
      <formula>AND(NOT(ISBLANK($P85)),ISBLANK($AN85),ISBLANK($AO85),ISBLANK($AP85))</formula>
    </cfRule>
  </conditionalFormatting>
  <conditionalFormatting sqref="AP85:AR85">
    <cfRule type="expression" dxfId="1522" priority="206">
      <formula>AND(NOT(ISBLANK($Q85)),ISBLANK($AQ85),ISBLANK($AR85),ISBLANK($AS85))</formula>
    </cfRule>
  </conditionalFormatting>
  <conditionalFormatting sqref="AS85:AU85">
    <cfRule type="expression" dxfId="1521" priority="207">
      <formula>AND(NOT(ISBLANK($R85)),ISBLANK($AT85),ISBLANK($AU85),ISBLANK($AV85))</formula>
    </cfRule>
  </conditionalFormatting>
  <conditionalFormatting sqref="AV85:AX85">
    <cfRule type="expression" dxfId="1520" priority="208">
      <formula>AND(NOT(ISBLANK($S85)),ISBLANK($AW85),ISBLANK($AX85),ISBLANK($AY85))</formula>
    </cfRule>
  </conditionalFormatting>
  <conditionalFormatting sqref="AY85:BA85">
    <cfRule type="expression" dxfId="1519" priority="209">
      <formula>AND(NOT(ISBLANK($T85)),ISBLANK($AZ85),ISBLANK($BA85),ISBLANK($BB85))</formula>
    </cfRule>
  </conditionalFormatting>
  <conditionalFormatting sqref="AC82">
    <cfRule type="expression" dxfId="1518" priority="210">
      <formula>"&lt;=0.5*$E$17"</formula>
    </cfRule>
  </conditionalFormatting>
  <conditionalFormatting sqref="AC82">
    <cfRule type="expression" dxfId="1517" priority="211">
      <formula>"&gt;=0,5*$E$17"</formula>
    </cfRule>
  </conditionalFormatting>
  <conditionalFormatting sqref="AD82:BM82">
    <cfRule type="expression" dxfId="1516" priority="212" stopIfTrue="1">
      <formula>MOD(AD82,2)&lt;&gt;0</formula>
    </cfRule>
  </conditionalFormatting>
  <conditionalFormatting sqref="U82">
    <cfRule type="expression" dxfId="1515" priority="213" stopIfTrue="1">
      <formula>AND(INDEX($M82:$T82,1,$V82)=0, $V82&gt;0)</formula>
    </cfRule>
  </conditionalFormatting>
  <conditionalFormatting sqref="V82">
    <cfRule type="expression" dxfId="1514" priority="214" stopIfTrue="1">
      <formula>AND(INDEX($M82:$T82,1,$W82)=0, $W82&gt;0)</formula>
    </cfRule>
  </conditionalFormatting>
  <conditionalFormatting sqref="W82">
    <cfRule type="expression" dxfId="1513" priority="215" stopIfTrue="1">
      <formula>AND(INDEX($M82:$T82,1,$X82)=0, $X82&gt;0)</formula>
    </cfRule>
  </conditionalFormatting>
  <conditionalFormatting sqref="AD82:AF82">
    <cfRule type="expression" dxfId="1512" priority="216">
      <formula>AND(NOT(ISBLANK($M82)),ISBLANK($AE82),ISBLANK($AF82),ISBLANK($AG82))</formula>
    </cfRule>
  </conditionalFormatting>
  <conditionalFormatting sqref="AG82:AI82">
    <cfRule type="expression" dxfId="1511" priority="217">
      <formula>AND(NOT(ISBLANK($N82)),ISBLANK($AH82),ISBLANK($AI82),ISBLANK($AJ82))</formula>
    </cfRule>
  </conditionalFormatting>
  <conditionalFormatting sqref="AJ82:AL82">
    <cfRule type="expression" dxfId="1510" priority="218">
      <formula>AND(NOT(ISBLANK($O82)),ISBLANK($AK82),ISBLANK($AL82),ISBLANK($AM82))</formula>
    </cfRule>
  </conditionalFormatting>
  <conditionalFormatting sqref="AM82:AO82">
    <cfRule type="expression" dxfId="1509" priority="219">
      <formula>AND(NOT(ISBLANK($P82)),ISBLANK($AN82),ISBLANK($AO82),ISBLANK($AP82))</formula>
    </cfRule>
  </conditionalFormatting>
  <conditionalFormatting sqref="AP82:AR82">
    <cfRule type="expression" dxfId="1508" priority="220">
      <formula>AND(NOT(ISBLANK($Q82)),ISBLANK($AQ82),ISBLANK($AR82),ISBLANK($AS82))</formula>
    </cfRule>
  </conditionalFormatting>
  <conditionalFormatting sqref="AS82:AU82">
    <cfRule type="expression" dxfId="1507" priority="221">
      <formula>AND(NOT(ISBLANK($R82)),ISBLANK($AT82),ISBLANK($AU82),ISBLANK($AV82))</formula>
    </cfRule>
  </conditionalFormatting>
  <conditionalFormatting sqref="AV82:AX82">
    <cfRule type="expression" dxfId="1506" priority="222">
      <formula>AND(NOT(ISBLANK($S82)),ISBLANK($AW82),ISBLANK($AX82),ISBLANK($AY82))</formula>
    </cfRule>
  </conditionalFormatting>
  <conditionalFormatting sqref="AY82:BA82">
    <cfRule type="expression" dxfId="1505" priority="223">
      <formula>AND(NOT(ISBLANK($T82)),ISBLANK($AZ82),ISBLANK($BA82),ISBLANK($BB82))</formula>
    </cfRule>
  </conditionalFormatting>
  <conditionalFormatting sqref="W82">
    <cfRule type="expression" dxfId="1504" priority="224">
      <formula>AND(NOT(ISBLANK($X82)),ISBLANK($U82),ISBLANK($V82),ISBLANK($W82))</formula>
    </cfRule>
  </conditionalFormatting>
  <conditionalFormatting sqref="J4:J9">
    <cfRule type="cellIs" dxfId="1503" priority="225" operator="equal">
      <formula>3</formula>
    </cfRule>
  </conditionalFormatting>
  <conditionalFormatting sqref="AC97:AC98">
    <cfRule type="expression" dxfId="1502" priority="226">
      <formula>"&lt;=0.5*$E$17"</formula>
    </cfRule>
  </conditionalFormatting>
  <conditionalFormatting sqref="AC97:AC98">
    <cfRule type="expression" dxfId="1501" priority="227">
      <formula>"&gt;=0,5*$E$17"</formula>
    </cfRule>
  </conditionalFormatting>
  <conditionalFormatting sqref="AD97:BM98">
    <cfRule type="expression" dxfId="1500" priority="228" stopIfTrue="1">
      <formula>MOD(AD97,2)&lt;&gt;0</formula>
    </cfRule>
  </conditionalFormatting>
  <conditionalFormatting sqref="U97:U98">
    <cfRule type="expression" dxfId="1499" priority="229" stopIfTrue="1">
      <formula>AND(INDEX($M97:$T97,1,$V97)=0, $V97&gt;0)</formula>
    </cfRule>
  </conditionalFormatting>
  <conditionalFormatting sqref="V97:V98">
    <cfRule type="expression" dxfId="1498" priority="230" stopIfTrue="1">
      <formula>AND(INDEX($M97:$T97,1,$W97)=0, $W97&gt;0)</formula>
    </cfRule>
  </conditionalFormatting>
  <conditionalFormatting sqref="W97:W98">
    <cfRule type="expression" dxfId="1497" priority="231" stopIfTrue="1">
      <formula>AND(INDEX($M97:$T97,1,$X97)=0, $X97&gt;0)</formula>
    </cfRule>
  </conditionalFormatting>
  <conditionalFormatting sqref="AD97:AF98">
    <cfRule type="expression" dxfId="1496" priority="232">
      <formula>AND(NOT(ISBLANK($M97)),ISBLANK($AE97),ISBLANK($AF97),ISBLANK($AG97))</formula>
    </cfRule>
  </conditionalFormatting>
  <conditionalFormatting sqref="AG97:AI98">
    <cfRule type="expression" dxfId="1495" priority="233">
      <formula>AND(NOT(ISBLANK($N97)),ISBLANK($AH97),ISBLANK($AI97),ISBLANK($AJ97))</formula>
    </cfRule>
  </conditionalFormatting>
  <conditionalFormatting sqref="AJ97:AL98">
    <cfRule type="expression" dxfId="1494" priority="234">
      <formula>AND(NOT(ISBLANK($O97)),ISBLANK($AK97),ISBLANK($AL97),ISBLANK($AM97))</formula>
    </cfRule>
  </conditionalFormatting>
  <conditionalFormatting sqref="AM97:AO98">
    <cfRule type="expression" dxfId="1493" priority="235">
      <formula>AND(NOT(ISBLANK($P97)),ISBLANK($AN97),ISBLANK($AO97),ISBLANK($AP97))</formula>
    </cfRule>
  </conditionalFormatting>
  <conditionalFormatting sqref="AP97:AR98">
    <cfRule type="expression" dxfId="1492" priority="236">
      <formula>AND(NOT(ISBLANK($Q97)),ISBLANK($AQ97),ISBLANK($AR97),ISBLANK($AS97))</formula>
    </cfRule>
  </conditionalFormatting>
  <conditionalFormatting sqref="AS97:AU98">
    <cfRule type="expression" dxfId="1491" priority="237">
      <formula>AND(NOT(ISBLANK($R97)),ISBLANK($AT97),ISBLANK($AU97),ISBLANK($AV97))</formula>
    </cfRule>
  </conditionalFormatting>
  <conditionalFormatting sqref="AV97:AX98">
    <cfRule type="expression" dxfId="1490" priority="238">
      <formula>AND(NOT(ISBLANK($S97)),ISBLANK($AW97),ISBLANK($AX97),ISBLANK($AY97))</formula>
    </cfRule>
  </conditionalFormatting>
  <conditionalFormatting sqref="AY97:BA98">
    <cfRule type="expression" dxfId="1489" priority="239">
      <formula>AND(NOT(ISBLANK($T97)),ISBLANK($AZ97),ISBLANK($BA97),ISBLANK($BB97))</formula>
    </cfRule>
  </conditionalFormatting>
  <conditionalFormatting sqref="W97:W98">
    <cfRule type="expression" dxfId="1488" priority="240">
      <formula>AND(NOT(ISBLANK($X97)),ISBLANK($U97),ISBLANK($V97),ISBLANK($W97))</formula>
    </cfRule>
  </conditionalFormatting>
  <conditionalFormatting sqref="AC96">
    <cfRule type="expression" dxfId="1487" priority="241">
      <formula>"&lt;=0.5*$E$17"</formula>
    </cfRule>
  </conditionalFormatting>
  <conditionalFormatting sqref="AC96">
    <cfRule type="expression" dxfId="1486" priority="242">
      <formula>"&gt;=0,5*$E$17"</formula>
    </cfRule>
  </conditionalFormatting>
  <conditionalFormatting sqref="AD96:BM96">
    <cfRule type="expression" dxfId="1485" priority="243" stopIfTrue="1">
      <formula>MOD(AD96,2)&lt;&gt;0</formula>
    </cfRule>
  </conditionalFormatting>
  <conditionalFormatting sqref="U96">
    <cfRule type="expression" dxfId="1484" priority="244" stopIfTrue="1">
      <formula>AND(INDEX($M96:$T96,1,$V96)=0, $V96&gt;0)</formula>
    </cfRule>
  </conditionalFormatting>
  <conditionalFormatting sqref="V96">
    <cfRule type="expression" dxfId="1483" priority="245" stopIfTrue="1">
      <formula>AND(INDEX($M96:$T96,1,$W96)=0, $W96&gt;0)</formula>
    </cfRule>
  </conditionalFormatting>
  <conditionalFormatting sqref="W96">
    <cfRule type="expression" dxfId="1482" priority="246" stopIfTrue="1">
      <formula>AND(INDEX($M96:$T96,1,$X96)=0, $X96&gt;0)</formula>
    </cfRule>
  </conditionalFormatting>
  <conditionalFormatting sqref="AD96:AF96">
    <cfRule type="expression" dxfId="1481" priority="247">
      <formula>AND(NOT(ISBLANK($M96)),ISBLANK($AE96),ISBLANK($AF96),ISBLANK($AG96))</formula>
    </cfRule>
  </conditionalFormatting>
  <conditionalFormatting sqref="AG96:AI96">
    <cfRule type="expression" dxfId="1480" priority="248">
      <formula>AND(NOT(ISBLANK($N96)),ISBLANK($AH96),ISBLANK($AI96),ISBLANK($AJ96))</formula>
    </cfRule>
  </conditionalFormatting>
  <conditionalFormatting sqref="AJ96:AL96">
    <cfRule type="expression" dxfId="1479" priority="249">
      <formula>AND(NOT(ISBLANK($O96)),ISBLANK($AK96),ISBLANK($AL96),ISBLANK($AM96))</formula>
    </cfRule>
  </conditionalFormatting>
  <conditionalFormatting sqref="AM96:AO96">
    <cfRule type="expression" dxfId="1478" priority="250">
      <formula>AND(NOT(ISBLANK($P96)),ISBLANK($AN96),ISBLANK($AO96),ISBLANK($AP96))</formula>
    </cfRule>
  </conditionalFormatting>
  <conditionalFormatting sqref="AP96:AR96">
    <cfRule type="expression" dxfId="1477" priority="251">
      <formula>AND(NOT(ISBLANK($Q96)),ISBLANK($AQ96),ISBLANK($AR96),ISBLANK($AS96))</formula>
    </cfRule>
  </conditionalFormatting>
  <conditionalFormatting sqref="AS96:AU96">
    <cfRule type="expression" dxfId="1476" priority="252">
      <formula>AND(NOT(ISBLANK($R96)),ISBLANK($AT96),ISBLANK($AU96),ISBLANK($AV96))</formula>
    </cfRule>
  </conditionalFormatting>
  <conditionalFormatting sqref="AV96:AX96">
    <cfRule type="expression" dxfId="1475" priority="253">
      <formula>AND(NOT(ISBLANK($S96)),ISBLANK($AW96),ISBLANK($AX96),ISBLANK($AY96))</formula>
    </cfRule>
  </conditionalFormatting>
  <conditionalFormatting sqref="AY96:BA96">
    <cfRule type="expression" dxfId="1474" priority="254">
      <formula>AND(NOT(ISBLANK($T96)),ISBLANK($AZ96),ISBLANK($BA96),ISBLANK($BB96))</formula>
    </cfRule>
  </conditionalFormatting>
  <conditionalFormatting sqref="W96">
    <cfRule type="expression" dxfId="1473" priority="255">
      <formula>AND(NOT(ISBLANK($X96)),ISBLANK($U96),ISBLANK($V96),ISBLANK($W96))</formula>
    </cfRule>
  </conditionalFormatting>
  <conditionalFormatting sqref="AC95">
    <cfRule type="expression" dxfId="1472" priority="256">
      <formula>"&lt;=0.5*$E$17"</formula>
    </cfRule>
  </conditionalFormatting>
  <conditionalFormatting sqref="AC95">
    <cfRule type="expression" dxfId="1471" priority="257">
      <formula>"&gt;=0,5*$E$17"</formula>
    </cfRule>
  </conditionalFormatting>
  <conditionalFormatting sqref="AD95:BM95">
    <cfRule type="expression" dxfId="1470" priority="258" stopIfTrue="1">
      <formula>MOD(AD95,2)&lt;&gt;0</formula>
    </cfRule>
  </conditionalFormatting>
  <conditionalFormatting sqref="U95">
    <cfRule type="expression" dxfId="1469" priority="259" stopIfTrue="1">
      <formula>AND(INDEX($M95:$T95,1,$V95)=0, $V95&gt;0)</formula>
    </cfRule>
  </conditionalFormatting>
  <conditionalFormatting sqref="V95">
    <cfRule type="expression" dxfId="1468" priority="260" stopIfTrue="1">
      <formula>AND(INDEX($M95:$T95,1,$W95)=0, $W95&gt;0)</formula>
    </cfRule>
  </conditionalFormatting>
  <conditionalFormatting sqref="W95">
    <cfRule type="expression" dxfId="1467" priority="261" stopIfTrue="1">
      <formula>AND(INDEX($M95:$T95,1,$X95)=0, $X95&gt;0)</formula>
    </cfRule>
  </conditionalFormatting>
  <conditionalFormatting sqref="AD95:AF95">
    <cfRule type="expression" dxfId="1466" priority="262">
      <formula>AND(NOT(ISBLANK($M95)),ISBLANK($AE95),ISBLANK($AF95),ISBLANK($AG95))</formula>
    </cfRule>
  </conditionalFormatting>
  <conditionalFormatting sqref="AG95:AI95">
    <cfRule type="expression" dxfId="1465" priority="263">
      <formula>AND(NOT(ISBLANK($N95)),ISBLANK($AH95),ISBLANK($AI95),ISBLANK($AJ95))</formula>
    </cfRule>
  </conditionalFormatting>
  <conditionalFormatting sqref="AJ95:AL95">
    <cfRule type="expression" dxfId="1464" priority="264">
      <formula>AND(NOT(ISBLANK($O95)),ISBLANK($AK95),ISBLANK($AL95),ISBLANK($AM95))</formula>
    </cfRule>
  </conditionalFormatting>
  <conditionalFormatting sqref="AM95:AO95">
    <cfRule type="expression" dxfId="1463" priority="265">
      <formula>AND(NOT(ISBLANK($P95)),ISBLANK($AN95),ISBLANK($AO95),ISBLANK($AP95))</formula>
    </cfRule>
  </conditionalFormatting>
  <conditionalFormatting sqref="AP95:AR95">
    <cfRule type="expression" dxfId="1462" priority="266">
      <formula>AND(NOT(ISBLANK($Q95)),ISBLANK($AQ95),ISBLANK($AR95),ISBLANK($AS95))</formula>
    </cfRule>
  </conditionalFormatting>
  <conditionalFormatting sqref="AS95:AU95">
    <cfRule type="expression" dxfId="1461" priority="267">
      <formula>AND(NOT(ISBLANK($R95)),ISBLANK($AT95),ISBLANK($AU95),ISBLANK($AV95))</formula>
    </cfRule>
  </conditionalFormatting>
  <conditionalFormatting sqref="AV95:AX95">
    <cfRule type="expression" dxfId="1460" priority="268">
      <formula>AND(NOT(ISBLANK($S95)),ISBLANK($AW95),ISBLANK($AX95),ISBLANK($AY95))</formula>
    </cfRule>
  </conditionalFormatting>
  <conditionalFormatting sqref="AY95:BA95">
    <cfRule type="expression" dxfId="1459" priority="269">
      <formula>AND(NOT(ISBLANK($T95)),ISBLANK($AZ95),ISBLANK($BA95),ISBLANK($BB95))</formula>
    </cfRule>
  </conditionalFormatting>
  <conditionalFormatting sqref="W95">
    <cfRule type="expression" dxfId="1458" priority="270">
      <formula>AND(NOT(ISBLANK($X95)),ISBLANK($U95),ISBLANK($V95),ISBLANK($W95))</formula>
    </cfRule>
  </conditionalFormatting>
  <conditionalFormatting sqref="AC93:AC94">
    <cfRule type="expression" dxfId="1457" priority="271">
      <formula>"&lt;=0.5*$E$17"</formula>
    </cfRule>
  </conditionalFormatting>
  <conditionalFormatting sqref="AC93:AC94">
    <cfRule type="expression" dxfId="1456" priority="272">
      <formula>"&gt;=0,5*$E$17"</formula>
    </cfRule>
  </conditionalFormatting>
  <conditionalFormatting sqref="AD93:BM94">
    <cfRule type="expression" dxfId="1455" priority="273" stopIfTrue="1">
      <formula>MOD(AD93,2)&lt;&gt;0</formula>
    </cfRule>
  </conditionalFormatting>
  <conditionalFormatting sqref="U93:U94">
    <cfRule type="expression" dxfId="1454" priority="274" stopIfTrue="1">
      <formula>AND(INDEX($M93:$T93,1,$V93)=0, $V93&gt;0)</formula>
    </cfRule>
  </conditionalFormatting>
  <conditionalFormatting sqref="V93:V94">
    <cfRule type="expression" dxfId="1453" priority="275" stopIfTrue="1">
      <formula>AND(INDEX($M93:$T93,1,$W93)=0, $W93&gt;0)</formula>
    </cfRule>
  </conditionalFormatting>
  <conditionalFormatting sqref="W93:W94">
    <cfRule type="expression" dxfId="1452" priority="276" stopIfTrue="1">
      <formula>AND(INDEX($M93:$T93,1,$X93)=0, $X93&gt;0)</formula>
    </cfRule>
  </conditionalFormatting>
  <conditionalFormatting sqref="AD93:AF94">
    <cfRule type="expression" dxfId="1451" priority="277">
      <formula>AND(NOT(ISBLANK($M93)),ISBLANK($AE93),ISBLANK($AF93),ISBLANK($AG93))</formula>
    </cfRule>
  </conditionalFormatting>
  <conditionalFormatting sqref="AG93:AI94">
    <cfRule type="expression" dxfId="1450" priority="278">
      <formula>AND(NOT(ISBLANK($N93)),ISBLANK($AH93),ISBLANK($AI93),ISBLANK($AJ93))</formula>
    </cfRule>
  </conditionalFormatting>
  <conditionalFormatting sqref="AJ93:AL94">
    <cfRule type="expression" dxfId="1449" priority="279">
      <formula>AND(NOT(ISBLANK($O93)),ISBLANK($AK93),ISBLANK($AL93),ISBLANK($AM93))</formula>
    </cfRule>
  </conditionalFormatting>
  <conditionalFormatting sqref="AM93:AO94">
    <cfRule type="expression" dxfId="1448" priority="280">
      <formula>AND(NOT(ISBLANK($P93)),ISBLANK($AN93),ISBLANK($AO93),ISBLANK($AP93))</formula>
    </cfRule>
  </conditionalFormatting>
  <conditionalFormatting sqref="AP93:AR94">
    <cfRule type="expression" dxfId="1447" priority="281">
      <formula>AND(NOT(ISBLANK($Q93)),ISBLANK($AQ93),ISBLANK($AR93),ISBLANK($AS93))</formula>
    </cfRule>
  </conditionalFormatting>
  <conditionalFormatting sqref="AS93:AU94">
    <cfRule type="expression" dxfId="1446" priority="282">
      <formula>AND(NOT(ISBLANK($R93)),ISBLANK($AT93),ISBLANK($AU93),ISBLANK($AV93))</formula>
    </cfRule>
  </conditionalFormatting>
  <conditionalFormatting sqref="AV93:AX94">
    <cfRule type="expression" dxfId="1445" priority="283">
      <formula>AND(NOT(ISBLANK($S93)),ISBLANK($AW93),ISBLANK($AX93),ISBLANK($AY93))</formula>
    </cfRule>
  </conditionalFormatting>
  <conditionalFormatting sqref="AY93:BA94">
    <cfRule type="expression" dxfId="1444" priority="284">
      <formula>AND(NOT(ISBLANK($T93)),ISBLANK($AZ93),ISBLANK($BA93),ISBLANK($BB93))</formula>
    </cfRule>
  </conditionalFormatting>
  <conditionalFormatting sqref="W93:W94">
    <cfRule type="expression" dxfId="1443" priority="285">
      <formula>AND(NOT(ISBLANK($X93)),ISBLANK($U93),ISBLANK($V93),ISBLANK($W93))</formula>
    </cfRule>
  </conditionalFormatting>
  <conditionalFormatting sqref="AC91">
    <cfRule type="expression" dxfId="1442" priority="286">
      <formula>"&lt;=0.5*$E$17"</formula>
    </cfRule>
  </conditionalFormatting>
  <conditionalFormatting sqref="AC91">
    <cfRule type="expression" dxfId="1441" priority="287">
      <formula>"&gt;=0,5*$E$17"</formula>
    </cfRule>
  </conditionalFormatting>
  <conditionalFormatting sqref="AD91:BM91">
    <cfRule type="expression" dxfId="1440" priority="288" stopIfTrue="1">
      <formula>MOD(AD91,2)&lt;&gt;0</formula>
    </cfRule>
  </conditionalFormatting>
  <conditionalFormatting sqref="U91">
    <cfRule type="expression" dxfId="1439" priority="289" stopIfTrue="1">
      <formula>AND(INDEX($M91:$T91,1,$V91)=0, $V91&gt;0)</formula>
    </cfRule>
  </conditionalFormatting>
  <conditionalFormatting sqref="V91">
    <cfRule type="expression" dxfId="1438" priority="290" stopIfTrue="1">
      <formula>AND(INDEX($M91:$T91,1,$W91)=0, $W91&gt;0)</formula>
    </cfRule>
  </conditionalFormatting>
  <conditionalFormatting sqref="W91">
    <cfRule type="expression" dxfId="1437" priority="291" stopIfTrue="1">
      <formula>AND(INDEX($M91:$T91,1,$X91)=0, $X91&gt;0)</formula>
    </cfRule>
  </conditionalFormatting>
  <conditionalFormatting sqref="AD91:AF91">
    <cfRule type="expression" dxfId="1436" priority="292">
      <formula>AND(NOT(ISBLANK($M91)),ISBLANK($AE91),ISBLANK($AF91),ISBLANK($AG91))</formula>
    </cfRule>
  </conditionalFormatting>
  <conditionalFormatting sqref="AG91:AI91">
    <cfRule type="expression" dxfId="1435" priority="293">
      <formula>AND(NOT(ISBLANK($N91)),ISBLANK($AH91),ISBLANK($AI91),ISBLANK($AJ91))</formula>
    </cfRule>
  </conditionalFormatting>
  <conditionalFormatting sqref="AJ91:AL91">
    <cfRule type="expression" dxfId="1434" priority="294">
      <formula>AND(NOT(ISBLANK($O91)),ISBLANK($AK91),ISBLANK($AL91),ISBLANK($AM91))</formula>
    </cfRule>
  </conditionalFormatting>
  <conditionalFormatting sqref="AM91:AO91">
    <cfRule type="expression" dxfId="1433" priority="295">
      <formula>AND(NOT(ISBLANK($P91)),ISBLANK($AN91),ISBLANK($AO91),ISBLANK($AP91))</formula>
    </cfRule>
  </conditionalFormatting>
  <conditionalFormatting sqref="AP91:AR91">
    <cfRule type="expression" dxfId="1432" priority="296">
      <formula>AND(NOT(ISBLANK($Q91)),ISBLANK($AQ91),ISBLANK($AR91),ISBLANK($AS91))</formula>
    </cfRule>
  </conditionalFormatting>
  <conditionalFormatting sqref="AS91:AU91">
    <cfRule type="expression" dxfId="1431" priority="297">
      <formula>AND(NOT(ISBLANK($R91)),ISBLANK($AT91),ISBLANK($AU91),ISBLANK($AV91))</formula>
    </cfRule>
  </conditionalFormatting>
  <conditionalFormatting sqref="AV91:AX91">
    <cfRule type="expression" dxfId="1430" priority="298">
      <formula>AND(NOT(ISBLANK($S91)),ISBLANK($AW91),ISBLANK($AX91),ISBLANK($AY91))</formula>
    </cfRule>
  </conditionalFormatting>
  <conditionalFormatting sqref="AY91:BA91">
    <cfRule type="expression" dxfId="1429" priority="299">
      <formula>AND(NOT(ISBLANK($T91)),ISBLANK($AZ91),ISBLANK($BA91),ISBLANK($BB91))</formula>
    </cfRule>
  </conditionalFormatting>
  <conditionalFormatting sqref="W91">
    <cfRule type="expression" dxfId="1428" priority="300">
      <formula>AND(NOT(ISBLANK($X91)),ISBLANK($U91),ISBLANK($V91),ISBLANK($W91))</formula>
    </cfRule>
  </conditionalFormatting>
  <conditionalFormatting sqref="AC90">
    <cfRule type="expression" dxfId="1427" priority="301">
      <formula>"&lt;=0.5*$E$17"</formula>
    </cfRule>
  </conditionalFormatting>
  <conditionalFormatting sqref="AC90">
    <cfRule type="expression" dxfId="1426" priority="302">
      <formula>"&gt;=0,5*$E$17"</formula>
    </cfRule>
  </conditionalFormatting>
  <conditionalFormatting sqref="AD90:BM90">
    <cfRule type="expression" dxfId="1425" priority="303" stopIfTrue="1">
      <formula>MOD(AD90,2)&lt;&gt;0</formula>
    </cfRule>
  </conditionalFormatting>
  <conditionalFormatting sqref="AC89">
    <cfRule type="expression" dxfId="1424" priority="304">
      <formula>"&lt;=0.5*$E$17"</formula>
    </cfRule>
  </conditionalFormatting>
  <conditionalFormatting sqref="AC89">
    <cfRule type="expression" dxfId="1423" priority="305">
      <formula>"&gt;=0,5*$E$17"</formula>
    </cfRule>
  </conditionalFormatting>
  <conditionalFormatting sqref="AD89:BM89">
    <cfRule type="expression" dxfId="1422" priority="306" stopIfTrue="1">
      <formula>MOD(AD89,2)&lt;&gt;0</formula>
    </cfRule>
  </conditionalFormatting>
  <conditionalFormatting sqref="U89">
    <cfRule type="expression" dxfId="1421" priority="307" stopIfTrue="1">
      <formula>AND(INDEX($M89:$T89,1,$V89)=0, $V89&gt;0)</formula>
    </cfRule>
  </conditionalFormatting>
  <conditionalFormatting sqref="V89">
    <cfRule type="expression" dxfId="1420" priority="308" stopIfTrue="1">
      <formula>AND(INDEX($M89:$T89,1,$W89)=0, $W89&gt;0)</formula>
    </cfRule>
  </conditionalFormatting>
  <conditionalFormatting sqref="W89">
    <cfRule type="expression" dxfId="1419" priority="309" stopIfTrue="1">
      <formula>AND(INDEX($M89:$T89,1,$X89)=0, $X89&gt;0)</formula>
    </cfRule>
  </conditionalFormatting>
  <conditionalFormatting sqref="AD89:AF89">
    <cfRule type="expression" dxfId="1418" priority="310">
      <formula>AND(NOT(ISBLANK($M89)),ISBLANK($AE89),ISBLANK($AF89),ISBLANK($AG89))</formula>
    </cfRule>
  </conditionalFormatting>
  <conditionalFormatting sqref="AG89:AI89">
    <cfRule type="expression" dxfId="1417" priority="311">
      <formula>AND(NOT(ISBLANK($N89)),ISBLANK($AH89),ISBLANK($AI89),ISBLANK($AJ89))</formula>
    </cfRule>
  </conditionalFormatting>
  <conditionalFormatting sqref="AJ89:AL89">
    <cfRule type="expression" dxfId="1416" priority="312">
      <formula>AND(NOT(ISBLANK($O89)),ISBLANK($AK89),ISBLANK($AL89),ISBLANK($AM89))</formula>
    </cfRule>
  </conditionalFormatting>
  <conditionalFormatting sqref="AM89:AO89">
    <cfRule type="expression" dxfId="1415" priority="313">
      <formula>AND(NOT(ISBLANK($P89)),ISBLANK($AN89),ISBLANK($AO89),ISBLANK($AP89))</formula>
    </cfRule>
  </conditionalFormatting>
  <conditionalFormatting sqref="AP89:AR89">
    <cfRule type="expression" dxfId="1414" priority="314">
      <formula>AND(NOT(ISBLANK($Q89)),ISBLANK($AQ89),ISBLANK($AR89),ISBLANK($AS89))</formula>
    </cfRule>
  </conditionalFormatting>
  <conditionalFormatting sqref="AS89:AU89">
    <cfRule type="expression" dxfId="1413" priority="315">
      <formula>AND(NOT(ISBLANK($R89)),ISBLANK($AT89),ISBLANK($AU89),ISBLANK($AV89))</formula>
    </cfRule>
  </conditionalFormatting>
  <conditionalFormatting sqref="AV89:AX89">
    <cfRule type="expression" dxfId="1412" priority="316">
      <formula>AND(NOT(ISBLANK($S89)),ISBLANK($AW89),ISBLANK($AX89),ISBLANK($AY89))</formula>
    </cfRule>
  </conditionalFormatting>
  <conditionalFormatting sqref="AY89:BA89">
    <cfRule type="expression" dxfId="1411" priority="317">
      <formula>AND(NOT(ISBLANK($T89)),ISBLANK($AZ89),ISBLANK($BA89),ISBLANK($BB89))</formula>
    </cfRule>
  </conditionalFormatting>
  <conditionalFormatting sqref="W89">
    <cfRule type="expression" dxfId="1410" priority="318">
      <formula>AND(NOT(ISBLANK($X89)),ISBLANK($U89),ISBLANK($V89),ISBLANK($W89))</formula>
    </cfRule>
  </conditionalFormatting>
  <conditionalFormatting sqref="AC88">
    <cfRule type="expression" dxfId="1409" priority="319">
      <formula>"&lt;=0.5*$E$17"</formula>
    </cfRule>
  </conditionalFormatting>
  <conditionalFormatting sqref="AC88">
    <cfRule type="expression" dxfId="1408" priority="320">
      <formula>"&gt;=0,5*$E$17"</formula>
    </cfRule>
  </conditionalFormatting>
  <conditionalFormatting sqref="AD88:BM88">
    <cfRule type="expression" dxfId="1407" priority="321" stopIfTrue="1">
      <formula>MOD(AD88,2)&lt;&gt;0</formula>
    </cfRule>
  </conditionalFormatting>
  <conditionalFormatting sqref="U88">
    <cfRule type="expression" dxfId="1406" priority="322" stopIfTrue="1">
      <formula>AND(INDEX($M88:$T88,1,$V88)=0, $V88&gt;0)</formula>
    </cfRule>
  </conditionalFormatting>
  <conditionalFormatting sqref="V88">
    <cfRule type="expression" dxfId="1405" priority="323" stopIfTrue="1">
      <formula>AND(INDEX($M88:$T88,1,$W88)=0, $W88&gt;0)</formula>
    </cfRule>
  </conditionalFormatting>
  <conditionalFormatting sqref="W88">
    <cfRule type="expression" dxfId="1404" priority="324" stopIfTrue="1">
      <formula>AND(INDEX($M88:$T88,1,$X88)=0, $X88&gt;0)</formula>
    </cfRule>
  </conditionalFormatting>
  <conditionalFormatting sqref="AD88:AF88">
    <cfRule type="expression" dxfId="1403" priority="325">
      <formula>AND(NOT(ISBLANK($M88)),ISBLANK($AE88),ISBLANK($AF88),ISBLANK($AG88))</formula>
    </cfRule>
  </conditionalFormatting>
  <conditionalFormatting sqref="AG88:AI88">
    <cfRule type="expression" dxfId="1402" priority="326">
      <formula>AND(NOT(ISBLANK($N88)),ISBLANK($AH88),ISBLANK($AI88),ISBLANK($AJ88))</formula>
    </cfRule>
  </conditionalFormatting>
  <conditionalFormatting sqref="AJ88:AL88">
    <cfRule type="expression" dxfId="1401" priority="327">
      <formula>AND(NOT(ISBLANK($O88)),ISBLANK($AK88),ISBLANK($AL88),ISBLANK($AM88))</formula>
    </cfRule>
  </conditionalFormatting>
  <conditionalFormatting sqref="AM88:AO88">
    <cfRule type="expression" dxfId="1400" priority="328">
      <formula>AND(NOT(ISBLANK($P88)),ISBLANK($AN88),ISBLANK($AO88),ISBLANK($AP88))</formula>
    </cfRule>
  </conditionalFormatting>
  <conditionalFormatting sqref="AP88:AR88">
    <cfRule type="expression" dxfId="1399" priority="329">
      <formula>AND(NOT(ISBLANK($Q88)),ISBLANK($AQ88),ISBLANK($AR88),ISBLANK($AS88))</formula>
    </cfRule>
  </conditionalFormatting>
  <conditionalFormatting sqref="AS88:AU88">
    <cfRule type="expression" dxfId="1398" priority="330">
      <formula>AND(NOT(ISBLANK($R88)),ISBLANK($AT88),ISBLANK($AU88),ISBLANK($AV88))</formula>
    </cfRule>
  </conditionalFormatting>
  <conditionalFormatting sqref="AV88:AX88">
    <cfRule type="expression" dxfId="1397" priority="331">
      <formula>AND(NOT(ISBLANK($S88)),ISBLANK($AW88),ISBLANK($AX88),ISBLANK($AY88))</formula>
    </cfRule>
  </conditionalFormatting>
  <conditionalFormatting sqref="AY88:BA88">
    <cfRule type="expression" dxfId="1396" priority="332">
      <formula>AND(NOT(ISBLANK($T88)),ISBLANK($AZ88),ISBLANK($BA88),ISBLANK($BB88))</formula>
    </cfRule>
  </conditionalFormatting>
  <conditionalFormatting sqref="W88">
    <cfRule type="expression" dxfId="1395" priority="333">
      <formula>AND(NOT(ISBLANK($X88)),ISBLANK($U88),ISBLANK($V88),ISBLANK($W88))</formula>
    </cfRule>
  </conditionalFormatting>
  <conditionalFormatting sqref="AC87">
    <cfRule type="expression" dxfId="1394" priority="334">
      <formula>"&lt;=0.5*$E$17"</formula>
    </cfRule>
  </conditionalFormatting>
  <conditionalFormatting sqref="AC87">
    <cfRule type="expression" dxfId="1393" priority="335">
      <formula>"&gt;=0,5*$E$17"</formula>
    </cfRule>
  </conditionalFormatting>
  <conditionalFormatting sqref="AD87:BM87">
    <cfRule type="expression" dxfId="1392" priority="336" stopIfTrue="1">
      <formula>MOD(AD87,2)&lt;&gt;0</formula>
    </cfRule>
  </conditionalFormatting>
  <conditionalFormatting sqref="U87">
    <cfRule type="expression" dxfId="1391" priority="337" stopIfTrue="1">
      <formula>AND(INDEX($M87:$T87,1,$V87)=0, $V87&gt;0)</formula>
    </cfRule>
  </conditionalFormatting>
  <conditionalFormatting sqref="V87">
    <cfRule type="expression" dxfId="1390" priority="338" stopIfTrue="1">
      <formula>AND(INDEX($M87:$T87,1,$W87)=0, $W87&gt;0)</formula>
    </cfRule>
  </conditionalFormatting>
  <conditionalFormatting sqref="W87">
    <cfRule type="expression" dxfId="1389" priority="339" stopIfTrue="1">
      <formula>AND(INDEX($M87:$T87,1,$X87)=0, $X87&gt;0)</formula>
    </cfRule>
  </conditionalFormatting>
  <conditionalFormatting sqref="AD87:AF87">
    <cfRule type="expression" dxfId="1388" priority="340">
      <formula>AND(NOT(ISBLANK($M87)),ISBLANK($AE87),ISBLANK($AF87),ISBLANK($AG87))</formula>
    </cfRule>
  </conditionalFormatting>
  <conditionalFormatting sqref="AG87:AI87">
    <cfRule type="expression" dxfId="1387" priority="341">
      <formula>AND(NOT(ISBLANK($N87)),ISBLANK($AH87),ISBLANK($AI87),ISBLANK($AJ87))</formula>
    </cfRule>
  </conditionalFormatting>
  <conditionalFormatting sqref="AJ87:AL87">
    <cfRule type="expression" dxfId="1386" priority="342">
      <formula>AND(NOT(ISBLANK($O87)),ISBLANK($AK87),ISBLANK($AL87),ISBLANK($AM87))</formula>
    </cfRule>
  </conditionalFormatting>
  <conditionalFormatting sqref="AM87:AO87">
    <cfRule type="expression" dxfId="1385" priority="343">
      <formula>AND(NOT(ISBLANK($P87)),ISBLANK($AN87),ISBLANK($AO87),ISBLANK($AP87))</formula>
    </cfRule>
  </conditionalFormatting>
  <conditionalFormatting sqref="AP87:AR87">
    <cfRule type="expression" dxfId="1384" priority="344">
      <formula>AND(NOT(ISBLANK($Q87)),ISBLANK($AQ87),ISBLANK($AR87),ISBLANK($AS87))</formula>
    </cfRule>
  </conditionalFormatting>
  <conditionalFormatting sqref="AS87:AU87">
    <cfRule type="expression" dxfId="1383" priority="345">
      <formula>AND(NOT(ISBLANK($R87)),ISBLANK($AT87),ISBLANK($AU87),ISBLANK($AV87))</formula>
    </cfRule>
  </conditionalFormatting>
  <conditionalFormatting sqref="AV87:AX87">
    <cfRule type="expression" dxfId="1382" priority="346">
      <formula>AND(NOT(ISBLANK($S87)),ISBLANK($AW87),ISBLANK($AX87),ISBLANK($AY87))</formula>
    </cfRule>
  </conditionalFormatting>
  <conditionalFormatting sqref="AY87:BA87">
    <cfRule type="expression" dxfId="1381" priority="347">
      <formula>AND(NOT(ISBLANK($T87)),ISBLANK($AZ87),ISBLANK($BA87),ISBLANK($BB87))</formula>
    </cfRule>
  </conditionalFormatting>
  <conditionalFormatting sqref="W87">
    <cfRule type="expression" dxfId="1380" priority="348">
      <formula>AND(NOT(ISBLANK($X87)),ISBLANK($U87),ISBLANK($V87),ISBLANK($W87))</formula>
    </cfRule>
  </conditionalFormatting>
  <conditionalFormatting sqref="AC84">
    <cfRule type="expression" dxfId="1379" priority="349">
      <formula>"&lt;=0.5*$E$17"</formula>
    </cfRule>
  </conditionalFormatting>
  <conditionalFormatting sqref="AC84">
    <cfRule type="expression" dxfId="1378" priority="350">
      <formula>"&gt;=0,5*$E$17"</formula>
    </cfRule>
  </conditionalFormatting>
  <conditionalFormatting sqref="AD84:BM84">
    <cfRule type="expression" dxfId="1377" priority="351" stopIfTrue="1">
      <formula>MOD(AD84,2)&lt;&gt;0</formula>
    </cfRule>
  </conditionalFormatting>
  <conditionalFormatting sqref="AD84:AF84">
    <cfRule type="expression" dxfId="1376" priority="352">
      <formula>AND(NOT(ISBLANK($M84)),ISBLANK($AE84),ISBLANK($AF84),ISBLANK($AG84))</formula>
    </cfRule>
  </conditionalFormatting>
  <conditionalFormatting sqref="AG84:AI84">
    <cfRule type="expression" dxfId="1375" priority="353">
      <formula>AND(NOT(ISBLANK($N84)),ISBLANK($AH84),ISBLANK($AI84),ISBLANK($AJ84))</formula>
    </cfRule>
  </conditionalFormatting>
  <conditionalFormatting sqref="AJ84:AL84">
    <cfRule type="expression" dxfId="1374" priority="354">
      <formula>AND(NOT(ISBLANK($O84)),ISBLANK($AK84),ISBLANK($AL84),ISBLANK($AM84))</formula>
    </cfRule>
  </conditionalFormatting>
  <conditionalFormatting sqref="AM84:AO84">
    <cfRule type="expression" dxfId="1373" priority="355">
      <formula>AND(NOT(ISBLANK($P84)),ISBLANK($AN84),ISBLANK($AO84),ISBLANK($AP84))</formula>
    </cfRule>
  </conditionalFormatting>
  <conditionalFormatting sqref="AP84:AR84">
    <cfRule type="expression" dxfId="1372" priority="356">
      <formula>AND(NOT(ISBLANK($Q84)),ISBLANK($AQ84),ISBLANK($AR84),ISBLANK($AS84))</formula>
    </cfRule>
  </conditionalFormatting>
  <conditionalFormatting sqref="AS84:AU84">
    <cfRule type="expression" dxfId="1371" priority="357">
      <formula>AND(NOT(ISBLANK($R84)),ISBLANK($AT84),ISBLANK($AU84),ISBLANK($AV84))</formula>
    </cfRule>
  </conditionalFormatting>
  <conditionalFormatting sqref="AV84:AX84">
    <cfRule type="expression" dxfId="1370" priority="358">
      <formula>AND(NOT(ISBLANK($S84)),ISBLANK($AW84),ISBLANK($AX84),ISBLANK($AY84))</formula>
    </cfRule>
  </conditionalFormatting>
  <conditionalFormatting sqref="AY84:BA84">
    <cfRule type="expression" dxfId="1369" priority="359">
      <formula>AND(NOT(ISBLANK($T84)),ISBLANK($AZ84),ISBLANK($BA84),ISBLANK($BB84))</formula>
    </cfRule>
  </conditionalFormatting>
  <conditionalFormatting sqref="AC83">
    <cfRule type="expression" dxfId="1368" priority="360">
      <formula>"&lt;=0.5*$E$17"</formula>
    </cfRule>
  </conditionalFormatting>
  <conditionalFormatting sqref="AC83">
    <cfRule type="expression" dxfId="1367" priority="361">
      <formula>"&gt;=0,5*$E$17"</formula>
    </cfRule>
  </conditionalFormatting>
  <conditionalFormatting sqref="AD83:BM83">
    <cfRule type="expression" dxfId="1366" priority="362" stopIfTrue="1">
      <formula>MOD(AD83,2)&lt;&gt;0</formula>
    </cfRule>
  </conditionalFormatting>
  <conditionalFormatting sqref="AD83:AF83">
    <cfRule type="expression" dxfId="1365" priority="363">
      <formula>AND(NOT(ISBLANK($M83)),ISBLANK($AE83),ISBLANK($AF83),ISBLANK($AG83))</formula>
    </cfRule>
  </conditionalFormatting>
  <conditionalFormatting sqref="AG83:AI83">
    <cfRule type="expression" dxfId="1364" priority="364">
      <formula>AND(NOT(ISBLANK($N83)),ISBLANK($AH83),ISBLANK($AI83),ISBLANK($AJ83))</formula>
    </cfRule>
  </conditionalFormatting>
  <conditionalFormatting sqref="AJ83:AL83">
    <cfRule type="expression" dxfId="1363" priority="365">
      <formula>AND(NOT(ISBLANK($O83)),ISBLANK($AK83),ISBLANK($AL83),ISBLANK($AM83))</formula>
    </cfRule>
  </conditionalFormatting>
  <conditionalFormatting sqref="AM83:AO83">
    <cfRule type="expression" dxfId="1362" priority="366">
      <formula>AND(NOT(ISBLANK($P83)),ISBLANK($AN83),ISBLANK($AO83),ISBLANK($AP83))</formula>
    </cfRule>
  </conditionalFormatting>
  <conditionalFormatting sqref="AP83:AR83">
    <cfRule type="expression" dxfId="1361" priority="367">
      <formula>AND(NOT(ISBLANK($Q83)),ISBLANK($AQ83),ISBLANK($AR83),ISBLANK($AS83))</formula>
    </cfRule>
  </conditionalFormatting>
  <conditionalFormatting sqref="AS83:AU83">
    <cfRule type="expression" dxfId="1360" priority="368">
      <formula>AND(NOT(ISBLANK($R83)),ISBLANK($AT83),ISBLANK($AU83),ISBLANK($AV83))</formula>
    </cfRule>
  </conditionalFormatting>
  <conditionalFormatting sqref="AV83:AX83">
    <cfRule type="expression" dxfId="1359" priority="369">
      <formula>AND(NOT(ISBLANK($S83)),ISBLANK($AW83),ISBLANK($AX83),ISBLANK($AY83))</formula>
    </cfRule>
  </conditionalFormatting>
  <conditionalFormatting sqref="AY83:BA83">
    <cfRule type="expression" dxfId="1358" priority="370">
      <formula>AND(NOT(ISBLANK($T83)),ISBLANK($AZ83),ISBLANK($BA83),ISBLANK($BB83))</formula>
    </cfRule>
  </conditionalFormatting>
  <conditionalFormatting sqref="AC66:AC68">
    <cfRule type="expression" dxfId="1357" priority="371">
      <formula>"&lt;=0.5*$E$17"</formula>
    </cfRule>
  </conditionalFormatting>
  <conditionalFormatting sqref="AC66:AC68">
    <cfRule type="expression" dxfId="1356" priority="372">
      <formula>"&gt;=0,5*$E$17"</formula>
    </cfRule>
  </conditionalFormatting>
  <conditionalFormatting sqref="AD66:BM68">
    <cfRule type="expression" dxfId="1355" priority="373" stopIfTrue="1">
      <formula>MOD(AD66,2)&lt;&gt;0</formula>
    </cfRule>
  </conditionalFormatting>
  <conditionalFormatting sqref="U66:U68">
    <cfRule type="expression" dxfId="1354" priority="374" stopIfTrue="1">
      <formula>AND(INDEX($M66:$T66,1,$V66)=0, $V66&gt;0)</formula>
    </cfRule>
  </conditionalFormatting>
  <conditionalFormatting sqref="V66:V68">
    <cfRule type="expression" dxfId="1353" priority="375" stopIfTrue="1">
      <formula>AND(INDEX($M66:$T66,1,$W66)=0, $W66&gt;0)</formula>
    </cfRule>
  </conditionalFormatting>
  <conditionalFormatting sqref="W66:W68">
    <cfRule type="expression" dxfId="1352" priority="376" stopIfTrue="1">
      <formula>AND(INDEX($M66:$T66,1,$X66)=0, $X66&gt;0)</formula>
    </cfRule>
  </conditionalFormatting>
  <conditionalFormatting sqref="AD66:AF68">
    <cfRule type="expression" dxfId="1351" priority="377">
      <formula>AND(NOT(ISBLANK($M66)),ISBLANK($AE66),ISBLANK($AF66),ISBLANK($AG66))</formula>
    </cfRule>
  </conditionalFormatting>
  <conditionalFormatting sqref="AG66:AI68">
    <cfRule type="expression" dxfId="1350" priority="378">
      <formula>AND(NOT(ISBLANK($N66)),ISBLANK($AH66),ISBLANK($AI66),ISBLANK($AJ66))</formula>
    </cfRule>
  </conditionalFormatting>
  <conditionalFormatting sqref="AJ66:AL68">
    <cfRule type="expression" dxfId="1349" priority="379">
      <formula>AND(NOT(ISBLANK($O66)),ISBLANK($AK66),ISBLANK($AL66),ISBLANK($AM66))</formula>
    </cfRule>
  </conditionalFormatting>
  <conditionalFormatting sqref="AM66:AO68">
    <cfRule type="expression" dxfId="1348" priority="380">
      <formula>AND(NOT(ISBLANK($P66)),ISBLANK($AN66),ISBLANK($AO66),ISBLANK($AP66))</formula>
    </cfRule>
  </conditionalFormatting>
  <conditionalFormatting sqref="AP66:AR68">
    <cfRule type="expression" dxfId="1347" priority="381">
      <formula>AND(NOT(ISBLANK($Q66)),ISBLANK($AQ66),ISBLANK($AR66),ISBLANK($AS66))</formula>
    </cfRule>
  </conditionalFormatting>
  <conditionalFormatting sqref="AS66:AU68">
    <cfRule type="expression" dxfId="1346" priority="382">
      <formula>AND(NOT(ISBLANK($R66)),ISBLANK($AT66),ISBLANK($AU66),ISBLANK($AV66))</formula>
    </cfRule>
  </conditionalFormatting>
  <conditionalFormatting sqref="AV66:AX68">
    <cfRule type="expression" dxfId="1345" priority="383">
      <formula>AND(NOT(ISBLANK($S66)),ISBLANK($AW66),ISBLANK($AX66),ISBLANK($AY66))</formula>
    </cfRule>
  </conditionalFormatting>
  <conditionalFormatting sqref="AY66:BA68">
    <cfRule type="expression" dxfId="1344" priority="384">
      <formula>AND(NOT(ISBLANK($T66)),ISBLANK($AZ66),ISBLANK($BA66),ISBLANK($BB66))</formula>
    </cfRule>
  </conditionalFormatting>
  <conditionalFormatting sqref="W66:W68">
    <cfRule type="expression" dxfId="1343" priority="385">
      <formula>AND(NOT(ISBLANK($X66)),ISBLANK($U66),ISBLANK($V66),ISBLANK($W66))</formula>
    </cfRule>
  </conditionalFormatting>
  <conditionalFormatting sqref="AC69">
    <cfRule type="expression" dxfId="1342" priority="386">
      <formula>"&lt;=0.5*$E$17"</formula>
    </cfRule>
  </conditionalFormatting>
  <conditionalFormatting sqref="AC69">
    <cfRule type="expression" dxfId="1341" priority="387">
      <formula>"&gt;=0,5*$E$17"</formula>
    </cfRule>
  </conditionalFormatting>
  <conditionalFormatting sqref="AD69:BM69">
    <cfRule type="expression" dxfId="1340" priority="388" stopIfTrue="1">
      <formula>MOD(AD69,2)&lt;&gt;0</formula>
    </cfRule>
  </conditionalFormatting>
  <conditionalFormatting sqref="U69">
    <cfRule type="expression" dxfId="1339" priority="389" stopIfTrue="1">
      <formula>AND(INDEX($M69:$T69,1,$V69)=0, $V69&gt;0)</formula>
    </cfRule>
  </conditionalFormatting>
  <conditionalFormatting sqref="V69">
    <cfRule type="expression" dxfId="1338" priority="390" stopIfTrue="1">
      <formula>AND(INDEX($M69:$T69,1,$W69)=0, $W69&gt;0)</formula>
    </cfRule>
  </conditionalFormatting>
  <conditionalFormatting sqref="W69">
    <cfRule type="expression" dxfId="1337" priority="391" stopIfTrue="1">
      <formula>AND(INDEX($M69:$T69,1,$X69)=0, $X69&gt;0)</formula>
    </cfRule>
  </conditionalFormatting>
  <conditionalFormatting sqref="AD69:AF69">
    <cfRule type="expression" dxfId="1336" priority="392">
      <formula>AND(NOT(ISBLANK($M69)),ISBLANK($AE69),ISBLANK($AF69),ISBLANK($AG69))</formula>
    </cfRule>
  </conditionalFormatting>
  <conditionalFormatting sqref="AG69:AI69">
    <cfRule type="expression" dxfId="1335" priority="393">
      <formula>AND(NOT(ISBLANK($N69)),ISBLANK($AH69),ISBLANK($AI69),ISBLANK($AJ69))</formula>
    </cfRule>
  </conditionalFormatting>
  <conditionalFormatting sqref="AJ69:AL69">
    <cfRule type="expression" dxfId="1334" priority="394">
      <formula>AND(NOT(ISBLANK($O69)),ISBLANK($AK69),ISBLANK($AL69),ISBLANK($AM69))</formula>
    </cfRule>
  </conditionalFormatting>
  <conditionalFormatting sqref="AM69:AO69">
    <cfRule type="expression" dxfId="1333" priority="395">
      <formula>AND(NOT(ISBLANK($P69)),ISBLANK($AN69),ISBLANK($AO69),ISBLANK($AP69))</formula>
    </cfRule>
  </conditionalFormatting>
  <conditionalFormatting sqref="AP69:AR69">
    <cfRule type="expression" dxfId="1332" priority="396">
      <formula>AND(NOT(ISBLANK($Q69)),ISBLANK($AQ69),ISBLANK($AR69),ISBLANK($AS69))</formula>
    </cfRule>
  </conditionalFormatting>
  <conditionalFormatting sqref="AS69:AU69">
    <cfRule type="expression" dxfId="1331" priority="397">
      <formula>AND(NOT(ISBLANK($R69)),ISBLANK($AT69),ISBLANK($AU69),ISBLANK($AV69))</formula>
    </cfRule>
  </conditionalFormatting>
  <conditionalFormatting sqref="AV69:AX69">
    <cfRule type="expression" dxfId="1330" priority="398">
      <formula>AND(NOT(ISBLANK($S69)),ISBLANK($AW69),ISBLANK($AX69),ISBLANK($AY69))</formula>
    </cfRule>
  </conditionalFormatting>
  <conditionalFormatting sqref="AY69:BA69">
    <cfRule type="expression" dxfId="1329" priority="399">
      <formula>AND(NOT(ISBLANK($T69)),ISBLANK($AZ69),ISBLANK($BA69),ISBLANK($BB69))</formula>
    </cfRule>
  </conditionalFormatting>
  <conditionalFormatting sqref="W69">
    <cfRule type="expression" dxfId="1328" priority="400">
      <formula>AND(NOT(ISBLANK($X69)),ISBLANK($U69),ISBLANK($V69),ISBLANK($W69))</formula>
    </cfRule>
  </conditionalFormatting>
  <conditionalFormatting sqref="U65">
    <cfRule type="expression" dxfId="1327" priority="401" stopIfTrue="1">
      <formula>AND(INDEX($M65:$T65,1,$V65)=0, $V65&gt;0)</formula>
    </cfRule>
  </conditionalFormatting>
  <conditionalFormatting sqref="AF65 AJ65:AL65 AQ65 BB65:BM65">
    <cfRule type="expression" dxfId="1326" priority="402" stopIfTrue="1">
      <formula>MOD(AF65,2)&lt;&gt;0</formula>
    </cfRule>
  </conditionalFormatting>
  <conditionalFormatting sqref="V65">
    <cfRule type="expression" dxfId="1325" priority="403" stopIfTrue="1">
      <formula>AND(INDEX($M65:$T65,1,$W65)=0, $W65&gt;0)</formula>
    </cfRule>
  </conditionalFormatting>
  <conditionalFormatting sqref="AD65:AE65 AG65:AI65 AM65:AP65 AR65:BA65">
    <cfRule type="expression" dxfId="1324" priority="404" stopIfTrue="1">
      <formula>MOD(AD65,2)&lt;&gt;0</formula>
    </cfRule>
  </conditionalFormatting>
  <conditionalFormatting sqref="AC185">
    <cfRule type="expression" dxfId="1323" priority="405">
      <formula>"&lt;=0.5*$E$17"</formula>
    </cfRule>
  </conditionalFormatting>
  <conditionalFormatting sqref="AC185">
    <cfRule type="expression" dxfId="1322" priority="406">
      <formula>"&gt;=0,5*$E$17"</formula>
    </cfRule>
  </conditionalFormatting>
  <conditionalFormatting sqref="AJ4:AJ10">
    <cfRule type="expression" dxfId="1321" priority="407">
      <formula>AND(NOT(ISBLANK($M4)),ISBLANK($AE4),ISBLANK($AF4),ISBLANK($AG4))</formula>
    </cfRule>
  </conditionalFormatting>
  <conditionalFormatting sqref="AL4:AL10">
    <cfRule type="expression" dxfId="1320" priority="408">
      <formula>AND(NOT(ISBLANK($M4)),ISBLANK($AE4),ISBLANK($AF4),ISBLANK($AG4))</formula>
    </cfRule>
  </conditionalFormatting>
  <conditionalFormatting sqref="AM4:AM10">
    <cfRule type="expression" dxfId="1319" priority="409">
      <formula>AND(NOT(ISBLANK($N4)),ISBLANK($AH4),ISBLANK($AI4),ISBLANK($AJ4))</formula>
    </cfRule>
  </conditionalFormatting>
  <conditionalFormatting sqref="AO4:AO10">
    <cfRule type="expression" dxfId="1318" priority="410">
      <formula>AND(NOT(ISBLANK($N4)),ISBLANK($AH4),ISBLANK($AI4),ISBLANK($AJ4))</formula>
    </cfRule>
  </conditionalFormatting>
  <conditionalFormatting sqref="AC18:AC19">
    <cfRule type="expression" dxfId="1317" priority="411">
      <formula>"&lt;=0.5*$E$17"</formula>
    </cfRule>
  </conditionalFormatting>
  <conditionalFormatting sqref="AC18:AC19">
    <cfRule type="expression" dxfId="1316" priority="412">
      <formula>"&gt;=0,5*$E$17"</formula>
    </cfRule>
  </conditionalFormatting>
  <conditionalFormatting sqref="AD18:BM19">
    <cfRule type="expression" dxfId="1315" priority="413" stopIfTrue="1">
      <formula>MOD(AD18,2)&lt;&gt;0</formula>
    </cfRule>
  </conditionalFormatting>
  <conditionalFormatting sqref="U18:U19">
    <cfRule type="expression" dxfId="1314" priority="414" stopIfTrue="1">
      <formula>AND(INDEX($M18:$T18,1,$V18)=0, $V18&gt;0)</formula>
    </cfRule>
  </conditionalFormatting>
  <conditionalFormatting sqref="V18:V19">
    <cfRule type="expression" dxfId="1313" priority="415" stopIfTrue="1">
      <formula>AND(INDEX($M18:$T18,1,$W18)=0, $W18&gt;0)</formula>
    </cfRule>
  </conditionalFormatting>
  <conditionalFormatting sqref="W18:W19">
    <cfRule type="expression" dxfId="1312" priority="416" stopIfTrue="1">
      <formula>AND(INDEX($M18:$T18,1,$X18)=0, $X18&gt;0)</formula>
    </cfRule>
  </conditionalFormatting>
  <conditionalFormatting sqref="AD18:AF19">
    <cfRule type="expression" dxfId="1311" priority="417">
      <formula>AND(NOT(ISBLANK($M18)),ISBLANK($AE18),ISBLANK($AF18),ISBLANK($AG18))</formula>
    </cfRule>
  </conditionalFormatting>
  <conditionalFormatting sqref="AG18:AI19">
    <cfRule type="expression" dxfId="1310" priority="418">
      <formula>AND(NOT(ISBLANK($N18)),ISBLANK($AH18),ISBLANK($AI18),ISBLANK($AJ18))</formula>
    </cfRule>
  </conditionalFormatting>
  <conditionalFormatting sqref="AJ18:AL19">
    <cfRule type="expression" dxfId="1309" priority="419">
      <formula>AND(NOT(ISBLANK($O18)),ISBLANK($AK18),ISBLANK($AL18),ISBLANK($AM18))</formula>
    </cfRule>
  </conditionalFormatting>
  <conditionalFormatting sqref="AM18:AO19">
    <cfRule type="expression" dxfId="1308" priority="420">
      <formula>AND(NOT(ISBLANK($P18)),ISBLANK($AN18),ISBLANK($AO18),ISBLANK($AP18))</formula>
    </cfRule>
  </conditionalFormatting>
  <conditionalFormatting sqref="AP18:AR19">
    <cfRule type="expression" dxfId="1307" priority="421">
      <formula>AND(NOT(ISBLANK($Q18)),ISBLANK($AQ18),ISBLANK($AR18),ISBLANK($AS18))</formula>
    </cfRule>
  </conditionalFormatting>
  <conditionalFormatting sqref="AS18:AU19">
    <cfRule type="expression" dxfId="1306" priority="422">
      <formula>AND(NOT(ISBLANK($R18)),ISBLANK($AT18),ISBLANK($AU18),ISBLANK($AV18))</formula>
    </cfRule>
  </conditionalFormatting>
  <conditionalFormatting sqref="AV18:AX19">
    <cfRule type="expression" dxfId="1305" priority="423">
      <formula>AND(NOT(ISBLANK($S18)),ISBLANK($AW18),ISBLANK($AX18),ISBLANK($AY18))</formula>
    </cfRule>
  </conditionalFormatting>
  <conditionalFormatting sqref="AY18:BA19">
    <cfRule type="expression" dxfId="1304" priority="424">
      <formula>AND(NOT(ISBLANK($T18)),ISBLANK($AZ18),ISBLANK($BA18),ISBLANK($BB18))</formula>
    </cfRule>
  </conditionalFormatting>
  <conditionalFormatting sqref="W18:W19">
    <cfRule type="expression" dxfId="1303" priority="425">
      <formula>AND(NOT(ISBLANK($X18)),ISBLANK($U18),ISBLANK($V18),ISBLANK($W18))</formula>
    </cfRule>
  </conditionalFormatting>
  <conditionalFormatting sqref="AC15:AC16">
    <cfRule type="expression" dxfId="1302" priority="426">
      <formula>"&lt;=0.5*$E$17"</formula>
    </cfRule>
  </conditionalFormatting>
  <conditionalFormatting sqref="AC15:AC16">
    <cfRule type="expression" dxfId="1301" priority="427">
      <formula>"&gt;=0,5*$E$17"</formula>
    </cfRule>
  </conditionalFormatting>
  <conditionalFormatting sqref="Y15:Y16 AD15:BM16">
    <cfRule type="expression" dxfId="1300" priority="428" stopIfTrue="1">
      <formula>MOD(Y15,2)&lt;&gt;0</formula>
    </cfRule>
  </conditionalFormatting>
  <conditionalFormatting sqref="U15:U16">
    <cfRule type="expression" dxfId="1299" priority="429" stopIfTrue="1">
      <formula>AND(INDEX($M15:$T15,1,$V15)=0, $V15&gt;0)</formula>
    </cfRule>
  </conditionalFormatting>
  <conditionalFormatting sqref="V15:V16">
    <cfRule type="expression" dxfId="1298" priority="430" stopIfTrue="1">
      <formula>AND(INDEX($M15:$T15,1,$W15)=0, $W15&gt;0)</formula>
    </cfRule>
  </conditionalFormatting>
  <conditionalFormatting sqref="W15:W16">
    <cfRule type="expression" dxfId="1297" priority="431" stopIfTrue="1">
      <formula>AND(INDEX($M15:$T15,1,$X15)=0, $X15&gt;0)</formula>
    </cfRule>
  </conditionalFormatting>
  <conditionalFormatting sqref="AD15:AF16">
    <cfRule type="expression" dxfId="1296" priority="432">
      <formula>AND(NOT(ISBLANK($M15)),ISBLANK($AE15),ISBLANK($AF15),ISBLANK($AG15))</formula>
    </cfRule>
  </conditionalFormatting>
  <conditionalFormatting sqref="AG15:AI16">
    <cfRule type="expression" dxfId="1295" priority="433">
      <formula>AND(NOT(ISBLANK($N15)),ISBLANK($AH15),ISBLANK($AI15),ISBLANK($AJ15))</formula>
    </cfRule>
  </conditionalFormatting>
  <conditionalFormatting sqref="AJ15:AL16">
    <cfRule type="expression" dxfId="1294" priority="434">
      <formula>AND(NOT(ISBLANK($O15)),ISBLANK($AK15),ISBLANK($AL15),ISBLANK($AM15))</formula>
    </cfRule>
  </conditionalFormatting>
  <conditionalFormatting sqref="AM15:AO16">
    <cfRule type="expression" dxfId="1293" priority="435">
      <formula>AND(NOT(ISBLANK($P15)),ISBLANK($AN15),ISBLANK($AO15),ISBLANK($AP15))</formula>
    </cfRule>
  </conditionalFormatting>
  <conditionalFormatting sqref="AP15:AR16">
    <cfRule type="expression" dxfId="1292" priority="436">
      <formula>AND(NOT(ISBLANK($Q15)),ISBLANK($AQ15),ISBLANK($AR15),ISBLANK($AS15))</formula>
    </cfRule>
  </conditionalFormatting>
  <conditionalFormatting sqref="AS15:AU16">
    <cfRule type="expression" dxfId="1291" priority="437">
      <formula>AND(NOT(ISBLANK($R15)),ISBLANK($AT15),ISBLANK($AU15),ISBLANK($AV15))</formula>
    </cfRule>
  </conditionalFormatting>
  <conditionalFormatting sqref="AV15:AX16">
    <cfRule type="expression" dxfId="1290" priority="438">
      <formula>AND(NOT(ISBLANK($S15)),ISBLANK($AW15),ISBLANK($AX15),ISBLANK($AY15))</formula>
    </cfRule>
  </conditionalFormatting>
  <conditionalFormatting sqref="AY15:BA16">
    <cfRule type="expression" dxfId="1289" priority="439">
      <formula>AND(NOT(ISBLANK($T15)),ISBLANK($AZ15),ISBLANK($BA15),ISBLANK($BB15))</formula>
    </cfRule>
  </conditionalFormatting>
  <conditionalFormatting sqref="W15:W16">
    <cfRule type="expression" dxfId="1288" priority="440">
      <formula>AND(NOT(ISBLANK($X15)),ISBLANK($U15),ISBLANK($V15),ISBLANK($W15))</formula>
    </cfRule>
  </conditionalFormatting>
  <conditionalFormatting sqref="W27">
    <cfRule type="expression" dxfId="1287" priority="441">
      <formula>AND(NOT(ISBLANK($X27)),ISBLANK($U27),ISBLANK($V27),ISBLANK(#REF!))</formula>
    </cfRule>
  </conditionalFormatting>
  <conditionalFormatting sqref="AN27">
    <cfRule type="expression" dxfId="1286" priority="442">
      <formula>AND(NOT(ISBLANK(#REF!)),ISBLANK(#REF!),ISBLANK($AO27),ISBLANK(#REF!))</formula>
    </cfRule>
  </conditionalFormatting>
  <conditionalFormatting sqref="AM27 AO27">
    <cfRule type="expression" dxfId="1285" priority="443">
      <formula>AND(NOT(ISBLANK($P27)),ISBLANK($AN27),ISBLANK($AO28),ISBLANK($AP27))</formula>
    </cfRule>
  </conditionalFormatting>
  <conditionalFormatting sqref="AF51:AF54 AJ51:AL54 AQ51:AQ54 BB51:BM54">
    <cfRule type="expression" dxfId="1284" priority="444" stopIfTrue="1">
      <formula>MOD(AF51,2)&lt;&gt;0</formula>
    </cfRule>
  </conditionalFormatting>
  <conditionalFormatting sqref="AD51:AE54 AG51:AI54 AM51:AP54 AR51:BA54">
    <cfRule type="expression" dxfId="1283" priority="445" stopIfTrue="1">
      <formula>MOD(AD51,2)&lt;&gt;0</formula>
    </cfRule>
  </conditionalFormatting>
  <conditionalFormatting sqref="AD70:AF71 AD76:AF76">
    <cfRule type="expression" dxfId="1282" priority="446" stopIfTrue="1">
      <formula>MOD(AD70,2)&lt;&gt;0</formula>
    </cfRule>
  </conditionalFormatting>
  <conditionalFormatting sqref="AD70:AF71">
    <cfRule type="expression" dxfId="1281" priority="447">
      <formula>AND(NOT(ISBLANK($M70)),ISBLANK($AE70),ISBLANK($AF70),ISBLANK($AG70))</formula>
    </cfRule>
  </conditionalFormatting>
  <conditionalFormatting sqref="AG70:AI71 AG76:AI76">
    <cfRule type="expression" dxfId="1280" priority="448" stopIfTrue="1">
      <formula>MOD(AG70,2)&lt;&gt;0</formula>
    </cfRule>
  </conditionalFormatting>
  <conditionalFormatting sqref="AG70:AI71">
    <cfRule type="expression" dxfId="1279" priority="449">
      <formula>AND(NOT(ISBLANK($N70)),ISBLANK($AH70),ISBLANK($AI70),ISBLANK($AJ70))</formula>
    </cfRule>
  </conditionalFormatting>
  <conditionalFormatting sqref="AJ70:AL70">
    <cfRule type="expression" dxfId="1278" priority="450">
      <formula>AND(NOT(ISBLANK($O70)),ISBLANK($AK70),ISBLANK($AL70),ISBLANK($AM70))</formula>
    </cfRule>
  </conditionalFormatting>
  <conditionalFormatting sqref="AJ70:AL70 AJ76:AL76">
    <cfRule type="expression" dxfId="1277" priority="451" stopIfTrue="1">
      <formula>MOD(AJ70,2)&lt;&gt;0</formula>
    </cfRule>
  </conditionalFormatting>
  <conditionalFormatting sqref="AC21">
    <cfRule type="expression" dxfId="1276" priority="452">
      <formula>"&lt;=0.5*$E$17"</formula>
    </cfRule>
  </conditionalFormatting>
  <conditionalFormatting sqref="AC21">
    <cfRule type="expression" dxfId="1275" priority="453">
      <formula>"&gt;=0,5*$E$17"</formula>
    </cfRule>
  </conditionalFormatting>
  <conditionalFormatting sqref="Y21 AD21:BM21">
    <cfRule type="expression" dxfId="1274" priority="454" stopIfTrue="1">
      <formula>MOD(Y21,2)&lt;&gt;0</formula>
    </cfRule>
  </conditionalFormatting>
  <conditionalFormatting sqref="U21">
    <cfRule type="expression" dxfId="1273" priority="455" stopIfTrue="1">
      <formula>AND(INDEX($M21:$T21,1,$V21)=0, $V21&gt;0)</formula>
    </cfRule>
  </conditionalFormatting>
  <conditionalFormatting sqref="V21">
    <cfRule type="expression" dxfId="1272" priority="456" stopIfTrue="1">
      <formula>AND(INDEX($M21:$T21,1,$W21)=0, $W21&gt;0)</formula>
    </cfRule>
  </conditionalFormatting>
  <conditionalFormatting sqref="W21">
    <cfRule type="expression" dxfId="1271" priority="457" stopIfTrue="1">
      <formula>AND(INDEX($M21:$T21,1,$X21)=0, $X21&gt;0)</formula>
    </cfRule>
  </conditionalFormatting>
  <conditionalFormatting sqref="AD21:AF21">
    <cfRule type="expression" dxfId="1270" priority="458">
      <formula>AND(NOT(ISBLANK($M21)),ISBLANK($AE21),ISBLANK($AF21),ISBLANK($AG21))</formula>
    </cfRule>
  </conditionalFormatting>
  <conditionalFormatting sqref="AG21:AI21">
    <cfRule type="expression" dxfId="1269" priority="459">
      <formula>AND(NOT(ISBLANK($N21)),ISBLANK($AH21),ISBLANK($AI21),ISBLANK($AJ21))</formula>
    </cfRule>
  </conditionalFormatting>
  <conditionalFormatting sqref="AJ21:AL21">
    <cfRule type="expression" dxfId="1268" priority="460">
      <formula>AND(NOT(ISBLANK($O21)),ISBLANK($AK21),ISBLANK($AL21),ISBLANK($AM21))</formula>
    </cfRule>
  </conditionalFormatting>
  <conditionalFormatting sqref="AM21:AO21">
    <cfRule type="expression" dxfId="1267" priority="461">
      <formula>AND(NOT(ISBLANK($P21)),ISBLANK($AN21),ISBLANK($AO21),ISBLANK($AP21))</formula>
    </cfRule>
  </conditionalFormatting>
  <conditionalFormatting sqref="AP21:AR21">
    <cfRule type="expression" dxfId="1266" priority="462">
      <formula>AND(NOT(ISBLANK($Q21)),ISBLANK($AQ21),ISBLANK($AR21),ISBLANK($AS21))</formula>
    </cfRule>
  </conditionalFormatting>
  <conditionalFormatting sqref="AS21:AU21">
    <cfRule type="expression" dxfId="1265" priority="463">
      <formula>AND(NOT(ISBLANK($R21)),ISBLANK($AT21),ISBLANK($AU21),ISBLANK($AV21))</formula>
    </cfRule>
  </conditionalFormatting>
  <conditionalFormatting sqref="AV21:AX21">
    <cfRule type="expression" dxfId="1264" priority="464">
      <formula>AND(NOT(ISBLANK($S21)),ISBLANK($AW21),ISBLANK($AX21),ISBLANK($AY21))</formula>
    </cfRule>
  </conditionalFormatting>
  <conditionalFormatting sqref="AY21:BA21">
    <cfRule type="expression" dxfId="1263" priority="465">
      <formula>AND(NOT(ISBLANK($T21)),ISBLANK($AZ21),ISBLANK($BA21),ISBLANK($BB21))</formula>
    </cfRule>
  </conditionalFormatting>
  <conditionalFormatting sqref="W21">
    <cfRule type="expression" dxfId="1262" priority="466">
      <formula>AND(NOT(ISBLANK($X21)),ISBLANK($U21),ISBLANK($V21),ISBLANK($W21))</formula>
    </cfRule>
  </conditionalFormatting>
  <conditionalFormatting sqref="AC37">
    <cfRule type="expression" dxfId="1261" priority="467">
      <formula>"&lt;=0.5*$E$17"</formula>
    </cfRule>
  </conditionalFormatting>
  <conditionalFormatting sqref="AC37">
    <cfRule type="expression" dxfId="1260" priority="468">
      <formula>"&gt;=0,5*$E$17"</formula>
    </cfRule>
  </conditionalFormatting>
  <conditionalFormatting sqref="AD37:BM37">
    <cfRule type="expression" dxfId="1259" priority="469" stopIfTrue="1">
      <formula>MOD(AD37,2)&lt;&gt;0</formula>
    </cfRule>
  </conditionalFormatting>
  <conditionalFormatting sqref="U37">
    <cfRule type="expression" dxfId="1258" priority="470" stopIfTrue="1">
      <formula>AND(INDEX($M37:$T37,1,$V37)=0, $V37&gt;0)</formula>
    </cfRule>
  </conditionalFormatting>
  <conditionalFormatting sqref="V37">
    <cfRule type="expression" dxfId="1257" priority="471" stopIfTrue="1">
      <formula>AND(INDEX($M37:$T37,1,$W37)=0, $W37&gt;0)</formula>
    </cfRule>
  </conditionalFormatting>
  <conditionalFormatting sqref="W37">
    <cfRule type="expression" dxfId="1256" priority="472" stopIfTrue="1">
      <formula>AND(INDEX($M37:$T37,1,$X37)=0, $X37&gt;0)</formula>
    </cfRule>
  </conditionalFormatting>
  <conditionalFormatting sqref="AD37:AF37">
    <cfRule type="expression" dxfId="1255" priority="473">
      <formula>AND(NOT(ISBLANK($M37)),ISBLANK($AE37),ISBLANK($AF37),ISBLANK($AG37))</formula>
    </cfRule>
  </conditionalFormatting>
  <conditionalFormatting sqref="AG37:AI37">
    <cfRule type="expression" dxfId="1254" priority="474">
      <formula>AND(NOT(ISBLANK($N37)),ISBLANK($AH37),ISBLANK($AI37),ISBLANK($AJ37))</formula>
    </cfRule>
  </conditionalFormatting>
  <conditionalFormatting sqref="AJ37:AL37">
    <cfRule type="expression" dxfId="1253" priority="475">
      <formula>AND(NOT(ISBLANK($O37)),ISBLANK($AK37),ISBLANK($AL37),ISBLANK($AM37))</formula>
    </cfRule>
  </conditionalFormatting>
  <conditionalFormatting sqref="AM37:AO37">
    <cfRule type="expression" dxfId="1252" priority="476">
      <formula>AND(NOT(ISBLANK($P37)),ISBLANK($AN37),ISBLANK($AO37),ISBLANK($AP37))</formula>
    </cfRule>
  </conditionalFormatting>
  <conditionalFormatting sqref="AP37:AR37">
    <cfRule type="expression" dxfId="1251" priority="477">
      <formula>AND(NOT(ISBLANK($Q37)),ISBLANK($AQ37),ISBLANK($AR37),ISBLANK($AS37))</formula>
    </cfRule>
  </conditionalFormatting>
  <conditionalFormatting sqref="AS37:AU37">
    <cfRule type="expression" dxfId="1250" priority="478">
      <formula>AND(NOT(ISBLANK($R37)),ISBLANK($AT37),ISBLANK($AU37),ISBLANK($AV37))</formula>
    </cfRule>
  </conditionalFormatting>
  <conditionalFormatting sqref="AV37:AX37">
    <cfRule type="expression" dxfId="1249" priority="479">
      <formula>AND(NOT(ISBLANK($S37)),ISBLANK($AW37),ISBLANK($AX37),ISBLANK($AY37))</formula>
    </cfRule>
  </conditionalFormatting>
  <conditionalFormatting sqref="AY37:BA37">
    <cfRule type="expression" dxfId="1248" priority="480">
      <formula>AND(NOT(ISBLANK($T37)),ISBLANK($AZ37),ISBLANK($BA37),ISBLANK($BB37))</formula>
    </cfRule>
  </conditionalFormatting>
  <conditionalFormatting sqref="W37">
    <cfRule type="expression" dxfId="1247" priority="481">
      <formula>AND(NOT(ISBLANK($X37)),ISBLANK($U37),ISBLANK($V37),ISBLANK($W37))</formula>
    </cfRule>
  </conditionalFormatting>
  <conditionalFormatting sqref="AC40">
    <cfRule type="expression" dxfId="1246" priority="482">
      <formula>"&lt;=0.5*$E$17"</formula>
    </cfRule>
  </conditionalFormatting>
  <conditionalFormatting sqref="AC40">
    <cfRule type="expression" dxfId="1245" priority="483">
      <formula>"&gt;=0,5*$E$17"</formula>
    </cfRule>
  </conditionalFormatting>
  <conditionalFormatting sqref="AD40:BM40">
    <cfRule type="expression" dxfId="1244" priority="484" stopIfTrue="1">
      <formula>MOD(AD40,2)&lt;&gt;0</formula>
    </cfRule>
  </conditionalFormatting>
  <conditionalFormatting sqref="U40">
    <cfRule type="expression" dxfId="1243" priority="485" stopIfTrue="1">
      <formula>AND(INDEX($M40:$T40,1,$V40)=0, $V40&gt;0)</formula>
    </cfRule>
  </conditionalFormatting>
  <conditionalFormatting sqref="V40">
    <cfRule type="expression" dxfId="1242" priority="486" stopIfTrue="1">
      <formula>AND(INDEX($M40:$T40,1,$W40)=0, $W40&gt;0)</formula>
    </cfRule>
  </conditionalFormatting>
  <conditionalFormatting sqref="W40">
    <cfRule type="expression" dxfId="1241" priority="487" stopIfTrue="1">
      <formula>AND(INDEX($M40:$T40,1,$X40)=0, $X40&gt;0)</formula>
    </cfRule>
  </conditionalFormatting>
  <conditionalFormatting sqref="AD40:AF40">
    <cfRule type="expression" dxfId="1240" priority="488">
      <formula>AND(NOT(ISBLANK($M40)),ISBLANK($AE40),ISBLANK($AF40),ISBLANK($AG40))</formula>
    </cfRule>
  </conditionalFormatting>
  <conditionalFormatting sqref="AG40:AI40">
    <cfRule type="expression" dxfId="1239" priority="489">
      <formula>AND(NOT(ISBLANK($N40)),ISBLANK($AH40),ISBLANK($AI40),ISBLANK($AJ40))</formula>
    </cfRule>
  </conditionalFormatting>
  <conditionalFormatting sqref="AJ40:AL40">
    <cfRule type="expression" dxfId="1238" priority="490">
      <formula>AND(NOT(ISBLANK($O40)),ISBLANK($AK40),ISBLANK($AL40),ISBLANK($AM40))</formula>
    </cfRule>
  </conditionalFormatting>
  <conditionalFormatting sqref="AM40:AO40">
    <cfRule type="expression" dxfId="1237" priority="491">
      <formula>AND(NOT(ISBLANK($P40)),ISBLANK($AN40),ISBLANK($AO40),ISBLANK($AP40))</formula>
    </cfRule>
  </conditionalFormatting>
  <conditionalFormatting sqref="AP40:AR40">
    <cfRule type="expression" dxfId="1236" priority="492">
      <formula>AND(NOT(ISBLANK($Q40)),ISBLANK($AQ40),ISBLANK($AR40),ISBLANK($AS40))</formula>
    </cfRule>
  </conditionalFormatting>
  <conditionalFormatting sqref="AS40:AU40">
    <cfRule type="expression" dxfId="1235" priority="493">
      <formula>AND(NOT(ISBLANK($R40)),ISBLANK($AT40),ISBLANK($AU40),ISBLANK($AV40))</formula>
    </cfRule>
  </conditionalFormatting>
  <conditionalFormatting sqref="AV40:AX40">
    <cfRule type="expression" dxfId="1234" priority="494">
      <formula>AND(NOT(ISBLANK($S40)),ISBLANK($AW40),ISBLANK($AX40),ISBLANK($AY40))</formula>
    </cfRule>
  </conditionalFormatting>
  <conditionalFormatting sqref="AY40:BA40">
    <cfRule type="expression" dxfId="1233" priority="495">
      <formula>AND(NOT(ISBLANK($T40)),ISBLANK($AZ40),ISBLANK($BA40),ISBLANK($BB40))</formula>
    </cfRule>
  </conditionalFormatting>
  <conditionalFormatting sqref="W40">
    <cfRule type="expression" dxfId="1232" priority="496">
      <formula>AND(NOT(ISBLANK($X40)),ISBLANK($U40),ISBLANK($V40),ISBLANK($W40))</formula>
    </cfRule>
  </conditionalFormatting>
  <conditionalFormatting sqref="AC41">
    <cfRule type="expression" dxfId="1231" priority="497">
      <formula>"&lt;=0.5*$E$17"</formula>
    </cfRule>
  </conditionalFormatting>
  <conditionalFormatting sqref="AC41">
    <cfRule type="expression" dxfId="1230" priority="498">
      <formula>"&gt;=0,5*$E$17"</formula>
    </cfRule>
  </conditionalFormatting>
  <conditionalFormatting sqref="AD41:BM41">
    <cfRule type="expression" dxfId="1229" priority="499" stopIfTrue="1">
      <formula>MOD(AD41,2)&lt;&gt;0</formula>
    </cfRule>
  </conditionalFormatting>
  <conditionalFormatting sqref="U41">
    <cfRule type="expression" dxfId="1228" priority="500" stopIfTrue="1">
      <formula>AND(INDEX($M41:$T41,1,$V41)=0, $V41&gt;0)</formula>
    </cfRule>
  </conditionalFormatting>
  <conditionalFormatting sqref="V41">
    <cfRule type="expression" dxfId="1227" priority="501" stopIfTrue="1">
      <formula>AND(INDEX($M41:$T41,1,$W41)=0, $W41&gt;0)</formula>
    </cfRule>
  </conditionalFormatting>
  <conditionalFormatting sqref="W41">
    <cfRule type="expression" dxfId="1226" priority="502" stopIfTrue="1">
      <formula>AND(INDEX($M41:$T41,1,$X41)=0, $X41&gt;0)</formula>
    </cfRule>
  </conditionalFormatting>
  <conditionalFormatting sqref="AD41:AF41">
    <cfRule type="expression" dxfId="1225" priority="503">
      <formula>AND(NOT(ISBLANK($M41)),ISBLANK($AE41),ISBLANK($AF41),ISBLANK($AG41))</formula>
    </cfRule>
  </conditionalFormatting>
  <conditionalFormatting sqref="AG41:AI41">
    <cfRule type="expression" dxfId="1224" priority="504">
      <formula>AND(NOT(ISBLANK($N41)),ISBLANK($AH41),ISBLANK($AI41),ISBLANK($AJ41))</formula>
    </cfRule>
  </conditionalFormatting>
  <conditionalFormatting sqref="AJ41:AL41">
    <cfRule type="expression" dxfId="1223" priority="505">
      <formula>AND(NOT(ISBLANK($O41)),ISBLANK($AK41),ISBLANK($AL41),ISBLANK($AM41))</formula>
    </cfRule>
  </conditionalFormatting>
  <conditionalFormatting sqref="AM41:AO41">
    <cfRule type="expression" dxfId="1222" priority="506">
      <formula>AND(NOT(ISBLANK($P41)),ISBLANK($AN41),ISBLANK($AO41),ISBLANK($AP41))</formula>
    </cfRule>
  </conditionalFormatting>
  <conditionalFormatting sqref="AP41:AR41">
    <cfRule type="expression" dxfId="1221" priority="507">
      <formula>AND(NOT(ISBLANK($Q41)),ISBLANK($AQ41),ISBLANK($AR41),ISBLANK($AS41))</formula>
    </cfRule>
  </conditionalFormatting>
  <conditionalFormatting sqref="AS41:AU41">
    <cfRule type="expression" dxfId="1220" priority="508">
      <formula>AND(NOT(ISBLANK($R41)),ISBLANK($AT41),ISBLANK($AU41),ISBLANK($AV41))</formula>
    </cfRule>
  </conditionalFormatting>
  <conditionalFormatting sqref="AV41:AX41">
    <cfRule type="expression" dxfId="1219" priority="509">
      <formula>AND(NOT(ISBLANK($S41)),ISBLANK($AW41),ISBLANK($AX41),ISBLANK($AY41))</formula>
    </cfRule>
  </conditionalFormatting>
  <conditionalFormatting sqref="AY41:BA41">
    <cfRule type="expression" dxfId="1218" priority="510">
      <formula>AND(NOT(ISBLANK($T41)),ISBLANK($AZ41),ISBLANK($BA41),ISBLANK($BB41))</formula>
    </cfRule>
  </conditionalFormatting>
  <conditionalFormatting sqref="W41">
    <cfRule type="expression" dxfId="1217" priority="511">
      <formula>AND(NOT(ISBLANK($X41)),ISBLANK($U41),ISBLANK($V41),ISBLANK($W41))</formula>
    </cfRule>
  </conditionalFormatting>
  <conditionalFormatting sqref="AC42">
    <cfRule type="expression" dxfId="1216" priority="512">
      <formula>"&lt;=0.5*$E$17"</formula>
    </cfRule>
  </conditionalFormatting>
  <conditionalFormatting sqref="AC42">
    <cfRule type="expression" dxfId="1215" priority="513">
      <formula>"&gt;=0,5*$E$17"</formula>
    </cfRule>
  </conditionalFormatting>
  <conditionalFormatting sqref="AD42:BM42">
    <cfRule type="expression" dxfId="1214" priority="514" stopIfTrue="1">
      <formula>MOD(AD42,2)&lt;&gt;0</formula>
    </cfRule>
  </conditionalFormatting>
  <conditionalFormatting sqref="U42">
    <cfRule type="expression" dxfId="1213" priority="515" stopIfTrue="1">
      <formula>AND(INDEX($M42:$T42,1,$V42)=0, $V42&gt;0)</formula>
    </cfRule>
  </conditionalFormatting>
  <conditionalFormatting sqref="V42">
    <cfRule type="expression" dxfId="1212" priority="516" stopIfTrue="1">
      <formula>AND(INDEX($M42:$T42,1,$W42)=0, $W42&gt;0)</formula>
    </cfRule>
  </conditionalFormatting>
  <conditionalFormatting sqref="W42">
    <cfRule type="expression" dxfId="1211" priority="517" stopIfTrue="1">
      <formula>AND(INDEX($M42:$T42,1,$X42)=0, $X42&gt;0)</formula>
    </cfRule>
  </conditionalFormatting>
  <conditionalFormatting sqref="AD42:AF42">
    <cfRule type="expression" dxfId="1210" priority="518">
      <formula>AND(NOT(ISBLANK($M42)),ISBLANK($AE42),ISBLANK($AF42),ISBLANK($AG42))</formula>
    </cfRule>
  </conditionalFormatting>
  <conditionalFormatting sqref="AG42:AI42">
    <cfRule type="expression" dxfId="1209" priority="519">
      <formula>AND(NOT(ISBLANK($N42)),ISBLANK($AH42),ISBLANK($AI42),ISBLANK($AJ42))</formula>
    </cfRule>
  </conditionalFormatting>
  <conditionalFormatting sqref="AJ42:AL42">
    <cfRule type="expression" dxfId="1208" priority="520">
      <formula>AND(NOT(ISBLANK($O42)),ISBLANK($AK42),ISBLANK($AL42),ISBLANK($AM42))</formula>
    </cfRule>
  </conditionalFormatting>
  <conditionalFormatting sqref="AM42:AO42">
    <cfRule type="expression" dxfId="1207" priority="521">
      <formula>AND(NOT(ISBLANK($P42)),ISBLANK($AN42),ISBLANK($AO42),ISBLANK($AP42))</formula>
    </cfRule>
  </conditionalFormatting>
  <conditionalFormatting sqref="AP42:AR42">
    <cfRule type="expression" dxfId="1206" priority="522">
      <formula>AND(NOT(ISBLANK($Q42)),ISBLANK($AQ42),ISBLANK($AR42),ISBLANK($AS42))</formula>
    </cfRule>
  </conditionalFormatting>
  <conditionalFormatting sqref="AS42:AU42">
    <cfRule type="expression" dxfId="1205" priority="523">
      <formula>AND(NOT(ISBLANK($R42)),ISBLANK($AT42),ISBLANK($AU42),ISBLANK($AV42))</formula>
    </cfRule>
  </conditionalFormatting>
  <conditionalFormatting sqref="AV42:AX42">
    <cfRule type="expression" dxfId="1204" priority="524">
      <formula>AND(NOT(ISBLANK($S42)),ISBLANK($AW42),ISBLANK($AX42),ISBLANK($AY42))</formula>
    </cfRule>
  </conditionalFormatting>
  <conditionalFormatting sqref="AY42:BA42">
    <cfRule type="expression" dxfId="1203" priority="525">
      <formula>AND(NOT(ISBLANK($T42)),ISBLANK($AZ42),ISBLANK($BA42),ISBLANK($BB42))</formula>
    </cfRule>
  </conditionalFormatting>
  <conditionalFormatting sqref="W42">
    <cfRule type="expression" dxfId="1202" priority="526">
      <formula>AND(NOT(ISBLANK($X42)),ISBLANK($U42),ISBLANK($V42),ISBLANK($W42))</formula>
    </cfRule>
  </conditionalFormatting>
  <conditionalFormatting sqref="AC38">
    <cfRule type="expression" dxfId="1201" priority="527">
      <formula>"&lt;=0.5*$E$17"</formula>
    </cfRule>
  </conditionalFormatting>
  <conditionalFormatting sqref="AC38">
    <cfRule type="expression" dxfId="1200" priority="528">
      <formula>"&gt;=0,5*$E$17"</formula>
    </cfRule>
  </conditionalFormatting>
  <conditionalFormatting sqref="AD38:BM38">
    <cfRule type="expression" dxfId="1199" priority="529" stopIfTrue="1">
      <formula>MOD(AD38,2)&lt;&gt;0</formula>
    </cfRule>
  </conditionalFormatting>
  <conditionalFormatting sqref="U38">
    <cfRule type="expression" dxfId="1198" priority="530" stopIfTrue="1">
      <formula>AND(INDEX($M38:$T38,1,$V38)=0, $V38&gt;0)</formula>
    </cfRule>
  </conditionalFormatting>
  <conditionalFormatting sqref="V38">
    <cfRule type="expression" dxfId="1197" priority="531" stopIfTrue="1">
      <formula>AND(INDEX($M38:$T38,1,$W38)=0, $W38&gt;0)</formula>
    </cfRule>
  </conditionalFormatting>
  <conditionalFormatting sqref="W38">
    <cfRule type="expression" dxfId="1196" priority="532" stopIfTrue="1">
      <formula>AND(INDEX($M38:$T38,1,$X38)=0, $X38&gt;0)</formula>
    </cfRule>
  </conditionalFormatting>
  <conditionalFormatting sqref="AD38:AF38">
    <cfRule type="expression" dxfId="1195" priority="533">
      <formula>AND(NOT(ISBLANK($M38)),ISBLANK($AE38),ISBLANK($AF38),ISBLANK($AG38))</formula>
    </cfRule>
  </conditionalFormatting>
  <conditionalFormatting sqref="AG38:AI38">
    <cfRule type="expression" dxfId="1194" priority="534">
      <formula>AND(NOT(ISBLANK($N38)),ISBLANK($AH38),ISBLANK($AI38),ISBLANK($AJ38))</formula>
    </cfRule>
  </conditionalFormatting>
  <conditionalFormatting sqref="AJ38:AL38">
    <cfRule type="expression" dxfId="1193" priority="535">
      <formula>AND(NOT(ISBLANK($O38)),ISBLANK($AK38),ISBLANK($AL38),ISBLANK($AM38))</formula>
    </cfRule>
  </conditionalFormatting>
  <conditionalFormatting sqref="AM38:AO38">
    <cfRule type="expression" dxfId="1192" priority="536">
      <formula>AND(NOT(ISBLANK($P38)),ISBLANK($AN38),ISBLANK($AO38),ISBLANK($AP38))</formula>
    </cfRule>
  </conditionalFormatting>
  <conditionalFormatting sqref="AP38:AR38">
    <cfRule type="expression" dxfId="1191" priority="537">
      <formula>AND(NOT(ISBLANK($Q38)),ISBLANK($AQ38),ISBLANK($AR38),ISBLANK($AS38))</formula>
    </cfRule>
  </conditionalFormatting>
  <conditionalFormatting sqref="AS38:AU38">
    <cfRule type="expression" dxfId="1190" priority="538">
      <formula>AND(NOT(ISBLANK($R38)),ISBLANK($AT38),ISBLANK($AU38),ISBLANK($AV38))</formula>
    </cfRule>
  </conditionalFormatting>
  <conditionalFormatting sqref="AV38:AX38">
    <cfRule type="expression" dxfId="1189" priority="539">
      <formula>AND(NOT(ISBLANK($S38)),ISBLANK($AW38),ISBLANK($AX38),ISBLANK($AY38))</formula>
    </cfRule>
  </conditionalFormatting>
  <conditionalFormatting sqref="AY38:BA38">
    <cfRule type="expression" dxfId="1188" priority="540">
      <formula>AND(NOT(ISBLANK($T38)),ISBLANK($AZ38),ISBLANK($BA38),ISBLANK($BB38))</formula>
    </cfRule>
  </conditionalFormatting>
  <conditionalFormatting sqref="W38">
    <cfRule type="expression" dxfId="1187" priority="541">
      <formula>AND(NOT(ISBLANK($X38)),ISBLANK($U38),ISBLANK($V38),ISBLANK($W38))</formula>
    </cfRule>
  </conditionalFormatting>
  <conditionalFormatting sqref="AC39">
    <cfRule type="expression" dxfId="1186" priority="542">
      <formula>"&lt;=0.5*$E$17"</formula>
    </cfRule>
  </conditionalFormatting>
  <conditionalFormatting sqref="AC39">
    <cfRule type="expression" dxfId="1185" priority="543">
      <formula>"&gt;=0,5*$E$17"</formula>
    </cfRule>
  </conditionalFormatting>
  <conditionalFormatting sqref="AD39:BM39">
    <cfRule type="expression" dxfId="1184" priority="544" stopIfTrue="1">
      <formula>MOD(AD39,2)&lt;&gt;0</formula>
    </cfRule>
  </conditionalFormatting>
  <conditionalFormatting sqref="U39">
    <cfRule type="expression" dxfId="1183" priority="545" stopIfTrue="1">
      <formula>AND(INDEX($M39:$T39,1,$V39)=0, $V39&gt;0)</formula>
    </cfRule>
  </conditionalFormatting>
  <conditionalFormatting sqref="V39">
    <cfRule type="expression" dxfId="1182" priority="546" stopIfTrue="1">
      <formula>AND(INDEX($M39:$T39,1,$W39)=0, $W39&gt;0)</formula>
    </cfRule>
  </conditionalFormatting>
  <conditionalFormatting sqref="W39">
    <cfRule type="expression" dxfId="1181" priority="547" stopIfTrue="1">
      <formula>AND(INDEX($M39:$T39,1,$X39)=0, $X39&gt;0)</formula>
    </cfRule>
  </conditionalFormatting>
  <conditionalFormatting sqref="AD39:AF39">
    <cfRule type="expression" dxfId="1180" priority="548">
      <formula>AND(NOT(ISBLANK($M39)),ISBLANK($AE39),ISBLANK($AF39),ISBLANK($AG39))</formula>
    </cfRule>
  </conditionalFormatting>
  <conditionalFormatting sqref="AG39:AI39">
    <cfRule type="expression" dxfId="1179" priority="549">
      <formula>AND(NOT(ISBLANK($N39)),ISBLANK($AH39),ISBLANK($AI39),ISBLANK($AJ39))</formula>
    </cfRule>
  </conditionalFormatting>
  <conditionalFormatting sqref="AJ39:AL39">
    <cfRule type="expression" dxfId="1178" priority="550">
      <formula>AND(NOT(ISBLANK($O39)),ISBLANK($AK39),ISBLANK($AL39),ISBLANK($AM39))</formula>
    </cfRule>
  </conditionalFormatting>
  <conditionalFormatting sqref="AM39:AO39">
    <cfRule type="expression" dxfId="1177" priority="551">
      <formula>AND(NOT(ISBLANK($P39)),ISBLANK($AN39),ISBLANK($AO39),ISBLANK($AP39))</formula>
    </cfRule>
  </conditionalFormatting>
  <conditionalFormatting sqref="AP39:AR39">
    <cfRule type="expression" dxfId="1176" priority="552">
      <formula>AND(NOT(ISBLANK($Q39)),ISBLANK($AQ39),ISBLANK($AR39),ISBLANK($AS39))</formula>
    </cfRule>
  </conditionalFormatting>
  <conditionalFormatting sqref="AS39:AU39">
    <cfRule type="expression" dxfId="1175" priority="553">
      <formula>AND(NOT(ISBLANK($R39)),ISBLANK($AT39),ISBLANK($AU39),ISBLANK($AV39))</formula>
    </cfRule>
  </conditionalFormatting>
  <conditionalFormatting sqref="AV39:AX39">
    <cfRule type="expression" dxfId="1174" priority="554">
      <formula>AND(NOT(ISBLANK($S39)),ISBLANK($AW39),ISBLANK($AX39),ISBLANK($AY39))</formula>
    </cfRule>
  </conditionalFormatting>
  <conditionalFormatting sqref="AY39:BA39">
    <cfRule type="expression" dxfId="1173" priority="555">
      <formula>AND(NOT(ISBLANK($T39)),ISBLANK($AZ39),ISBLANK($BA39),ISBLANK($BB39))</formula>
    </cfRule>
  </conditionalFormatting>
  <conditionalFormatting sqref="W39">
    <cfRule type="expression" dxfId="1172" priority="556">
      <formula>AND(NOT(ISBLANK($X39)),ISBLANK($U39),ISBLANK($V39),ISBLANK($W39))</formula>
    </cfRule>
  </conditionalFormatting>
  <conditionalFormatting sqref="AJ71:AL71">
    <cfRule type="expression" dxfId="1171" priority="557" stopIfTrue="1">
      <formula>MOD(AJ71,2)&lt;&gt;0</formula>
    </cfRule>
  </conditionalFormatting>
  <conditionalFormatting sqref="AJ71:AL71">
    <cfRule type="expression" dxfId="1170" priority="558">
      <formula>AND(NOT(ISBLANK($M71)),ISBLANK($AE71),ISBLANK($AF71),ISBLANK($AG71))</formula>
    </cfRule>
  </conditionalFormatting>
  <conditionalFormatting sqref="AM71:AO71">
    <cfRule type="expression" dxfId="1169" priority="559" stopIfTrue="1">
      <formula>MOD(AM71,2)&lt;&gt;0</formula>
    </cfRule>
  </conditionalFormatting>
  <conditionalFormatting sqref="AM71:AO71">
    <cfRule type="expression" dxfId="1168" priority="560">
      <formula>AND(NOT(ISBLANK($N71)),ISBLANK($AH71),ISBLANK($AI71),ISBLANK($AJ71))</formula>
    </cfRule>
  </conditionalFormatting>
  <conditionalFormatting sqref="AP71:AR71">
    <cfRule type="expression" dxfId="1167" priority="561" stopIfTrue="1">
      <formula>MOD(AP71,2)&lt;&gt;0</formula>
    </cfRule>
  </conditionalFormatting>
  <conditionalFormatting sqref="AP71:AR71">
    <cfRule type="expression" dxfId="1166" priority="562">
      <formula>AND(NOT(ISBLANK($M71)),ISBLANK($AE71),ISBLANK($AF71),ISBLANK($AG71))</formula>
    </cfRule>
  </conditionalFormatting>
  <conditionalFormatting sqref="AS71:AU71">
    <cfRule type="expression" dxfId="1165" priority="563" stopIfTrue="1">
      <formula>MOD(AS71,2)&lt;&gt;0</formula>
    </cfRule>
  </conditionalFormatting>
  <conditionalFormatting sqref="AS71:AU71">
    <cfRule type="expression" dxfId="1164" priority="564">
      <formula>AND(NOT(ISBLANK($N71)),ISBLANK($AH71),ISBLANK($AI71),ISBLANK($AJ71))</formula>
    </cfRule>
  </conditionalFormatting>
  <conditionalFormatting sqref="AV71:AX71">
    <cfRule type="expression" dxfId="1163" priority="565" stopIfTrue="1">
      <formula>MOD(AV71,2)&lt;&gt;0</formula>
    </cfRule>
  </conditionalFormatting>
  <conditionalFormatting sqref="AV71:AX71">
    <cfRule type="expression" dxfId="1162" priority="566">
      <formula>AND(NOT(ISBLANK($M71)),ISBLANK($AE71),ISBLANK($AF71),ISBLANK($AG71))</formula>
    </cfRule>
  </conditionalFormatting>
  <conditionalFormatting sqref="AY71:BA71">
    <cfRule type="expression" dxfId="1161" priority="567" stopIfTrue="1">
      <formula>MOD(AY71,2)&lt;&gt;0</formula>
    </cfRule>
  </conditionalFormatting>
  <conditionalFormatting sqref="AY71:BA71">
    <cfRule type="expression" dxfId="1160" priority="568">
      <formula>AND(NOT(ISBLANK($N71)),ISBLANK($AH71),ISBLANK($AI71),ISBLANK($AJ71))</formula>
    </cfRule>
  </conditionalFormatting>
  <conditionalFormatting sqref="BB71:BD71">
    <cfRule type="expression" dxfId="1159" priority="569" stopIfTrue="1">
      <formula>MOD(BB71,2)&lt;&gt;0</formula>
    </cfRule>
  </conditionalFormatting>
  <conditionalFormatting sqref="BB71:BD71">
    <cfRule type="expression" dxfId="1158" priority="570">
      <formula>AND(NOT(ISBLANK($M71)),ISBLANK($AE71),ISBLANK($AF71),ISBLANK($AG71))</formula>
    </cfRule>
  </conditionalFormatting>
  <conditionalFormatting sqref="BE71:BG71">
    <cfRule type="expression" dxfId="1157" priority="571" stopIfTrue="1">
      <formula>MOD(BE71,2)&lt;&gt;0</formula>
    </cfRule>
  </conditionalFormatting>
  <conditionalFormatting sqref="BE71:BG71">
    <cfRule type="expression" dxfId="1156" priority="572">
      <formula>AND(NOT(ISBLANK($N71)),ISBLANK($AH71),ISBLANK($AI71),ISBLANK($AJ71))</formula>
    </cfRule>
  </conditionalFormatting>
  <conditionalFormatting sqref="BH71:BJ71">
    <cfRule type="expression" dxfId="1155" priority="573" stopIfTrue="1">
      <formula>MOD(BH71,2)&lt;&gt;0</formula>
    </cfRule>
  </conditionalFormatting>
  <conditionalFormatting sqref="BH71:BJ71">
    <cfRule type="expression" dxfId="1154" priority="574">
      <formula>AND(NOT(ISBLANK($M71)),ISBLANK($AE71),ISBLANK($AF71),ISBLANK($AG71))</formula>
    </cfRule>
  </conditionalFormatting>
  <conditionalFormatting sqref="BK71:BM71">
    <cfRule type="expression" dxfId="1153" priority="575" stopIfTrue="1">
      <formula>MOD(BK71,2)&lt;&gt;0</formula>
    </cfRule>
  </conditionalFormatting>
  <conditionalFormatting sqref="BK71:BM71">
    <cfRule type="expression" dxfId="1152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42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47.25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47.2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81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/>
      <c r="F16" s="28" t="s">
        <v>343</v>
      </c>
      <c r="G16" s="27"/>
      <c r="H16" s="27"/>
      <c r="I16" s="471" t="s">
        <v>95</v>
      </c>
      <c r="J16" s="472"/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3</v>
      </c>
      <c r="K20" s="61">
        <f t="shared" si="10"/>
        <v>108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15.75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>
        <v>3</v>
      </c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hidden="1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hidden="1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hidden="1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hidden="1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hidden="1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hidden="1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hidden="1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15.75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3</v>
      </c>
      <c r="K29" s="61">
        <f t="shared" ref="K29:K31" si="17">J29*36</f>
        <v>108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3"/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hidden="1" customHeight="1">
      <c r="A31" s="63">
        <v>18</v>
      </c>
      <c r="B31" s="63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/>
      <c r="K31" s="156">
        <f t="shared" si="17"/>
        <v>0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-35.200000000000003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 t="e">
        <f t="shared" si="18"/>
        <v>#DIV/0!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6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3"/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customHeight="1">
      <c r="A34" s="63">
        <v>20</v>
      </c>
      <c r="B34" s="63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>
        <v>3</v>
      </c>
      <c r="K34" s="156">
        <f t="shared" si="24"/>
        <v>108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55.2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>
        <f t="shared" si="25"/>
        <v>44.444444444444443</v>
      </c>
    </row>
    <row r="35" spans="1:67" ht="15.75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18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5.7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5.75" customHeight="1">
      <c r="A55" s="133"/>
      <c r="B55" s="133"/>
      <c r="C55" s="135"/>
      <c r="D55" s="135"/>
      <c r="E55" s="487" t="s">
        <v>60</v>
      </c>
      <c r="F55" s="135" t="s">
        <v>348</v>
      </c>
      <c r="G55" s="135"/>
      <c r="H55" s="135"/>
      <c r="I55" s="488" t="s">
        <v>116</v>
      </c>
      <c r="J55" s="485">
        <v>9</v>
      </c>
      <c r="K55" s="158">
        <f t="shared" ref="K55:K58" si="39">J55*36</f>
        <v>324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>
        <f t="shared" ref="BO55:BO58" si="40">Y55/K55*100</f>
        <v>0</v>
      </c>
    </row>
    <row r="56" spans="1:67" ht="15.75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>
        <v>3</v>
      </c>
      <c r="K56" s="156">
        <f t="shared" si="39"/>
        <v>108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55.2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>
        <f t="shared" si="40"/>
        <v>44.444444444444443</v>
      </c>
    </row>
    <row r="57" spans="1:67" ht="15.75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>
        <v>3</v>
      </c>
      <c r="K57" s="156">
        <f t="shared" si="39"/>
        <v>108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55.2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>
        <f t="shared" si="40"/>
        <v>44.444444444444443</v>
      </c>
    </row>
    <row r="58" spans="1:67" ht="15.75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>
        <v>3</v>
      </c>
      <c r="K58" s="156">
        <f t="shared" si="39"/>
        <v>108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72.8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>
        <f t="shared" si="40"/>
        <v>29.629629629629626</v>
      </c>
    </row>
    <row r="59" spans="1:67" ht="15.75" hidden="1" customHeight="1">
      <c r="A59" s="133"/>
      <c r="B59" s="133"/>
      <c r="C59" s="135"/>
      <c r="D59" s="135"/>
      <c r="E59" s="135"/>
      <c r="F59" s="135"/>
      <c r="G59" s="135"/>
      <c r="H59" s="135"/>
      <c r="I59" s="488" t="s">
        <v>109</v>
      </c>
      <c r="J59" s="485"/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hidden="1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customHeight="1">
      <c r="A61" s="133"/>
      <c r="B61" s="133"/>
      <c r="C61" s="135"/>
      <c r="D61" s="135"/>
      <c r="E61" s="487" t="s">
        <v>60</v>
      </c>
      <c r="F61" s="135" t="s">
        <v>356</v>
      </c>
      <c r="G61" s="135"/>
      <c r="H61" s="135"/>
      <c r="I61" s="488" t="s">
        <v>103</v>
      </c>
      <c r="J61" s="485">
        <f>SUM(J62:J64)</f>
        <v>3</v>
      </c>
      <c r="K61" s="158">
        <f t="shared" si="46"/>
        <v>108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>
        <f t="shared" si="47"/>
        <v>0</v>
      </c>
    </row>
    <row r="62" spans="1:67" ht="15.75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>
        <v>3</v>
      </c>
      <c r="K62" s="156">
        <f t="shared" si="46"/>
        <v>108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72.8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>
        <f t="shared" si="47"/>
        <v>29.629629629629626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92"/>
      <c r="V71" s="592"/>
      <c r="W71" s="592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/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/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/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/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/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/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/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/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/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/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/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/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/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/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/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/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/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/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/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/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/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/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/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/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/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/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/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/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/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/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/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/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/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/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/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hidden="1" customHeight="1">
      <c r="A175" s="70">
        <v>89</v>
      </c>
      <c r="B175" s="70"/>
      <c r="C175" s="63"/>
      <c r="D175" s="63"/>
      <c r="E175" s="63"/>
      <c r="F175" s="63"/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hidden="1" customHeight="1">
      <c r="A176" s="70">
        <v>90</v>
      </c>
      <c r="B176" s="70"/>
      <c r="C176" s="63"/>
      <c r="D176" s="63"/>
      <c r="E176" s="63"/>
      <c r="F176" s="63"/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hidden="1" customHeight="1">
      <c r="A177" s="70">
        <v>91</v>
      </c>
      <c r="B177" s="70"/>
      <c r="C177" s="63"/>
      <c r="D177" s="63"/>
      <c r="E177" s="63"/>
      <c r="F177" s="63"/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hidden="1" customHeight="1">
      <c r="A178" s="70">
        <v>92</v>
      </c>
      <c r="B178" s="70"/>
      <c r="C178" s="63"/>
      <c r="D178" s="63"/>
      <c r="E178" s="63"/>
      <c r="F178" s="63"/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hidden="1" customHeight="1">
      <c r="A179" s="70">
        <v>93</v>
      </c>
      <c r="B179" s="70"/>
      <c r="C179" s="63"/>
      <c r="D179" s="63"/>
      <c r="E179" s="63"/>
      <c r="F179" s="63"/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hidden="1" customHeight="1">
      <c r="A180" s="70">
        <v>94</v>
      </c>
      <c r="B180" s="70"/>
      <c r="C180" s="63"/>
      <c r="D180" s="63"/>
      <c r="E180" s="63"/>
      <c r="F180" s="63"/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hidden="1" customHeight="1">
      <c r="A181" s="70">
        <v>95</v>
      </c>
      <c r="B181" s="70"/>
      <c r="C181" s="63"/>
      <c r="D181" s="63"/>
      <c r="E181" s="63"/>
      <c r="F181" s="63"/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400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401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81</v>
      </c>
      <c r="K188" s="468">
        <f t="shared" si="202"/>
        <v>2916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</mergeCells>
  <conditionalFormatting sqref="U11:U14 U20 U22:U23 U27 U32:U34 U43:U58 U64 U77 U79 U90 U102 U104:U120 U136:U148 U150:U162 U164:U176 U182">
    <cfRule type="expression" dxfId="1151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1150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1149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1148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1147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1146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1145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1144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1143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1142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1141" priority="11">
      <formula>AND(NOT(ISBLANK($X11)),ISBLANK($U11),ISBLANK($V11),ISBLANK($W11))</formula>
    </cfRule>
  </conditionalFormatting>
  <conditionalFormatting sqref="AC3 AC32:AC34">
    <cfRule type="expression" dxfId="1140" priority="12">
      <formula>"&lt;=0.5*$E$17"</formula>
    </cfRule>
  </conditionalFormatting>
  <conditionalFormatting sqref="AC3 AC32:AC34">
    <cfRule type="expression" dxfId="1139" priority="13">
      <formula>"&gt;=0,5*$E$17"</formula>
    </cfRule>
  </conditionalFormatting>
  <conditionalFormatting sqref="Y3 AD3:BM3 AD32:BM34 AF44:AF50 AJ44:AL50 AM27 AO27 AQ44:AQ50 BB44:BM50">
    <cfRule type="expression" dxfId="1138" priority="14" stopIfTrue="1">
      <formula>MOD(Y3,2)&lt;&gt;0</formula>
    </cfRule>
  </conditionalFormatting>
  <conditionalFormatting sqref="U3">
    <cfRule type="expression" dxfId="1137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1136" priority="16" stopIfTrue="1">
      <formula>AND(INDEX($M3:$T3,1,$W3)=0, $W3&gt;0)</formula>
    </cfRule>
  </conditionalFormatting>
  <conditionalFormatting sqref="W3">
    <cfRule type="expression" dxfId="1135" priority="17" stopIfTrue="1">
      <formula>AND(INDEX($M3:$T3,1,$X3)=0, $X3&gt;0)</formula>
    </cfRule>
  </conditionalFormatting>
  <conditionalFormatting sqref="AD4:AF10">
    <cfRule type="expression" dxfId="1134" priority="18">
      <formula>AND(NOT(ISBLANK($M4)),ISBLANK($AE4),ISBLANK($AF4),ISBLANK($AG4))</formula>
    </cfRule>
  </conditionalFormatting>
  <conditionalFormatting sqref="AG4:AI10">
    <cfRule type="expression" dxfId="1133" priority="19">
      <formula>AND(NOT(ISBLANK($N4)),ISBLANK($AH4),ISBLANK($AI4),ISBLANK($AJ4))</formula>
    </cfRule>
  </conditionalFormatting>
  <conditionalFormatting sqref="AK4:AK10">
    <cfRule type="expression" dxfId="1132" priority="20">
      <formula>AND(NOT(ISBLANK($O4)),ISBLANK($AK4),ISBLANK($AL4),ISBLANK($AM4))</formula>
    </cfRule>
  </conditionalFormatting>
  <conditionalFormatting sqref="AN4:AN10">
    <cfRule type="expression" dxfId="1131" priority="21">
      <formula>AND(NOT(ISBLANK($P4)),ISBLANK($AN4),ISBLANK($AO4),ISBLANK($AP4))</formula>
    </cfRule>
  </conditionalFormatting>
  <conditionalFormatting sqref="AP4:AR10">
    <cfRule type="expression" dxfId="1130" priority="22">
      <formula>AND(NOT(ISBLANK($Q4)),ISBLANK($AQ4),ISBLANK($AR4),ISBLANK($AS4))</formula>
    </cfRule>
  </conditionalFormatting>
  <conditionalFormatting sqref="AS4:AU10">
    <cfRule type="expression" dxfId="1129" priority="23">
      <formula>AND(NOT(ISBLANK($R4)),ISBLANK($AT4),ISBLANK($AU4),ISBLANK($AV4))</formula>
    </cfRule>
  </conditionalFormatting>
  <conditionalFormatting sqref="AV4:AX10">
    <cfRule type="expression" dxfId="1128" priority="24">
      <formula>AND(NOT(ISBLANK($S4)),ISBLANK($AW4),ISBLANK($AX4),ISBLANK($AY4))</formula>
    </cfRule>
  </conditionalFormatting>
  <conditionalFormatting sqref="AY4:BA10">
    <cfRule type="expression" dxfId="1127" priority="25">
      <formula>AND(NOT(ISBLANK($T4)),ISBLANK($AZ4),ISBLANK($BA4),ISBLANK($BB4))</formula>
    </cfRule>
  </conditionalFormatting>
  <conditionalFormatting sqref="W4:W10">
    <cfRule type="expression" dxfId="1126" priority="26">
      <formula>AND(NOT(ISBLANK($X4)),ISBLANK($U4),ISBLANK($V4),ISBLANK($W4))</formula>
    </cfRule>
  </conditionalFormatting>
  <conditionalFormatting sqref="AC11:AC14">
    <cfRule type="expression" dxfId="1125" priority="27">
      <formula>"&lt;=0.5*$E$17"</formula>
    </cfRule>
  </conditionalFormatting>
  <conditionalFormatting sqref="AC11:AC14">
    <cfRule type="expression" dxfId="1124" priority="28">
      <formula>"&gt;=0,5*$E$17"</formula>
    </cfRule>
  </conditionalFormatting>
  <conditionalFormatting sqref="Y11:Y14 AD11:BM14 AD17 AF17 AJ17:AL17 AP17:AR17 AV17:AX17">
    <cfRule type="expression" dxfId="1123" priority="29" stopIfTrue="1">
      <formula>MOD(Y11,2)&lt;&gt;0</formula>
    </cfRule>
  </conditionalFormatting>
  <conditionalFormatting sqref="V11:V13">
    <cfRule type="expression" dxfId="1122" priority="30" stopIfTrue="1">
      <formula>AND(INDEX($M11:$T11,1,$W11)=0, $W11&gt;0)</formula>
    </cfRule>
  </conditionalFormatting>
  <conditionalFormatting sqref="AC17">
    <cfRule type="expression" dxfId="1121" priority="31">
      <formula>"&lt;=0.5*$E$17"</formula>
    </cfRule>
  </conditionalFormatting>
  <conditionalFormatting sqref="AC17">
    <cfRule type="expression" dxfId="1120" priority="32">
      <formula>"&gt;=0,5*$E$17"</formula>
    </cfRule>
  </conditionalFormatting>
  <conditionalFormatting sqref="Y17">
    <cfRule type="expression" dxfId="1119" priority="33" stopIfTrue="1">
      <formula>MOD(Y17,2)&lt;&gt;0</formula>
    </cfRule>
  </conditionalFormatting>
  <conditionalFormatting sqref="AC20 AC22:AC23 AC25 AC27">
    <cfRule type="expression" dxfId="1118" priority="34">
      <formula>"&lt;=0.5*$E$17"</formula>
    </cfRule>
  </conditionalFormatting>
  <conditionalFormatting sqref="AC20 AC22:AC23 AC25 AC27">
    <cfRule type="expression" dxfId="1117" priority="35">
      <formula>"&gt;=0,5*$E$17"</formula>
    </cfRule>
  </conditionalFormatting>
  <conditionalFormatting sqref="Y20 Y22 AD20:BM20 AD22:BM23 AD25:BM25 AD27:AL27 AN27 AP27:BM27">
    <cfRule type="expression" dxfId="1116" priority="36" stopIfTrue="1">
      <formula>MOD(Y20,2)&lt;&gt;0</formula>
    </cfRule>
  </conditionalFormatting>
  <conditionalFormatting sqref="U25">
    <cfRule type="expression" dxfId="1115" priority="37" stopIfTrue="1">
      <formula>AND(INDEX($M25:$T25,1,$V25)=0, $V25&gt;0)</formula>
    </cfRule>
  </conditionalFormatting>
  <conditionalFormatting sqref="V25">
    <cfRule type="expression" dxfId="1114" priority="38" stopIfTrue="1">
      <formula>AND(INDEX($M25:$T25,1,$W25)=0, $W25&gt;0)</formula>
    </cfRule>
  </conditionalFormatting>
  <conditionalFormatting sqref="W25">
    <cfRule type="expression" dxfId="1113" priority="39" stopIfTrue="1">
      <formula>AND(INDEX($M25:$T25,1,$X25)=0, $X25&gt;0)</formula>
    </cfRule>
  </conditionalFormatting>
  <conditionalFormatting sqref="AD25:AF25">
    <cfRule type="expression" dxfId="1112" priority="40">
      <formula>AND(NOT(ISBLANK($M25)),ISBLANK($AE25),ISBLANK($AF25),ISBLANK($AG25))</formula>
    </cfRule>
  </conditionalFormatting>
  <conditionalFormatting sqref="AG25:AI25">
    <cfRule type="expression" dxfId="1111" priority="41">
      <formula>AND(NOT(ISBLANK($N25)),ISBLANK($AH25),ISBLANK($AI25),ISBLANK($AJ25))</formula>
    </cfRule>
  </conditionalFormatting>
  <conditionalFormatting sqref="AJ25:AL25">
    <cfRule type="expression" dxfId="1110" priority="42">
      <formula>AND(NOT(ISBLANK($O25)),ISBLANK($AK25),ISBLANK($AL25),ISBLANK($AM25))</formula>
    </cfRule>
  </conditionalFormatting>
  <conditionalFormatting sqref="AM25:AO25">
    <cfRule type="expression" dxfId="1109" priority="43">
      <formula>AND(NOT(ISBLANK($P25)),ISBLANK($AN25),ISBLANK($AO25),ISBLANK($AP25))</formula>
    </cfRule>
  </conditionalFormatting>
  <conditionalFormatting sqref="AP25:AR25">
    <cfRule type="expression" dxfId="1108" priority="44">
      <formula>AND(NOT(ISBLANK($Q25)),ISBLANK($AQ25),ISBLANK($AR25),ISBLANK($AS25))</formula>
    </cfRule>
  </conditionalFormatting>
  <conditionalFormatting sqref="AS25:AU25">
    <cfRule type="expression" dxfId="1107" priority="45">
      <formula>AND(NOT(ISBLANK($R25)),ISBLANK($AT25),ISBLANK($AU25),ISBLANK($AV25))</formula>
    </cfRule>
  </conditionalFormatting>
  <conditionalFormatting sqref="AV25:AX25">
    <cfRule type="expression" dxfId="1106" priority="46">
      <formula>AND(NOT(ISBLANK($S25)),ISBLANK($AW25),ISBLANK($AX25),ISBLANK($AY25))</formula>
    </cfRule>
  </conditionalFormatting>
  <conditionalFormatting sqref="AY25:BA25">
    <cfRule type="expression" dxfId="1105" priority="47">
      <formula>AND(NOT(ISBLANK($T25)),ISBLANK($AZ25),ISBLANK($BA25),ISBLANK($BB25))</formula>
    </cfRule>
  </conditionalFormatting>
  <conditionalFormatting sqref="W25">
    <cfRule type="expression" dxfId="1104" priority="48">
      <formula>AND(NOT(ISBLANK($X25)),ISBLANK($U25),ISBLANK($V25),ISBLANK($W25))</formula>
    </cfRule>
  </conditionalFormatting>
  <conditionalFormatting sqref="AC29:AC31">
    <cfRule type="expression" dxfId="1103" priority="49">
      <formula>"&lt;=0.5*$E$17"</formula>
    </cfRule>
  </conditionalFormatting>
  <conditionalFormatting sqref="AC29:AC31">
    <cfRule type="expression" dxfId="1102" priority="50">
      <formula>"&gt;=0,5*$E$17"</formula>
    </cfRule>
  </conditionalFormatting>
  <conditionalFormatting sqref="AD29:BM31">
    <cfRule type="expression" dxfId="1101" priority="51" stopIfTrue="1">
      <formula>MOD(AD29,2)&lt;&gt;0</formula>
    </cfRule>
  </conditionalFormatting>
  <conditionalFormatting sqref="U29:U31">
    <cfRule type="expression" dxfId="1100" priority="52" stopIfTrue="1">
      <formula>AND(INDEX($M29:$T29,1,$V29)=0, $V29&gt;0)</formula>
    </cfRule>
  </conditionalFormatting>
  <conditionalFormatting sqref="V29:V31">
    <cfRule type="expression" dxfId="1099" priority="53" stopIfTrue="1">
      <formula>AND(INDEX($M29:$T29,1,$W29)=0, $W29&gt;0)</formula>
    </cfRule>
  </conditionalFormatting>
  <conditionalFormatting sqref="W29:W31">
    <cfRule type="expression" dxfId="1098" priority="54" stopIfTrue="1">
      <formula>AND(INDEX($M29:$T29,1,$X29)=0, $X29&gt;0)</formula>
    </cfRule>
  </conditionalFormatting>
  <conditionalFormatting sqref="AD29:AF31">
    <cfRule type="expression" dxfId="1097" priority="55">
      <formula>AND(NOT(ISBLANK($M29)),ISBLANK($AE29),ISBLANK($AF29),ISBLANK($AG29))</formula>
    </cfRule>
  </conditionalFormatting>
  <conditionalFormatting sqref="AG29:AI31">
    <cfRule type="expression" dxfId="1096" priority="56">
      <formula>AND(NOT(ISBLANK($N29)),ISBLANK($AH29),ISBLANK($AI29),ISBLANK($AJ29))</formula>
    </cfRule>
  </conditionalFormatting>
  <conditionalFormatting sqref="AJ29:AL31">
    <cfRule type="expression" dxfId="1095" priority="57">
      <formula>AND(NOT(ISBLANK($O29)),ISBLANK($AK29),ISBLANK($AL29),ISBLANK($AM29))</formula>
    </cfRule>
  </conditionalFormatting>
  <conditionalFormatting sqref="AM29:AO31">
    <cfRule type="expression" dxfId="1094" priority="58">
      <formula>AND(NOT(ISBLANK($P29)),ISBLANK($AN29),ISBLANK($AO29),ISBLANK($AP29))</formula>
    </cfRule>
  </conditionalFormatting>
  <conditionalFormatting sqref="AP29:AR31">
    <cfRule type="expression" dxfId="1093" priority="59">
      <formula>AND(NOT(ISBLANK($Q29)),ISBLANK($AQ29),ISBLANK($AR29),ISBLANK($AS29))</formula>
    </cfRule>
  </conditionalFormatting>
  <conditionalFormatting sqref="AS29:AU31">
    <cfRule type="expression" dxfId="1092" priority="60">
      <formula>AND(NOT(ISBLANK($R29)),ISBLANK($AT29),ISBLANK($AU29),ISBLANK($AV29))</formula>
    </cfRule>
  </conditionalFormatting>
  <conditionalFormatting sqref="AV29:AX31">
    <cfRule type="expression" dxfId="1091" priority="61">
      <formula>AND(NOT(ISBLANK($S29)),ISBLANK($AW29),ISBLANK($AX29),ISBLANK($AY29))</formula>
    </cfRule>
  </conditionalFormatting>
  <conditionalFormatting sqref="AY29:BA31">
    <cfRule type="expression" dxfId="1090" priority="62">
      <formula>AND(NOT(ISBLANK($T29)),ISBLANK($AZ29),ISBLANK($BA29),ISBLANK($BB29))</formula>
    </cfRule>
  </conditionalFormatting>
  <conditionalFormatting sqref="W29:W31">
    <cfRule type="expression" dxfId="1089" priority="63">
      <formula>AND(NOT(ISBLANK($X29)),ISBLANK($U29),ISBLANK($V29),ISBLANK($W29))</formula>
    </cfRule>
  </conditionalFormatting>
  <conditionalFormatting sqref="AC43">
    <cfRule type="expression" dxfId="1088" priority="64">
      <formula>"&lt;=0.5*$E$17"</formula>
    </cfRule>
  </conditionalFormatting>
  <conditionalFormatting sqref="AC43">
    <cfRule type="expression" dxfId="1087" priority="65">
      <formula>"&gt;=0,5*$E$17"</formula>
    </cfRule>
  </conditionalFormatting>
  <conditionalFormatting sqref="AD43:BM43 AD44:AE50 AG44:AI50 AM44:AP50 AR44:BA50">
    <cfRule type="expression" dxfId="1086" priority="66" stopIfTrue="1">
      <formula>MOD(AD43,2)&lt;&gt;0</formula>
    </cfRule>
  </conditionalFormatting>
  <conditionalFormatting sqref="AC178:AC180">
    <cfRule type="expression" dxfId="1085" priority="67">
      <formula>"&lt;=0.5*$E$17"</formula>
    </cfRule>
  </conditionalFormatting>
  <conditionalFormatting sqref="AC178:AC180">
    <cfRule type="expression" dxfId="1084" priority="68">
      <formula>"&gt;=0,5*$E$17"</formula>
    </cfRule>
  </conditionalFormatting>
  <conditionalFormatting sqref="AD178:BM178">
    <cfRule type="expression" dxfId="1083" priority="69" stopIfTrue="1">
      <formula>MOD(AD178,2)&lt;&gt;0</formula>
    </cfRule>
  </conditionalFormatting>
  <conditionalFormatting sqref="U178:U180">
    <cfRule type="expression" dxfId="1082" priority="70" stopIfTrue="1">
      <formula>AND(INDEX($M178:$T178,1,$V178)=0, $V178&gt;0)</formula>
    </cfRule>
  </conditionalFormatting>
  <conditionalFormatting sqref="V178:V180">
    <cfRule type="expression" dxfId="1081" priority="71" stopIfTrue="1">
      <formula>AND(INDEX($M178:$T178,1,$W178)=0, $W178&gt;0)</formula>
    </cfRule>
  </conditionalFormatting>
  <conditionalFormatting sqref="W178:W180">
    <cfRule type="expression" dxfId="1080" priority="72" stopIfTrue="1">
      <formula>AND(INDEX($M178:$T178,1,$X178)=0, $X178&gt;0)</formula>
    </cfRule>
  </conditionalFormatting>
  <conditionalFormatting sqref="AC55:AC58">
    <cfRule type="expression" dxfId="1079" priority="73">
      <formula>"&lt;=0.5*$E$17"</formula>
    </cfRule>
  </conditionalFormatting>
  <conditionalFormatting sqref="AC55:AC58">
    <cfRule type="expression" dxfId="1078" priority="74">
      <formula>"&gt;=0,5*$E$17"</formula>
    </cfRule>
  </conditionalFormatting>
  <conditionalFormatting sqref="Y55:Y56 AD55:BM58">
    <cfRule type="expression" dxfId="1077" priority="75" stopIfTrue="1">
      <formula>MOD(Y55,2)&lt;&gt;0</formula>
    </cfRule>
  </conditionalFormatting>
  <conditionalFormatting sqref="W59:W60">
    <cfRule type="expression" dxfId="1076" priority="76">
      <formula>AND(NOT(ISBLANK($X59)),ISBLANK($U59),ISBLANK($V59),ISBLANK($W59))</formula>
    </cfRule>
  </conditionalFormatting>
  <conditionalFormatting sqref="AC59:AC60 AC64">
    <cfRule type="expression" dxfId="1075" priority="77">
      <formula>"&lt;=0.5*$E$17"</formula>
    </cfRule>
  </conditionalFormatting>
  <conditionalFormatting sqref="AC59:AC60 AC64">
    <cfRule type="expression" dxfId="1074" priority="78">
      <formula>"&gt;=0,5*$E$17"</formula>
    </cfRule>
  </conditionalFormatting>
  <conditionalFormatting sqref="AD59:BM60 AD64:BM64">
    <cfRule type="expression" dxfId="1073" priority="79" stopIfTrue="1">
      <formula>MOD(AD59,2)&lt;&gt;0</formula>
    </cfRule>
  </conditionalFormatting>
  <conditionalFormatting sqref="U59:U60">
    <cfRule type="expression" dxfId="1072" priority="80" stopIfTrue="1">
      <formula>AND(INDEX($M59:$T59,1,$V59)=0, $V59&gt;0)</formula>
    </cfRule>
  </conditionalFormatting>
  <conditionalFormatting sqref="V59:V60">
    <cfRule type="expression" dxfId="1071" priority="81" stopIfTrue="1">
      <formula>AND(INDEX($M59:$T59,1,$W59)=0, $W59&gt;0)</formula>
    </cfRule>
  </conditionalFormatting>
  <conditionalFormatting sqref="W59:W60">
    <cfRule type="expression" dxfId="1070" priority="82" stopIfTrue="1">
      <formula>AND(INDEX($M59:$T59,1,$X59)=0, $X59&gt;0)</formula>
    </cfRule>
  </conditionalFormatting>
  <conditionalFormatting sqref="AD59:AF60">
    <cfRule type="expression" dxfId="1069" priority="83">
      <formula>AND(NOT(ISBLANK($M59)),ISBLANK($AE59),ISBLANK($AF59),ISBLANK($AG59))</formula>
    </cfRule>
  </conditionalFormatting>
  <conditionalFormatting sqref="AG59:AI60">
    <cfRule type="expression" dxfId="1068" priority="84">
      <formula>AND(NOT(ISBLANK($N59)),ISBLANK($AH59),ISBLANK($AI59),ISBLANK($AJ59))</formula>
    </cfRule>
  </conditionalFormatting>
  <conditionalFormatting sqref="AJ59:AL60">
    <cfRule type="expression" dxfId="1067" priority="85">
      <formula>AND(NOT(ISBLANK($O59)),ISBLANK($AK59),ISBLANK($AL59),ISBLANK($AM59))</formula>
    </cfRule>
  </conditionalFormatting>
  <conditionalFormatting sqref="AM59:AO60">
    <cfRule type="expression" dxfId="1066" priority="86">
      <formula>AND(NOT(ISBLANK($P59)),ISBLANK($AN59),ISBLANK($AO59),ISBLANK($AP59))</formula>
    </cfRule>
  </conditionalFormatting>
  <conditionalFormatting sqref="AP59:AR60">
    <cfRule type="expression" dxfId="1065" priority="87">
      <formula>AND(NOT(ISBLANK($Q59)),ISBLANK($AQ59),ISBLANK($AR59),ISBLANK($AS59))</formula>
    </cfRule>
  </conditionalFormatting>
  <conditionalFormatting sqref="AS59:AU60">
    <cfRule type="expression" dxfId="1064" priority="88">
      <formula>AND(NOT(ISBLANK($R59)),ISBLANK($AT59),ISBLANK($AU59),ISBLANK($AV59))</formula>
    </cfRule>
  </conditionalFormatting>
  <conditionalFormatting sqref="AV59:AX60">
    <cfRule type="expression" dxfId="1063" priority="89">
      <formula>AND(NOT(ISBLANK($S59)),ISBLANK($AW59),ISBLANK($AX59),ISBLANK($AY59))</formula>
    </cfRule>
  </conditionalFormatting>
  <conditionalFormatting sqref="AY59:BA60">
    <cfRule type="expression" dxfId="1062" priority="90">
      <formula>AND(NOT(ISBLANK($T59)),ISBLANK($AZ59),ISBLANK($BA59),ISBLANK($BB59))</formula>
    </cfRule>
  </conditionalFormatting>
  <conditionalFormatting sqref="AC61:AC63">
    <cfRule type="expression" dxfId="1061" priority="91">
      <formula>"&lt;=0.5*$E$17"</formula>
    </cfRule>
  </conditionalFormatting>
  <conditionalFormatting sqref="AC61:AC63">
    <cfRule type="expression" dxfId="1060" priority="92">
      <formula>"&gt;=0,5*$E$17"</formula>
    </cfRule>
  </conditionalFormatting>
  <conditionalFormatting sqref="AD61:BM63">
    <cfRule type="expression" dxfId="1059" priority="93" stopIfTrue="1">
      <formula>MOD(AD61,2)&lt;&gt;0</formula>
    </cfRule>
  </conditionalFormatting>
  <conditionalFormatting sqref="U61:U63">
    <cfRule type="expression" dxfId="1058" priority="94" stopIfTrue="1">
      <formula>AND(INDEX($M61:$T61,1,$V61)=0, $V61&gt;0)</formula>
    </cfRule>
  </conditionalFormatting>
  <conditionalFormatting sqref="V61:V63">
    <cfRule type="expression" dxfId="1057" priority="95" stopIfTrue="1">
      <formula>AND(INDEX($M61:$T61,1,$W61)=0, $W61&gt;0)</formula>
    </cfRule>
  </conditionalFormatting>
  <conditionalFormatting sqref="W61:W63">
    <cfRule type="expression" dxfId="1056" priority="96" stopIfTrue="1">
      <formula>AND(INDEX($M61:$T61,1,$X61)=0, $X61&gt;0)</formula>
    </cfRule>
  </conditionalFormatting>
  <conditionalFormatting sqref="AD61:AF63">
    <cfRule type="expression" dxfId="1055" priority="97">
      <formula>AND(NOT(ISBLANK($M61)),ISBLANK($AE61),ISBLANK($AF61),ISBLANK($AG61))</formula>
    </cfRule>
  </conditionalFormatting>
  <conditionalFormatting sqref="AG61:AI63">
    <cfRule type="expression" dxfId="1054" priority="98">
      <formula>AND(NOT(ISBLANK($N61)),ISBLANK($AH61),ISBLANK($AI61),ISBLANK($AJ61))</formula>
    </cfRule>
  </conditionalFormatting>
  <conditionalFormatting sqref="AJ61:AL63">
    <cfRule type="expression" dxfId="1053" priority="99">
      <formula>AND(NOT(ISBLANK($O61)),ISBLANK($AK61),ISBLANK($AL61),ISBLANK($AM61))</formula>
    </cfRule>
  </conditionalFormatting>
  <conditionalFormatting sqref="AM61:AO63">
    <cfRule type="expression" dxfId="1052" priority="100">
      <formula>AND(NOT(ISBLANK($P61)),ISBLANK($AN61),ISBLANK($AO61),ISBLANK($AP61))</formula>
    </cfRule>
  </conditionalFormatting>
  <conditionalFormatting sqref="AP61:AR63">
    <cfRule type="expression" dxfId="1051" priority="101">
      <formula>AND(NOT(ISBLANK($Q61)),ISBLANK($AQ61),ISBLANK($AR61),ISBLANK($AS61))</formula>
    </cfRule>
  </conditionalFormatting>
  <conditionalFormatting sqref="AS61:AU63">
    <cfRule type="expression" dxfId="1050" priority="102">
      <formula>AND(NOT(ISBLANK($R61)),ISBLANK($AT61),ISBLANK($AU61),ISBLANK($AV61))</formula>
    </cfRule>
  </conditionalFormatting>
  <conditionalFormatting sqref="AV61:AX63">
    <cfRule type="expression" dxfId="1049" priority="103">
      <formula>AND(NOT(ISBLANK($S61)),ISBLANK($AW61),ISBLANK($AX61),ISBLANK($AY61))</formula>
    </cfRule>
  </conditionalFormatting>
  <conditionalFormatting sqref="AY61:BA63">
    <cfRule type="expression" dxfId="1048" priority="104">
      <formula>AND(NOT(ISBLANK($T61)),ISBLANK($AZ61),ISBLANK($BA61),ISBLANK($BB61))</formula>
    </cfRule>
  </conditionalFormatting>
  <conditionalFormatting sqref="W61:W63">
    <cfRule type="expression" dxfId="1047" priority="105">
      <formula>AND(NOT(ISBLANK($X61)),ISBLANK($U61),ISBLANK($V61),ISBLANK($W61))</formula>
    </cfRule>
  </conditionalFormatting>
  <conditionalFormatting sqref="U122:U134">
    <cfRule type="expression" dxfId="1046" priority="106" stopIfTrue="1">
      <formula>AND(INDEX($M122:$T122,1,$V122)=0, $V122&gt;0)</formula>
    </cfRule>
  </conditionalFormatting>
  <conditionalFormatting sqref="V122:V134">
    <cfRule type="expression" dxfId="1045" priority="107" stopIfTrue="1">
      <formula>AND(INDEX($M122:$T122,1,$W122)=0, $W122&gt;0)</formula>
    </cfRule>
  </conditionalFormatting>
  <conditionalFormatting sqref="W122:W134">
    <cfRule type="expression" dxfId="1044" priority="108" stopIfTrue="1">
      <formula>AND(INDEX($M122:$T122,1,$X122)=0, $X122&gt;0)</formula>
    </cfRule>
  </conditionalFormatting>
  <conditionalFormatting sqref="AC107:AC120 AC122:AC134 AC136:AC148 AC150:AC162 AC164:AC176">
    <cfRule type="expression" dxfId="1043" priority="109">
      <formula>"&lt;=0.5*$E$17"</formula>
    </cfRule>
  </conditionalFormatting>
  <conditionalFormatting sqref="AC107:AC120 AC122:AC134 AC136:AC148 AC150:AC162 AC164:AC176">
    <cfRule type="expression" dxfId="1042" priority="110">
      <formula>"&gt;=0,5*$E$17"</formula>
    </cfRule>
  </conditionalFormatting>
  <conditionalFormatting sqref="AD107:BM120 AD122:BM134 AD136:BM148 AD150:BM162 AD164:BM176">
    <cfRule type="expression" dxfId="1041" priority="111" stopIfTrue="1">
      <formula>MOD(AD107,2)&lt;&gt;0</formula>
    </cfRule>
  </conditionalFormatting>
  <conditionalFormatting sqref="AD107:AF176">
    <cfRule type="expression" dxfId="1040" priority="112">
      <formula>AND(NOT(ISBLANK($M107)),ISBLANK($AE107),ISBLANK($AF107),ISBLANK($AG107))</formula>
    </cfRule>
  </conditionalFormatting>
  <conditionalFormatting sqref="AG107:AI176">
    <cfRule type="expression" dxfId="1039" priority="113">
      <formula>AND(NOT(ISBLANK($N107)),ISBLANK($AH107),ISBLANK($AI107),ISBLANK($AJ107))</formula>
    </cfRule>
  </conditionalFormatting>
  <conditionalFormatting sqref="AJ107:AL176">
    <cfRule type="expression" dxfId="1038" priority="114">
      <formula>AND(NOT(ISBLANK($O107)),ISBLANK($AK107),ISBLANK($AL107),ISBLANK($AM107))</formula>
    </cfRule>
  </conditionalFormatting>
  <conditionalFormatting sqref="AM107:AO176">
    <cfRule type="expression" dxfId="1037" priority="115">
      <formula>AND(NOT(ISBLANK($P107)),ISBLANK($AN107),ISBLANK($AO107),ISBLANK($AP107))</formula>
    </cfRule>
  </conditionalFormatting>
  <conditionalFormatting sqref="AP107:AR176">
    <cfRule type="expression" dxfId="1036" priority="116">
      <formula>AND(NOT(ISBLANK($Q107)),ISBLANK($AQ107),ISBLANK($AR107),ISBLANK($AS107))</formula>
    </cfRule>
  </conditionalFormatting>
  <conditionalFormatting sqref="AS107:AU176">
    <cfRule type="expression" dxfId="1035" priority="117">
      <formula>AND(NOT(ISBLANK($R107)),ISBLANK($AT107),ISBLANK($AU107),ISBLANK($AV107))</formula>
    </cfRule>
  </conditionalFormatting>
  <conditionalFormatting sqref="AV107:AX176">
    <cfRule type="expression" dxfId="1034" priority="118">
      <formula>AND(NOT(ISBLANK($S107)),ISBLANK($AW107),ISBLANK($AX107),ISBLANK($AY107))</formula>
    </cfRule>
  </conditionalFormatting>
  <conditionalFormatting sqref="AY107:BA176">
    <cfRule type="expression" dxfId="1033" priority="119">
      <formula>AND(NOT(ISBLANK($T107)),ISBLANK($AZ107),ISBLANK($BA107),ISBLANK($BB107))</formula>
    </cfRule>
  </conditionalFormatting>
  <conditionalFormatting sqref="W107:W176">
    <cfRule type="expression" dxfId="1032" priority="120">
      <formula>AND(NOT(ISBLANK($X107)),ISBLANK($U107),ISBLANK($V107),ISBLANK($W107))</formula>
    </cfRule>
  </conditionalFormatting>
  <conditionalFormatting sqref="AC77 AC79:AC81 AC102 AC104:AC106">
    <cfRule type="expression" dxfId="1031" priority="121">
      <formula>"&lt;=0.5*$E$17"</formula>
    </cfRule>
  </conditionalFormatting>
  <conditionalFormatting sqref="AC77 AC79:AC81 AC102 AC104:AC106">
    <cfRule type="expression" dxfId="1030" priority="122">
      <formula>"&gt;=0,5*$E$17"</formula>
    </cfRule>
  </conditionalFormatting>
  <conditionalFormatting sqref="AD77:BM77 AD79:BM81 AD102:BM102 AD104:BM106">
    <cfRule type="expression" dxfId="1029" priority="123" stopIfTrue="1">
      <formula>MOD(AD77,2)&lt;&gt;0</formula>
    </cfRule>
  </conditionalFormatting>
  <conditionalFormatting sqref="AC103">
    <cfRule type="expression" dxfId="1028" priority="124">
      <formula>"&lt;=0.5*$E$17"</formula>
    </cfRule>
  </conditionalFormatting>
  <conditionalFormatting sqref="AC103">
    <cfRule type="expression" dxfId="1027" priority="125">
      <formula>"&gt;=0,5*$E$17"</formula>
    </cfRule>
  </conditionalFormatting>
  <conditionalFormatting sqref="AD103:BM103">
    <cfRule type="expression" dxfId="1026" priority="126" stopIfTrue="1">
      <formula>MOD(AD103,2)&lt;&gt;0</formula>
    </cfRule>
  </conditionalFormatting>
  <conditionalFormatting sqref="U103">
    <cfRule type="expression" dxfId="1025" priority="127" stopIfTrue="1">
      <formula>AND(INDEX($M103:$T103,1,$V103)=0, $V103&gt;0)</formula>
    </cfRule>
  </conditionalFormatting>
  <conditionalFormatting sqref="V103">
    <cfRule type="expression" dxfId="1024" priority="128" stopIfTrue="1">
      <formula>AND(INDEX($M103:$T103,1,$W103)=0, $W103&gt;0)</formula>
    </cfRule>
  </conditionalFormatting>
  <conditionalFormatting sqref="W103">
    <cfRule type="expression" dxfId="1023" priority="129" stopIfTrue="1">
      <formula>AND(INDEX($M103:$T103,1,$X103)=0, $X103&gt;0)</formula>
    </cfRule>
  </conditionalFormatting>
  <conditionalFormatting sqref="AD103:AF103">
    <cfRule type="expression" dxfId="1022" priority="130">
      <formula>AND(NOT(ISBLANK($M103)),ISBLANK($AE103),ISBLANK($AF103),ISBLANK($AG103))</formula>
    </cfRule>
  </conditionalFormatting>
  <conditionalFormatting sqref="AG103:AI103">
    <cfRule type="expression" dxfId="1021" priority="131">
      <formula>AND(NOT(ISBLANK($N103)),ISBLANK($AH103),ISBLANK($AI103),ISBLANK($AJ103))</formula>
    </cfRule>
  </conditionalFormatting>
  <conditionalFormatting sqref="AJ103:AL103">
    <cfRule type="expression" dxfId="1020" priority="132">
      <formula>AND(NOT(ISBLANK($O103)),ISBLANK($AK103),ISBLANK($AL103),ISBLANK($AM103))</formula>
    </cfRule>
  </conditionalFormatting>
  <conditionalFormatting sqref="AM103:AO103">
    <cfRule type="expression" dxfId="1019" priority="133">
      <formula>AND(NOT(ISBLANK($P103)),ISBLANK($AN103),ISBLANK($AO103),ISBLANK($AP103))</formula>
    </cfRule>
  </conditionalFormatting>
  <conditionalFormatting sqref="AP103:AR103">
    <cfRule type="expression" dxfId="1018" priority="134">
      <formula>AND(NOT(ISBLANK($Q103)),ISBLANK($AQ103),ISBLANK($AR103),ISBLANK($AS103))</formula>
    </cfRule>
  </conditionalFormatting>
  <conditionalFormatting sqref="AS103:AU103">
    <cfRule type="expression" dxfId="1017" priority="135">
      <formula>AND(NOT(ISBLANK($R103)),ISBLANK($AT103),ISBLANK($AU103),ISBLANK($AV103))</formula>
    </cfRule>
  </conditionalFormatting>
  <conditionalFormatting sqref="AV103:AX103">
    <cfRule type="expression" dxfId="1016" priority="136">
      <formula>AND(NOT(ISBLANK($S103)),ISBLANK($AW103),ISBLANK($AX103),ISBLANK($AY103))</formula>
    </cfRule>
  </conditionalFormatting>
  <conditionalFormatting sqref="AY103:BA103">
    <cfRule type="expression" dxfId="1015" priority="137">
      <formula>AND(NOT(ISBLANK($T103)),ISBLANK($AZ103),ISBLANK($BA103),ISBLANK($BB103))</formula>
    </cfRule>
  </conditionalFormatting>
  <conditionalFormatting sqref="W103">
    <cfRule type="expression" dxfId="1014" priority="138">
      <formula>AND(NOT(ISBLANK($X103)),ISBLANK($U103),ISBLANK($V103),ISBLANK($W103))</formula>
    </cfRule>
  </conditionalFormatting>
  <conditionalFormatting sqref="AC101">
    <cfRule type="expression" dxfId="1013" priority="139">
      <formula>"&lt;=0.5*$E$17"</formula>
    </cfRule>
  </conditionalFormatting>
  <conditionalFormatting sqref="AC101">
    <cfRule type="expression" dxfId="1012" priority="140">
      <formula>"&gt;=0,5*$E$17"</formula>
    </cfRule>
  </conditionalFormatting>
  <conditionalFormatting sqref="AD101:BM101">
    <cfRule type="expression" dxfId="1011" priority="141" stopIfTrue="1">
      <formula>MOD(AD101,2)&lt;&gt;0</formula>
    </cfRule>
  </conditionalFormatting>
  <conditionalFormatting sqref="U101">
    <cfRule type="expression" dxfId="1010" priority="142" stopIfTrue="1">
      <formula>AND(INDEX($M101:$T101,1,$V101)=0, $V101&gt;0)</formula>
    </cfRule>
  </conditionalFormatting>
  <conditionalFormatting sqref="V101">
    <cfRule type="expression" dxfId="1009" priority="143" stopIfTrue="1">
      <formula>AND(INDEX($M101:$T101,1,$W101)=0, $W101&gt;0)</formula>
    </cfRule>
  </conditionalFormatting>
  <conditionalFormatting sqref="W101">
    <cfRule type="expression" dxfId="1008" priority="144" stopIfTrue="1">
      <formula>AND(INDEX($M101:$T101,1,$X101)=0, $X101&gt;0)</formula>
    </cfRule>
  </conditionalFormatting>
  <conditionalFormatting sqref="AD101:AF101">
    <cfRule type="expression" dxfId="1007" priority="145">
      <formula>AND(NOT(ISBLANK($M101)),ISBLANK($AE101),ISBLANK($AF101),ISBLANK($AG101))</formula>
    </cfRule>
  </conditionalFormatting>
  <conditionalFormatting sqref="AG101:AI101">
    <cfRule type="expression" dxfId="1006" priority="146">
      <formula>AND(NOT(ISBLANK($N101)),ISBLANK($AH101),ISBLANK($AI101),ISBLANK($AJ101))</formula>
    </cfRule>
  </conditionalFormatting>
  <conditionalFormatting sqref="AJ101:AL101">
    <cfRule type="expression" dxfId="1005" priority="147">
      <formula>AND(NOT(ISBLANK($O101)),ISBLANK($AK101),ISBLANK($AL101),ISBLANK($AM101))</formula>
    </cfRule>
  </conditionalFormatting>
  <conditionalFormatting sqref="AM101:AO101">
    <cfRule type="expression" dxfId="1004" priority="148">
      <formula>AND(NOT(ISBLANK($P101)),ISBLANK($AN101),ISBLANK($AO101),ISBLANK($AP101))</formula>
    </cfRule>
  </conditionalFormatting>
  <conditionalFormatting sqref="AP101:AR101">
    <cfRule type="expression" dxfId="1003" priority="149">
      <formula>AND(NOT(ISBLANK($Q101)),ISBLANK($AQ101),ISBLANK($AR101),ISBLANK($AS101))</formula>
    </cfRule>
  </conditionalFormatting>
  <conditionalFormatting sqref="AS101:AU101">
    <cfRule type="expression" dxfId="1002" priority="150">
      <formula>AND(NOT(ISBLANK($R101)),ISBLANK($AT101),ISBLANK($AU101),ISBLANK($AV101))</formula>
    </cfRule>
  </conditionalFormatting>
  <conditionalFormatting sqref="AV101:AX101">
    <cfRule type="expression" dxfId="1001" priority="151">
      <formula>AND(NOT(ISBLANK($S101)),ISBLANK($AW101),ISBLANK($AX101),ISBLANK($AY101))</formula>
    </cfRule>
  </conditionalFormatting>
  <conditionalFormatting sqref="AY101:BA101">
    <cfRule type="expression" dxfId="1000" priority="152">
      <formula>AND(NOT(ISBLANK($T101)),ISBLANK($AZ101),ISBLANK($BA101),ISBLANK($BB101))</formula>
    </cfRule>
  </conditionalFormatting>
  <conditionalFormatting sqref="W101">
    <cfRule type="expression" dxfId="999" priority="153">
      <formula>AND(NOT(ISBLANK($X101)),ISBLANK($U101),ISBLANK($V101),ISBLANK($W101))</formula>
    </cfRule>
  </conditionalFormatting>
  <conditionalFormatting sqref="AC100">
    <cfRule type="expression" dxfId="998" priority="154">
      <formula>"&lt;=0.5*$E$17"</formula>
    </cfRule>
  </conditionalFormatting>
  <conditionalFormatting sqref="AC100">
    <cfRule type="expression" dxfId="997" priority="155">
      <formula>"&gt;=0,5*$E$17"</formula>
    </cfRule>
  </conditionalFormatting>
  <conditionalFormatting sqref="AD100:BM100">
    <cfRule type="expression" dxfId="996" priority="156" stopIfTrue="1">
      <formula>MOD(AD100,2)&lt;&gt;0</formula>
    </cfRule>
  </conditionalFormatting>
  <conditionalFormatting sqref="U100">
    <cfRule type="expression" dxfId="995" priority="157" stopIfTrue="1">
      <formula>AND(INDEX($M100:$T100,1,$V100)=0, $V100&gt;0)</formula>
    </cfRule>
  </conditionalFormatting>
  <conditionalFormatting sqref="V100">
    <cfRule type="expression" dxfId="994" priority="158" stopIfTrue="1">
      <formula>AND(INDEX($M100:$T100,1,$W100)=0, $W100&gt;0)</formula>
    </cfRule>
  </conditionalFormatting>
  <conditionalFormatting sqref="W100">
    <cfRule type="expression" dxfId="993" priority="159" stopIfTrue="1">
      <formula>AND(INDEX($M100:$T100,1,$X100)=0, $X100&gt;0)</formula>
    </cfRule>
  </conditionalFormatting>
  <conditionalFormatting sqref="AD100:AF100">
    <cfRule type="expression" dxfId="992" priority="160">
      <formula>AND(NOT(ISBLANK($M100)),ISBLANK($AE100),ISBLANK($AF100),ISBLANK($AG100))</formula>
    </cfRule>
  </conditionalFormatting>
  <conditionalFormatting sqref="AG100:AI100">
    <cfRule type="expression" dxfId="991" priority="161">
      <formula>AND(NOT(ISBLANK($N100)),ISBLANK($AH100),ISBLANK($AI100),ISBLANK($AJ100))</formula>
    </cfRule>
  </conditionalFormatting>
  <conditionalFormatting sqref="AJ100:AL100">
    <cfRule type="expression" dxfId="990" priority="162">
      <formula>AND(NOT(ISBLANK($O100)),ISBLANK($AK100),ISBLANK($AL100),ISBLANK($AM100))</formula>
    </cfRule>
  </conditionalFormatting>
  <conditionalFormatting sqref="AM100:AO100">
    <cfRule type="expression" dxfId="989" priority="163">
      <formula>AND(NOT(ISBLANK($P100)),ISBLANK($AN100),ISBLANK($AO100),ISBLANK($AP100))</formula>
    </cfRule>
  </conditionalFormatting>
  <conditionalFormatting sqref="AP100:AR100">
    <cfRule type="expression" dxfId="988" priority="164">
      <formula>AND(NOT(ISBLANK($Q100)),ISBLANK($AQ100),ISBLANK($AR100),ISBLANK($AS100))</formula>
    </cfRule>
  </conditionalFormatting>
  <conditionalFormatting sqref="AS100:AU100">
    <cfRule type="expression" dxfId="987" priority="165">
      <formula>AND(NOT(ISBLANK($R100)),ISBLANK($AT100),ISBLANK($AU100),ISBLANK($AV100))</formula>
    </cfRule>
  </conditionalFormatting>
  <conditionalFormatting sqref="AV100:AX100">
    <cfRule type="expression" dxfId="986" priority="166">
      <formula>AND(NOT(ISBLANK($S100)),ISBLANK($AW100),ISBLANK($AX100),ISBLANK($AY100))</formula>
    </cfRule>
  </conditionalFormatting>
  <conditionalFormatting sqref="AY100:BA100">
    <cfRule type="expression" dxfId="985" priority="167">
      <formula>AND(NOT(ISBLANK($T100)),ISBLANK($AZ100),ISBLANK($BA100),ISBLANK($BB100))</formula>
    </cfRule>
  </conditionalFormatting>
  <conditionalFormatting sqref="W100">
    <cfRule type="expression" dxfId="984" priority="168">
      <formula>AND(NOT(ISBLANK($X100)),ISBLANK($U100),ISBLANK($V100),ISBLANK($W100))</formula>
    </cfRule>
  </conditionalFormatting>
  <conditionalFormatting sqref="AC86 AC99">
    <cfRule type="expression" dxfId="983" priority="169">
      <formula>"&lt;=0.5*$E$17"</formula>
    </cfRule>
  </conditionalFormatting>
  <conditionalFormatting sqref="AC86 AC99">
    <cfRule type="expression" dxfId="982" priority="170">
      <formula>"&gt;=0,5*$E$17"</formula>
    </cfRule>
  </conditionalFormatting>
  <conditionalFormatting sqref="AD86:BM86 AD99:BM99">
    <cfRule type="expression" dxfId="981" priority="171" stopIfTrue="1">
      <formula>MOD(AD86,2)&lt;&gt;0</formula>
    </cfRule>
  </conditionalFormatting>
  <conditionalFormatting sqref="U99">
    <cfRule type="expression" dxfId="980" priority="172" stopIfTrue="1">
      <formula>AND(INDEX($M99:$T99,1,$V99)=0, $V99&gt;0)</formula>
    </cfRule>
  </conditionalFormatting>
  <conditionalFormatting sqref="V99">
    <cfRule type="expression" dxfId="979" priority="173" stopIfTrue="1">
      <formula>AND(INDEX($M99:$T99,1,$W99)=0, $W99&gt;0)</formula>
    </cfRule>
  </conditionalFormatting>
  <conditionalFormatting sqref="W99">
    <cfRule type="expression" dxfId="978" priority="174" stopIfTrue="1">
      <formula>AND(INDEX($M99:$T99,1,$X99)=0, $X99&gt;0)</formula>
    </cfRule>
  </conditionalFormatting>
  <conditionalFormatting sqref="AD99:AF99">
    <cfRule type="expression" dxfId="977" priority="175">
      <formula>AND(NOT(ISBLANK($M99)),ISBLANK($AE99),ISBLANK($AF99),ISBLANK($AG99))</formula>
    </cfRule>
  </conditionalFormatting>
  <conditionalFormatting sqref="AG99:AI99">
    <cfRule type="expression" dxfId="976" priority="176">
      <formula>AND(NOT(ISBLANK($N99)),ISBLANK($AH99),ISBLANK($AI99),ISBLANK($AJ99))</formula>
    </cfRule>
  </conditionalFormatting>
  <conditionalFormatting sqref="AJ99:AL99">
    <cfRule type="expression" dxfId="975" priority="177">
      <formula>AND(NOT(ISBLANK($O99)),ISBLANK($AK99),ISBLANK($AL99),ISBLANK($AM99))</formula>
    </cfRule>
  </conditionalFormatting>
  <conditionalFormatting sqref="AM99:AO99">
    <cfRule type="expression" dxfId="974" priority="178">
      <formula>AND(NOT(ISBLANK($P99)),ISBLANK($AN99),ISBLANK($AO99),ISBLANK($AP99))</formula>
    </cfRule>
  </conditionalFormatting>
  <conditionalFormatting sqref="AP99:AR99">
    <cfRule type="expression" dxfId="973" priority="179">
      <formula>AND(NOT(ISBLANK($Q99)),ISBLANK($AQ99),ISBLANK($AR99),ISBLANK($AS99))</formula>
    </cfRule>
  </conditionalFormatting>
  <conditionalFormatting sqref="AS99:AU99">
    <cfRule type="expression" dxfId="972" priority="180">
      <formula>AND(NOT(ISBLANK($R99)),ISBLANK($AT99),ISBLANK($AU99),ISBLANK($AV99))</formula>
    </cfRule>
  </conditionalFormatting>
  <conditionalFormatting sqref="AV99:AX99">
    <cfRule type="expression" dxfId="971" priority="181">
      <formula>AND(NOT(ISBLANK($S99)),ISBLANK($AW99),ISBLANK($AX99),ISBLANK($AY99))</formula>
    </cfRule>
  </conditionalFormatting>
  <conditionalFormatting sqref="AY99:BA99">
    <cfRule type="expression" dxfId="970" priority="182">
      <formula>AND(NOT(ISBLANK($T99)),ISBLANK($AZ99),ISBLANK($BA99),ISBLANK($BB99))</formula>
    </cfRule>
  </conditionalFormatting>
  <conditionalFormatting sqref="W99">
    <cfRule type="expression" dxfId="969" priority="183">
      <formula>AND(NOT(ISBLANK($X99)),ISBLANK($U99),ISBLANK($V99),ISBLANK($W99))</formula>
    </cfRule>
  </conditionalFormatting>
  <conditionalFormatting sqref="AC92">
    <cfRule type="expression" dxfId="968" priority="184">
      <formula>"&lt;=0.5*$E$17"</formula>
    </cfRule>
  </conditionalFormatting>
  <conditionalFormatting sqref="AC92">
    <cfRule type="expression" dxfId="967" priority="185">
      <formula>"&gt;=0,5*$E$17"</formula>
    </cfRule>
  </conditionalFormatting>
  <conditionalFormatting sqref="AD92:BM92">
    <cfRule type="expression" dxfId="966" priority="186" stopIfTrue="1">
      <formula>MOD(AD92,2)&lt;&gt;0</formula>
    </cfRule>
  </conditionalFormatting>
  <conditionalFormatting sqref="U92">
    <cfRule type="expression" dxfId="965" priority="187" stopIfTrue="1">
      <formula>AND(INDEX($M92:$T92,1,$V92)=0, $V92&gt;0)</formula>
    </cfRule>
  </conditionalFormatting>
  <conditionalFormatting sqref="V92">
    <cfRule type="expression" dxfId="964" priority="188" stopIfTrue="1">
      <formula>AND(INDEX($M92:$T92,1,$W92)=0, $W92&gt;0)</formula>
    </cfRule>
  </conditionalFormatting>
  <conditionalFormatting sqref="W92">
    <cfRule type="expression" dxfId="963" priority="189" stopIfTrue="1">
      <formula>AND(INDEX($M92:$T92,1,$X92)=0, $X92&gt;0)</formula>
    </cfRule>
  </conditionalFormatting>
  <conditionalFormatting sqref="AD92:AF92">
    <cfRule type="expression" dxfId="962" priority="190">
      <formula>AND(NOT(ISBLANK($M92)),ISBLANK($AE92),ISBLANK($AF92),ISBLANK($AG92))</formula>
    </cfRule>
  </conditionalFormatting>
  <conditionalFormatting sqref="AG92:AI92">
    <cfRule type="expression" dxfId="961" priority="191">
      <formula>AND(NOT(ISBLANK($N92)),ISBLANK($AH92),ISBLANK($AI92),ISBLANK($AJ92))</formula>
    </cfRule>
  </conditionalFormatting>
  <conditionalFormatting sqref="AJ92:AL92">
    <cfRule type="expression" dxfId="960" priority="192">
      <formula>AND(NOT(ISBLANK($O92)),ISBLANK($AK92),ISBLANK($AL92),ISBLANK($AM92))</formula>
    </cfRule>
  </conditionalFormatting>
  <conditionalFormatting sqref="AM92:AO92">
    <cfRule type="expression" dxfId="959" priority="193">
      <formula>AND(NOT(ISBLANK($P92)),ISBLANK($AN92),ISBLANK($AO92),ISBLANK($AP92))</formula>
    </cfRule>
  </conditionalFormatting>
  <conditionalFormatting sqref="AP92:AR92">
    <cfRule type="expression" dxfId="958" priority="194">
      <formula>AND(NOT(ISBLANK($Q92)),ISBLANK($AQ92),ISBLANK($AR92),ISBLANK($AS92))</formula>
    </cfRule>
  </conditionalFormatting>
  <conditionalFormatting sqref="AS92:AU92">
    <cfRule type="expression" dxfId="957" priority="195">
      <formula>AND(NOT(ISBLANK($R92)),ISBLANK($AT92),ISBLANK($AU92),ISBLANK($AV92))</formula>
    </cfRule>
  </conditionalFormatting>
  <conditionalFormatting sqref="AV92:AX92">
    <cfRule type="expression" dxfId="956" priority="196">
      <formula>AND(NOT(ISBLANK($S92)),ISBLANK($AW92),ISBLANK($AX92),ISBLANK($AY92))</formula>
    </cfRule>
  </conditionalFormatting>
  <conditionalFormatting sqref="AY92:BA92">
    <cfRule type="expression" dxfId="955" priority="197">
      <formula>AND(NOT(ISBLANK($T92)),ISBLANK($AZ92),ISBLANK($BA92),ISBLANK($BB92))</formula>
    </cfRule>
  </conditionalFormatting>
  <conditionalFormatting sqref="W92">
    <cfRule type="expression" dxfId="954" priority="198">
      <formula>AND(NOT(ISBLANK($X92)),ISBLANK($U92),ISBLANK($V92),ISBLANK($W92))</formula>
    </cfRule>
  </conditionalFormatting>
  <conditionalFormatting sqref="AC85">
    <cfRule type="expression" dxfId="953" priority="199">
      <formula>"&lt;=0.5*$E$17"</formula>
    </cfRule>
  </conditionalFormatting>
  <conditionalFormatting sqref="AC85">
    <cfRule type="expression" dxfId="952" priority="200">
      <formula>"&gt;=0,5*$E$17"</formula>
    </cfRule>
  </conditionalFormatting>
  <conditionalFormatting sqref="AD85:BM85">
    <cfRule type="expression" dxfId="951" priority="201" stopIfTrue="1">
      <formula>MOD(AD85,2)&lt;&gt;0</formula>
    </cfRule>
  </conditionalFormatting>
  <conditionalFormatting sqref="AD85:AF85">
    <cfRule type="expression" dxfId="950" priority="202">
      <formula>AND(NOT(ISBLANK($M85)),ISBLANK($AE85),ISBLANK($AF85),ISBLANK($AG85))</formula>
    </cfRule>
  </conditionalFormatting>
  <conditionalFormatting sqref="AG85:AI85">
    <cfRule type="expression" dxfId="949" priority="203">
      <formula>AND(NOT(ISBLANK($N85)),ISBLANK($AH85),ISBLANK($AI85),ISBLANK($AJ85))</formula>
    </cfRule>
  </conditionalFormatting>
  <conditionalFormatting sqref="AJ85:AL85">
    <cfRule type="expression" dxfId="948" priority="204">
      <formula>AND(NOT(ISBLANK($O85)),ISBLANK($AK85),ISBLANK($AL85),ISBLANK($AM85))</formula>
    </cfRule>
  </conditionalFormatting>
  <conditionalFormatting sqref="AM85:AO85">
    <cfRule type="expression" dxfId="947" priority="205">
      <formula>AND(NOT(ISBLANK($P85)),ISBLANK($AN85),ISBLANK($AO85),ISBLANK($AP85))</formula>
    </cfRule>
  </conditionalFormatting>
  <conditionalFormatting sqref="AP85:AR85">
    <cfRule type="expression" dxfId="946" priority="206">
      <formula>AND(NOT(ISBLANK($Q85)),ISBLANK($AQ85),ISBLANK($AR85),ISBLANK($AS85))</formula>
    </cfRule>
  </conditionalFormatting>
  <conditionalFormatting sqref="AS85:AU85">
    <cfRule type="expression" dxfId="945" priority="207">
      <formula>AND(NOT(ISBLANK($R85)),ISBLANK($AT85),ISBLANK($AU85),ISBLANK($AV85))</formula>
    </cfRule>
  </conditionalFormatting>
  <conditionalFormatting sqref="AV85:AX85">
    <cfRule type="expression" dxfId="944" priority="208">
      <formula>AND(NOT(ISBLANK($S85)),ISBLANK($AW85),ISBLANK($AX85),ISBLANK($AY85))</formula>
    </cfRule>
  </conditionalFormatting>
  <conditionalFormatting sqref="AY85:BA85">
    <cfRule type="expression" dxfId="943" priority="209">
      <formula>AND(NOT(ISBLANK($T85)),ISBLANK($AZ85),ISBLANK($BA85),ISBLANK($BB85))</formula>
    </cfRule>
  </conditionalFormatting>
  <conditionalFormatting sqref="AC82">
    <cfRule type="expression" dxfId="942" priority="210">
      <formula>"&lt;=0.5*$E$17"</formula>
    </cfRule>
  </conditionalFormatting>
  <conditionalFormatting sqref="AC82">
    <cfRule type="expression" dxfId="941" priority="211">
      <formula>"&gt;=0,5*$E$17"</formula>
    </cfRule>
  </conditionalFormatting>
  <conditionalFormatting sqref="AD82:BM82">
    <cfRule type="expression" dxfId="940" priority="212" stopIfTrue="1">
      <formula>MOD(AD82,2)&lt;&gt;0</formula>
    </cfRule>
  </conditionalFormatting>
  <conditionalFormatting sqref="U82">
    <cfRule type="expression" dxfId="939" priority="213" stopIfTrue="1">
      <formula>AND(INDEX($M82:$T82,1,$V82)=0, $V82&gt;0)</formula>
    </cfRule>
  </conditionalFormatting>
  <conditionalFormatting sqref="V82">
    <cfRule type="expression" dxfId="938" priority="214" stopIfTrue="1">
      <formula>AND(INDEX($M82:$T82,1,$W82)=0, $W82&gt;0)</formula>
    </cfRule>
  </conditionalFormatting>
  <conditionalFormatting sqref="W82">
    <cfRule type="expression" dxfId="937" priority="215" stopIfTrue="1">
      <formula>AND(INDEX($M82:$T82,1,$X82)=0, $X82&gt;0)</formula>
    </cfRule>
  </conditionalFormatting>
  <conditionalFormatting sqref="AD82:AF82">
    <cfRule type="expression" dxfId="936" priority="216">
      <formula>AND(NOT(ISBLANK($M82)),ISBLANK($AE82),ISBLANK($AF82),ISBLANK($AG82))</formula>
    </cfRule>
  </conditionalFormatting>
  <conditionalFormatting sqref="AG82:AI82">
    <cfRule type="expression" dxfId="935" priority="217">
      <formula>AND(NOT(ISBLANK($N82)),ISBLANK($AH82),ISBLANK($AI82),ISBLANK($AJ82))</formula>
    </cfRule>
  </conditionalFormatting>
  <conditionalFormatting sqref="AJ82:AL82">
    <cfRule type="expression" dxfId="934" priority="218">
      <formula>AND(NOT(ISBLANK($O82)),ISBLANK($AK82),ISBLANK($AL82),ISBLANK($AM82))</formula>
    </cfRule>
  </conditionalFormatting>
  <conditionalFormatting sqref="AM82:AO82">
    <cfRule type="expression" dxfId="933" priority="219">
      <formula>AND(NOT(ISBLANK($P82)),ISBLANK($AN82),ISBLANK($AO82),ISBLANK($AP82))</formula>
    </cfRule>
  </conditionalFormatting>
  <conditionalFormatting sqref="AP82:AR82">
    <cfRule type="expression" dxfId="932" priority="220">
      <formula>AND(NOT(ISBLANK($Q82)),ISBLANK($AQ82),ISBLANK($AR82),ISBLANK($AS82))</formula>
    </cfRule>
  </conditionalFormatting>
  <conditionalFormatting sqref="AS82:AU82">
    <cfRule type="expression" dxfId="931" priority="221">
      <formula>AND(NOT(ISBLANK($R82)),ISBLANK($AT82),ISBLANK($AU82),ISBLANK($AV82))</formula>
    </cfRule>
  </conditionalFormatting>
  <conditionalFormatting sqref="AV82:AX82">
    <cfRule type="expression" dxfId="930" priority="222">
      <formula>AND(NOT(ISBLANK($S82)),ISBLANK($AW82),ISBLANK($AX82),ISBLANK($AY82))</formula>
    </cfRule>
  </conditionalFormatting>
  <conditionalFormatting sqref="AY82:BA82">
    <cfRule type="expression" dxfId="929" priority="223">
      <formula>AND(NOT(ISBLANK($T82)),ISBLANK($AZ82),ISBLANK($BA82),ISBLANK($BB82))</formula>
    </cfRule>
  </conditionalFormatting>
  <conditionalFormatting sqref="W82">
    <cfRule type="expression" dxfId="928" priority="224">
      <formula>AND(NOT(ISBLANK($X82)),ISBLANK($U82),ISBLANK($V82),ISBLANK($W82))</formula>
    </cfRule>
  </conditionalFormatting>
  <conditionalFormatting sqref="J4:J9">
    <cfRule type="cellIs" dxfId="927" priority="225" operator="equal">
      <formula>3</formula>
    </cfRule>
  </conditionalFormatting>
  <conditionalFormatting sqref="AC97:AC98">
    <cfRule type="expression" dxfId="926" priority="226">
      <formula>"&lt;=0.5*$E$17"</formula>
    </cfRule>
  </conditionalFormatting>
  <conditionalFormatting sqref="AC97:AC98">
    <cfRule type="expression" dxfId="925" priority="227">
      <formula>"&gt;=0,5*$E$17"</formula>
    </cfRule>
  </conditionalFormatting>
  <conditionalFormatting sqref="AD97:BM98">
    <cfRule type="expression" dxfId="924" priority="228" stopIfTrue="1">
      <formula>MOD(AD97,2)&lt;&gt;0</formula>
    </cfRule>
  </conditionalFormatting>
  <conditionalFormatting sqref="U97:U98">
    <cfRule type="expression" dxfId="923" priority="229" stopIfTrue="1">
      <formula>AND(INDEX($M97:$T97,1,$V97)=0, $V97&gt;0)</formula>
    </cfRule>
  </conditionalFormatting>
  <conditionalFormatting sqref="V97:V98">
    <cfRule type="expression" dxfId="922" priority="230" stopIfTrue="1">
      <formula>AND(INDEX($M97:$T97,1,$W97)=0, $W97&gt;0)</formula>
    </cfRule>
  </conditionalFormatting>
  <conditionalFormatting sqref="W97:W98">
    <cfRule type="expression" dxfId="921" priority="231" stopIfTrue="1">
      <formula>AND(INDEX($M97:$T97,1,$X97)=0, $X97&gt;0)</formula>
    </cfRule>
  </conditionalFormatting>
  <conditionalFormatting sqref="AD97:AF98">
    <cfRule type="expression" dxfId="920" priority="232">
      <formula>AND(NOT(ISBLANK($M97)),ISBLANK($AE97),ISBLANK($AF97),ISBLANK($AG97))</formula>
    </cfRule>
  </conditionalFormatting>
  <conditionalFormatting sqref="AG97:AI98">
    <cfRule type="expression" dxfId="919" priority="233">
      <formula>AND(NOT(ISBLANK($N97)),ISBLANK($AH97),ISBLANK($AI97),ISBLANK($AJ97))</formula>
    </cfRule>
  </conditionalFormatting>
  <conditionalFormatting sqref="AJ97:AL98">
    <cfRule type="expression" dxfId="918" priority="234">
      <formula>AND(NOT(ISBLANK($O97)),ISBLANK($AK97),ISBLANK($AL97),ISBLANK($AM97))</formula>
    </cfRule>
  </conditionalFormatting>
  <conditionalFormatting sqref="AM97:AO98">
    <cfRule type="expression" dxfId="917" priority="235">
      <formula>AND(NOT(ISBLANK($P97)),ISBLANK($AN97),ISBLANK($AO97),ISBLANK($AP97))</formula>
    </cfRule>
  </conditionalFormatting>
  <conditionalFormatting sqref="AP97:AR98">
    <cfRule type="expression" dxfId="916" priority="236">
      <formula>AND(NOT(ISBLANK($Q97)),ISBLANK($AQ97),ISBLANK($AR97),ISBLANK($AS97))</formula>
    </cfRule>
  </conditionalFormatting>
  <conditionalFormatting sqref="AS97:AU98">
    <cfRule type="expression" dxfId="915" priority="237">
      <formula>AND(NOT(ISBLANK($R97)),ISBLANK($AT97),ISBLANK($AU97),ISBLANK($AV97))</formula>
    </cfRule>
  </conditionalFormatting>
  <conditionalFormatting sqref="AV97:AX98">
    <cfRule type="expression" dxfId="914" priority="238">
      <formula>AND(NOT(ISBLANK($S97)),ISBLANK($AW97),ISBLANK($AX97),ISBLANK($AY97))</formula>
    </cfRule>
  </conditionalFormatting>
  <conditionalFormatting sqref="AY97:BA98">
    <cfRule type="expression" dxfId="913" priority="239">
      <formula>AND(NOT(ISBLANK($T97)),ISBLANK($AZ97),ISBLANK($BA97),ISBLANK($BB97))</formula>
    </cfRule>
  </conditionalFormatting>
  <conditionalFormatting sqref="W97:W98">
    <cfRule type="expression" dxfId="912" priority="240">
      <formula>AND(NOT(ISBLANK($X97)),ISBLANK($U97),ISBLANK($V97),ISBLANK($W97))</formula>
    </cfRule>
  </conditionalFormatting>
  <conditionalFormatting sqref="AC96">
    <cfRule type="expression" dxfId="911" priority="241">
      <formula>"&lt;=0.5*$E$17"</formula>
    </cfRule>
  </conditionalFormatting>
  <conditionalFormatting sqref="AC96">
    <cfRule type="expression" dxfId="910" priority="242">
      <formula>"&gt;=0,5*$E$17"</formula>
    </cfRule>
  </conditionalFormatting>
  <conditionalFormatting sqref="AD96:BM96">
    <cfRule type="expression" dxfId="909" priority="243" stopIfTrue="1">
      <formula>MOD(AD96,2)&lt;&gt;0</formula>
    </cfRule>
  </conditionalFormatting>
  <conditionalFormatting sqref="U96">
    <cfRule type="expression" dxfId="908" priority="244" stopIfTrue="1">
      <formula>AND(INDEX($M96:$T96,1,$V96)=0, $V96&gt;0)</formula>
    </cfRule>
  </conditionalFormatting>
  <conditionalFormatting sqref="V96">
    <cfRule type="expression" dxfId="907" priority="245" stopIfTrue="1">
      <formula>AND(INDEX($M96:$T96,1,$W96)=0, $W96&gt;0)</formula>
    </cfRule>
  </conditionalFormatting>
  <conditionalFormatting sqref="W96">
    <cfRule type="expression" dxfId="906" priority="246" stopIfTrue="1">
      <formula>AND(INDEX($M96:$T96,1,$X96)=0, $X96&gt;0)</formula>
    </cfRule>
  </conditionalFormatting>
  <conditionalFormatting sqref="AD96:AF96">
    <cfRule type="expression" dxfId="905" priority="247">
      <formula>AND(NOT(ISBLANK($M96)),ISBLANK($AE96),ISBLANK($AF96),ISBLANK($AG96))</formula>
    </cfRule>
  </conditionalFormatting>
  <conditionalFormatting sqref="AG96:AI96">
    <cfRule type="expression" dxfId="904" priority="248">
      <formula>AND(NOT(ISBLANK($N96)),ISBLANK($AH96),ISBLANK($AI96),ISBLANK($AJ96))</formula>
    </cfRule>
  </conditionalFormatting>
  <conditionalFormatting sqref="AJ96:AL96">
    <cfRule type="expression" dxfId="903" priority="249">
      <formula>AND(NOT(ISBLANK($O96)),ISBLANK($AK96),ISBLANK($AL96),ISBLANK($AM96))</formula>
    </cfRule>
  </conditionalFormatting>
  <conditionalFormatting sqref="AM96:AO96">
    <cfRule type="expression" dxfId="902" priority="250">
      <formula>AND(NOT(ISBLANK($P96)),ISBLANK($AN96),ISBLANK($AO96),ISBLANK($AP96))</formula>
    </cfRule>
  </conditionalFormatting>
  <conditionalFormatting sqref="AP96:AR96">
    <cfRule type="expression" dxfId="901" priority="251">
      <formula>AND(NOT(ISBLANK($Q96)),ISBLANK($AQ96),ISBLANK($AR96),ISBLANK($AS96))</formula>
    </cfRule>
  </conditionalFormatting>
  <conditionalFormatting sqref="AS96:AU96">
    <cfRule type="expression" dxfId="900" priority="252">
      <formula>AND(NOT(ISBLANK($R96)),ISBLANK($AT96),ISBLANK($AU96),ISBLANK($AV96))</formula>
    </cfRule>
  </conditionalFormatting>
  <conditionalFormatting sqref="AV96:AX96">
    <cfRule type="expression" dxfId="899" priority="253">
      <formula>AND(NOT(ISBLANK($S96)),ISBLANK($AW96),ISBLANK($AX96),ISBLANK($AY96))</formula>
    </cfRule>
  </conditionalFormatting>
  <conditionalFormatting sqref="AY96:BA96">
    <cfRule type="expression" dxfId="898" priority="254">
      <formula>AND(NOT(ISBLANK($T96)),ISBLANK($AZ96),ISBLANK($BA96),ISBLANK($BB96))</formula>
    </cfRule>
  </conditionalFormatting>
  <conditionalFormatting sqref="W96">
    <cfRule type="expression" dxfId="897" priority="255">
      <formula>AND(NOT(ISBLANK($X96)),ISBLANK($U96),ISBLANK($V96),ISBLANK($W96))</formula>
    </cfRule>
  </conditionalFormatting>
  <conditionalFormatting sqref="AC95">
    <cfRule type="expression" dxfId="896" priority="256">
      <formula>"&lt;=0.5*$E$17"</formula>
    </cfRule>
  </conditionalFormatting>
  <conditionalFormatting sqref="AC95">
    <cfRule type="expression" dxfId="895" priority="257">
      <formula>"&gt;=0,5*$E$17"</formula>
    </cfRule>
  </conditionalFormatting>
  <conditionalFormatting sqref="AD95:BM95">
    <cfRule type="expression" dxfId="894" priority="258" stopIfTrue="1">
      <formula>MOD(AD95,2)&lt;&gt;0</formula>
    </cfRule>
  </conditionalFormatting>
  <conditionalFormatting sqref="U95">
    <cfRule type="expression" dxfId="893" priority="259" stopIfTrue="1">
      <formula>AND(INDEX($M95:$T95,1,$V95)=0, $V95&gt;0)</formula>
    </cfRule>
  </conditionalFormatting>
  <conditionalFormatting sqref="V95">
    <cfRule type="expression" dxfId="892" priority="260" stopIfTrue="1">
      <formula>AND(INDEX($M95:$T95,1,$W95)=0, $W95&gt;0)</formula>
    </cfRule>
  </conditionalFormatting>
  <conditionalFormatting sqref="W95">
    <cfRule type="expression" dxfId="891" priority="261" stopIfTrue="1">
      <formula>AND(INDEX($M95:$T95,1,$X95)=0, $X95&gt;0)</formula>
    </cfRule>
  </conditionalFormatting>
  <conditionalFormatting sqref="AD95:AF95">
    <cfRule type="expression" dxfId="890" priority="262">
      <formula>AND(NOT(ISBLANK($M95)),ISBLANK($AE95),ISBLANK($AF95),ISBLANK($AG95))</formula>
    </cfRule>
  </conditionalFormatting>
  <conditionalFormatting sqref="AG95:AI95">
    <cfRule type="expression" dxfId="889" priority="263">
      <formula>AND(NOT(ISBLANK($N95)),ISBLANK($AH95),ISBLANK($AI95),ISBLANK($AJ95))</formula>
    </cfRule>
  </conditionalFormatting>
  <conditionalFormatting sqref="AJ95:AL95">
    <cfRule type="expression" dxfId="888" priority="264">
      <formula>AND(NOT(ISBLANK($O95)),ISBLANK($AK95),ISBLANK($AL95),ISBLANK($AM95))</formula>
    </cfRule>
  </conditionalFormatting>
  <conditionalFormatting sqref="AM95:AO95">
    <cfRule type="expression" dxfId="887" priority="265">
      <formula>AND(NOT(ISBLANK($P95)),ISBLANK($AN95),ISBLANK($AO95),ISBLANK($AP95))</formula>
    </cfRule>
  </conditionalFormatting>
  <conditionalFormatting sqref="AP95:AR95">
    <cfRule type="expression" dxfId="886" priority="266">
      <formula>AND(NOT(ISBLANK($Q95)),ISBLANK($AQ95),ISBLANK($AR95),ISBLANK($AS95))</formula>
    </cfRule>
  </conditionalFormatting>
  <conditionalFormatting sqref="AS95:AU95">
    <cfRule type="expression" dxfId="885" priority="267">
      <formula>AND(NOT(ISBLANK($R95)),ISBLANK($AT95),ISBLANK($AU95),ISBLANK($AV95))</formula>
    </cfRule>
  </conditionalFormatting>
  <conditionalFormatting sqref="AV95:AX95">
    <cfRule type="expression" dxfId="884" priority="268">
      <formula>AND(NOT(ISBLANK($S95)),ISBLANK($AW95),ISBLANK($AX95),ISBLANK($AY95))</formula>
    </cfRule>
  </conditionalFormatting>
  <conditionalFormatting sqref="AY95:BA95">
    <cfRule type="expression" dxfId="883" priority="269">
      <formula>AND(NOT(ISBLANK($T95)),ISBLANK($AZ95),ISBLANK($BA95),ISBLANK($BB95))</formula>
    </cfRule>
  </conditionalFormatting>
  <conditionalFormatting sqref="W95">
    <cfRule type="expression" dxfId="882" priority="270">
      <formula>AND(NOT(ISBLANK($X95)),ISBLANK($U95),ISBLANK($V95),ISBLANK($W95))</formula>
    </cfRule>
  </conditionalFormatting>
  <conditionalFormatting sqref="AC93:AC94">
    <cfRule type="expression" dxfId="881" priority="271">
      <formula>"&lt;=0.5*$E$17"</formula>
    </cfRule>
  </conditionalFormatting>
  <conditionalFormatting sqref="AC93:AC94">
    <cfRule type="expression" dxfId="880" priority="272">
      <formula>"&gt;=0,5*$E$17"</formula>
    </cfRule>
  </conditionalFormatting>
  <conditionalFormatting sqref="AD93:BM94">
    <cfRule type="expression" dxfId="879" priority="273" stopIfTrue="1">
      <formula>MOD(AD93,2)&lt;&gt;0</formula>
    </cfRule>
  </conditionalFormatting>
  <conditionalFormatting sqref="U93:U94">
    <cfRule type="expression" dxfId="878" priority="274" stopIfTrue="1">
      <formula>AND(INDEX($M93:$T93,1,$V93)=0, $V93&gt;0)</formula>
    </cfRule>
  </conditionalFormatting>
  <conditionalFormatting sqref="V93:V94">
    <cfRule type="expression" dxfId="877" priority="275" stopIfTrue="1">
      <formula>AND(INDEX($M93:$T93,1,$W93)=0, $W93&gt;0)</formula>
    </cfRule>
  </conditionalFormatting>
  <conditionalFormatting sqref="W93:W94">
    <cfRule type="expression" dxfId="876" priority="276" stopIfTrue="1">
      <formula>AND(INDEX($M93:$T93,1,$X93)=0, $X93&gt;0)</formula>
    </cfRule>
  </conditionalFormatting>
  <conditionalFormatting sqref="AD93:AF94">
    <cfRule type="expression" dxfId="875" priority="277">
      <formula>AND(NOT(ISBLANK($M93)),ISBLANK($AE93),ISBLANK($AF93),ISBLANK($AG93))</formula>
    </cfRule>
  </conditionalFormatting>
  <conditionalFormatting sqref="AG93:AI94">
    <cfRule type="expression" dxfId="874" priority="278">
      <formula>AND(NOT(ISBLANK($N93)),ISBLANK($AH93),ISBLANK($AI93),ISBLANK($AJ93))</formula>
    </cfRule>
  </conditionalFormatting>
  <conditionalFormatting sqref="AJ93:AL94">
    <cfRule type="expression" dxfId="873" priority="279">
      <formula>AND(NOT(ISBLANK($O93)),ISBLANK($AK93),ISBLANK($AL93),ISBLANK($AM93))</formula>
    </cfRule>
  </conditionalFormatting>
  <conditionalFormatting sqref="AM93:AO94">
    <cfRule type="expression" dxfId="872" priority="280">
      <formula>AND(NOT(ISBLANK($P93)),ISBLANK($AN93),ISBLANK($AO93),ISBLANK($AP93))</formula>
    </cfRule>
  </conditionalFormatting>
  <conditionalFormatting sqref="AP93:AR94">
    <cfRule type="expression" dxfId="871" priority="281">
      <formula>AND(NOT(ISBLANK($Q93)),ISBLANK($AQ93),ISBLANK($AR93),ISBLANK($AS93))</formula>
    </cfRule>
  </conditionalFormatting>
  <conditionalFormatting sqref="AS93:AU94">
    <cfRule type="expression" dxfId="870" priority="282">
      <formula>AND(NOT(ISBLANK($R93)),ISBLANK($AT93),ISBLANK($AU93),ISBLANK($AV93))</formula>
    </cfRule>
  </conditionalFormatting>
  <conditionalFormatting sqref="AV93:AX94">
    <cfRule type="expression" dxfId="869" priority="283">
      <formula>AND(NOT(ISBLANK($S93)),ISBLANK($AW93),ISBLANK($AX93),ISBLANK($AY93))</formula>
    </cfRule>
  </conditionalFormatting>
  <conditionalFormatting sqref="AY93:BA94">
    <cfRule type="expression" dxfId="868" priority="284">
      <formula>AND(NOT(ISBLANK($T93)),ISBLANK($AZ93),ISBLANK($BA93),ISBLANK($BB93))</formula>
    </cfRule>
  </conditionalFormatting>
  <conditionalFormatting sqref="W93:W94">
    <cfRule type="expression" dxfId="867" priority="285">
      <formula>AND(NOT(ISBLANK($X93)),ISBLANK($U93),ISBLANK($V93),ISBLANK($W93))</formula>
    </cfRule>
  </conditionalFormatting>
  <conditionalFormatting sqref="AC91">
    <cfRule type="expression" dxfId="866" priority="286">
      <formula>"&lt;=0.5*$E$17"</formula>
    </cfRule>
  </conditionalFormatting>
  <conditionalFormatting sqref="AC91">
    <cfRule type="expression" dxfId="865" priority="287">
      <formula>"&gt;=0,5*$E$17"</formula>
    </cfRule>
  </conditionalFormatting>
  <conditionalFormatting sqref="AD91:BM91">
    <cfRule type="expression" dxfId="864" priority="288" stopIfTrue="1">
      <formula>MOD(AD91,2)&lt;&gt;0</formula>
    </cfRule>
  </conditionalFormatting>
  <conditionalFormatting sqref="U91">
    <cfRule type="expression" dxfId="863" priority="289" stopIfTrue="1">
      <formula>AND(INDEX($M91:$T91,1,$V91)=0, $V91&gt;0)</formula>
    </cfRule>
  </conditionalFormatting>
  <conditionalFormatting sqref="V91">
    <cfRule type="expression" dxfId="862" priority="290" stopIfTrue="1">
      <formula>AND(INDEX($M91:$T91,1,$W91)=0, $W91&gt;0)</formula>
    </cfRule>
  </conditionalFormatting>
  <conditionalFormatting sqref="W91">
    <cfRule type="expression" dxfId="861" priority="291" stopIfTrue="1">
      <formula>AND(INDEX($M91:$T91,1,$X91)=0, $X91&gt;0)</formula>
    </cfRule>
  </conditionalFormatting>
  <conditionalFormatting sqref="AD91:AF91">
    <cfRule type="expression" dxfId="860" priority="292">
      <formula>AND(NOT(ISBLANK($M91)),ISBLANK($AE91),ISBLANK($AF91),ISBLANK($AG91))</formula>
    </cfRule>
  </conditionalFormatting>
  <conditionalFormatting sqref="AG91:AI91">
    <cfRule type="expression" dxfId="859" priority="293">
      <formula>AND(NOT(ISBLANK($N91)),ISBLANK($AH91),ISBLANK($AI91),ISBLANK($AJ91))</formula>
    </cfRule>
  </conditionalFormatting>
  <conditionalFormatting sqref="AJ91:AL91">
    <cfRule type="expression" dxfId="858" priority="294">
      <formula>AND(NOT(ISBLANK($O91)),ISBLANK($AK91),ISBLANK($AL91),ISBLANK($AM91))</formula>
    </cfRule>
  </conditionalFormatting>
  <conditionalFormatting sqref="AM91:AO91">
    <cfRule type="expression" dxfId="857" priority="295">
      <formula>AND(NOT(ISBLANK($P91)),ISBLANK($AN91),ISBLANK($AO91),ISBLANK($AP91))</formula>
    </cfRule>
  </conditionalFormatting>
  <conditionalFormatting sqref="AP91:AR91">
    <cfRule type="expression" dxfId="856" priority="296">
      <formula>AND(NOT(ISBLANK($Q91)),ISBLANK($AQ91),ISBLANK($AR91),ISBLANK($AS91))</formula>
    </cfRule>
  </conditionalFormatting>
  <conditionalFormatting sqref="AS91:AU91">
    <cfRule type="expression" dxfId="855" priority="297">
      <formula>AND(NOT(ISBLANK($R91)),ISBLANK($AT91),ISBLANK($AU91),ISBLANK($AV91))</formula>
    </cfRule>
  </conditionalFormatting>
  <conditionalFormatting sqref="AV91:AX91">
    <cfRule type="expression" dxfId="854" priority="298">
      <formula>AND(NOT(ISBLANK($S91)),ISBLANK($AW91),ISBLANK($AX91),ISBLANK($AY91))</formula>
    </cfRule>
  </conditionalFormatting>
  <conditionalFormatting sqref="AY91:BA91">
    <cfRule type="expression" dxfId="853" priority="299">
      <formula>AND(NOT(ISBLANK($T91)),ISBLANK($AZ91),ISBLANK($BA91),ISBLANK($BB91))</formula>
    </cfRule>
  </conditionalFormatting>
  <conditionalFormatting sqref="W91">
    <cfRule type="expression" dxfId="852" priority="300">
      <formula>AND(NOT(ISBLANK($X91)),ISBLANK($U91),ISBLANK($V91),ISBLANK($W91))</formula>
    </cfRule>
  </conditionalFormatting>
  <conditionalFormatting sqref="AC90">
    <cfRule type="expression" dxfId="851" priority="301">
      <formula>"&lt;=0.5*$E$17"</formula>
    </cfRule>
  </conditionalFormatting>
  <conditionalFormatting sqref="AC90">
    <cfRule type="expression" dxfId="850" priority="302">
      <formula>"&gt;=0,5*$E$17"</formula>
    </cfRule>
  </conditionalFormatting>
  <conditionalFormatting sqref="AD90:BM90">
    <cfRule type="expression" dxfId="849" priority="303" stopIfTrue="1">
      <formula>MOD(AD90,2)&lt;&gt;0</formula>
    </cfRule>
  </conditionalFormatting>
  <conditionalFormatting sqref="AC89">
    <cfRule type="expression" dxfId="848" priority="304">
      <formula>"&lt;=0.5*$E$17"</formula>
    </cfRule>
  </conditionalFormatting>
  <conditionalFormatting sqref="AC89">
    <cfRule type="expression" dxfId="847" priority="305">
      <formula>"&gt;=0,5*$E$17"</formula>
    </cfRule>
  </conditionalFormatting>
  <conditionalFormatting sqref="AD89:BM89">
    <cfRule type="expression" dxfId="846" priority="306" stopIfTrue="1">
      <formula>MOD(AD89,2)&lt;&gt;0</formula>
    </cfRule>
  </conditionalFormatting>
  <conditionalFormatting sqref="U89">
    <cfRule type="expression" dxfId="845" priority="307" stopIfTrue="1">
      <formula>AND(INDEX($M89:$T89,1,$V89)=0, $V89&gt;0)</formula>
    </cfRule>
  </conditionalFormatting>
  <conditionalFormatting sqref="V89">
    <cfRule type="expression" dxfId="844" priority="308" stopIfTrue="1">
      <formula>AND(INDEX($M89:$T89,1,$W89)=0, $W89&gt;0)</formula>
    </cfRule>
  </conditionalFormatting>
  <conditionalFormatting sqref="W89">
    <cfRule type="expression" dxfId="843" priority="309" stopIfTrue="1">
      <formula>AND(INDEX($M89:$T89,1,$X89)=0, $X89&gt;0)</formula>
    </cfRule>
  </conditionalFormatting>
  <conditionalFormatting sqref="AD89:AF89">
    <cfRule type="expression" dxfId="842" priority="310">
      <formula>AND(NOT(ISBLANK($M89)),ISBLANK($AE89),ISBLANK($AF89),ISBLANK($AG89))</formula>
    </cfRule>
  </conditionalFormatting>
  <conditionalFormatting sqref="AG89:AI89">
    <cfRule type="expression" dxfId="841" priority="311">
      <formula>AND(NOT(ISBLANK($N89)),ISBLANK($AH89),ISBLANK($AI89),ISBLANK($AJ89))</formula>
    </cfRule>
  </conditionalFormatting>
  <conditionalFormatting sqref="AJ89:AL89">
    <cfRule type="expression" dxfId="840" priority="312">
      <formula>AND(NOT(ISBLANK($O89)),ISBLANK($AK89),ISBLANK($AL89),ISBLANK($AM89))</formula>
    </cfRule>
  </conditionalFormatting>
  <conditionalFormatting sqref="AM89:AO89">
    <cfRule type="expression" dxfId="839" priority="313">
      <formula>AND(NOT(ISBLANK($P89)),ISBLANK($AN89),ISBLANK($AO89),ISBLANK($AP89))</formula>
    </cfRule>
  </conditionalFormatting>
  <conditionalFormatting sqref="AP89:AR89">
    <cfRule type="expression" dxfId="838" priority="314">
      <formula>AND(NOT(ISBLANK($Q89)),ISBLANK($AQ89),ISBLANK($AR89),ISBLANK($AS89))</formula>
    </cfRule>
  </conditionalFormatting>
  <conditionalFormatting sqref="AS89:AU89">
    <cfRule type="expression" dxfId="837" priority="315">
      <formula>AND(NOT(ISBLANK($R89)),ISBLANK($AT89),ISBLANK($AU89),ISBLANK($AV89))</formula>
    </cfRule>
  </conditionalFormatting>
  <conditionalFormatting sqref="AV89:AX89">
    <cfRule type="expression" dxfId="836" priority="316">
      <formula>AND(NOT(ISBLANK($S89)),ISBLANK($AW89),ISBLANK($AX89),ISBLANK($AY89))</formula>
    </cfRule>
  </conditionalFormatting>
  <conditionalFormatting sqref="AY89:BA89">
    <cfRule type="expression" dxfId="835" priority="317">
      <formula>AND(NOT(ISBLANK($T89)),ISBLANK($AZ89),ISBLANK($BA89),ISBLANK($BB89))</formula>
    </cfRule>
  </conditionalFormatting>
  <conditionalFormatting sqref="W89">
    <cfRule type="expression" dxfId="834" priority="318">
      <formula>AND(NOT(ISBLANK($X89)),ISBLANK($U89),ISBLANK($V89),ISBLANK($W89))</formula>
    </cfRule>
  </conditionalFormatting>
  <conditionalFormatting sqref="AC88">
    <cfRule type="expression" dxfId="833" priority="319">
      <formula>"&lt;=0.5*$E$17"</formula>
    </cfRule>
  </conditionalFormatting>
  <conditionalFormatting sqref="AC88">
    <cfRule type="expression" dxfId="832" priority="320">
      <formula>"&gt;=0,5*$E$17"</formula>
    </cfRule>
  </conditionalFormatting>
  <conditionalFormatting sqref="AD88:BM88">
    <cfRule type="expression" dxfId="831" priority="321" stopIfTrue="1">
      <formula>MOD(AD88,2)&lt;&gt;0</formula>
    </cfRule>
  </conditionalFormatting>
  <conditionalFormatting sqref="U88">
    <cfRule type="expression" dxfId="830" priority="322" stopIfTrue="1">
      <formula>AND(INDEX($M88:$T88,1,$V88)=0, $V88&gt;0)</formula>
    </cfRule>
  </conditionalFormatting>
  <conditionalFormatting sqref="V88">
    <cfRule type="expression" dxfId="829" priority="323" stopIfTrue="1">
      <formula>AND(INDEX($M88:$T88,1,$W88)=0, $W88&gt;0)</formula>
    </cfRule>
  </conditionalFormatting>
  <conditionalFormatting sqref="W88">
    <cfRule type="expression" dxfId="828" priority="324" stopIfTrue="1">
      <formula>AND(INDEX($M88:$T88,1,$X88)=0, $X88&gt;0)</formula>
    </cfRule>
  </conditionalFormatting>
  <conditionalFormatting sqref="AD88:AF88">
    <cfRule type="expression" dxfId="827" priority="325">
      <formula>AND(NOT(ISBLANK($M88)),ISBLANK($AE88),ISBLANK($AF88),ISBLANK($AG88))</formula>
    </cfRule>
  </conditionalFormatting>
  <conditionalFormatting sqref="AG88:AI88">
    <cfRule type="expression" dxfId="826" priority="326">
      <formula>AND(NOT(ISBLANK($N88)),ISBLANK($AH88),ISBLANK($AI88),ISBLANK($AJ88))</formula>
    </cfRule>
  </conditionalFormatting>
  <conditionalFormatting sqref="AJ88:AL88">
    <cfRule type="expression" dxfId="825" priority="327">
      <formula>AND(NOT(ISBLANK($O88)),ISBLANK($AK88),ISBLANK($AL88),ISBLANK($AM88))</formula>
    </cfRule>
  </conditionalFormatting>
  <conditionalFormatting sqref="AM88:AO88">
    <cfRule type="expression" dxfId="824" priority="328">
      <formula>AND(NOT(ISBLANK($P88)),ISBLANK($AN88),ISBLANK($AO88),ISBLANK($AP88))</formula>
    </cfRule>
  </conditionalFormatting>
  <conditionalFormatting sqref="AP88:AR88">
    <cfRule type="expression" dxfId="823" priority="329">
      <formula>AND(NOT(ISBLANK($Q88)),ISBLANK($AQ88),ISBLANK($AR88),ISBLANK($AS88))</formula>
    </cfRule>
  </conditionalFormatting>
  <conditionalFormatting sqref="AS88:AU88">
    <cfRule type="expression" dxfId="822" priority="330">
      <formula>AND(NOT(ISBLANK($R88)),ISBLANK($AT88),ISBLANK($AU88),ISBLANK($AV88))</formula>
    </cfRule>
  </conditionalFormatting>
  <conditionalFormatting sqref="AV88:AX88">
    <cfRule type="expression" dxfId="821" priority="331">
      <formula>AND(NOT(ISBLANK($S88)),ISBLANK($AW88),ISBLANK($AX88),ISBLANK($AY88))</formula>
    </cfRule>
  </conditionalFormatting>
  <conditionalFormatting sqref="AY88:BA88">
    <cfRule type="expression" dxfId="820" priority="332">
      <formula>AND(NOT(ISBLANK($T88)),ISBLANK($AZ88),ISBLANK($BA88),ISBLANK($BB88))</formula>
    </cfRule>
  </conditionalFormatting>
  <conditionalFormatting sqref="W88">
    <cfRule type="expression" dxfId="819" priority="333">
      <formula>AND(NOT(ISBLANK($X88)),ISBLANK($U88),ISBLANK($V88),ISBLANK($W88))</formula>
    </cfRule>
  </conditionalFormatting>
  <conditionalFormatting sqref="AC87">
    <cfRule type="expression" dxfId="818" priority="334">
      <formula>"&lt;=0.5*$E$17"</formula>
    </cfRule>
  </conditionalFormatting>
  <conditionalFormatting sqref="AC87">
    <cfRule type="expression" dxfId="817" priority="335">
      <formula>"&gt;=0,5*$E$17"</formula>
    </cfRule>
  </conditionalFormatting>
  <conditionalFormatting sqref="AD87:BM87">
    <cfRule type="expression" dxfId="816" priority="336" stopIfTrue="1">
      <formula>MOD(AD87,2)&lt;&gt;0</formula>
    </cfRule>
  </conditionalFormatting>
  <conditionalFormatting sqref="U87">
    <cfRule type="expression" dxfId="815" priority="337" stopIfTrue="1">
      <formula>AND(INDEX($M87:$T87,1,$V87)=0, $V87&gt;0)</formula>
    </cfRule>
  </conditionalFormatting>
  <conditionalFormatting sqref="V87">
    <cfRule type="expression" dxfId="814" priority="338" stopIfTrue="1">
      <formula>AND(INDEX($M87:$T87,1,$W87)=0, $W87&gt;0)</formula>
    </cfRule>
  </conditionalFormatting>
  <conditionalFormatting sqref="W87">
    <cfRule type="expression" dxfId="813" priority="339" stopIfTrue="1">
      <formula>AND(INDEX($M87:$T87,1,$X87)=0, $X87&gt;0)</formula>
    </cfRule>
  </conditionalFormatting>
  <conditionalFormatting sqref="AD87:AF87">
    <cfRule type="expression" dxfId="812" priority="340">
      <formula>AND(NOT(ISBLANK($M87)),ISBLANK($AE87),ISBLANK($AF87),ISBLANK($AG87))</formula>
    </cfRule>
  </conditionalFormatting>
  <conditionalFormatting sqref="AG87:AI87">
    <cfRule type="expression" dxfId="811" priority="341">
      <formula>AND(NOT(ISBLANK($N87)),ISBLANK($AH87),ISBLANK($AI87),ISBLANK($AJ87))</formula>
    </cfRule>
  </conditionalFormatting>
  <conditionalFormatting sqref="AJ87:AL87">
    <cfRule type="expression" dxfId="810" priority="342">
      <formula>AND(NOT(ISBLANK($O87)),ISBLANK($AK87),ISBLANK($AL87),ISBLANK($AM87))</formula>
    </cfRule>
  </conditionalFormatting>
  <conditionalFormatting sqref="AM87:AO87">
    <cfRule type="expression" dxfId="809" priority="343">
      <formula>AND(NOT(ISBLANK($P87)),ISBLANK($AN87),ISBLANK($AO87),ISBLANK($AP87))</formula>
    </cfRule>
  </conditionalFormatting>
  <conditionalFormatting sqref="AP87:AR87">
    <cfRule type="expression" dxfId="808" priority="344">
      <formula>AND(NOT(ISBLANK($Q87)),ISBLANK($AQ87),ISBLANK($AR87),ISBLANK($AS87))</formula>
    </cfRule>
  </conditionalFormatting>
  <conditionalFormatting sqref="AS87:AU87">
    <cfRule type="expression" dxfId="807" priority="345">
      <formula>AND(NOT(ISBLANK($R87)),ISBLANK($AT87),ISBLANK($AU87),ISBLANK($AV87))</formula>
    </cfRule>
  </conditionalFormatting>
  <conditionalFormatting sqref="AV87:AX87">
    <cfRule type="expression" dxfId="806" priority="346">
      <formula>AND(NOT(ISBLANK($S87)),ISBLANK($AW87),ISBLANK($AX87),ISBLANK($AY87))</formula>
    </cfRule>
  </conditionalFormatting>
  <conditionalFormatting sqref="AY87:BA87">
    <cfRule type="expression" dxfId="805" priority="347">
      <formula>AND(NOT(ISBLANK($T87)),ISBLANK($AZ87),ISBLANK($BA87),ISBLANK($BB87))</formula>
    </cfRule>
  </conditionalFormatting>
  <conditionalFormatting sqref="W87">
    <cfRule type="expression" dxfId="804" priority="348">
      <formula>AND(NOT(ISBLANK($X87)),ISBLANK($U87),ISBLANK($V87),ISBLANK($W87))</formula>
    </cfRule>
  </conditionalFormatting>
  <conditionalFormatting sqref="AC84">
    <cfRule type="expression" dxfId="803" priority="349">
      <formula>"&lt;=0.5*$E$17"</formula>
    </cfRule>
  </conditionalFormatting>
  <conditionalFormatting sqref="AC84">
    <cfRule type="expression" dxfId="802" priority="350">
      <formula>"&gt;=0,5*$E$17"</formula>
    </cfRule>
  </conditionalFormatting>
  <conditionalFormatting sqref="AD84:BM84">
    <cfRule type="expression" dxfId="801" priority="351" stopIfTrue="1">
      <formula>MOD(AD84,2)&lt;&gt;0</formula>
    </cfRule>
  </conditionalFormatting>
  <conditionalFormatting sqref="AD84:AF84">
    <cfRule type="expression" dxfId="800" priority="352">
      <formula>AND(NOT(ISBLANK($M84)),ISBLANK($AE84),ISBLANK($AF84),ISBLANK($AG84))</formula>
    </cfRule>
  </conditionalFormatting>
  <conditionalFormatting sqref="AG84:AI84">
    <cfRule type="expression" dxfId="799" priority="353">
      <formula>AND(NOT(ISBLANK($N84)),ISBLANK($AH84),ISBLANK($AI84),ISBLANK($AJ84))</formula>
    </cfRule>
  </conditionalFormatting>
  <conditionalFormatting sqref="AJ84:AL84">
    <cfRule type="expression" dxfId="798" priority="354">
      <formula>AND(NOT(ISBLANK($O84)),ISBLANK($AK84),ISBLANK($AL84),ISBLANK($AM84))</formula>
    </cfRule>
  </conditionalFormatting>
  <conditionalFormatting sqref="AM84:AO84">
    <cfRule type="expression" dxfId="797" priority="355">
      <formula>AND(NOT(ISBLANK($P84)),ISBLANK($AN84),ISBLANK($AO84),ISBLANK($AP84))</formula>
    </cfRule>
  </conditionalFormatting>
  <conditionalFormatting sqref="AP84:AR84">
    <cfRule type="expression" dxfId="796" priority="356">
      <formula>AND(NOT(ISBLANK($Q84)),ISBLANK($AQ84),ISBLANK($AR84),ISBLANK($AS84))</formula>
    </cfRule>
  </conditionalFormatting>
  <conditionalFormatting sqref="AS84:AU84">
    <cfRule type="expression" dxfId="795" priority="357">
      <formula>AND(NOT(ISBLANK($R84)),ISBLANK($AT84),ISBLANK($AU84),ISBLANK($AV84))</formula>
    </cfRule>
  </conditionalFormatting>
  <conditionalFormatting sqref="AV84:AX84">
    <cfRule type="expression" dxfId="794" priority="358">
      <formula>AND(NOT(ISBLANK($S84)),ISBLANK($AW84),ISBLANK($AX84),ISBLANK($AY84))</formula>
    </cfRule>
  </conditionalFormatting>
  <conditionalFormatting sqref="AY84:BA84">
    <cfRule type="expression" dxfId="793" priority="359">
      <formula>AND(NOT(ISBLANK($T84)),ISBLANK($AZ84),ISBLANK($BA84),ISBLANK($BB84))</formula>
    </cfRule>
  </conditionalFormatting>
  <conditionalFormatting sqref="AC83">
    <cfRule type="expression" dxfId="792" priority="360">
      <formula>"&lt;=0.5*$E$17"</formula>
    </cfRule>
  </conditionalFormatting>
  <conditionalFormatting sqref="AC83">
    <cfRule type="expression" dxfId="791" priority="361">
      <formula>"&gt;=0,5*$E$17"</formula>
    </cfRule>
  </conditionalFormatting>
  <conditionalFormatting sqref="AD83:BM83">
    <cfRule type="expression" dxfId="790" priority="362" stopIfTrue="1">
      <formula>MOD(AD83,2)&lt;&gt;0</formula>
    </cfRule>
  </conditionalFormatting>
  <conditionalFormatting sqref="AD83:AF83">
    <cfRule type="expression" dxfId="789" priority="363">
      <formula>AND(NOT(ISBLANK($M83)),ISBLANK($AE83),ISBLANK($AF83),ISBLANK($AG83))</formula>
    </cfRule>
  </conditionalFormatting>
  <conditionalFormatting sqref="AG83:AI83">
    <cfRule type="expression" dxfId="788" priority="364">
      <formula>AND(NOT(ISBLANK($N83)),ISBLANK($AH83),ISBLANK($AI83),ISBLANK($AJ83))</formula>
    </cfRule>
  </conditionalFormatting>
  <conditionalFormatting sqref="AJ83:AL83">
    <cfRule type="expression" dxfId="787" priority="365">
      <formula>AND(NOT(ISBLANK($O83)),ISBLANK($AK83),ISBLANK($AL83),ISBLANK($AM83))</formula>
    </cfRule>
  </conditionalFormatting>
  <conditionalFormatting sqref="AM83:AO83">
    <cfRule type="expression" dxfId="786" priority="366">
      <formula>AND(NOT(ISBLANK($P83)),ISBLANK($AN83),ISBLANK($AO83),ISBLANK($AP83))</formula>
    </cfRule>
  </conditionalFormatting>
  <conditionalFormatting sqref="AP83:AR83">
    <cfRule type="expression" dxfId="785" priority="367">
      <formula>AND(NOT(ISBLANK($Q83)),ISBLANK($AQ83),ISBLANK($AR83),ISBLANK($AS83))</formula>
    </cfRule>
  </conditionalFormatting>
  <conditionalFormatting sqref="AS83:AU83">
    <cfRule type="expression" dxfId="784" priority="368">
      <formula>AND(NOT(ISBLANK($R83)),ISBLANK($AT83),ISBLANK($AU83),ISBLANK($AV83))</formula>
    </cfRule>
  </conditionalFormatting>
  <conditionalFormatting sqref="AV83:AX83">
    <cfRule type="expression" dxfId="783" priority="369">
      <formula>AND(NOT(ISBLANK($S83)),ISBLANK($AW83),ISBLANK($AX83),ISBLANK($AY83))</formula>
    </cfRule>
  </conditionalFormatting>
  <conditionalFormatting sqref="AY83:BA83">
    <cfRule type="expression" dxfId="782" priority="370">
      <formula>AND(NOT(ISBLANK($T83)),ISBLANK($AZ83),ISBLANK($BA83),ISBLANK($BB83))</formula>
    </cfRule>
  </conditionalFormatting>
  <conditionalFormatting sqref="AC66:AC68">
    <cfRule type="expression" dxfId="781" priority="371">
      <formula>"&lt;=0.5*$E$17"</formula>
    </cfRule>
  </conditionalFormatting>
  <conditionalFormatting sqref="AC66:AC68">
    <cfRule type="expression" dxfId="780" priority="372">
      <formula>"&gt;=0,5*$E$17"</formula>
    </cfRule>
  </conditionalFormatting>
  <conditionalFormatting sqref="AD66:BM68">
    <cfRule type="expression" dxfId="779" priority="373" stopIfTrue="1">
      <formula>MOD(AD66,2)&lt;&gt;0</formula>
    </cfRule>
  </conditionalFormatting>
  <conditionalFormatting sqref="U66:U68">
    <cfRule type="expression" dxfId="778" priority="374" stopIfTrue="1">
      <formula>AND(INDEX($M66:$T66,1,$V66)=0, $V66&gt;0)</formula>
    </cfRule>
  </conditionalFormatting>
  <conditionalFormatting sqref="V66:V68">
    <cfRule type="expression" dxfId="777" priority="375" stopIfTrue="1">
      <formula>AND(INDEX($M66:$T66,1,$W66)=0, $W66&gt;0)</formula>
    </cfRule>
  </conditionalFormatting>
  <conditionalFormatting sqref="W66:W68">
    <cfRule type="expression" dxfId="776" priority="376" stopIfTrue="1">
      <formula>AND(INDEX($M66:$T66,1,$X66)=0, $X66&gt;0)</formula>
    </cfRule>
  </conditionalFormatting>
  <conditionalFormatting sqref="AD66:AF68">
    <cfRule type="expression" dxfId="775" priority="377">
      <formula>AND(NOT(ISBLANK($M66)),ISBLANK($AE66),ISBLANK($AF66),ISBLANK($AG66))</formula>
    </cfRule>
  </conditionalFormatting>
  <conditionalFormatting sqref="AG66:AI68">
    <cfRule type="expression" dxfId="774" priority="378">
      <formula>AND(NOT(ISBLANK($N66)),ISBLANK($AH66),ISBLANK($AI66),ISBLANK($AJ66))</formula>
    </cfRule>
  </conditionalFormatting>
  <conditionalFormatting sqref="AJ66:AL68">
    <cfRule type="expression" dxfId="773" priority="379">
      <formula>AND(NOT(ISBLANK($O66)),ISBLANK($AK66),ISBLANK($AL66),ISBLANK($AM66))</formula>
    </cfRule>
  </conditionalFormatting>
  <conditionalFormatting sqref="AM66:AO68">
    <cfRule type="expression" dxfId="772" priority="380">
      <formula>AND(NOT(ISBLANK($P66)),ISBLANK($AN66),ISBLANK($AO66),ISBLANK($AP66))</formula>
    </cfRule>
  </conditionalFormatting>
  <conditionalFormatting sqref="AP66:AR68">
    <cfRule type="expression" dxfId="771" priority="381">
      <formula>AND(NOT(ISBLANK($Q66)),ISBLANK($AQ66),ISBLANK($AR66),ISBLANK($AS66))</formula>
    </cfRule>
  </conditionalFormatting>
  <conditionalFormatting sqref="AS66:AU68">
    <cfRule type="expression" dxfId="770" priority="382">
      <formula>AND(NOT(ISBLANK($R66)),ISBLANK($AT66),ISBLANK($AU66),ISBLANK($AV66))</formula>
    </cfRule>
  </conditionalFormatting>
  <conditionalFormatting sqref="AV66:AX68">
    <cfRule type="expression" dxfId="769" priority="383">
      <formula>AND(NOT(ISBLANK($S66)),ISBLANK($AW66),ISBLANK($AX66),ISBLANK($AY66))</formula>
    </cfRule>
  </conditionalFormatting>
  <conditionalFormatting sqref="AY66:BA68">
    <cfRule type="expression" dxfId="768" priority="384">
      <formula>AND(NOT(ISBLANK($T66)),ISBLANK($AZ66),ISBLANK($BA66),ISBLANK($BB66))</formula>
    </cfRule>
  </conditionalFormatting>
  <conditionalFormatting sqref="W66:W68">
    <cfRule type="expression" dxfId="767" priority="385">
      <formula>AND(NOT(ISBLANK($X66)),ISBLANK($U66),ISBLANK($V66),ISBLANK($W66))</formula>
    </cfRule>
  </conditionalFormatting>
  <conditionalFormatting sqref="AC69">
    <cfRule type="expression" dxfId="766" priority="386">
      <formula>"&lt;=0.5*$E$17"</formula>
    </cfRule>
  </conditionalFormatting>
  <conditionalFormatting sqref="AC69">
    <cfRule type="expression" dxfId="765" priority="387">
      <formula>"&gt;=0,5*$E$17"</formula>
    </cfRule>
  </conditionalFormatting>
  <conditionalFormatting sqref="AD69:BM69">
    <cfRule type="expression" dxfId="764" priority="388" stopIfTrue="1">
      <formula>MOD(AD69,2)&lt;&gt;0</formula>
    </cfRule>
  </conditionalFormatting>
  <conditionalFormatting sqref="U69">
    <cfRule type="expression" dxfId="763" priority="389" stopIfTrue="1">
      <formula>AND(INDEX($M69:$T69,1,$V69)=0, $V69&gt;0)</formula>
    </cfRule>
  </conditionalFormatting>
  <conditionalFormatting sqref="V69">
    <cfRule type="expression" dxfId="762" priority="390" stopIfTrue="1">
      <formula>AND(INDEX($M69:$T69,1,$W69)=0, $W69&gt;0)</formula>
    </cfRule>
  </conditionalFormatting>
  <conditionalFormatting sqref="W69">
    <cfRule type="expression" dxfId="761" priority="391" stopIfTrue="1">
      <formula>AND(INDEX($M69:$T69,1,$X69)=0, $X69&gt;0)</formula>
    </cfRule>
  </conditionalFormatting>
  <conditionalFormatting sqref="AD69:AF69">
    <cfRule type="expression" dxfId="760" priority="392">
      <formula>AND(NOT(ISBLANK($M69)),ISBLANK($AE69),ISBLANK($AF69),ISBLANK($AG69))</formula>
    </cfRule>
  </conditionalFormatting>
  <conditionalFormatting sqref="AG69:AI69">
    <cfRule type="expression" dxfId="759" priority="393">
      <formula>AND(NOT(ISBLANK($N69)),ISBLANK($AH69),ISBLANK($AI69),ISBLANK($AJ69))</formula>
    </cfRule>
  </conditionalFormatting>
  <conditionalFormatting sqref="AJ69:AL69">
    <cfRule type="expression" dxfId="758" priority="394">
      <formula>AND(NOT(ISBLANK($O69)),ISBLANK($AK69),ISBLANK($AL69),ISBLANK($AM69))</formula>
    </cfRule>
  </conditionalFormatting>
  <conditionalFormatting sqref="AM69:AO69">
    <cfRule type="expression" dxfId="757" priority="395">
      <formula>AND(NOT(ISBLANK($P69)),ISBLANK($AN69),ISBLANK($AO69),ISBLANK($AP69))</formula>
    </cfRule>
  </conditionalFormatting>
  <conditionalFormatting sqref="AP69:AR69">
    <cfRule type="expression" dxfId="756" priority="396">
      <formula>AND(NOT(ISBLANK($Q69)),ISBLANK($AQ69),ISBLANK($AR69),ISBLANK($AS69))</formula>
    </cfRule>
  </conditionalFormatting>
  <conditionalFormatting sqref="AS69:AU69">
    <cfRule type="expression" dxfId="755" priority="397">
      <formula>AND(NOT(ISBLANK($R69)),ISBLANK($AT69),ISBLANK($AU69),ISBLANK($AV69))</formula>
    </cfRule>
  </conditionalFormatting>
  <conditionalFormatting sqref="AV69:AX69">
    <cfRule type="expression" dxfId="754" priority="398">
      <formula>AND(NOT(ISBLANK($S69)),ISBLANK($AW69),ISBLANK($AX69),ISBLANK($AY69))</formula>
    </cfRule>
  </conditionalFormatting>
  <conditionalFormatting sqref="AY69:BA69">
    <cfRule type="expression" dxfId="753" priority="399">
      <formula>AND(NOT(ISBLANK($T69)),ISBLANK($AZ69),ISBLANK($BA69),ISBLANK($BB69))</formula>
    </cfRule>
  </conditionalFormatting>
  <conditionalFormatting sqref="W69">
    <cfRule type="expression" dxfId="752" priority="400">
      <formula>AND(NOT(ISBLANK($X69)),ISBLANK($U69),ISBLANK($V69),ISBLANK($W69))</formula>
    </cfRule>
  </conditionalFormatting>
  <conditionalFormatting sqref="U65">
    <cfRule type="expression" dxfId="751" priority="401" stopIfTrue="1">
      <formula>AND(INDEX($M65:$T65,1,$V65)=0, $V65&gt;0)</formula>
    </cfRule>
  </conditionalFormatting>
  <conditionalFormatting sqref="AF65 AJ65:AL65 AQ65 BB65:BM65">
    <cfRule type="expression" dxfId="750" priority="402" stopIfTrue="1">
      <formula>MOD(AF65,2)&lt;&gt;0</formula>
    </cfRule>
  </conditionalFormatting>
  <conditionalFormatting sqref="V65">
    <cfRule type="expression" dxfId="749" priority="403" stopIfTrue="1">
      <formula>AND(INDEX($M65:$T65,1,$W65)=0, $W65&gt;0)</formula>
    </cfRule>
  </conditionalFormatting>
  <conditionalFormatting sqref="AD65:AE65 AG65:AI65 AM65:AP65 AR65:BA65">
    <cfRule type="expression" dxfId="748" priority="404" stopIfTrue="1">
      <formula>MOD(AD65,2)&lt;&gt;0</formula>
    </cfRule>
  </conditionalFormatting>
  <conditionalFormatting sqref="AC185">
    <cfRule type="expression" dxfId="747" priority="405">
      <formula>"&lt;=0.5*$E$17"</formula>
    </cfRule>
  </conditionalFormatting>
  <conditionalFormatting sqref="AC185">
    <cfRule type="expression" dxfId="746" priority="406">
      <formula>"&gt;=0,5*$E$17"</formula>
    </cfRule>
  </conditionalFormatting>
  <conditionalFormatting sqref="AJ4:AJ10">
    <cfRule type="expression" dxfId="745" priority="407">
      <formula>AND(NOT(ISBLANK($M4)),ISBLANK($AE4),ISBLANK($AF4),ISBLANK($AG4))</formula>
    </cfRule>
  </conditionalFormatting>
  <conditionalFormatting sqref="AL4:AL10">
    <cfRule type="expression" dxfId="744" priority="408">
      <formula>AND(NOT(ISBLANK($M4)),ISBLANK($AE4),ISBLANK($AF4),ISBLANK($AG4))</formula>
    </cfRule>
  </conditionalFormatting>
  <conditionalFormatting sqref="AM4:AM10">
    <cfRule type="expression" dxfId="743" priority="409">
      <formula>AND(NOT(ISBLANK($N4)),ISBLANK($AH4),ISBLANK($AI4),ISBLANK($AJ4))</formula>
    </cfRule>
  </conditionalFormatting>
  <conditionalFormatting sqref="AO4:AO10">
    <cfRule type="expression" dxfId="742" priority="410">
      <formula>AND(NOT(ISBLANK($N4)),ISBLANK($AH4),ISBLANK($AI4),ISBLANK($AJ4))</formula>
    </cfRule>
  </conditionalFormatting>
  <conditionalFormatting sqref="AC18:AC19">
    <cfRule type="expression" dxfId="741" priority="411">
      <formula>"&lt;=0.5*$E$17"</formula>
    </cfRule>
  </conditionalFormatting>
  <conditionalFormatting sqref="AC18:AC19">
    <cfRule type="expression" dxfId="740" priority="412">
      <formula>"&gt;=0,5*$E$17"</formula>
    </cfRule>
  </conditionalFormatting>
  <conditionalFormatting sqref="AD18:BM19">
    <cfRule type="expression" dxfId="739" priority="413" stopIfTrue="1">
      <formula>MOD(AD18,2)&lt;&gt;0</formula>
    </cfRule>
  </conditionalFormatting>
  <conditionalFormatting sqref="U18:U19">
    <cfRule type="expression" dxfId="738" priority="414" stopIfTrue="1">
      <formula>AND(INDEX($M18:$T18,1,$V18)=0, $V18&gt;0)</formula>
    </cfRule>
  </conditionalFormatting>
  <conditionalFormatting sqref="V18:V19">
    <cfRule type="expression" dxfId="737" priority="415" stopIfTrue="1">
      <formula>AND(INDEX($M18:$T18,1,$W18)=0, $W18&gt;0)</formula>
    </cfRule>
  </conditionalFormatting>
  <conditionalFormatting sqref="W18:W19">
    <cfRule type="expression" dxfId="736" priority="416" stopIfTrue="1">
      <formula>AND(INDEX($M18:$T18,1,$X18)=0, $X18&gt;0)</formula>
    </cfRule>
  </conditionalFormatting>
  <conditionalFormatting sqref="AD18:AF19">
    <cfRule type="expression" dxfId="735" priority="417">
      <formula>AND(NOT(ISBLANK($M18)),ISBLANK($AE18),ISBLANK($AF18),ISBLANK($AG18))</formula>
    </cfRule>
  </conditionalFormatting>
  <conditionalFormatting sqref="AG18:AI19">
    <cfRule type="expression" dxfId="734" priority="418">
      <formula>AND(NOT(ISBLANK($N18)),ISBLANK($AH18),ISBLANK($AI18),ISBLANK($AJ18))</formula>
    </cfRule>
  </conditionalFormatting>
  <conditionalFormatting sqref="AJ18:AL19">
    <cfRule type="expression" dxfId="733" priority="419">
      <formula>AND(NOT(ISBLANK($O18)),ISBLANK($AK18),ISBLANK($AL18),ISBLANK($AM18))</formula>
    </cfRule>
  </conditionalFormatting>
  <conditionalFormatting sqref="AM18:AO19">
    <cfRule type="expression" dxfId="732" priority="420">
      <formula>AND(NOT(ISBLANK($P18)),ISBLANK($AN18),ISBLANK($AO18),ISBLANK($AP18))</formula>
    </cfRule>
  </conditionalFormatting>
  <conditionalFormatting sqref="AP18:AR19">
    <cfRule type="expression" dxfId="731" priority="421">
      <formula>AND(NOT(ISBLANK($Q18)),ISBLANK($AQ18),ISBLANK($AR18),ISBLANK($AS18))</formula>
    </cfRule>
  </conditionalFormatting>
  <conditionalFormatting sqref="AS18:AU19">
    <cfRule type="expression" dxfId="730" priority="422">
      <formula>AND(NOT(ISBLANK($R18)),ISBLANK($AT18),ISBLANK($AU18),ISBLANK($AV18))</formula>
    </cfRule>
  </conditionalFormatting>
  <conditionalFormatting sqref="AV18:AX19">
    <cfRule type="expression" dxfId="729" priority="423">
      <formula>AND(NOT(ISBLANK($S18)),ISBLANK($AW18),ISBLANK($AX18),ISBLANK($AY18))</formula>
    </cfRule>
  </conditionalFormatting>
  <conditionalFormatting sqref="AY18:BA19">
    <cfRule type="expression" dxfId="728" priority="424">
      <formula>AND(NOT(ISBLANK($T18)),ISBLANK($AZ18),ISBLANK($BA18),ISBLANK($BB18))</formula>
    </cfRule>
  </conditionalFormatting>
  <conditionalFormatting sqref="W18:W19">
    <cfRule type="expression" dxfId="727" priority="425">
      <formula>AND(NOT(ISBLANK($X18)),ISBLANK($U18),ISBLANK($V18),ISBLANK($W18))</formula>
    </cfRule>
  </conditionalFormatting>
  <conditionalFormatting sqref="AC15:AC16">
    <cfRule type="expression" dxfId="726" priority="426">
      <formula>"&lt;=0.5*$E$17"</formula>
    </cfRule>
  </conditionalFormatting>
  <conditionalFormatting sqref="AC15:AC16">
    <cfRule type="expression" dxfId="725" priority="427">
      <formula>"&gt;=0,5*$E$17"</formula>
    </cfRule>
  </conditionalFormatting>
  <conditionalFormatting sqref="Y15:Y16 AD15:BM16">
    <cfRule type="expression" dxfId="724" priority="428" stopIfTrue="1">
      <formula>MOD(Y15,2)&lt;&gt;0</formula>
    </cfRule>
  </conditionalFormatting>
  <conditionalFormatting sqref="U15:U16">
    <cfRule type="expression" dxfId="723" priority="429" stopIfTrue="1">
      <formula>AND(INDEX($M15:$T15,1,$V15)=0, $V15&gt;0)</formula>
    </cfRule>
  </conditionalFormatting>
  <conditionalFormatting sqref="V15:V16">
    <cfRule type="expression" dxfId="722" priority="430" stopIfTrue="1">
      <formula>AND(INDEX($M15:$T15,1,$W15)=0, $W15&gt;0)</formula>
    </cfRule>
  </conditionalFormatting>
  <conditionalFormatting sqref="W15:W16">
    <cfRule type="expression" dxfId="721" priority="431" stopIfTrue="1">
      <formula>AND(INDEX($M15:$T15,1,$X15)=0, $X15&gt;0)</formula>
    </cfRule>
  </conditionalFormatting>
  <conditionalFormatting sqref="AD15:AF16">
    <cfRule type="expression" dxfId="720" priority="432">
      <formula>AND(NOT(ISBLANK($M15)),ISBLANK($AE15),ISBLANK($AF15),ISBLANK($AG15))</formula>
    </cfRule>
  </conditionalFormatting>
  <conditionalFormatting sqref="AG15:AI16">
    <cfRule type="expression" dxfId="719" priority="433">
      <formula>AND(NOT(ISBLANK($N15)),ISBLANK($AH15),ISBLANK($AI15),ISBLANK($AJ15))</formula>
    </cfRule>
  </conditionalFormatting>
  <conditionalFormatting sqref="AJ15:AL16">
    <cfRule type="expression" dxfId="718" priority="434">
      <formula>AND(NOT(ISBLANK($O15)),ISBLANK($AK15),ISBLANK($AL15),ISBLANK($AM15))</formula>
    </cfRule>
  </conditionalFormatting>
  <conditionalFormatting sqref="AM15:AO16">
    <cfRule type="expression" dxfId="717" priority="435">
      <formula>AND(NOT(ISBLANK($P15)),ISBLANK($AN15),ISBLANK($AO15),ISBLANK($AP15))</formula>
    </cfRule>
  </conditionalFormatting>
  <conditionalFormatting sqref="AP15:AR16">
    <cfRule type="expression" dxfId="716" priority="436">
      <formula>AND(NOT(ISBLANK($Q15)),ISBLANK($AQ15),ISBLANK($AR15),ISBLANK($AS15))</formula>
    </cfRule>
  </conditionalFormatting>
  <conditionalFormatting sqref="AS15:AU16">
    <cfRule type="expression" dxfId="715" priority="437">
      <formula>AND(NOT(ISBLANK($R15)),ISBLANK($AT15),ISBLANK($AU15),ISBLANK($AV15))</formula>
    </cfRule>
  </conditionalFormatting>
  <conditionalFormatting sqref="AV15:AX16">
    <cfRule type="expression" dxfId="714" priority="438">
      <formula>AND(NOT(ISBLANK($S15)),ISBLANK($AW15),ISBLANK($AX15),ISBLANK($AY15))</formula>
    </cfRule>
  </conditionalFormatting>
  <conditionalFormatting sqref="AY15:BA16">
    <cfRule type="expression" dxfId="713" priority="439">
      <formula>AND(NOT(ISBLANK($T15)),ISBLANK($AZ15),ISBLANK($BA15),ISBLANK($BB15))</formula>
    </cfRule>
  </conditionalFormatting>
  <conditionalFormatting sqref="W15:W16">
    <cfRule type="expression" dxfId="712" priority="440">
      <formula>AND(NOT(ISBLANK($X15)),ISBLANK($U15),ISBLANK($V15),ISBLANK($W15))</formula>
    </cfRule>
  </conditionalFormatting>
  <conditionalFormatting sqref="W27">
    <cfRule type="expression" dxfId="711" priority="441">
      <formula>AND(NOT(ISBLANK($X27)),ISBLANK($U27),ISBLANK($V27),ISBLANK(#REF!))</formula>
    </cfRule>
  </conditionalFormatting>
  <conditionalFormatting sqref="AN27">
    <cfRule type="expression" dxfId="710" priority="442">
      <formula>AND(NOT(ISBLANK(#REF!)),ISBLANK(#REF!),ISBLANK($AO27),ISBLANK(#REF!))</formula>
    </cfRule>
  </conditionalFormatting>
  <conditionalFormatting sqref="AM27 AO27">
    <cfRule type="expression" dxfId="709" priority="443">
      <formula>AND(NOT(ISBLANK($P27)),ISBLANK($AN27),ISBLANK($AO28),ISBLANK($AP27))</formula>
    </cfRule>
  </conditionalFormatting>
  <conditionalFormatting sqref="AF51:AF54 AJ51:AL54 AQ51:AQ54 BB51:BM54">
    <cfRule type="expression" dxfId="708" priority="444" stopIfTrue="1">
      <formula>MOD(AF51,2)&lt;&gt;0</formula>
    </cfRule>
  </conditionalFormatting>
  <conditionalFormatting sqref="AD51:AE54 AG51:AI54 AM51:AP54 AR51:BA54">
    <cfRule type="expression" dxfId="707" priority="445" stopIfTrue="1">
      <formula>MOD(AD51,2)&lt;&gt;0</formula>
    </cfRule>
  </conditionalFormatting>
  <conditionalFormatting sqref="AD70:AF71 AD76:AF76">
    <cfRule type="expression" dxfId="706" priority="446" stopIfTrue="1">
      <formula>MOD(AD70,2)&lt;&gt;0</formula>
    </cfRule>
  </conditionalFormatting>
  <conditionalFormatting sqref="AD70:AF71">
    <cfRule type="expression" dxfId="705" priority="447">
      <formula>AND(NOT(ISBLANK($M70)),ISBLANK($AE70),ISBLANK($AF70),ISBLANK($AG70))</formula>
    </cfRule>
  </conditionalFormatting>
  <conditionalFormatting sqref="AG70:AI71 AG76:AI76">
    <cfRule type="expression" dxfId="704" priority="448" stopIfTrue="1">
      <formula>MOD(AG70,2)&lt;&gt;0</formula>
    </cfRule>
  </conditionalFormatting>
  <conditionalFormatting sqref="AG70:AI71">
    <cfRule type="expression" dxfId="703" priority="449">
      <formula>AND(NOT(ISBLANK($N70)),ISBLANK($AH70),ISBLANK($AI70),ISBLANK($AJ70))</formula>
    </cfRule>
  </conditionalFormatting>
  <conditionalFormatting sqref="AJ70:AL70">
    <cfRule type="expression" dxfId="702" priority="450">
      <formula>AND(NOT(ISBLANK($O70)),ISBLANK($AK70),ISBLANK($AL70),ISBLANK($AM70))</formula>
    </cfRule>
  </conditionalFormatting>
  <conditionalFormatting sqref="AJ70:AL70 AJ76:AL76">
    <cfRule type="expression" dxfId="701" priority="451" stopIfTrue="1">
      <formula>MOD(AJ70,2)&lt;&gt;0</formula>
    </cfRule>
  </conditionalFormatting>
  <conditionalFormatting sqref="AC21">
    <cfRule type="expression" dxfId="700" priority="452">
      <formula>"&lt;=0.5*$E$17"</formula>
    </cfRule>
  </conditionalFormatting>
  <conditionalFormatting sqref="AC21">
    <cfRule type="expression" dxfId="699" priority="453">
      <formula>"&gt;=0,5*$E$17"</formula>
    </cfRule>
  </conditionalFormatting>
  <conditionalFormatting sqref="Y21 AD21:BM21">
    <cfRule type="expression" dxfId="698" priority="454" stopIfTrue="1">
      <formula>MOD(Y21,2)&lt;&gt;0</formula>
    </cfRule>
  </conditionalFormatting>
  <conditionalFormatting sqref="U21">
    <cfRule type="expression" dxfId="697" priority="455" stopIfTrue="1">
      <formula>AND(INDEX($M21:$T21,1,$V21)=0, $V21&gt;0)</formula>
    </cfRule>
  </conditionalFormatting>
  <conditionalFormatting sqref="V21">
    <cfRule type="expression" dxfId="696" priority="456" stopIfTrue="1">
      <formula>AND(INDEX($M21:$T21,1,$W21)=0, $W21&gt;0)</formula>
    </cfRule>
  </conditionalFormatting>
  <conditionalFormatting sqref="W21">
    <cfRule type="expression" dxfId="695" priority="457" stopIfTrue="1">
      <formula>AND(INDEX($M21:$T21,1,$X21)=0, $X21&gt;0)</formula>
    </cfRule>
  </conditionalFormatting>
  <conditionalFormatting sqref="AD21:AF21">
    <cfRule type="expression" dxfId="694" priority="458">
      <formula>AND(NOT(ISBLANK($M21)),ISBLANK($AE21),ISBLANK($AF21),ISBLANK($AG21))</formula>
    </cfRule>
  </conditionalFormatting>
  <conditionalFormatting sqref="AG21:AI21">
    <cfRule type="expression" dxfId="693" priority="459">
      <formula>AND(NOT(ISBLANK($N21)),ISBLANK($AH21),ISBLANK($AI21),ISBLANK($AJ21))</formula>
    </cfRule>
  </conditionalFormatting>
  <conditionalFormatting sqref="AJ21:AL21">
    <cfRule type="expression" dxfId="692" priority="460">
      <formula>AND(NOT(ISBLANK($O21)),ISBLANK($AK21),ISBLANK($AL21),ISBLANK($AM21))</formula>
    </cfRule>
  </conditionalFormatting>
  <conditionalFormatting sqref="AM21:AO21">
    <cfRule type="expression" dxfId="691" priority="461">
      <formula>AND(NOT(ISBLANK($P21)),ISBLANK($AN21),ISBLANK($AO21),ISBLANK($AP21))</formula>
    </cfRule>
  </conditionalFormatting>
  <conditionalFormatting sqref="AP21:AR21">
    <cfRule type="expression" dxfId="690" priority="462">
      <formula>AND(NOT(ISBLANK($Q21)),ISBLANK($AQ21),ISBLANK($AR21),ISBLANK($AS21))</formula>
    </cfRule>
  </conditionalFormatting>
  <conditionalFormatting sqref="AS21:AU21">
    <cfRule type="expression" dxfId="689" priority="463">
      <formula>AND(NOT(ISBLANK($R21)),ISBLANK($AT21),ISBLANK($AU21),ISBLANK($AV21))</formula>
    </cfRule>
  </conditionalFormatting>
  <conditionalFormatting sqref="AV21:AX21">
    <cfRule type="expression" dxfId="688" priority="464">
      <formula>AND(NOT(ISBLANK($S21)),ISBLANK($AW21),ISBLANK($AX21),ISBLANK($AY21))</formula>
    </cfRule>
  </conditionalFormatting>
  <conditionalFormatting sqref="AY21:BA21">
    <cfRule type="expression" dxfId="687" priority="465">
      <formula>AND(NOT(ISBLANK($T21)),ISBLANK($AZ21),ISBLANK($BA21),ISBLANK($BB21))</formula>
    </cfRule>
  </conditionalFormatting>
  <conditionalFormatting sqref="W21">
    <cfRule type="expression" dxfId="686" priority="466">
      <formula>AND(NOT(ISBLANK($X21)),ISBLANK($U21),ISBLANK($V21),ISBLANK($W21))</formula>
    </cfRule>
  </conditionalFormatting>
  <conditionalFormatting sqref="AC37">
    <cfRule type="expression" dxfId="685" priority="467">
      <formula>"&lt;=0.5*$E$17"</formula>
    </cfRule>
  </conditionalFormatting>
  <conditionalFormatting sqref="AC37">
    <cfRule type="expression" dxfId="684" priority="468">
      <formula>"&gt;=0,5*$E$17"</formula>
    </cfRule>
  </conditionalFormatting>
  <conditionalFormatting sqref="AD37:BM37">
    <cfRule type="expression" dxfId="683" priority="469" stopIfTrue="1">
      <formula>MOD(AD37,2)&lt;&gt;0</formula>
    </cfRule>
  </conditionalFormatting>
  <conditionalFormatting sqref="U37">
    <cfRule type="expression" dxfId="682" priority="470" stopIfTrue="1">
      <formula>AND(INDEX($M37:$T37,1,$V37)=0, $V37&gt;0)</formula>
    </cfRule>
  </conditionalFormatting>
  <conditionalFormatting sqref="V37">
    <cfRule type="expression" dxfId="681" priority="471" stopIfTrue="1">
      <formula>AND(INDEX($M37:$T37,1,$W37)=0, $W37&gt;0)</formula>
    </cfRule>
  </conditionalFormatting>
  <conditionalFormatting sqref="W37">
    <cfRule type="expression" dxfId="680" priority="472" stopIfTrue="1">
      <formula>AND(INDEX($M37:$T37,1,$X37)=0, $X37&gt;0)</formula>
    </cfRule>
  </conditionalFormatting>
  <conditionalFormatting sqref="AD37:AF37">
    <cfRule type="expression" dxfId="679" priority="473">
      <formula>AND(NOT(ISBLANK($M37)),ISBLANK($AE37),ISBLANK($AF37),ISBLANK($AG37))</formula>
    </cfRule>
  </conditionalFormatting>
  <conditionalFormatting sqref="AG37:AI37">
    <cfRule type="expression" dxfId="678" priority="474">
      <formula>AND(NOT(ISBLANK($N37)),ISBLANK($AH37),ISBLANK($AI37),ISBLANK($AJ37))</formula>
    </cfRule>
  </conditionalFormatting>
  <conditionalFormatting sqref="AJ37:AL37">
    <cfRule type="expression" dxfId="677" priority="475">
      <formula>AND(NOT(ISBLANK($O37)),ISBLANK($AK37),ISBLANK($AL37),ISBLANK($AM37))</formula>
    </cfRule>
  </conditionalFormatting>
  <conditionalFormatting sqref="AM37:AO37">
    <cfRule type="expression" dxfId="676" priority="476">
      <formula>AND(NOT(ISBLANK($P37)),ISBLANK($AN37),ISBLANK($AO37),ISBLANK($AP37))</formula>
    </cfRule>
  </conditionalFormatting>
  <conditionalFormatting sqref="AP37:AR37">
    <cfRule type="expression" dxfId="675" priority="477">
      <formula>AND(NOT(ISBLANK($Q37)),ISBLANK($AQ37),ISBLANK($AR37),ISBLANK($AS37))</formula>
    </cfRule>
  </conditionalFormatting>
  <conditionalFormatting sqref="AS37:AU37">
    <cfRule type="expression" dxfId="674" priority="478">
      <formula>AND(NOT(ISBLANK($R37)),ISBLANK($AT37),ISBLANK($AU37),ISBLANK($AV37))</formula>
    </cfRule>
  </conditionalFormatting>
  <conditionalFormatting sqref="AV37:AX37">
    <cfRule type="expression" dxfId="673" priority="479">
      <formula>AND(NOT(ISBLANK($S37)),ISBLANK($AW37),ISBLANK($AX37),ISBLANK($AY37))</formula>
    </cfRule>
  </conditionalFormatting>
  <conditionalFormatting sqref="AY37:BA37">
    <cfRule type="expression" dxfId="672" priority="480">
      <formula>AND(NOT(ISBLANK($T37)),ISBLANK($AZ37),ISBLANK($BA37),ISBLANK($BB37))</formula>
    </cfRule>
  </conditionalFormatting>
  <conditionalFormatting sqref="W37">
    <cfRule type="expression" dxfId="671" priority="481">
      <formula>AND(NOT(ISBLANK($X37)),ISBLANK($U37),ISBLANK($V37),ISBLANK($W37))</formula>
    </cfRule>
  </conditionalFormatting>
  <conditionalFormatting sqref="AC40">
    <cfRule type="expression" dxfId="670" priority="482">
      <formula>"&lt;=0.5*$E$17"</formula>
    </cfRule>
  </conditionalFormatting>
  <conditionalFormatting sqref="AC40">
    <cfRule type="expression" dxfId="669" priority="483">
      <formula>"&gt;=0,5*$E$17"</formula>
    </cfRule>
  </conditionalFormatting>
  <conditionalFormatting sqref="AD40:BM40">
    <cfRule type="expression" dxfId="668" priority="484" stopIfTrue="1">
      <formula>MOD(AD40,2)&lt;&gt;0</formula>
    </cfRule>
  </conditionalFormatting>
  <conditionalFormatting sqref="U40">
    <cfRule type="expression" dxfId="667" priority="485" stopIfTrue="1">
      <formula>AND(INDEX($M40:$T40,1,$V40)=0, $V40&gt;0)</formula>
    </cfRule>
  </conditionalFormatting>
  <conditionalFormatting sqref="V40">
    <cfRule type="expression" dxfId="666" priority="486" stopIfTrue="1">
      <formula>AND(INDEX($M40:$T40,1,$W40)=0, $W40&gt;0)</formula>
    </cfRule>
  </conditionalFormatting>
  <conditionalFormatting sqref="W40">
    <cfRule type="expression" dxfId="665" priority="487" stopIfTrue="1">
      <formula>AND(INDEX($M40:$T40,1,$X40)=0, $X40&gt;0)</formula>
    </cfRule>
  </conditionalFormatting>
  <conditionalFormatting sqref="AD40:AF40">
    <cfRule type="expression" dxfId="664" priority="488">
      <formula>AND(NOT(ISBLANK($M40)),ISBLANK($AE40),ISBLANK($AF40),ISBLANK($AG40))</formula>
    </cfRule>
  </conditionalFormatting>
  <conditionalFormatting sqref="AG40:AI40">
    <cfRule type="expression" dxfId="663" priority="489">
      <formula>AND(NOT(ISBLANK($N40)),ISBLANK($AH40),ISBLANK($AI40),ISBLANK($AJ40))</formula>
    </cfRule>
  </conditionalFormatting>
  <conditionalFormatting sqref="AJ40:AL40">
    <cfRule type="expression" dxfId="662" priority="490">
      <formula>AND(NOT(ISBLANK($O40)),ISBLANK($AK40),ISBLANK($AL40),ISBLANK($AM40))</formula>
    </cfRule>
  </conditionalFormatting>
  <conditionalFormatting sqref="AM40:AO40">
    <cfRule type="expression" dxfId="661" priority="491">
      <formula>AND(NOT(ISBLANK($P40)),ISBLANK($AN40),ISBLANK($AO40),ISBLANK($AP40))</formula>
    </cfRule>
  </conditionalFormatting>
  <conditionalFormatting sqref="AP40:AR40">
    <cfRule type="expression" dxfId="660" priority="492">
      <formula>AND(NOT(ISBLANK($Q40)),ISBLANK($AQ40),ISBLANK($AR40),ISBLANK($AS40))</formula>
    </cfRule>
  </conditionalFormatting>
  <conditionalFormatting sqref="AS40:AU40">
    <cfRule type="expression" dxfId="659" priority="493">
      <formula>AND(NOT(ISBLANK($R40)),ISBLANK($AT40),ISBLANK($AU40),ISBLANK($AV40))</formula>
    </cfRule>
  </conditionalFormatting>
  <conditionalFormatting sqref="AV40:AX40">
    <cfRule type="expression" dxfId="658" priority="494">
      <formula>AND(NOT(ISBLANK($S40)),ISBLANK($AW40),ISBLANK($AX40),ISBLANK($AY40))</formula>
    </cfRule>
  </conditionalFormatting>
  <conditionalFormatting sqref="AY40:BA40">
    <cfRule type="expression" dxfId="657" priority="495">
      <formula>AND(NOT(ISBLANK($T40)),ISBLANK($AZ40),ISBLANK($BA40),ISBLANK($BB40))</formula>
    </cfRule>
  </conditionalFormatting>
  <conditionalFormatting sqref="W40">
    <cfRule type="expression" dxfId="656" priority="496">
      <formula>AND(NOT(ISBLANK($X40)),ISBLANK($U40),ISBLANK($V40),ISBLANK($W40))</formula>
    </cfRule>
  </conditionalFormatting>
  <conditionalFormatting sqref="AC41">
    <cfRule type="expression" dxfId="655" priority="497">
      <formula>"&lt;=0.5*$E$17"</formula>
    </cfRule>
  </conditionalFormatting>
  <conditionalFormatting sqref="AC41">
    <cfRule type="expression" dxfId="654" priority="498">
      <formula>"&gt;=0,5*$E$17"</formula>
    </cfRule>
  </conditionalFormatting>
  <conditionalFormatting sqref="AD41:BM41">
    <cfRule type="expression" dxfId="653" priority="499" stopIfTrue="1">
      <formula>MOD(AD41,2)&lt;&gt;0</formula>
    </cfRule>
  </conditionalFormatting>
  <conditionalFormatting sqref="U41">
    <cfRule type="expression" dxfId="652" priority="500" stopIfTrue="1">
      <formula>AND(INDEX($M41:$T41,1,$V41)=0, $V41&gt;0)</formula>
    </cfRule>
  </conditionalFormatting>
  <conditionalFormatting sqref="V41">
    <cfRule type="expression" dxfId="651" priority="501" stopIfTrue="1">
      <formula>AND(INDEX($M41:$T41,1,$W41)=0, $W41&gt;0)</formula>
    </cfRule>
  </conditionalFormatting>
  <conditionalFormatting sqref="W41">
    <cfRule type="expression" dxfId="650" priority="502" stopIfTrue="1">
      <formula>AND(INDEX($M41:$T41,1,$X41)=0, $X41&gt;0)</formula>
    </cfRule>
  </conditionalFormatting>
  <conditionalFormatting sqref="AD41:AF41">
    <cfRule type="expression" dxfId="649" priority="503">
      <formula>AND(NOT(ISBLANK($M41)),ISBLANK($AE41),ISBLANK($AF41),ISBLANK($AG41))</formula>
    </cfRule>
  </conditionalFormatting>
  <conditionalFormatting sqref="AG41:AI41">
    <cfRule type="expression" dxfId="648" priority="504">
      <formula>AND(NOT(ISBLANK($N41)),ISBLANK($AH41),ISBLANK($AI41),ISBLANK($AJ41))</formula>
    </cfRule>
  </conditionalFormatting>
  <conditionalFormatting sqref="AJ41:AL41">
    <cfRule type="expression" dxfId="647" priority="505">
      <formula>AND(NOT(ISBLANK($O41)),ISBLANK($AK41),ISBLANK($AL41),ISBLANK($AM41))</formula>
    </cfRule>
  </conditionalFormatting>
  <conditionalFormatting sqref="AM41:AO41">
    <cfRule type="expression" dxfId="646" priority="506">
      <formula>AND(NOT(ISBLANK($P41)),ISBLANK($AN41),ISBLANK($AO41),ISBLANK($AP41))</formula>
    </cfRule>
  </conditionalFormatting>
  <conditionalFormatting sqref="AP41:AR41">
    <cfRule type="expression" dxfId="645" priority="507">
      <formula>AND(NOT(ISBLANK($Q41)),ISBLANK($AQ41),ISBLANK($AR41),ISBLANK($AS41))</formula>
    </cfRule>
  </conditionalFormatting>
  <conditionalFormatting sqref="AS41:AU41">
    <cfRule type="expression" dxfId="644" priority="508">
      <formula>AND(NOT(ISBLANK($R41)),ISBLANK($AT41),ISBLANK($AU41),ISBLANK($AV41))</formula>
    </cfRule>
  </conditionalFormatting>
  <conditionalFormatting sqref="AV41:AX41">
    <cfRule type="expression" dxfId="643" priority="509">
      <formula>AND(NOT(ISBLANK($S41)),ISBLANK($AW41),ISBLANK($AX41),ISBLANK($AY41))</formula>
    </cfRule>
  </conditionalFormatting>
  <conditionalFormatting sqref="AY41:BA41">
    <cfRule type="expression" dxfId="642" priority="510">
      <formula>AND(NOT(ISBLANK($T41)),ISBLANK($AZ41),ISBLANK($BA41),ISBLANK($BB41))</formula>
    </cfRule>
  </conditionalFormatting>
  <conditionalFormatting sqref="W41">
    <cfRule type="expression" dxfId="641" priority="511">
      <formula>AND(NOT(ISBLANK($X41)),ISBLANK($U41),ISBLANK($V41),ISBLANK($W41))</formula>
    </cfRule>
  </conditionalFormatting>
  <conditionalFormatting sqref="AC42">
    <cfRule type="expression" dxfId="640" priority="512">
      <formula>"&lt;=0.5*$E$17"</formula>
    </cfRule>
  </conditionalFormatting>
  <conditionalFormatting sqref="AC42">
    <cfRule type="expression" dxfId="639" priority="513">
      <formula>"&gt;=0,5*$E$17"</formula>
    </cfRule>
  </conditionalFormatting>
  <conditionalFormatting sqref="AD42:BM42">
    <cfRule type="expression" dxfId="638" priority="514" stopIfTrue="1">
      <formula>MOD(AD42,2)&lt;&gt;0</formula>
    </cfRule>
  </conditionalFormatting>
  <conditionalFormatting sqref="U42">
    <cfRule type="expression" dxfId="637" priority="515" stopIfTrue="1">
      <formula>AND(INDEX($M42:$T42,1,$V42)=0, $V42&gt;0)</formula>
    </cfRule>
  </conditionalFormatting>
  <conditionalFormatting sqref="V42">
    <cfRule type="expression" dxfId="636" priority="516" stopIfTrue="1">
      <formula>AND(INDEX($M42:$T42,1,$W42)=0, $W42&gt;0)</formula>
    </cfRule>
  </conditionalFormatting>
  <conditionalFormatting sqref="W42">
    <cfRule type="expression" dxfId="635" priority="517" stopIfTrue="1">
      <formula>AND(INDEX($M42:$T42,1,$X42)=0, $X42&gt;0)</formula>
    </cfRule>
  </conditionalFormatting>
  <conditionalFormatting sqref="AD42:AF42">
    <cfRule type="expression" dxfId="634" priority="518">
      <formula>AND(NOT(ISBLANK($M42)),ISBLANK($AE42),ISBLANK($AF42),ISBLANK($AG42))</formula>
    </cfRule>
  </conditionalFormatting>
  <conditionalFormatting sqref="AG42:AI42">
    <cfRule type="expression" dxfId="633" priority="519">
      <formula>AND(NOT(ISBLANK($N42)),ISBLANK($AH42),ISBLANK($AI42),ISBLANK($AJ42))</formula>
    </cfRule>
  </conditionalFormatting>
  <conditionalFormatting sqref="AJ42:AL42">
    <cfRule type="expression" dxfId="632" priority="520">
      <formula>AND(NOT(ISBLANK($O42)),ISBLANK($AK42),ISBLANK($AL42),ISBLANK($AM42))</formula>
    </cfRule>
  </conditionalFormatting>
  <conditionalFormatting sqref="AM42:AO42">
    <cfRule type="expression" dxfId="631" priority="521">
      <formula>AND(NOT(ISBLANK($P42)),ISBLANK($AN42),ISBLANK($AO42),ISBLANK($AP42))</formula>
    </cfRule>
  </conditionalFormatting>
  <conditionalFormatting sqref="AP42:AR42">
    <cfRule type="expression" dxfId="630" priority="522">
      <formula>AND(NOT(ISBLANK($Q42)),ISBLANK($AQ42),ISBLANK($AR42),ISBLANK($AS42))</formula>
    </cfRule>
  </conditionalFormatting>
  <conditionalFormatting sqref="AS42:AU42">
    <cfRule type="expression" dxfId="629" priority="523">
      <formula>AND(NOT(ISBLANK($R42)),ISBLANK($AT42),ISBLANK($AU42),ISBLANK($AV42))</formula>
    </cfRule>
  </conditionalFormatting>
  <conditionalFormatting sqref="AV42:AX42">
    <cfRule type="expression" dxfId="628" priority="524">
      <formula>AND(NOT(ISBLANK($S42)),ISBLANK($AW42),ISBLANK($AX42),ISBLANK($AY42))</formula>
    </cfRule>
  </conditionalFormatting>
  <conditionalFormatting sqref="AY42:BA42">
    <cfRule type="expression" dxfId="627" priority="525">
      <formula>AND(NOT(ISBLANK($T42)),ISBLANK($AZ42),ISBLANK($BA42),ISBLANK($BB42))</formula>
    </cfRule>
  </conditionalFormatting>
  <conditionalFormatting sqref="W42">
    <cfRule type="expression" dxfId="626" priority="526">
      <formula>AND(NOT(ISBLANK($X42)),ISBLANK($U42),ISBLANK($V42),ISBLANK($W42))</formula>
    </cfRule>
  </conditionalFormatting>
  <conditionalFormatting sqref="AC38">
    <cfRule type="expression" dxfId="625" priority="527">
      <formula>"&lt;=0.5*$E$17"</formula>
    </cfRule>
  </conditionalFormatting>
  <conditionalFormatting sqref="AC38">
    <cfRule type="expression" dxfId="624" priority="528">
      <formula>"&gt;=0,5*$E$17"</formula>
    </cfRule>
  </conditionalFormatting>
  <conditionalFormatting sqref="AD38:BM38">
    <cfRule type="expression" dxfId="623" priority="529" stopIfTrue="1">
      <formula>MOD(AD38,2)&lt;&gt;0</formula>
    </cfRule>
  </conditionalFormatting>
  <conditionalFormatting sqref="U38">
    <cfRule type="expression" dxfId="622" priority="530" stopIfTrue="1">
      <formula>AND(INDEX($M38:$T38,1,$V38)=0, $V38&gt;0)</formula>
    </cfRule>
  </conditionalFormatting>
  <conditionalFormatting sqref="V38">
    <cfRule type="expression" dxfId="621" priority="531" stopIfTrue="1">
      <formula>AND(INDEX($M38:$T38,1,$W38)=0, $W38&gt;0)</formula>
    </cfRule>
  </conditionalFormatting>
  <conditionalFormatting sqref="W38">
    <cfRule type="expression" dxfId="620" priority="532" stopIfTrue="1">
      <formula>AND(INDEX($M38:$T38,1,$X38)=0, $X38&gt;0)</formula>
    </cfRule>
  </conditionalFormatting>
  <conditionalFormatting sqref="AD38:AF38">
    <cfRule type="expression" dxfId="619" priority="533">
      <formula>AND(NOT(ISBLANK($M38)),ISBLANK($AE38),ISBLANK($AF38),ISBLANK($AG38))</formula>
    </cfRule>
  </conditionalFormatting>
  <conditionalFormatting sqref="AG38:AI38">
    <cfRule type="expression" dxfId="618" priority="534">
      <formula>AND(NOT(ISBLANK($N38)),ISBLANK($AH38),ISBLANK($AI38),ISBLANK($AJ38))</formula>
    </cfRule>
  </conditionalFormatting>
  <conditionalFormatting sqref="AJ38:AL38">
    <cfRule type="expression" dxfId="617" priority="535">
      <formula>AND(NOT(ISBLANK($O38)),ISBLANK($AK38),ISBLANK($AL38),ISBLANK($AM38))</formula>
    </cfRule>
  </conditionalFormatting>
  <conditionalFormatting sqref="AM38:AO38">
    <cfRule type="expression" dxfId="616" priority="536">
      <formula>AND(NOT(ISBLANK($P38)),ISBLANK($AN38),ISBLANK($AO38),ISBLANK($AP38))</formula>
    </cfRule>
  </conditionalFormatting>
  <conditionalFormatting sqref="AP38:AR38">
    <cfRule type="expression" dxfId="615" priority="537">
      <formula>AND(NOT(ISBLANK($Q38)),ISBLANK($AQ38),ISBLANK($AR38),ISBLANK($AS38))</formula>
    </cfRule>
  </conditionalFormatting>
  <conditionalFormatting sqref="AS38:AU38">
    <cfRule type="expression" dxfId="614" priority="538">
      <formula>AND(NOT(ISBLANK($R38)),ISBLANK($AT38),ISBLANK($AU38),ISBLANK($AV38))</formula>
    </cfRule>
  </conditionalFormatting>
  <conditionalFormatting sqref="AV38:AX38">
    <cfRule type="expression" dxfId="613" priority="539">
      <formula>AND(NOT(ISBLANK($S38)),ISBLANK($AW38),ISBLANK($AX38),ISBLANK($AY38))</formula>
    </cfRule>
  </conditionalFormatting>
  <conditionalFormatting sqref="AY38:BA38">
    <cfRule type="expression" dxfId="612" priority="540">
      <formula>AND(NOT(ISBLANK($T38)),ISBLANK($AZ38),ISBLANK($BA38),ISBLANK($BB38))</formula>
    </cfRule>
  </conditionalFormatting>
  <conditionalFormatting sqref="W38">
    <cfRule type="expression" dxfId="611" priority="541">
      <formula>AND(NOT(ISBLANK($X38)),ISBLANK($U38),ISBLANK($V38),ISBLANK($W38))</formula>
    </cfRule>
  </conditionalFormatting>
  <conditionalFormatting sqref="AC39">
    <cfRule type="expression" dxfId="610" priority="542">
      <formula>"&lt;=0.5*$E$17"</formula>
    </cfRule>
  </conditionalFormatting>
  <conditionalFormatting sqref="AC39">
    <cfRule type="expression" dxfId="609" priority="543">
      <formula>"&gt;=0,5*$E$17"</formula>
    </cfRule>
  </conditionalFormatting>
  <conditionalFormatting sqref="AD39:BM39">
    <cfRule type="expression" dxfId="608" priority="544" stopIfTrue="1">
      <formula>MOD(AD39,2)&lt;&gt;0</formula>
    </cfRule>
  </conditionalFormatting>
  <conditionalFormatting sqref="U39">
    <cfRule type="expression" dxfId="607" priority="545" stopIfTrue="1">
      <formula>AND(INDEX($M39:$T39,1,$V39)=0, $V39&gt;0)</formula>
    </cfRule>
  </conditionalFormatting>
  <conditionalFormatting sqref="V39">
    <cfRule type="expression" dxfId="606" priority="546" stopIfTrue="1">
      <formula>AND(INDEX($M39:$T39,1,$W39)=0, $W39&gt;0)</formula>
    </cfRule>
  </conditionalFormatting>
  <conditionalFormatting sqref="W39">
    <cfRule type="expression" dxfId="605" priority="547" stopIfTrue="1">
      <formula>AND(INDEX($M39:$T39,1,$X39)=0, $X39&gt;0)</formula>
    </cfRule>
  </conditionalFormatting>
  <conditionalFormatting sqref="AD39:AF39">
    <cfRule type="expression" dxfId="604" priority="548">
      <formula>AND(NOT(ISBLANK($M39)),ISBLANK($AE39),ISBLANK($AF39),ISBLANK($AG39))</formula>
    </cfRule>
  </conditionalFormatting>
  <conditionalFormatting sqref="AG39:AI39">
    <cfRule type="expression" dxfId="603" priority="549">
      <formula>AND(NOT(ISBLANK($N39)),ISBLANK($AH39),ISBLANK($AI39),ISBLANK($AJ39))</formula>
    </cfRule>
  </conditionalFormatting>
  <conditionalFormatting sqref="AJ39:AL39">
    <cfRule type="expression" dxfId="602" priority="550">
      <formula>AND(NOT(ISBLANK($O39)),ISBLANK($AK39),ISBLANK($AL39),ISBLANK($AM39))</formula>
    </cfRule>
  </conditionalFormatting>
  <conditionalFormatting sqref="AM39:AO39">
    <cfRule type="expression" dxfId="601" priority="551">
      <formula>AND(NOT(ISBLANK($P39)),ISBLANK($AN39),ISBLANK($AO39),ISBLANK($AP39))</formula>
    </cfRule>
  </conditionalFormatting>
  <conditionalFormatting sqref="AP39:AR39">
    <cfRule type="expression" dxfId="600" priority="552">
      <formula>AND(NOT(ISBLANK($Q39)),ISBLANK($AQ39),ISBLANK($AR39),ISBLANK($AS39))</formula>
    </cfRule>
  </conditionalFormatting>
  <conditionalFormatting sqref="AS39:AU39">
    <cfRule type="expression" dxfId="599" priority="553">
      <formula>AND(NOT(ISBLANK($R39)),ISBLANK($AT39),ISBLANK($AU39),ISBLANK($AV39))</formula>
    </cfRule>
  </conditionalFormatting>
  <conditionalFormatting sqref="AV39:AX39">
    <cfRule type="expression" dxfId="598" priority="554">
      <formula>AND(NOT(ISBLANK($S39)),ISBLANK($AW39),ISBLANK($AX39),ISBLANK($AY39))</formula>
    </cfRule>
  </conditionalFormatting>
  <conditionalFormatting sqref="AY39:BA39">
    <cfRule type="expression" dxfId="597" priority="555">
      <formula>AND(NOT(ISBLANK($T39)),ISBLANK($AZ39),ISBLANK($BA39),ISBLANK($BB39))</formula>
    </cfRule>
  </conditionalFormatting>
  <conditionalFormatting sqref="W39">
    <cfRule type="expression" dxfId="596" priority="556">
      <formula>AND(NOT(ISBLANK($X39)),ISBLANK($U39),ISBLANK($V39),ISBLANK($W39))</formula>
    </cfRule>
  </conditionalFormatting>
  <conditionalFormatting sqref="AJ71:AL71">
    <cfRule type="expression" dxfId="595" priority="557" stopIfTrue="1">
      <formula>MOD(AJ71,2)&lt;&gt;0</formula>
    </cfRule>
  </conditionalFormatting>
  <conditionalFormatting sqref="AJ71:AL71">
    <cfRule type="expression" dxfId="594" priority="558">
      <formula>AND(NOT(ISBLANK($M71)),ISBLANK($AE71),ISBLANK($AF71),ISBLANK($AG71))</formula>
    </cfRule>
  </conditionalFormatting>
  <conditionalFormatting sqref="AM71:AO71">
    <cfRule type="expression" dxfId="593" priority="559" stopIfTrue="1">
      <formula>MOD(AM71,2)&lt;&gt;0</formula>
    </cfRule>
  </conditionalFormatting>
  <conditionalFormatting sqref="AM71:AO71">
    <cfRule type="expression" dxfId="592" priority="560">
      <formula>AND(NOT(ISBLANK($N71)),ISBLANK($AH71),ISBLANK($AI71),ISBLANK($AJ71))</formula>
    </cfRule>
  </conditionalFormatting>
  <conditionalFormatting sqref="AP71:AR71">
    <cfRule type="expression" dxfId="591" priority="561" stopIfTrue="1">
      <formula>MOD(AP71,2)&lt;&gt;0</formula>
    </cfRule>
  </conditionalFormatting>
  <conditionalFormatting sqref="AP71:AR71">
    <cfRule type="expression" dxfId="590" priority="562">
      <formula>AND(NOT(ISBLANK($M71)),ISBLANK($AE71),ISBLANK($AF71),ISBLANK($AG71))</formula>
    </cfRule>
  </conditionalFormatting>
  <conditionalFormatting sqref="AS71:AU71">
    <cfRule type="expression" dxfId="589" priority="563" stopIfTrue="1">
      <formula>MOD(AS71,2)&lt;&gt;0</formula>
    </cfRule>
  </conditionalFormatting>
  <conditionalFormatting sqref="AS71:AU71">
    <cfRule type="expression" dxfId="588" priority="564">
      <formula>AND(NOT(ISBLANK($N71)),ISBLANK($AH71),ISBLANK($AI71),ISBLANK($AJ71))</formula>
    </cfRule>
  </conditionalFormatting>
  <conditionalFormatting sqref="AV71:AX71">
    <cfRule type="expression" dxfId="587" priority="565" stopIfTrue="1">
      <formula>MOD(AV71,2)&lt;&gt;0</formula>
    </cfRule>
  </conditionalFormatting>
  <conditionalFormatting sqref="AV71:AX71">
    <cfRule type="expression" dxfId="586" priority="566">
      <formula>AND(NOT(ISBLANK($M71)),ISBLANK($AE71),ISBLANK($AF71),ISBLANK($AG71))</formula>
    </cfRule>
  </conditionalFormatting>
  <conditionalFormatting sqref="AY71:BA71">
    <cfRule type="expression" dxfId="585" priority="567" stopIfTrue="1">
      <formula>MOD(AY71,2)&lt;&gt;0</formula>
    </cfRule>
  </conditionalFormatting>
  <conditionalFormatting sqref="AY71:BA71">
    <cfRule type="expression" dxfId="584" priority="568">
      <formula>AND(NOT(ISBLANK($N71)),ISBLANK($AH71),ISBLANK($AI71),ISBLANK($AJ71))</formula>
    </cfRule>
  </conditionalFormatting>
  <conditionalFormatting sqref="BB71:BD71">
    <cfRule type="expression" dxfId="583" priority="569" stopIfTrue="1">
      <formula>MOD(BB71,2)&lt;&gt;0</formula>
    </cfRule>
  </conditionalFormatting>
  <conditionalFormatting sqref="BB71:BD71">
    <cfRule type="expression" dxfId="582" priority="570">
      <formula>AND(NOT(ISBLANK($M71)),ISBLANK($AE71),ISBLANK($AF71),ISBLANK($AG71))</formula>
    </cfRule>
  </conditionalFormatting>
  <conditionalFormatting sqref="BE71:BG71">
    <cfRule type="expression" dxfId="581" priority="571" stopIfTrue="1">
      <formula>MOD(BE71,2)&lt;&gt;0</formula>
    </cfRule>
  </conditionalFormatting>
  <conditionalFormatting sqref="BE71:BG71">
    <cfRule type="expression" dxfId="580" priority="572">
      <formula>AND(NOT(ISBLANK($N71)),ISBLANK($AH71),ISBLANK($AI71),ISBLANK($AJ71))</formula>
    </cfRule>
  </conditionalFormatting>
  <conditionalFormatting sqref="BH71:BJ71">
    <cfRule type="expression" dxfId="579" priority="573" stopIfTrue="1">
      <formula>MOD(BH71,2)&lt;&gt;0</formula>
    </cfRule>
  </conditionalFormatting>
  <conditionalFormatting sqref="BH71:BJ71">
    <cfRule type="expression" dxfId="578" priority="574">
      <formula>AND(NOT(ISBLANK($M71)),ISBLANK($AE71),ISBLANK($AF71),ISBLANK($AG71))</formula>
    </cfRule>
  </conditionalFormatting>
  <conditionalFormatting sqref="BK71:BM71">
    <cfRule type="expression" dxfId="577" priority="575" stopIfTrue="1">
      <formula>MOD(BK71,2)&lt;&gt;0</formula>
    </cfRule>
  </conditionalFormatting>
  <conditionalFormatting sqref="BK71:BM71">
    <cfRule type="expression" dxfId="576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42578125" customWidth="1"/>
    <col min="2" max="2" width="10.85546875" customWidth="1"/>
    <col min="3" max="3" width="4.42578125" customWidth="1"/>
    <col min="4" max="4" width="8.42578125" customWidth="1"/>
    <col min="5" max="5" width="8.7109375" customWidth="1"/>
    <col min="6" max="6" width="10.140625" customWidth="1"/>
    <col min="7" max="8" width="10.85546875" customWidth="1"/>
    <col min="9" max="9" width="36" customWidth="1"/>
    <col min="10" max="10" width="5.85546875" customWidth="1"/>
    <col min="11" max="11" width="8.7109375" customWidth="1"/>
    <col min="12" max="17" width="5.85546875" customWidth="1"/>
    <col min="18" max="18" width="8.85546875" customWidth="1"/>
    <col min="19" max="19" width="4.42578125" customWidth="1"/>
    <col min="20" max="20" width="5.85546875" customWidth="1"/>
    <col min="21" max="21" width="4.42578125" customWidth="1"/>
    <col min="22" max="22" width="11.42578125" customWidth="1"/>
    <col min="23" max="23" width="8.85546875" customWidth="1"/>
    <col min="24" max="24" width="10.85546875" customWidth="1"/>
    <col min="25" max="25" width="7.28515625" customWidth="1"/>
    <col min="26" max="27" width="5.85546875" customWidth="1"/>
    <col min="28" max="28" width="7.28515625" customWidth="1"/>
    <col min="29" max="29" width="11.42578125" customWidth="1"/>
    <col min="30" max="30" width="7.28515625" customWidth="1"/>
    <col min="31" max="31" width="4.42578125" customWidth="1"/>
    <col min="32" max="33" width="7.28515625" customWidth="1"/>
    <col min="34" max="34" width="4.42578125" customWidth="1"/>
    <col min="35" max="36" width="7.28515625" customWidth="1"/>
    <col min="37" max="37" width="5.85546875" customWidth="1"/>
    <col min="38" max="39" width="7.28515625" customWidth="1"/>
    <col min="40" max="40" width="5.85546875" customWidth="1"/>
    <col min="41" max="41" width="7.28515625" customWidth="1"/>
    <col min="42" max="42" width="5.85546875" customWidth="1"/>
    <col min="43" max="43" width="4.42578125" customWidth="1"/>
    <col min="44" max="45" width="5.85546875" customWidth="1"/>
    <col min="46" max="46" width="4.42578125" customWidth="1"/>
    <col min="47" max="47" width="5.85546875" customWidth="1"/>
    <col min="48" max="49" width="4.42578125" customWidth="1"/>
    <col min="50" max="50" width="8.85546875" customWidth="1"/>
    <col min="51" max="52" width="4.42578125" customWidth="1"/>
    <col min="53" max="65" width="8.85546875" customWidth="1"/>
    <col min="66" max="66" width="10.85546875" customWidth="1"/>
    <col min="67" max="67" width="11.42578125" customWidth="1"/>
  </cols>
  <sheetData>
    <row r="1" spans="1:67" ht="31.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48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31.5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31.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73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 t="s">
        <v>60</v>
      </c>
      <c r="F16" s="28" t="s">
        <v>343</v>
      </c>
      <c r="G16" s="27"/>
      <c r="H16" s="27"/>
      <c r="I16" s="471" t="s">
        <v>95</v>
      </c>
      <c r="J16" s="472"/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12</v>
      </c>
      <c r="K20" s="61">
        <f t="shared" si="10"/>
        <v>432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15.75" hidden="1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/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39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3</v>
      </c>
      <c r="K29" s="61">
        <f t="shared" ref="K29:K31" si="17">J29*36</f>
        <v>108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02" t="s">
        <v>82</v>
      </c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hidden="1" customHeight="1">
      <c r="A31" s="63">
        <v>18</v>
      </c>
      <c r="B31" s="537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/>
      <c r="K31" s="156">
        <f t="shared" si="17"/>
        <v>0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-35.200000000000003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 t="e">
        <f t="shared" si="18"/>
        <v>#DIV/0!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3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02" t="s">
        <v>82</v>
      </c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hidden="1" customHeight="1">
      <c r="A34" s="63">
        <v>20</v>
      </c>
      <c r="B34" s="537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/>
      <c r="K34" s="156">
        <f t="shared" si="24"/>
        <v>0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-52.8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 t="e">
        <f t="shared" si="25"/>
        <v>#DIV/0!</v>
      </c>
    </row>
    <row r="35" spans="1:67" ht="15.75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15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5.7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5.75" hidden="1" customHeight="1">
      <c r="A55" s="133"/>
      <c r="B55" s="133"/>
      <c r="C55" s="135"/>
      <c r="D55" s="135"/>
      <c r="E55" s="135"/>
      <c r="F55" s="135"/>
      <c r="G55" s="135"/>
      <c r="H55" s="135"/>
      <c r="I55" s="488" t="s">
        <v>116</v>
      </c>
      <c r="J55" s="485"/>
      <c r="K55" s="158">
        <f t="shared" ref="K55:K58" si="39">J55*36</f>
        <v>0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 t="e">
        <f t="shared" ref="BO55:BO58" si="40">Y55/K55*100</f>
        <v>#DIV/0!</v>
      </c>
    </row>
    <row r="56" spans="1:67" ht="15.75" hidden="1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/>
      <c r="K56" s="156">
        <f t="shared" si="39"/>
        <v>0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-52.8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 t="e">
        <f t="shared" si="40"/>
        <v>#DIV/0!</v>
      </c>
    </row>
    <row r="57" spans="1:67" ht="15.75" hidden="1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/>
      <c r="K57" s="156">
        <f t="shared" si="39"/>
        <v>0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-52.8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 t="e">
        <f t="shared" si="40"/>
        <v>#DIV/0!</v>
      </c>
    </row>
    <row r="58" spans="1:67" ht="15.75" hidden="1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/>
      <c r="K58" s="156">
        <f t="shared" si="39"/>
        <v>0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-35.200000000000003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 t="e">
        <f t="shared" si="40"/>
        <v>#DIV/0!</v>
      </c>
    </row>
    <row r="59" spans="1:67" ht="15.75" customHeight="1">
      <c r="A59" s="133"/>
      <c r="B59" s="133"/>
      <c r="C59" s="135"/>
      <c r="D59" s="135"/>
      <c r="E59" s="135" t="s">
        <v>60</v>
      </c>
      <c r="F59" s="135" t="s">
        <v>370</v>
      </c>
      <c r="G59" s="135"/>
      <c r="H59" s="135"/>
      <c r="I59" s="488" t="s">
        <v>109</v>
      </c>
      <c r="J59" s="485">
        <f>SUM(J60)</f>
        <v>6</v>
      </c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customHeight="1">
      <c r="A61" s="133"/>
      <c r="B61" s="133"/>
      <c r="C61" s="135"/>
      <c r="D61" s="135"/>
      <c r="E61" s="135" t="s">
        <v>60</v>
      </c>
      <c r="F61" s="135" t="s">
        <v>356</v>
      </c>
      <c r="G61" s="135"/>
      <c r="H61" s="135"/>
      <c r="I61" s="488" t="s">
        <v>103</v>
      </c>
      <c r="J61" s="485">
        <f>SUM(J62:J64)</f>
        <v>3</v>
      </c>
      <c r="K61" s="158">
        <f t="shared" si="46"/>
        <v>108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>
        <f t="shared" si="47"/>
        <v>0</v>
      </c>
    </row>
    <row r="62" spans="1:67" ht="15.75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>
        <v>3</v>
      </c>
      <c r="K62" s="156">
        <f t="shared" si="46"/>
        <v>108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72.8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>
        <f t="shared" si="47"/>
        <v>29.629629629629626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92"/>
      <c r="V71" s="592"/>
      <c r="W71" s="592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/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/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/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/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/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/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/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/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/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/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/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/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/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/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/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/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/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/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/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/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/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/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/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/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/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/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/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/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/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/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/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/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/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/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/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hidden="1" customHeight="1">
      <c r="A175" s="70">
        <v>89</v>
      </c>
      <c r="B175" s="70"/>
      <c r="C175" s="63"/>
      <c r="D175" s="63"/>
      <c r="E175" s="63"/>
      <c r="F175" s="63"/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hidden="1" customHeight="1">
      <c r="A176" s="70">
        <v>90</v>
      </c>
      <c r="B176" s="70"/>
      <c r="C176" s="63"/>
      <c r="D176" s="63"/>
      <c r="E176" s="63"/>
      <c r="F176" s="63"/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hidden="1" customHeight="1">
      <c r="A177" s="70">
        <v>91</v>
      </c>
      <c r="B177" s="70"/>
      <c r="C177" s="63"/>
      <c r="D177" s="63"/>
      <c r="E177" s="63"/>
      <c r="F177" s="63"/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hidden="1" customHeight="1">
      <c r="A178" s="70">
        <v>92</v>
      </c>
      <c r="B178" s="70"/>
      <c r="C178" s="63"/>
      <c r="D178" s="63"/>
      <c r="E178" s="63"/>
      <c r="F178" s="63"/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hidden="1" customHeight="1">
      <c r="A179" s="70">
        <v>93</v>
      </c>
      <c r="B179" s="70"/>
      <c r="C179" s="63"/>
      <c r="D179" s="63"/>
      <c r="E179" s="63"/>
      <c r="F179" s="63"/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hidden="1" customHeight="1">
      <c r="A180" s="70">
        <v>94</v>
      </c>
      <c r="B180" s="70"/>
      <c r="C180" s="63"/>
      <c r="D180" s="63"/>
      <c r="E180" s="63"/>
      <c r="F180" s="63"/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hidden="1" customHeight="1">
      <c r="A181" s="70">
        <v>95</v>
      </c>
      <c r="B181" s="70"/>
      <c r="C181" s="63"/>
      <c r="D181" s="63"/>
      <c r="E181" s="63"/>
      <c r="F181" s="63"/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402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403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84</v>
      </c>
      <c r="K188" s="468">
        <f t="shared" si="202"/>
        <v>3024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0"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K27:AK28"/>
    <mergeCell ref="B30:B31"/>
    <mergeCell ref="B33:B34"/>
    <mergeCell ref="A27:A28"/>
    <mergeCell ref="B27:B28"/>
    <mergeCell ref="C27:C28"/>
    <mergeCell ref="D27:D28"/>
    <mergeCell ref="E27:E28"/>
    <mergeCell ref="F27:F28"/>
    <mergeCell ref="G27:G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</mergeCells>
  <conditionalFormatting sqref="U11:U14 U20 U22:U23 U27 U32:U34 U43:U58 U64 U77 U79 U90 U102 U104:U120 U136:U148 U150:U162 U164:U176 U182">
    <cfRule type="expression" dxfId="575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574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573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572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571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570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569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568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567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566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565" priority="11">
      <formula>AND(NOT(ISBLANK($X11)),ISBLANK($U11),ISBLANK($V11),ISBLANK($W11))</formula>
    </cfRule>
  </conditionalFormatting>
  <conditionalFormatting sqref="AC3 AC32:AC34">
    <cfRule type="expression" dxfId="564" priority="12">
      <formula>"&lt;=0.5*$E$17"</formula>
    </cfRule>
  </conditionalFormatting>
  <conditionalFormatting sqref="AC3 AC32:AC34">
    <cfRule type="expression" dxfId="563" priority="13">
      <formula>"&gt;=0,5*$E$17"</formula>
    </cfRule>
  </conditionalFormatting>
  <conditionalFormatting sqref="Y3 AD3:BM3 AD32:BM34 AF44:AF50 AJ44:AL50 AM27 AO27 AQ44:AQ50 BB44:BM50">
    <cfRule type="expression" dxfId="562" priority="14" stopIfTrue="1">
      <formula>MOD(Y3,2)&lt;&gt;0</formula>
    </cfRule>
  </conditionalFormatting>
  <conditionalFormatting sqref="U3">
    <cfRule type="expression" dxfId="561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560" priority="16" stopIfTrue="1">
      <formula>AND(INDEX($M3:$T3,1,$W3)=0, $W3&gt;0)</formula>
    </cfRule>
  </conditionalFormatting>
  <conditionalFormatting sqref="W3">
    <cfRule type="expression" dxfId="559" priority="17" stopIfTrue="1">
      <formula>AND(INDEX($M3:$T3,1,$X3)=0, $X3&gt;0)</formula>
    </cfRule>
  </conditionalFormatting>
  <conditionalFormatting sqref="AD4:AF10">
    <cfRule type="expression" dxfId="558" priority="18">
      <formula>AND(NOT(ISBLANK($M4)),ISBLANK($AE4),ISBLANK($AF4),ISBLANK($AG4))</formula>
    </cfRule>
  </conditionalFormatting>
  <conditionalFormatting sqref="AG4:AI10">
    <cfRule type="expression" dxfId="557" priority="19">
      <formula>AND(NOT(ISBLANK($N4)),ISBLANK($AH4),ISBLANK($AI4),ISBLANK($AJ4))</formula>
    </cfRule>
  </conditionalFormatting>
  <conditionalFormatting sqref="AK4:AK10">
    <cfRule type="expression" dxfId="556" priority="20">
      <formula>AND(NOT(ISBLANK($O4)),ISBLANK($AK4),ISBLANK($AL4),ISBLANK($AM4))</formula>
    </cfRule>
  </conditionalFormatting>
  <conditionalFormatting sqref="AN4:AN10">
    <cfRule type="expression" dxfId="555" priority="21">
      <formula>AND(NOT(ISBLANK($P4)),ISBLANK($AN4),ISBLANK($AO4),ISBLANK($AP4))</formula>
    </cfRule>
  </conditionalFormatting>
  <conditionalFormatting sqref="AP4:AR10">
    <cfRule type="expression" dxfId="554" priority="22">
      <formula>AND(NOT(ISBLANK($Q4)),ISBLANK($AQ4),ISBLANK($AR4),ISBLANK($AS4))</formula>
    </cfRule>
  </conditionalFormatting>
  <conditionalFormatting sqref="AS4:AU10">
    <cfRule type="expression" dxfId="553" priority="23">
      <formula>AND(NOT(ISBLANK($R4)),ISBLANK($AT4),ISBLANK($AU4),ISBLANK($AV4))</formula>
    </cfRule>
  </conditionalFormatting>
  <conditionalFormatting sqref="AV4:AX10">
    <cfRule type="expression" dxfId="552" priority="24">
      <formula>AND(NOT(ISBLANK($S4)),ISBLANK($AW4),ISBLANK($AX4),ISBLANK($AY4))</formula>
    </cfRule>
  </conditionalFormatting>
  <conditionalFormatting sqref="AY4:BA10">
    <cfRule type="expression" dxfId="551" priority="25">
      <formula>AND(NOT(ISBLANK($T4)),ISBLANK($AZ4),ISBLANK($BA4),ISBLANK($BB4))</formula>
    </cfRule>
  </conditionalFormatting>
  <conditionalFormatting sqref="W4:W10">
    <cfRule type="expression" dxfId="550" priority="26">
      <formula>AND(NOT(ISBLANK($X4)),ISBLANK($U4),ISBLANK($V4),ISBLANK($W4))</formula>
    </cfRule>
  </conditionalFormatting>
  <conditionalFormatting sqref="AC11:AC14">
    <cfRule type="expression" dxfId="549" priority="27">
      <formula>"&lt;=0.5*$E$17"</formula>
    </cfRule>
  </conditionalFormatting>
  <conditionalFormatting sqref="AC11:AC14">
    <cfRule type="expression" dxfId="548" priority="28">
      <formula>"&gt;=0,5*$E$17"</formula>
    </cfRule>
  </conditionalFormatting>
  <conditionalFormatting sqref="Y11:Y14 AD11:BM14 AD17 AF17 AJ17:AL17 AP17:AR17 AV17:AX17">
    <cfRule type="expression" dxfId="547" priority="29" stopIfTrue="1">
      <formula>MOD(Y11,2)&lt;&gt;0</formula>
    </cfRule>
  </conditionalFormatting>
  <conditionalFormatting sqref="V11:V13">
    <cfRule type="expression" dxfId="546" priority="30" stopIfTrue="1">
      <formula>AND(INDEX($M11:$T11,1,$W11)=0, $W11&gt;0)</formula>
    </cfRule>
  </conditionalFormatting>
  <conditionalFormatting sqref="AC17">
    <cfRule type="expression" dxfId="545" priority="31">
      <formula>"&lt;=0.5*$E$17"</formula>
    </cfRule>
  </conditionalFormatting>
  <conditionalFormatting sqref="AC17">
    <cfRule type="expression" dxfId="544" priority="32">
      <formula>"&gt;=0,5*$E$17"</formula>
    </cfRule>
  </conditionalFormatting>
  <conditionalFormatting sqref="Y17">
    <cfRule type="expression" dxfId="543" priority="33" stopIfTrue="1">
      <formula>MOD(Y17,2)&lt;&gt;0</formula>
    </cfRule>
  </conditionalFormatting>
  <conditionalFormatting sqref="AC20 AC22:AC23 AC25 AC27">
    <cfRule type="expression" dxfId="542" priority="34">
      <formula>"&lt;=0.5*$E$17"</formula>
    </cfRule>
  </conditionalFormatting>
  <conditionalFormatting sqref="AC20 AC22:AC23 AC25 AC27">
    <cfRule type="expression" dxfId="541" priority="35">
      <formula>"&gt;=0,5*$E$17"</formula>
    </cfRule>
  </conditionalFormatting>
  <conditionalFormatting sqref="Y20 Y22 AD20:BM20 AD22:BM23 AD25:BM25 AD27:AL27 AN27 AP27:BM27">
    <cfRule type="expression" dxfId="540" priority="36" stopIfTrue="1">
      <formula>MOD(Y20,2)&lt;&gt;0</formula>
    </cfRule>
  </conditionalFormatting>
  <conditionalFormatting sqref="U25">
    <cfRule type="expression" dxfId="539" priority="37" stopIfTrue="1">
      <formula>AND(INDEX($M25:$T25,1,$V25)=0, $V25&gt;0)</formula>
    </cfRule>
  </conditionalFormatting>
  <conditionalFormatting sqref="V25">
    <cfRule type="expression" dxfId="538" priority="38" stopIfTrue="1">
      <formula>AND(INDEX($M25:$T25,1,$W25)=0, $W25&gt;0)</formula>
    </cfRule>
  </conditionalFormatting>
  <conditionalFormatting sqref="W25">
    <cfRule type="expression" dxfId="537" priority="39" stopIfTrue="1">
      <formula>AND(INDEX($M25:$T25,1,$X25)=0, $X25&gt;0)</formula>
    </cfRule>
  </conditionalFormatting>
  <conditionalFormatting sqref="AD25:AF25">
    <cfRule type="expression" dxfId="536" priority="40">
      <formula>AND(NOT(ISBLANK($M25)),ISBLANK($AE25),ISBLANK($AF25),ISBLANK($AG25))</formula>
    </cfRule>
  </conditionalFormatting>
  <conditionalFormatting sqref="AG25:AI25">
    <cfRule type="expression" dxfId="535" priority="41">
      <formula>AND(NOT(ISBLANK($N25)),ISBLANK($AH25),ISBLANK($AI25),ISBLANK($AJ25))</formula>
    </cfRule>
  </conditionalFormatting>
  <conditionalFormatting sqref="AJ25:AL25">
    <cfRule type="expression" dxfId="534" priority="42">
      <formula>AND(NOT(ISBLANK($O25)),ISBLANK($AK25),ISBLANK($AL25),ISBLANK($AM25))</formula>
    </cfRule>
  </conditionalFormatting>
  <conditionalFormatting sqref="AM25:AO25">
    <cfRule type="expression" dxfId="533" priority="43">
      <formula>AND(NOT(ISBLANK($P25)),ISBLANK($AN25),ISBLANK($AO25),ISBLANK($AP25))</formula>
    </cfRule>
  </conditionalFormatting>
  <conditionalFormatting sqref="AP25:AR25">
    <cfRule type="expression" dxfId="532" priority="44">
      <formula>AND(NOT(ISBLANK($Q25)),ISBLANK($AQ25),ISBLANK($AR25),ISBLANK($AS25))</formula>
    </cfRule>
  </conditionalFormatting>
  <conditionalFormatting sqref="AS25:AU25">
    <cfRule type="expression" dxfId="531" priority="45">
      <formula>AND(NOT(ISBLANK($R25)),ISBLANK($AT25),ISBLANK($AU25),ISBLANK($AV25))</formula>
    </cfRule>
  </conditionalFormatting>
  <conditionalFormatting sqref="AV25:AX25">
    <cfRule type="expression" dxfId="530" priority="46">
      <formula>AND(NOT(ISBLANK($S25)),ISBLANK($AW25),ISBLANK($AX25),ISBLANK($AY25))</formula>
    </cfRule>
  </conditionalFormatting>
  <conditionalFormatting sqref="AY25:BA25">
    <cfRule type="expression" dxfId="529" priority="47">
      <formula>AND(NOT(ISBLANK($T25)),ISBLANK($AZ25),ISBLANK($BA25),ISBLANK($BB25))</formula>
    </cfRule>
  </conditionalFormatting>
  <conditionalFormatting sqref="W25">
    <cfRule type="expression" dxfId="528" priority="48">
      <formula>AND(NOT(ISBLANK($X25)),ISBLANK($U25),ISBLANK($V25),ISBLANK($W25))</formula>
    </cfRule>
  </conditionalFormatting>
  <conditionalFormatting sqref="AC29:AC31">
    <cfRule type="expression" dxfId="527" priority="49">
      <formula>"&lt;=0.5*$E$17"</formula>
    </cfRule>
  </conditionalFormatting>
  <conditionalFormatting sqref="AC29:AC31">
    <cfRule type="expression" dxfId="526" priority="50">
      <formula>"&gt;=0,5*$E$17"</formula>
    </cfRule>
  </conditionalFormatting>
  <conditionalFormatting sqref="AD29:BM31">
    <cfRule type="expression" dxfId="525" priority="51" stopIfTrue="1">
      <formula>MOD(AD29,2)&lt;&gt;0</formula>
    </cfRule>
  </conditionalFormatting>
  <conditionalFormatting sqref="U29:U31">
    <cfRule type="expression" dxfId="524" priority="52" stopIfTrue="1">
      <formula>AND(INDEX($M29:$T29,1,$V29)=0, $V29&gt;0)</formula>
    </cfRule>
  </conditionalFormatting>
  <conditionalFormatting sqref="V29:V31">
    <cfRule type="expression" dxfId="523" priority="53" stopIfTrue="1">
      <formula>AND(INDEX($M29:$T29,1,$W29)=0, $W29&gt;0)</formula>
    </cfRule>
  </conditionalFormatting>
  <conditionalFormatting sqref="W29:W31">
    <cfRule type="expression" dxfId="522" priority="54" stopIfTrue="1">
      <formula>AND(INDEX($M29:$T29,1,$X29)=0, $X29&gt;0)</formula>
    </cfRule>
  </conditionalFormatting>
  <conditionalFormatting sqref="AD29:AF31">
    <cfRule type="expression" dxfId="521" priority="55">
      <formula>AND(NOT(ISBLANK($M29)),ISBLANK($AE29),ISBLANK($AF29),ISBLANK($AG29))</formula>
    </cfRule>
  </conditionalFormatting>
  <conditionalFormatting sqref="AG29:AI31">
    <cfRule type="expression" dxfId="520" priority="56">
      <formula>AND(NOT(ISBLANK($N29)),ISBLANK($AH29),ISBLANK($AI29),ISBLANK($AJ29))</formula>
    </cfRule>
  </conditionalFormatting>
  <conditionalFormatting sqref="AJ29:AL31">
    <cfRule type="expression" dxfId="519" priority="57">
      <formula>AND(NOT(ISBLANK($O29)),ISBLANK($AK29),ISBLANK($AL29),ISBLANK($AM29))</formula>
    </cfRule>
  </conditionalFormatting>
  <conditionalFormatting sqref="AM29:AO31">
    <cfRule type="expression" dxfId="518" priority="58">
      <formula>AND(NOT(ISBLANK($P29)),ISBLANK($AN29),ISBLANK($AO29),ISBLANK($AP29))</formula>
    </cfRule>
  </conditionalFormatting>
  <conditionalFormatting sqref="AP29:AR31">
    <cfRule type="expression" dxfId="517" priority="59">
      <formula>AND(NOT(ISBLANK($Q29)),ISBLANK($AQ29),ISBLANK($AR29),ISBLANK($AS29))</formula>
    </cfRule>
  </conditionalFormatting>
  <conditionalFormatting sqref="AS29:AU31">
    <cfRule type="expression" dxfId="516" priority="60">
      <formula>AND(NOT(ISBLANK($R29)),ISBLANK($AT29),ISBLANK($AU29),ISBLANK($AV29))</formula>
    </cfRule>
  </conditionalFormatting>
  <conditionalFormatting sqref="AV29:AX31">
    <cfRule type="expression" dxfId="515" priority="61">
      <formula>AND(NOT(ISBLANK($S29)),ISBLANK($AW29),ISBLANK($AX29),ISBLANK($AY29))</formula>
    </cfRule>
  </conditionalFormatting>
  <conditionalFormatting sqref="AY29:BA31">
    <cfRule type="expression" dxfId="514" priority="62">
      <formula>AND(NOT(ISBLANK($T29)),ISBLANK($AZ29),ISBLANK($BA29),ISBLANK($BB29))</formula>
    </cfRule>
  </conditionalFormatting>
  <conditionalFormatting sqref="W29:W31">
    <cfRule type="expression" dxfId="513" priority="63">
      <formula>AND(NOT(ISBLANK($X29)),ISBLANK($U29),ISBLANK($V29),ISBLANK($W29))</formula>
    </cfRule>
  </conditionalFormatting>
  <conditionalFormatting sqref="AC43">
    <cfRule type="expression" dxfId="512" priority="64">
      <formula>"&lt;=0.5*$E$17"</formula>
    </cfRule>
  </conditionalFormatting>
  <conditionalFormatting sqref="AC43">
    <cfRule type="expression" dxfId="511" priority="65">
      <formula>"&gt;=0,5*$E$17"</formula>
    </cfRule>
  </conditionalFormatting>
  <conditionalFormatting sqref="AD43:BM43 AD44:AE50 AG44:AI50 AM44:AP50 AR44:BA50">
    <cfRule type="expression" dxfId="510" priority="66" stopIfTrue="1">
      <formula>MOD(AD43,2)&lt;&gt;0</formula>
    </cfRule>
  </conditionalFormatting>
  <conditionalFormatting sqref="AC178:AC180">
    <cfRule type="expression" dxfId="509" priority="67">
      <formula>"&lt;=0.5*$E$17"</formula>
    </cfRule>
  </conditionalFormatting>
  <conditionalFormatting sqref="AC178:AC180">
    <cfRule type="expression" dxfId="508" priority="68">
      <formula>"&gt;=0,5*$E$17"</formula>
    </cfRule>
  </conditionalFormatting>
  <conditionalFormatting sqref="AD178:BM178">
    <cfRule type="expression" dxfId="507" priority="69" stopIfTrue="1">
      <formula>MOD(AD178,2)&lt;&gt;0</formula>
    </cfRule>
  </conditionalFormatting>
  <conditionalFormatting sqref="U178:U180">
    <cfRule type="expression" dxfId="506" priority="70" stopIfTrue="1">
      <formula>AND(INDEX($M178:$T178,1,$V178)=0, $V178&gt;0)</formula>
    </cfRule>
  </conditionalFormatting>
  <conditionalFormatting sqref="V178:V180">
    <cfRule type="expression" dxfId="505" priority="71" stopIfTrue="1">
      <formula>AND(INDEX($M178:$T178,1,$W178)=0, $W178&gt;0)</formula>
    </cfRule>
  </conditionalFormatting>
  <conditionalFormatting sqref="W178:W180">
    <cfRule type="expression" dxfId="504" priority="72" stopIfTrue="1">
      <formula>AND(INDEX($M178:$T178,1,$X178)=0, $X178&gt;0)</formula>
    </cfRule>
  </conditionalFormatting>
  <conditionalFormatting sqref="AC55:AC58">
    <cfRule type="expression" dxfId="503" priority="73">
      <formula>"&lt;=0.5*$E$17"</formula>
    </cfRule>
  </conditionalFormatting>
  <conditionalFormatting sqref="AC55:AC58">
    <cfRule type="expression" dxfId="502" priority="74">
      <formula>"&gt;=0,5*$E$17"</formula>
    </cfRule>
  </conditionalFormatting>
  <conditionalFormatting sqref="Y55:Y56 AD55:BM58">
    <cfRule type="expression" dxfId="501" priority="75" stopIfTrue="1">
      <formula>MOD(Y55,2)&lt;&gt;0</formula>
    </cfRule>
  </conditionalFormatting>
  <conditionalFormatting sqref="W59:W60">
    <cfRule type="expression" dxfId="500" priority="76">
      <formula>AND(NOT(ISBLANK($X59)),ISBLANK($U59),ISBLANK($V59),ISBLANK($W59))</formula>
    </cfRule>
  </conditionalFormatting>
  <conditionalFormatting sqref="AC59:AC60 AC64">
    <cfRule type="expression" dxfId="499" priority="77">
      <formula>"&lt;=0.5*$E$17"</formula>
    </cfRule>
  </conditionalFormatting>
  <conditionalFormatting sqref="AC59:AC60 AC64">
    <cfRule type="expression" dxfId="498" priority="78">
      <formula>"&gt;=0,5*$E$17"</formula>
    </cfRule>
  </conditionalFormatting>
  <conditionalFormatting sqref="AD59:BM60 AD64:BM64">
    <cfRule type="expression" dxfId="497" priority="79" stopIfTrue="1">
      <formula>MOD(AD59,2)&lt;&gt;0</formula>
    </cfRule>
  </conditionalFormatting>
  <conditionalFormatting sqref="U59:U60">
    <cfRule type="expression" dxfId="496" priority="80" stopIfTrue="1">
      <formula>AND(INDEX($M59:$T59,1,$V59)=0, $V59&gt;0)</formula>
    </cfRule>
  </conditionalFormatting>
  <conditionalFormatting sqref="V59:V60">
    <cfRule type="expression" dxfId="495" priority="81" stopIfTrue="1">
      <formula>AND(INDEX($M59:$T59,1,$W59)=0, $W59&gt;0)</formula>
    </cfRule>
  </conditionalFormatting>
  <conditionalFormatting sqref="W59:W60">
    <cfRule type="expression" dxfId="494" priority="82" stopIfTrue="1">
      <formula>AND(INDEX($M59:$T59,1,$X59)=0, $X59&gt;0)</formula>
    </cfRule>
  </conditionalFormatting>
  <conditionalFormatting sqref="AD59:AF60">
    <cfRule type="expression" dxfId="493" priority="83">
      <formula>AND(NOT(ISBLANK($M59)),ISBLANK($AE59),ISBLANK($AF59),ISBLANK($AG59))</formula>
    </cfRule>
  </conditionalFormatting>
  <conditionalFormatting sqref="AG59:AI60">
    <cfRule type="expression" dxfId="492" priority="84">
      <formula>AND(NOT(ISBLANK($N59)),ISBLANK($AH59),ISBLANK($AI59),ISBLANK($AJ59))</formula>
    </cfRule>
  </conditionalFormatting>
  <conditionalFormatting sqref="AJ59:AL60">
    <cfRule type="expression" dxfId="491" priority="85">
      <formula>AND(NOT(ISBLANK($O59)),ISBLANK($AK59),ISBLANK($AL59),ISBLANK($AM59))</formula>
    </cfRule>
  </conditionalFormatting>
  <conditionalFormatting sqref="AM59:AO60">
    <cfRule type="expression" dxfId="490" priority="86">
      <formula>AND(NOT(ISBLANK($P59)),ISBLANK($AN59),ISBLANK($AO59),ISBLANK($AP59))</formula>
    </cfRule>
  </conditionalFormatting>
  <conditionalFormatting sqref="AP59:AR60">
    <cfRule type="expression" dxfId="489" priority="87">
      <formula>AND(NOT(ISBLANK($Q59)),ISBLANK($AQ59),ISBLANK($AR59),ISBLANK($AS59))</formula>
    </cfRule>
  </conditionalFormatting>
  <conditionalFormatting sqref="AS59:AU60">
    <cfRule type="expression" dxfId="488" priority="88">
      <formula>AND(NOT(ISBLANK($R59)),ISBLANK($AT59),ISBLANK($AU59),ISBLANK($AV59))</formula>
    </cfRule>
  </conditionalFormatting>
  <conditionalFormatting sqref="AV59:AX60">
    <cfRule type="expression" dxfId="487" priority="89">
      <formula>AND(NOT(ISBLANK($S59)),ISBLANK($AW59),ISBLANK($AX59),ISBLANK($AY59))</formula>
    </cfRule>
  </conditionalFormatting>
  <conditionalFormatting sqref="AY59:BA60">
    <cfRule type="expression" dxfId="486" priority="90">
      <formula>AND(NOT(ISBLANK($T59)),ISBLANK($AZ59),ISBLANK($BA59),ISBLANK($BB59))</formula>
    </cfRule>
  </conditionalFormatting>
  <conditionalFormatting sqref="AC61:AC63">
    <cfRule type="expression" dxfId="485" priority="91">
      <formula>"&lt;=0.5*$E$17"</formula>
    </cfRule>
  </conditionalFormatting>
  <conditionalFormatting sqref="AC61:AC63">
    <cfRule type="expression" dxfId="484" priority="92">
      <formula>"&gt;=0,5*$E$17"</formula>
    </cfRule>
  </conditionalFormatting>
  <conditionalFormatting sqref="AD61:BM63">
    <cfRule type="expression" dxfId="483" priority="93" stopIfTrue="1">
      <formula>MOD(AD61,2)&lt;&gt;0</formula>
    </cfRule>
  </conditionalFormatting>
  <conditionalFormatting sqref="U61:U63">
    <cfRule type="expression" dxfId="482" priority="94" stopIfTrue="1">
      <formula>AND(INDEX($M61:$T61,1,$V61)=0, $V61&gt;0)</formula>
    </cfRule>
  </conditionalFormatting>
  <conditionalFormatting sqref="V61:V63">
    <cfRule type="expression" dxfId="481" priority="95" stopIfTrue="1">
      <formula>AND(INDEX($M61:$T61,1,$W61)=0, $W61&gt;0)</formula>
    </cfRule>
  </conditionalFormatting>
  <conditionalFormatting sqref="W61:W63">
    <cfRule type="expression" dxfId="480" priority="96" stopIfTrue="1">
      <formula>AND(INDEX($M61:$T61,1,$X61)=0, $X61&gt;0)</formula>
    </cfRule>
  </conditionalFormatting>
  <conditionalFormatting sqref="AD61:AF63">
    <cfRule type="expression" dxfId="479" priority="97">
      <formula>AND(NOT(ISBLANK($M61)),ISBLANK($AE61),ISBLANK($AF61),ISBLANK($AG61))</formula>
    </cfRule>
  </conditionalFormatting>
  <conditionalFormatting sqref="AG61:AI63">
    <cfRule type="expression" dxfId="478" priority="98">
      <formula>AND(NOT(ISBLANK($N61)),ISBLANK($AH61),ISBLANK($AI61),ISBLANK($AJ61))</formula>
    </cfRule>
  </conditionalFormatting>
  <conditionalFormatting sqref="AJ61:AL63">
    <cfRule type="expression" dxfId="477" priority="99">
      <formula>AND(NOT(ISBLANK($O61)),ISBLANK($AK61),ISBLANK($AL61),ISBLANK($AM61))</formula>
    </cfRule>
  </conditionalFormatting>
  <conditionalFormatting sqref="AM61:AO63">
    <cfRule type="expression" dxfId="476" priority="100">
      <formula>AND(NOT(ISBLANK($P61)),ISBLANK($AN61),ISBLANK($AO61),ISBLANK($AP61))</formula>
    </cfRule>
  </conditionalFormatting>
  <conditionalFormatting sqref="AP61:AR63">
    <cfRule type="expression" dxfId="475" priority="101">
      <formula>AND(NOT(ISBLANK($Q61)),ISBLANK($AQ61),ISBLANK($AR61),ISBLANK($AS61))</formula>
    </cfRule>
  </conditionalFormatting>
  <conditionalFormatting sqref="AS61:AU63">
    <cfRule type="expression" dxfId="474" priority="102">
      <formula>AND(NOT(ISBLANK($R61)),ISBLANK($AT61),ISBLANK($AU61),ISBLANK($AV61))</formula>
    </cfRule>
  </conditionalFormatting>
  <conditionalFormatting sqref="AV61:AX63">
    <cfRule type="expression" dxfId="473" priority="103">
      <formula>AND(NOT(ISBLANK($S61)),ISBLANK($AW61),ISBLANK($AX61),ISBLANK($AY61))</formula>
    </cfRule>
  </conditionalFormatting>
  <conditionalFormatting sqref="AY61:BA63">
    <cfRule type="expression" dxfId="472" priority="104">
      <formula>AND(NOT(ISBLANK($T61)),ISBLANK($AZ61),ISBLANK($BA61),ISBLANK($BB61))</formula>
    </cfRule>
  </conditionalFormatting>
  <conditionalFormatting sqref="W61:W63">
    <cfRule type="expression" dxfId="471" priority="105">
      <formula>AND(NOT(ISBLANK($X61)),ISBLANK($U61),ISBLANK($V61),ISBLANK($W61))</formula>
    </cfRule>
  </conditionalFormatting>
  <conditionalFormatting sqref="U122:U134">
    <cfRule type="expression" dxfId="470" priority="106" stopIfTrue="1">
      <formula>AND(INDEX($M122:$T122,1,$V122)=0, $V122&gt;0)</formula>
    </cfRule>
  </conditionalFormatting>
  <conditionalFormatting sqref="V122:V134">
    <cfRule type="expression" dxfId="469" priority="107" stopIfTrue="1">
      <formula>AND(INDEX($M122:$T122,1,$W122)=0, $W122&gt;0)</formula>
    </cfRule>
  </conditionalFormatting>
  <conditionalFormatting sqref="W122:W134">
    <cfRule type="expression" dxfId="468" priority="108" stopIfTrue="1">
      <formula>AND(INDEX($M122:$T122,1,$X122)=0, $X122&gt;0)</formula>
    </cfRule>
  </conditionalFormatting>
  <conditionalFormatting sqref="AC107:AC120 AC122:AC134 AC136:AC148 AC150:AC162 AC164:AC176">
    <cfRule type="expression" dxfId="467" priority="109">
      <formula>"&lt;=0.5*$E$17"</formula>
    </cfRule>
  </conditionalFormatting>
  <conditionalFormatting sqref="AC107:AC120 AC122:AC134 AC136:AC148 AC150:AC162 AC164:AC176">
    <cfRule type="expression" dxfId="466" priority="110">
      <formula>"&gt;=0,5*$E$17"</formula>
    </cfRule>
  </conditionalFormatting>
  <conditionalFormatting sqref="AD107:BM120 AD122:BM134 AD136:BM148 AD150:BM162 AD164:BM176">
    <cfRule type="expression" dxfId="465" priority="111" stopIfTrue="1">
      <formula>MOD(AD107,2)&lt;&gt;0</formula>
    </cfRule>
  </conditionalFormatting>
  <conditionalFormatting sqref="AD107:AF176">
    <cfRule type="expression" dxfId="464" priority="112">
      <formula>AND(NOT(ISBLANK($M107)),ISBLANK($AE107),ISBLANK($AF107),ISBLANK($AG107))</formula>
    </cfRule>
  </conditionalFormatting>
  <conditionalFormatting sqref="AG107:AI176">
    <cfRule type="expression" dxfId="463" priority="113">
      <formula>AND(NOT(ISBLANK($N107)),ISBLANK($AH107),ISBLANK($AI107),ISBLANK($AJ107))</formula>
    </cfRule>
  </conditionalFormatting>
  <conditionalFormatting sqref="AJ107:AL176">
    <cfRule type="expression" dxfId="462" priority="114">
      <formula>AND(NOT(ISBLANK($O107)),ISBLANK($AK107),ISBLANK($AL107),ISBLANK($AM107))</formula>
    </cfRule>
  </conditionalFormatting>
  <conditionalFormatting sqref="AM107:AO176">
    <cfRule type="expression" dxfId="461" priority="115">
      <formula>AND(NOT(ISBLANK($P107)),ISBLANK($AN107),ISBLANK($AO107),ISBLANK($AP107))</formula>
    </cfRule>
  </conditionalFormatting>
  <conditionalFormatting sqref="AP107:AR176">
    <cfRule type="expression" dxfId="460" priority="116">
      <formula>AND(NOT(ISBLANK($Q107)),ISBLANK($AQ107),ISBLANK($AR107),ISBLANK($AS107))</formula>
    </cfRule>
  </conditionalFormatting>
  <conditionalFormatting sqref="AS107:AU176">
    <cfRule type="expression" dxfId="459" priority="117">
      <formula>AND(NOT(ISBLANK($R107)),ISBLANK($AT107),ISBLANK($AU107),ISBLANK($AV107))</formula>
    </cfRule>
  </conditionalFormatting>
  <conditionalFormatting sqref="AV107:AX176">
    <cfRule type="expression" dxfId="458" priority="118">
      <formula>AND(NOT(ISBLANK($S107)),ISBLANK($AW107),ISBLANK($AX107),ISBLANK($AY107))</formula>
    </cfRule>
  </conditionalFormatting>
  <conditionalFormatting sqref="AY107:BA176">
    <cfRule type="expression" dxfId="457" priority="119">
      <formula>AND(NOT(ISBLANK($T107)),ISBLANK($AZ107),ISBLANK($BA107),ISBLANK($BB107))</formula>
    </cfRule>
  </conditionalFormatting>
  <conditionalFormatting sqref="W107:W176">
    <cfRule type="expression" dxfId="456" priority="120">
      <formula>AND(NOT(ISBLANK($X107)),ISBLANK($U107),ISBLANK($V107),ISBLANK($W107))</formula>
    </cfRule>
  </conditionalFormatting>
  <conditionalFormatting sqref="AC77 AC79:AC81 AC102 AC104:AC106">
    <cfRule type="expression" dxfId="455" priority="121">
      <formula>"&lt;=0.5*$E$17"</formula>
    </cfRule>
  </conditionalFormatting>
  <conditionalFormatting sqref="AC77 AC79:AC81 AC102 AC104:AC106">
    <cfRule type="expression" dxfId="454" priority="122">
      <formula>"&gt;=0,5*$E$17"</formula>
    </cfRule>
  </conditionalFormatting>
  <conditionalFormatting sqref="AD77:BM77 AD79:BM81 AD102:BM102 AD104:BM106">
    <cfRule type="expression" dxfId="453" priority="123" stopIfTrue="1">
      <formula>MOD(AD77,2)&lt;&gt;0</formula>
    </cfRule>
  </conditionalFormatting>
  <conditionalFormatting sqref="AC103">
    <cfRule type="expression" dxfId="452" priority="124">
      <formula>"&lt;=0.5*$E$17"</formula>
    </cfRule>
  </conditionalFormatting>
  <conditionalFormatting sqref="AC103">
    <cfRule type="expression" dxfId="451" priority="125">
      <formula>"&gt;=0,5*$E$17"</formula>
    </cfRule>
  </conditionalFormatting>
  <conditionalFormatting sqref="AD103:BM103">
    <cfRule type="expression" dxfId="450" priority="126" stopIfTrue="1">
      <formula>MOD(AD103,2)&lt;&gt;0</formula>
    </cfRule>
  </conditionalFormatting>
  <conditionalFormatting sqref="U103">
    <cfRule type="expression" dxfId="449" priority="127" stopIfTrue="1">
      <formula>AND(INDEX($M103:$T103,1,$V103)=0, $V103&gt;0)</formula>
    </cfRule>
  </conditionalFormatting>
  <conditionalFormatting sqref="V103">
    <cfRule type="expression" dxfId="448" priority="128" stopIfTrue="1">
      <formula>AND(INDEX($M103:$T103,1,$W103)=0, $W103&gt;0)</formula>
    </cfRule>
  </conditionalFormatting>
  <conditionalFormatting sqref="W103">
    <cfRule type="expression" dxfId="447" priority="129" stopIfTrue="1">
      <formula>AND(INDEX($M103:$T103,1,$X103)=0, $X103&gt;0)</formula>
    </cfRule>
  </conditionalFormatting>
  <conditionalFormatting sqref="AD103:AF103">
    <cfRule type="expression" dxfId="446" priority="130">
      <formula>AND(NOT(ISBLANK($M103)),ISBLANK($AE103),ISBLANK($AF103),ISBLANK($AG103))</formula>
    </cfRule>
  </conditionalFormatting>
  <conditionalFormatting sqref="AG103:AI103">
    <cfRule type="expression" dxfId="445" priority="131">
      <formula>AND(NOT(ISBLANK($N103)),ISBLANK($AH103),ISBLANK($AI103),ISBLANK($AJ103))</formula>
    </cfRule>
  </conditionalFormatting>
  <conditionalFormatting sqref="AJ103:AL103">
    <cfRule type="expression" dxfId="444" priority="132">
      <formula>AND(NOT(ISBLANK($O103)),ISBLANK($AK103),ISBLANK($AL103),ISBLANK($AM103))</formula>
    </cfRule>
  </conditionalFormatting>
  <conditionalFormatting sqref="AM103:AO103">
    <cfRule type="expression" dxfId="443" priority="133">
      <formula>AND(NOT(ISBLANK($P103)),ISBLANK($AN103),ISBLANK($AO103),ISBLANK($AP103))</formula>
    </cfRule>
  </conditionalFormatting>
  <conditionalFormatting sqref="AP103:AR103">
    <cfRule type="expression" dxfId="442" priority="134">
      <formula>AND(NOT(ISBLANK($Q103)),ISBLANK($AQ103),ISBLANK($AR103),ISBLANK($AS103))</formula>
    </cfRule>
  </conditionalFormatting>
  <conditionalFormatting sqref="AS103:AU103">
    <cfRule type="expression" dxfId="441" priority="135">
      <formula>AND(NOT(ISBLANK($R103)),ISBLANK($AT103),ISBLANK($AU103),ISBLANK($AV103))</formula>
    </cfRule>
  </conditionalFormatting>
  <conditionalFormatting sqref="AV103:AX103">
    <cfRule type="expression" dxfId="440" priority="136">
      <formula>AND(NOT(ISBLANK($S103)),ISBLANK($AW103),ISBLANK($AX103),ISBLANK($AY103))</formula>
    </cfRule>
  </conditionalFormatting>
  <conditionalFormatting sqref="AY103:BA103">
    <cfRule type="expression" dxfId="439" priority="137">
      <formula>AND(NOT(ISBLANK($T103)),ISBLANK($AZ103),ISBLANK($BA103),ISBLANK($BB103))</formula>
    </cfRule>
  </conditionalFormatting>
  <conditionalFormatting sqref="W103">
    <cfRule type="expression" dxfId="438" priority="138">
      <formula>AND(NOT(ISBLANK($X103)),ISBLANK($U103),ISBLANK($V103),ISBLANK($W103))</formula>
    </cfRule>
  </conditionalFormatting>
  <conditionalFormatting sqref="AC101">
    <cfRule type="expression" dxfId="437" priority="139">
      <formula>"&lt;=0.5*$E$17"</formula>
    </cfRule>
  </conditionalFormatting>
  <conditionalFormatting sqref="AC101">
    <cfRule type="expression" dxfId="436" priority="140">
      <formula>"&gt;=0,5*$E$17"</formula>
    </cfRule>
  </conditionalFormatting>
  <conditionalFormatting sqref="AD101:BM101">
    <cfRule type="expression" dxfId="435" priority="141" stopIfTrue="1">
      <formula>MOD(AD101,2)&lt;&gt;0</formula>
    </cfRule>
  </conditionalFormatting>
  <conditionalFormatting sqref="U101">
    <cfRule type="expression" dxfId="434" priority="142" stopIfTrue="1">
      <formula>AND(INDEX($M101:$T101,1,$V101)=0, $V101&gt;0)</formula>
    </cfRule>
  </conditionalFormatting>
  <conditionalFormatting sqref="V101">
    <cfRule type="expression" dxfId="433" priority="143" stopIfTrue="1">
      <formula>AND(INDEX($M101:$T101,1,$W101)=0, $W101&gt;0)</formula>
    </cfRule>
  </conditionalFormatting>
  <conditionalFormatting sqref="W101">
    <cfRule type="expression" dxfId="432" priority="144" stopIfTrue="1">
      <formula>AND(INDEX($M101:$T101,1,$X101)=0, $X101&gt;0)</formula>
    </cfRule>
  </conditionalFormatting>
  <conditionalFormatting sqref="AD101:AF101">
    <cfRule type="expression" dxfId="431" priority="145">
      <formula>AND(NOT(ISBLANK($M101)),ISBLANK($AE101),ISBLANK($AF101),ISBLANK($AG101))</formula>
    </cfRule>
  </conditionalFormatting>
  <conditionalFormatting sqref="AG101:AI101">
    <cfRule type="expression" dxfId="430" priority="146">
      <formula>AND(NOT(ISBLANK($N101)),ISBLANK($AH101),ISBLANK($AI101),ISBLANK($AJ101))</formula>
    </cfRule>
  </conditionalFormatting>
  <conditionalFormatting sqref="AJ101:AL101">
    <cfRule type="expression" dxfId="429" priority="147">
      <formula>AND(NOT(ISBLANK($O101)),ISBLANK($AK101),ISBLANK($AL101),ISBLANK($AM101))</formula>
    </cfRule>
  </conditionalFormatting>
  <conditionalFormatting sqref="AM101:AO101">
    <cfRule type="expression" dxfId="428" priority="148">
      <formula>AND(NOT(ISBLANK($P101)),ISBLANK($AN101),ISBLANK($AO101),ISBLANK($AP101))</formula>
    </cfRule>
  </conditionalFormatting>
  <conditionalFormatting sqref="AP101:AR101">
    <cfRule type="expression" dxfId="427" priority="149">
      <formula>AND(NOT(ISBLANK($Q101)),ISBLANK($AQ101),ISBLANK($AR101),ISBLANK($AS101))</formula>
    </cfRule>
  </conditionalFormatting>
  <conditionalFormatting sqref="AS101:AU101">
    <cfRule type="expression" dxfId="426" priority="150">
      <formula>AND(NOT(ISBLANK($R101)),ISBLANK($AT101),ISBLANK($AU101),ISBLANK($AV101))</formula>
    </cfRule>
  </conditionalFormatting>
  <conditionalFormatting sqref="AV101:AX101">
    <cfRule type="expression" dxfId="425" priority="151">
      <formula>AND(NOT(ISBLANK($S101)),ISBLANK($AW101),ISBLANK($AX101),ISBLANK($AY101))</formula>
    </cfRule>
  </conditionalFormatting>
  <conditionalFormatting sqref="AY101:BA101">
    <cfRule type="expression" dxfId="424" priority="152">
      <formula>AND(NOT(ISBLANK($T101)),ISBLANK($AZ101),ISBLANK($BA101),ISBLANK($BB101))</formula>
    </cfRule>
  </conditionalFormatting>
  <conditionalFormatting sqref="W101">
    <cfRule type="expression" dxfId="423" priority="153">
      <formula>AND(NOT(ISBLANK($X101)),ISBLANK($U101),ISBLANK($V101),ISBLANK($W101))</formula>
    </cfRule>
  </conditionalFormatting>
  <conditionalFormatting sqref="AC100">
    <cfRule type="expression" dxfId="422" priority="154">
      <formula>"&lt;=0.5*$E$17"</formula>
    </cfRule>
  </conditionalFormatting>
  <conditionalFormatting sqref="AC100">
    <cfRule type="expression" dxfId="421" priority="155">
      <formula>"&gt;=0,5*$E$17"</formula>
    </cfRule>
  </conditionalFormatting>
  <conditionalFormatting sqref="AD100:BM100">
    <cfRule type="expression" dxfId="420" priority="156" stopIfTrue="1">
      <formula>MOD(AD100,2)&lt;&gt;0</formula>
    </cfRule>
  </conditionalFormatting>
  <conditionalFormatting sqref="U100">
    <cfRule type="expression" dxfId="419" priority="157" stopIfTrue="1">
      <formula>AND(INDEX($M100:$T100,1,$V100)=0, $V100&gt;0)</formula>
    </cfRule>
  </conditionalFormatting>
  <conditionalFormatting sqref="V100">
    <cfRule type="expression" dxfId="418" priority="158" stopIfTrue="1">
      <formula>AND(INDEX($M100:$T100,1,$W100)=0, $W100&gt;0)</formula>
    </cfRule>
  </conditionalFormatting>
  <conditionalFormatting sqref="W100">
    <cfRule type="expression" dxfId="417" priority="159" stopIfTrue="1">
      <formula>AND(INDEX($M100:$T100,1,$X100)=0, $X100&gt;0)</formula>
    </cfRule>
  </conditionalFormatting>
  <conditionalFormatting sqref="AD100:AF100">
    <cfRule type="expression" dxfId="416" priority="160">
      <formula>AND(NOT(ISBLANK($M100)),ISBLANK($AE100),ISBLANK($AF100),ISBLANK($AG100))</formula>
    </cfRule>
  </conditionalFormatting>
  <conditionalFormatting sqref="AG100:AI100">
    <cfRule type="expression" dxfId="415" priority="161">
      <formula>AND(NOT(ISBLANK($N100)),ISBLANK($AH100),ISBLANK($AI100),ISBLANK($AJ100))</formula>
    </cfRule>
  </conditionalFormatting>
  <conditionalFormatting sqref="AJ100:AL100">
    <cfRule type="expression" dxfId="414" priority="162">
      <formula>AND(NOT(ISBLANK($O100)),ISBLANK($AK100),ISBLANK($AL100),ISBLANK($AM100))</formula>
    </cfRule>
  </conditionalFormatting>
  <conditionalFormatting sqref="AM100:AO100">
    <cfRule type="expression" dxfId="413" priority="163">
      <formula>AND(NOT(ISBLANK($P100)),ISBLANK($AN100),ISBLANK($AO100),ISBLANK($AP100))</formula>
    </cfRule>
  </conditionalFormatting>
  <conditionalFormatting sqref="AP100:AR100">
    <cfRule type="expression" dxfId="412" priority="164">
      <formula>AND(NOT(ISBLANK($Q100)),ISBLANK($AQ100),ISBLANK($AR100),ISBLANK($AS100))</formula>
    </cfRule>
  </conditionalFormatting>
  <conditionalFormatting sqref="AS100:AU100">
    <cfRule type="expression" dxfId="411" priority="165">
      <formula>AND(NOT(ISBLANK($R100)),ISBLANK($AT100),ISBLANK($AU100),ISBLANK($AV100))</formula>
    </cfRule>
  </conditionalFormatting>
  <conditionalFormatting sqref="AV100:AX100">
    <cfRule type="expression" dxfId="410" priority="166">
      <formula>AND(NOT(ISBLANK($S100)),ISBLANK($AW100),ISBLANK($AX100),ISBLANK($AY100))</formula>
    </cfRule>
  </conditionalFormatting>
  <conditionalFormatting sqref="AY100:BA100">
    <cfRule type="expression" dxfId="409" priority="167">
      <formula>AND(NOT(ISBLANK($T100)),ISBLANK($AZ100),ISBLANK($BA100),ISBLANK($BB100))</formula>
    </cfRule>
  </conditionalFormatting>
  <conditionalFormatting sqref="W100">
    <cfRule type="expression" dxfId="408" priority="168">
      <formula>AND(NOT(ISBLANK($X100)),ISBLANK($U100),ISBLANK($V100),ISBLANK($W100))</formula>
    </cfRule>
  </conditionalFormatting>
  <conditionalFormatting sqref="AC86 AC99">
    <cfRule type="expression" dxfId="407" priority="169">
      <formula>"&lt;=0.5*$E$17"</formula>
    </cfRule>
  </conditionalFormatting>
  <conditionalFormatting sqref="AC86 AC99">
    <cfRule type="expression" dxfId="406" priority="170">
      <formula>"&gt;=0,5*$E$17"</formula>
    </cfRule>
  </conditionalFormatting>
  <conditionalFormatting sqref="AD86:BM86 AD99:BM99">
    <cfRule type="expression" dxfId="405" priority="171" stopIfTrue="1">
      <formula>MOD(AD86,2)&lt;&gt;0</formula>
    </cfRule>
  </conditionalFormatting>
  <conditionalFormatting sqref="U99">
    <cfRule type="expression" dxfId="404" priority="172" stopIfTrue="1">
      <formula>AND(INDEX($M99:$T99,1,$V99)=0, $V99&gt;0)</formula>
    </cfRule>
  </conditionalFormatting>
  <conditionalFormatting sqref="V99">
    <cfRule type="expression" dxfId="403" priority="173" stopIfTrue="1">
      <formula>AND(INDEX($M99:$T99,1,$W99)=0, $W99&gt;0)</formula>
    </cfRule>
  </conditionalFormatting>
  <conditionalFormatting sqref="W99">
    <cfRule type="expression" dxfId="402" priority="174" stopIfTrue="1">
      <formula>AND(INDEX($M99:$T99,1,$X99)=0, $X99&gt;0)</formula>
    </cfRule>
  </conditionalFormatting>
  <conditionalFormatting sqref="AD99:AF99">
    <cfRule type="expression" dxfId="401" priority="175">
      <formula>AND(NOT(ISBLANK($M99)),ISBLANK($AE99),ISBLANK($AF99),ISBLANK($AG99))</formula>
    </cfRule>
  </conditionalFormatting>
  <conditionalFormatting sqref="AG99:AI99">
    <cfRule type="expression" dxfId="400" priority="176">
      <formula>AND(NOT(ISBLANK($N99)),ISBLANK($AH99),ISBLANK($AI99),ISBLANK($AJ99))</formula>
    </cfRule>
  </conditionalFormatting>
  <conditionalFormatting sqref="AJ99:AL99">
    <cfRule type="expression" dxfId="399" priority="177">
      <formula>AND(NOT(ISBLANK($O99)),ISBLANK($AK99),ISBLANK($AL99),ISBLANK($AM99))</formula>
    </cfRule>
  </conditionalFormatting>
  <conditionalFormatting sqref="AM99:AO99">
    <cfRule type="expression" dxfId="398" priority="178">
      <formula>AND(NOT(ISBLANK($P99)),ISBLANK($AN99),ISBLANK($AO99),ISBLANK($AP99))</formula>
    </cfRule>
  </conditionalFormatting>
  <conditionalFormatting sqref="AP99:AR99">
    <cfRule type="expression" dxfId="397" priority="179">
      <formula>AND(NOT(ISBLANK($Q99)),ISBLANK($AQ99),ISBLANK($AR99),ISBLANK($AS99))</formula>
    </cfRule>
  </conditionalFormatting>
  <conditionalFormatting sqref="AS99:AU99">
    <cfRule type="expression" dxfId="396" priority="180">
      <formula>AND(NOT(ISBLANK($R99)),ISBLANK($AT99),ISBLANK($AU99),ISBLANK($AV99))</formula>
    </cfRule>
  </conditionalFormatting>
  <conditionalFormatting sqref="AV99:AX99">
    <cfRule type="expression" dxfId="395" priority="181">
      <formula>AND(NOT(ISBLANK($S99)),ISBLANK($AW99),ISBLANK($AX99),ISBLANK($AY99))</formula>
    </cfRule>
  </conditionalFormatting>
  <conditionalFormatting sqref="AY99:BA99">
    <cfRule type="expression" dxfId="394" priority="182">
      <formula>AND(NOT(ISBLANK($T99)),ISBLANK($AZ99),ISBLANK($BA99),ISBLANK($BB99))</formula>
    </cfRule>
  </conditionalFormatting>
  <conditionalFormatting sqref="W99">
    <cfRule type="expression" dxfId="393" priority="183">
      <formula>AND(NOT(ISBLANK($X99)),ISBLANK($U99),ISBLANK($V99),ISBLANK($W99))</formula>
    </cfRule>
  </conditionalFormatting>
  <conditionalFormatting sqref="AC92">
    <cfRule type="expression" dxfId="392" priority="184">
      <formula>"&lt;=0.5*$E$17"</formula>
    </cfRule>
  </conditionalFormatting>
  <conditionalFormatting sqref="AC92">
    <cfRule type="expression" dxfId="391" priority="185">
      <formula>"&gt;=0,5*$E$17"</formula>
    </cfRule>
  </conditionalFormatting>
  <conditionalFormatting sqref="AD92:BM92">
    <cfRule type="expression" dxfId="390" priority="186" stopIfTrue="1">
      <formula>MOD(AD92,2)&lt;&gt;0</formula>
    </cfRule>
  </conditionalFormatting>
  <conditionalFormatting sqref="U92">
    <cfRule type="expression" dxfId="389" priority="187" stopIfTrue="1">
      <formula>AND(INDEX($M92:$T92,1,$V92)=0, $V92&gt;0)</formula>
    </cfRule>
  </conditionalFormatting>
  <conditionalFormatting sqref="V92">
    <cfRule type="expression" dxfId="388" priority="188" stopIfTrue="1">
      <formula>AND(INDEX($M92:$T92,1,$W92)=0, $W92&gt;0)</formula>
    </cfRule>
  </conditionalFormatting>
  <conditionalFormatting sqref="W92">
    <cfRule type="expression" dxfId="387" priority="189" stopIfTrue="1">
      <formula>AND(INDEX($M92:$T92,1,$X92)=0, $X92&gt;0)</formula>
    </cfRule>
  </conditionalFormatting>
  <conditionalFormatting sqref="AD92:AF92">
    <cfRule type="expression" dxfId="386" priority="190">
      <formula>AND(NOT(ISBLANK($M92)),ISBLANK($AE92),ISBLANK($AF92),ISBLANK($AG92))</formula>
    </cfRule>
  </conditionalFormatting>
  <conditionalFormatting sqref="AG92:AI92">
    <cfRule type="expression" dxfId="385" priority="191">
      <formula>AND(NOT(ISBLANK($N92)),ISBLANK($AH92),ISBLANK($AI92),ISBLANK($AJ92))</formula>
    </cfRule>
  </conditionalFormatting>
  <conditionalFormatting sqref="AJ92:AL92">
    <cfRule type="expression" dxfId="384" priority="192">
      <formula>AND(NOT(ISBLANK($O92)),ISBLANK($AK92),ISBLANK($AL92),ISBLANK($AM92))</formula>
    </cfRule>
  </conditionalFormatting>
  <conditionalFormatting sqref="AM92:AO92">
    <cfRule type="expression" dxfId="383" priority="193">
      <formula>AND(NOT(ISBLANK($P92)),ISBLANK($AN92),ISBLANK($AO92),ISBLANK($AP92))</formula>
    </cfRule>
  </conditionalFormatting>
  <conditionalFormatting sqref="AP92:AR92">
    <cfRule type="expression" dxfId="382" priority="194">
      <formula>AND(NOT(ISBLANK($Q92)),ISBLANK($AQ92),ISBLANK($AR92),ISBLANK($AS92))</formula>
    </cfRule>
  </conditionalFormatting>
  <conditionalFormatting sqref="AS92:AU92">
    <cfRule type="expression" dxfId="381" priority="195">
      <formula>AND(NOT(ISBLANK($R92)),ISBLANK($AT92),ISBLANK($AU92),ISBLANK($AV92))</formula>
    </cfRule>
  </conditionalFormatting>
  <conditionalFormatting sqref="AV92:AX92">
    <cfRule type="expression" dxfId="380" priority="196">
      <formula>AND(NOT(ISBLANK($S92)),ISBLANK($AW92),ISBLANK($AX92),ISBLANK($AY92))</formula>
    </cfRule>
  </conditionalFormatting>
  <conditionalFormatting sqref="AY92:BA92">
    <cfRule type="expression" dxfId="379" priority="197">
      <formula>AND(NOT(ISBLANK($T92)),ISBLANK($AZ92),ISBLANK($BA92),ISBLANK($BB92))</formula>
    </cfRule>
  </conditionalFormatting>
  <conditionalFormatting sqref="W92">
    <cfRule type="expression" dxfId="378" priority="198">
      <formula>AND(NOT(ISBLANK($X92)),ISBLANK($U92),ISBLANK($V92),ISBLANK($W92))</formula>
    </cfRule>
  </conditionalFormatting>
  <conditionalFormatting sqref="AC85">
    <cfRule type="expression" dxfId="377" priority="199">
      <formula>"&lt;=0.5*$E$17"</formula>
    </cfRule>
  </conditionalFormatting>
  <conditionalFormatting sqref="AC85">
    <cfRule type="expression" dxfId="376" priority="200">
      <formula>"&gt;=0,5*$E$17"</formula>
    </cfRule>
  </conditionalFormatting>
  <conditionalFormatting sqref="AD85:BM85">
    <cfRule type="expression" dxfId="375" priority="201" stopIfTrue="1">
      <formula>MOD(AD85,2)&lt;&gt;0</formula>
    </cfRule>
  </conditionalFormatting>
  <conditionalFormatting sqref="AD85:AF85">
    <cfRule type="expression" dxfId="374" priority="202">
      <formula>AND(NOT(ISBLANK($M85)),ISBLANK($AE85),ISBLANK($AF85),ISBLANK($AG85))</formula>
    </cfRule>
  </conditionalFormatting>
  <conditionalFormatting sqref="AG85:AI85">
    <cfRule type="expression" dxfId="373" priority="203">
      <formula>AND(NOT(ISBLANK($N85)),ISBLANK($AH85),ISBLANK($AI85),ISBLANK($AJ85))</formula>
    </cfRule>
  </conditionalFormatting>
  <conditionalFormatting sqref="AJ85:AL85">
    <cfRule type="expression" dxfId="372" priority="204">
      <formula>AND(NOT(ISBLANK($O85)),ISBLANK($AK85),ISBLANK($AL85),ISBLANK($AM85))</formula>
    </cfRule>
  </conditionalFormatting>
  <conditionalFormatting sqref="AM85:AO85">
    <cfRule type="expression" dxfId="371" priority="205">
      <formula>AND(NOT(ISBLANK($P85)),ISBLANK($AN85),ISBLANK($AO85),ISBLANK($AP85))</formula>
    </cfRule>
  </conditionalFormatting>
  <conditionalFormatting sqref="AP85:AR85">
    <cfRule type="expression" dxfId="370" priority="206">
      <formula>AND(NOT(ISBLANK($Q85)),ISBLANK($AQ85),ISBLANK($AR85),ISBLANK($AS85))</formula>
    </cfRule>
  </conditionalFormatting>
  <conditionalFormatting sqref="AS85:AU85">
    <cfRule type="expression" dxfId="369" priority="207">
      <formula>AND(NOT(ISBLANK($R85)),ISBLANK($AT85),ISBLANK($AU85),ISBLANK($AV85))</formula>
    </cfRule>
  </conditionalFormatting>
  <conditionalFormatting sqref="AV85:AX85">
    <cfRule type="expression" dxfId="368" priority="208">
      <formula>AND(NOT(ISBLANK($S85)),ISBLANK($AW85),ISBLANK($AX85),ISBLANK($AY85))</formula>
    </cfRule>
  </conditionalFormatting>
  <conditionalFormatting sqref="AY85:BA85">
    <cfRule type="expression" dxfId="367" priority="209">
      <formula>AND(NOT(ISBLANK($T85)),ISBLANK($AZ85),ISBLANK($BA85),ISBLANK($BB85))</formula>
    </cfRule>
  </conditionalFormatting>
  <conditionalFormatting sqref="AC82">
    <cfRule type="expression" dxfId="366" priority="210">
      <formula>"&lt;=0.5*$E$17"</formula>
    </cfRule>
  </conditionalFormatting>
  <conditionalFormatting sqref="AC82">
    <cfRule type="expression" dxfId="365" priority="211">
      <formula>"&gt;=0,5*$E$17"</formula>
    </cfRule>
  </conditionalFormatting>
  <conditionalFormatting sqref="AD82:BM82">
    <cfRule type="expression" dxfId="364" priority="212" stopIfTrue="1">
      <formula>MOD(AD82,2)&lt;&gt;0</formula>
    </cfRule>
  </conditionalFormatting>
  <conditionalFormatting sqref="U82">
    <cfRule type="expression" dxfId="363" priority="213" stopIfTrue="1">
      <formula>AND(INDEX($M82:$T82,1,$V82)=0, $V82&gt;0)</formula>
    </cfRule>
  </conditionalFormatting>
  <conditionalFormatting sqref="V82">
    <cfRule type="expression" dxfId="362" priority="214" stopIfTrue="1">
      <formula>AND(INDEX($M82:$T82,1,$W82)=0, $W82&gt;0)</formula>
    </cfRule>
  </conditionalFormatting>
  <conditionalFormatting sqref="W82">
    <cfRule type="expression" dxfId="361" priority="215" stopIfTrue="1">
      <formula>AND(INDEX($M82:$T82,1,$X82)=0, $X82&gt;0)</formula>
    </cfRule>
  </conditionalFormatting>
  <conditionalFormatting sqref="AD82:AF82">
    <cfRule type="expression" dxfId="360" priority="216">
      <formula>AND(NOT(ISBLANK($M82)),ISBLANK($AE82),ISBLANK($AF82),ISBLANK($AG82))</formula>
    </cfRule>
  </conditionalFormatting>
  <conditionalFormatting sqref="AG82:AI82">
    <cfRule type="expression" dxfId="359" priority="217">
      <formula>AND(NOT(ISBLANK($N82)),ISBLANK($AH82),ISBLANK($AI82),ISBLANK($AJ82))</formula>
    </cfRule>
  </conditionalFormatting>
  <conditionalFormatting sqref="AJ82:AL82">
    <cfRule type="expression" dxfId="358" priority="218">
      <formula>AND(NOT(ISBLANK($O82)),ISBLANK($AK82),ISBLANK($AL82),ISBLANK($AM82))</formula>
    </cfRule>
  </conditionalFormatting>
  <conditionalFormatting sqref="AM82:AO82">
    <cfRule type="expression" dxfId="357" priority="219">
      <formula>AND(NOT(ISBLANK($P82)),ISBLANK($AN82),ISBLANK($AO82),ISBLANK($AP82))</formula>
    </cfRule>
  </conditionalFormatting>
  <conditionalFormatting sqref="AP82:AR82">
    <cfRule type="expression" dxfId="356" priority="220">
      <formula>AND(NOT(ISBLANK($Q82)),ISBLANK($AQ82),ISBLANK($AR82),ISBLANK($AS82))</formula>
    </cfRule>
  </conditionalFormatting>
  <conditionalFormatting sqref="AS82:AU82">
    <cfRule type="expression" dxfId="355" priority="221">
      <formula>AND(NOT(ISBLANK($R82)),ISBLANK($AT82),ISBLANK($AU82),ISBLANK($AV82))</formula>
    </cfRule>
  </conditionalFormatting>
  <conditionalFormatting sqref="AV82:AX82">
    <cfRule type="expression" dxfId="354" priority="222">
      <formula>AND(NOT(ISBLANK($S82)),ISBLANK($AW82),ISBLANK($AX82),ISBLANK($AY82))</formula>
    </cfRule>
  </conditionalFormatting>
  <conditionalFormatting sqref="AY82:BA82">
    <cfRule type="expression" dxfId="353" priority="223">
      <formula>AND(NOT(ISBLANK($T82)),ISBLANK($AZ82),ISBLANK($BA82),ISBLANK($BB82))</formula>
    </cfRule>
  </conditionalFormatting>
  <conditionalFormatting sqref="W82">
    <cfRule type="expression" dxfId="352" priority="224">
      <formula>AND(NOT(ISBLANK($X82)),ISBLANK($U82),ISBLANK($V82),ISBLANK($W82))</formula>
    </cfRule>
  </conditionalFormatting>
  <conditionalFormatting sqref="J4:J9">
    <cfRule type="cellIs" dxfId="351" priority="225" operator="equal">
      <formula>3</formula>
    </cfRule>
  </conditionalFormatting>
  <conditionalFormatting sqref="AC97:AC98">
    <cfRule type="expression" dxfId="350" priority="226">
      <formula>"&lt;=0.5*$E$17"</formula>
    </cfRule>
  </conditionalFormatting>
  <conditionalFormatting sqref="AC97:AC98">
    <cfRule type="expression" dxfId="349" priority="227">
      <formula>"&gt;=0,5*$E$17"</formula>
    </cfRule>
  </conditionalFormatting>
  <conditionalFormatting sqref="AD97:BM98">
    <cfRule type="expression" dxfId="348" priority="228" stopIfTrue="1">
      <formula>MOD(AD97,2)&lt;&gt;0</formula>
    </cfRule>
  </conditionalFormatting>
  <conditionalFormatting sqref="U97:U98">
    <cfRule type="expression" dxfId="347" priority="229" stopIfTrue="1">
      <formula>AND(INDEX($M97:$T97,1,$V97)=0, $V97&gt;0)</formula>
    </cfRule>
  </conditionalFormatting>
  <conditionalFormatting sqref="V97:V98">
    <cfRule type="expression" dxfId="346" priority="230" stopIfTrue="1">
      <formula>AND(INDEX($M97:$T97,1,$W97)=0, $W97&gt;0)</formula>
    </cfRule>
  </conditionalFormatting>
  <conditionalFormatting sqref="W97:W98">
    <cfRule type="expression" dxfId="345" priority="231" stopIfTrue="1">
      <formula>AND(INDEX($M97:$T97,1,$X97)=0, $X97&gt;0)</formula>
    </cfRule>
  </conditionalFormatting>
  <conditionalFormatting sqref="AD97:AF98">
    <cfRule type="expression" dxfId="344" priority="232">
      <formula>AND(NOT(ISBLANK($M97)),ISBLANK($AE97),ISBLANK($AF97),ISBLANK($AG97))</formula>
    </cfRule>
  </conditionalFormatting>
  <conditionalFormatting sqref="AG97:AI98">
    <cfRule type="expression" dxfId="343" priority="233">
      <formula>AND(NOT(ISBLANK($N97)),ISBLANK($AH97),ISBLANK($AI97),ISBLANK($AJ97))</formula>
    </cfRule>
  </conditionalFormatting>
  <conditionalFormatting sqref="AJ97:AL98">
    <cfRule type="expression" dxfId="342" priority="234">
      <formula>AND(NOT(ISBLANK($O97)),ISBLANK($AK97),ISBLANK($AL97),ISBLANK($AM97))</formula>
    </cfRule>
  </conditionalFormatting>
  <conditionalFormatting sqref="AM97:AO98">
    <cfRule type="expression" dxfId="341" priority="235">
      <formula>AND(NOT(ISBLANK($P97)),ISBLANK($AN97),ISBLANK($AO97),ISBLANK($AP97))</formula>
    </cfRule>
  </conditionalFormatting>
  <conditionalFormatting sqref="AP97:AR98">
    <cfRule type="expression" dxfId="340" priority="236">
      <formula>AND(NOT(ISBLANK($Q97)),ISBLANK($AQ97),ISBLANK($AR97),ISBLANK($AS97))</formula>
    </cfRule>
  </conditionalFormatting>
  <conditionalFormatting sqref="AS97:AU98">
    <cfRule type="expression" dxfId="339" priority="237">
      <formula>AND(NOT(ISBLANK($R97)),ISBLANK($AT97),ISBLANK($AU97),ISBLANK($AV97))</formula>
    </cfRule>
  </conditionalFormatting>
  <conditionalFormatting sqref="AV97:AX98">
    <cfRule type="expression" dxfId="338" priority="238">
      <formula>AND(NOT(ISBLANK($S97)),ISBLANK($AW97),ISBLANK($AX97),ISBLANK($AY97))</formula>
    </cfRule>
  </conditionalFormatting>
  <conditionalFormatting sqref="AY97:BA98">
    <cfRule type="expression" dxfId="337" priority="239">
      <formula>AND(NOT(ISBLANK($T97)),ISBLANK($AZ97),ISBLANK($BA97),ISBLANK($BB97))</formula>
    </cfRule>
  </conditionalFormatting>
  <conditionalFormatting sqref="W97:W98">
    <cfRule type="expression" dxfId="336" priority="240">
      <formula>AND(NOT(ISBLANK($X97)),ISBLANK($U97),ISBLANK($V97),ISBLANK($W97))</formula>
    </cfRule>
  </conditionalFormatting>
  <conditionalFormatting sqref="AC96">
    <cfRule type="expression" dxfId="335" priority="241">
      <formula>"&lt;=0.5*$E$17"</formula>
    </cfRule>
  </conditionalFormatting>
  <conditionalFormatting sqref="AC96">
    <cfRule type="expression" dxfId="334" priority="242">
      <formula>"&gt;=0,5*$E$17"</formula>
    </cfRule>
  </conditionalFormatting>
  <conditionalFormatting sqref="AD96:BM96">
    <cfRule type="expression" dxfId="333" priority="243" stopIfTrue="1">
      <formula>MOD(AD96,2)&lt;&gt;0</formula>
    </cfRule>
  </conditionalFormatting>
  <conditionalFormatting sqref="U96">
    <cfRule type="expression" dxfId="332" priority="244" stopIfTrue="1">
      <formula>AND(INDEX($M96:$T96,1,$V96)=0, $V96&gt;0)</formula>
    </cfRule>
  </conditionalFormatting>
  <conditionalFormatting sqref="V96">
    <cfRule type="expression" dxfId="331" priority="245" stopIfTrue="1">
      <formula>AND(INDEX($M96:$T96,1,$W96)=0, $W96&gt;0)</formula>
    </cfRule>
  </conditionalFormatting>
  <conditionalFormatting sqref="W96">
    <cfRule type="expression" dxfId="330" priority="246" stopIfTrue="1">
      <formula>AND(INDEX($M96:$T96,1,$X96)=0, $X96&gt;0)</formula>
    </cfRule>
  </conditionalFormatting>
  <conditionalFormatting sqref="AD96:AF96">
    <cfRule type="expression" dxfId="329" priority="247">
      <formula>AND(NOT(ISBLANK($M96)),ISBLANK($AE96),ISBLANK($AF96),ISBLANK($AG96))</formula>
    </cfRule>
  </conditionalFormatting>
  <conditionalFormatting sqref="AG96:AI96">
    <cfRule type="expression" dxfId="328" priority="248">
      <formula>AND(NOT(ISBLANK($N96)),ISBLANK($AH96),ISBLANK($AI96),ISBLANK($AJ96))</formula>
    </cfRule>
  </conditionalFormatting>
  <conditionalFormatting sqref="AJ96:AL96">
    <cfRule type="expression" dxfId="327" priority="249">
      <formula>AND(NOT(ISBLANK($O96)),ISBLANK($AK96),ISBLANK($AL96),ISBLANK($AM96))</formula>
    </cfRule>
  </conditionalFormatting>
  <conditionalFormatting sqref="AM96:AO96">
    <cfRule type="expression" dxfId="326" priority="250">
      <formula>AND(NOT(ISBLANK($P96)),ISBLANK($AN96),ISBLANK($AO96),ISBLANK($AP96))</formula>
    </cfRule>
  </conditionalFormatting>
  <conditionalFormatting sqref="AP96:AR96">
    <cfRule type="expression" dxfId="325" priority="251">
      <formula>AND(NOT(ISBLANK($Q96)),ISBLANK($AQ96),ISBLANK($AR96),ISBLANK($AS96))</formula>
    </cfRule>
  </conditionalFormatting>
  <conditionalFormatting sqref="AS96:AU96">
    <cfRule type="expression" dxfId="324" priority="252">
      <formula>AND(NOT(ISBLANK($R96)),ISBLANK($AT96),ISBLANK($AU96),ISBLANK($AV96))</formula>
    </cfRule>
  </conditionalFormatting>
  <conditionalFormatting sqref="AV96:AX96">
    <cfRule type="expression" dxfId="323" priority="253">
      <formula>AND(NOT(ISBLANK($S96)),ISBLANK($AW96),ISBLANK($AX96),ISBLANK($AY96))</formula>
    </cfRule>
  </conditionalFormatting>
  <conditionalFormatting sqref="AY96:BA96">
    <cfRule type="expression" dxfId="322" priority="254">
      <formula>AND(NOT(ISBLANK($T96)),ISBLANK($AZ96),ISBLANK($BA96),ISBLANK($BB96))</formula>
    </cfRule>
  </conditionalFormatting>
  <conditionalFormatting sqref="W96">
    <cfRule type="expression" dxfId="321" priority="255">
      <formula>AND(NOT(ISBLANK($X96)),ISBLANK($U96),ISBLANK($V96),ISBLANK($W96))</formula>
    </cfRule>
  </conditionalFormatting>
  <conditionalFormatting sqref="AC95">
    <cfRule type="expression" dxfId="320" priority="256">
      <formula>"&lt;=0.5*$E$17"</formula>
    </cfRule>
  </conditionalFormatting>
  <conditionalFormatting sqref="AC95">
    <cfRule type="expression" dxfId="319" priority="257">
      <formula>"&gt;=0,5*$E$17"</formula>
    </cfRule>
  </conditionalFormatting>
  <conditionalFormatting sqref="AD95:BM95">
    <cfRule type="expression" dxfId="318" priority="258" stopIfTrue="1">
      <formula>MOD(AD95,2)&lt;&gt;0</formula>
    </cfRule>
  </conditionalFormatting>
  <conditionalFormatting sqref="U95">
    <cfRule type="expression" dxfId="317" priority="259" stopIfTrue="1">
      <formula>AND(INDEX($M95:$T95,1,$V95)=0, $V95&gt;0)</formula>
    </cfRule>
  </conditionalFormatting>
  <conditionalFormatting sqref="V95">
    <cfRule type="expression" dxfId="316" priority="260" stopIfTrue="1">
      <formula>AND(INDEX($M95:$T95,1,$W95)=0, $W95&gt;0)</formula>
    </cfRule>
  </conditionalFormatting>
  <conditionalFormatting sqref="W95">
    <cfRule type="expression" dxfId="315" priority="261" stopIfTrue="1">
      <formula>AND(INDEX($M95:$T95,1,$X95)=0, $X95&gt;0)</formula>
    </cfRule>
  </conditionalFormatting>
  <conditionalFormatting sqref="AD95:AF95">
    <cfRule type="expression" dxfId="314" priority="262">
      <formula>AND(NOT(ISBLANK($M95)),ISBLANK($AE95),ISBLANK($AF95),ISBLANK($AG95))</formula>
    </cfRule>
  </conditionalFormatting>
  <conditionalFormatting sqref="AG95:AI95">
    <cfRule type="expression" dxfId="313" priority="263">
      <formula>AND(NOT(ISBLANK($N95)),ISBLANK($AH95),ISBLANK($AI95),ISBLANK($AJ95))</formula>
    </cfRule>
  </conditionalFormatting>
  <conditionalFormatting sqref="AJ95:AL95">
    <cfRule type="expression" dxfId="312" priority="264">
      <formula>AND(NOT(ISBLANK($O95)),ISBLANK($AK95),ISBLANK($AL95),ISBLANK($AM95))</formula>
    </cfRule>
  </conditionalFormatting>
  <conditionalFormatting sqref="AM95:AO95">
    <cfRule type="expression" dxfId="311" priority="265">
      <formula>AND(NOT(ISBLANK($P95)),ISBLANK($AN95),ISBLANK($AO95),ISBLANK($AP95))</formula>
    </cfRule>
  </conditionalFormatting>
  <conditionalFormatting sqref="AP95:AR95">
    <cfRule type="expression" dxfId="310" priority="266">
      <formula>AND(NOT(ISBLANK($Q95)),ISBLANK($AQ95),ISBLANK($AR95),ISBLANK($AS95))</formula>
    </cfRule>
  </conditionalFormatting>
  <conditionalFormatting sqref="AS95:AU95">
    <cfRule type="expression" dxfId="309" priority="267">
      <formula>AND(NOT(ISBLANK($R95)),ISBLANK($AT95),ISBLANK($AU95),ISBLANK($AV95))</formula>
    </cfRule>
  </conditionalFormatting>
  <conditionalFormatting sqref="AV95:AX95">
    <cfRule type="expression" dxfId="308" priority="268">
      <formula>AND(NOT(ISBLANK($S95)),ISBLANK($AW95),ISBLANK($AX95),ISBLANK($AY95))</formula>
    </cfRule>
  </conditionalFormatting>
  <conditionalFormatting sqref="AY95:BA95">
    <cfRule type="expression" dxfId="307" priority="269">
      <formula>AND(NOT(ISBLANK($T95)),ISBLANK($AZ95),ISBLANK($BA95),ISBLANK($BB95))</formula>
    </cfRule>
  </conditionalFormatting>
  <conditionalFormatting sqref="W95">
    <cfRule type="expression" dxfId="306" priority="270">
      <formula>AND(NOT(ISBLANK($X95)),ISBLANK($U95),ISBLANK($V95),ISBLANK($W95))</formula>
    </cfRule>
  </conditionalFormatting>
  <conditionalFormatting sqref="AC93:AC94">
    <cfRule type="expression" dxfId="305" priority="271">
      <formula>"&lt;=0.5*$E$17"</formula>
    </cfRule>
  </conditionalFormatting>
  <conditionalFormatting sqref="AC93:AC94">
    <cfRule type="expression" dxfId="304" priority="272">
      <formula>"&gt;=0,5*$E$17"</formula>
    </cfRule>
  </conditionalFormatting>
  <conditionalFormatting sqref="AD93:BM94">
    <cfRule type="expression" dxfId="303" priority="273" stopIfTrue="1">
      <formula>MOD(AD93,2)&lt;&gt;0</formula>
    </cfRule>
  </conditionalFormatting>
  <conditionalFormatting sqref="U93:U94">
    <cfRule type="expression" dxfId="302" priority="274" stopIfTrue="1">
      <formula>AND(INDEX($M93:$T93,1,$V93)=0, $V93&gt;0)</formula>
    </cfRule>
  </conditionalFormatting>
  <conditionalFormatting sqref="V93:V94">
    <cfRule type="expression" dxfId="301" priority="275" stopIfTrue="1">
      <formula>AND(INDEX($M93:$T93,1,$W93)=0, $W93&gt;0)</formula>
    </cfRule>
  </conditionalFormatting>
  <conditionalFormatting sqref="W93:W94">
    <cfRule type="expression" dxfId="300" priority="276" stopIfTrue="1">
      <formula>AND(INDEX($M93:$T93,1,$X93)=0, $X93&gt;0)</formula>
    </cfRule>
  </conditionalFormatting>
  <conditionalFormatting sqref="AD93:AF94">
    <cfRule type="expression" dxfId="299" priority="277">
      <formula>AND(NOT(ISBLANK($M93)),ISBLANK($AE93),ISBLANK($AF93),ISBLANK($AG93))</formula>
    </cfRule>
  </conditionalFormatting>
  <conditionalFormatting sqref="AG93:AI94">
    <cfRule type="expression" dxfId="298" priority="278">
      <formula>AND(NOT(ISBLANK($N93)),ISBLANK($AH93),ISBLANK($AI93),ISBLANK($AJ93))</formula>
    </cfRule>
  </conditionalFormatting>
  <conditionalFormatting sqref="AJ93:AL94">
    <cfRule type="expression" dxfId="297" priority="279">
      <formula>AND(NOT(ISBLANK($O93)),ISBLANK($AK93),ISBLANK($AL93),ISBLANK($AM93))</formula>
    </cfRule>
  </conditionalFormatting>
  <conditionalFormatting sqref="AM93:AO94">
    <cfRule type="expression" dxfId="296" priority="280">
      <formula>AND(NOT(ISBLANK($P93)),ISBLANK($AN93),ISBLANK($AO93),ISBLANK($AP93))</formula>
    </cfRule>
  </conditionalFormatting>
  <conditionalFormatting sqref="AP93:AR94">
    <cfRule type="expression" dxfId="295" priority="281">
      <formula>AND(NOT(ISBLANK($Q93)),ISBLANK($AQ93),ISBLANK($AR93),ISBLANK($AS93))</formula>
    </cfRule>
  </conditionalFormatting>
  <conditionalFormatting sqref="AS93:AU94">
    <cfRule type="expression" dxfId="294" priority="282">
      <formula>AND(NOT(ISBLANK($R93)),ISBLANK($AT93),ISBLANK($AU93),ISBLANK($AV93))</formula>
    </cfRule>
  </conditionalFormatting>
  <conditionalFormatting sqref="AV93:AX94">
    <cfRule type="expression" dxfId="293" priority="283">
      <formula>AND(NOT(ISBLANK($S93)),ISBLANK($AW93),ISBLANK($AX93),ISBLANK($AY93))</formula>
    </cfRule>
  </conditionalFormatting>
  <conditionalFormatting sqref="AY93:BA94">
    <cfRule type="expression" dxfId="292" priority="284">
      <formula>AND(NOT(ISBLANK($T93)),ISBLANK($AZ93),ISBLANK($BA93),ISBLANK($BB93))</formula>
    </cfRule>
  </conditionalFormatting>
  <conditionalFormatting sqref="W93:W94">
    <cfRule type="expression" dxfId="291" priority="285">
      <formula>AND(NOT(ISBLANK($X93)),ISBLANK($U93),ISBLANK($V93),ISBLANK($W93))</formula>
    </cfRule>
  </conditionalFormatting>
  <conditionalFormatting sqref="AC91">
    <cfRule type="expression" dxfId="290" priority="286">
      <formula>"&lt;=0.5*$E$17"</formula>
    </cfRule>
  </conditionalFormatting>
  <conditionalFormatting sqref="AC91">
    <cfRule type="expression" dxfId="289" priority="287">
      <formula>"&gt;=0,5*$E$17"</formula>
    </cfRule>
  </conditionalFormatting>
  <conditionalFormatting sqref="AD91:BM91">
    <cfRule type="expression" dxfId="288" priority="288" stopIfTrue="1">
      <formula>MOD(AD91,2)&lt;&gt;0</formula>
    </cfRule>
  </conditionalFormatting>
  <conditionalFormatting sqref="U91">
    <cfRule type="expression" dxfId="287" priority="289" stopIfTrue="1">
      <formula>AND(INDEX($M91:$T91,1,$V91)=0, $V91&gt;0)</formula>
    </cfRule>
  </conditionalFormatting>
  <conditionalFormatting sqref="V91">
    <cfRule type="expression" dxfId="286" priority="290" stopIfTrue="1">
      <formula>AND(INDEX($M91:$T91,1,$W91)=0, $W91&gt;0)</formula>
    </cfRule>
  </conditionalFormatting>
  <conditionalFormatting sqref="W91">
    <cfRule type="expression" dxfId="285" priority="291" stopIfTrue="1">
      <formula>AND(INDEX($M91:$T91,1,$X91)=0, $X91&gt;0)</formula>
    </cfRule>
  </conditionalFormatting>
  <conditionalFormatting sqref="AD91:AF91">
    <cfRule type="expression" dxfId="284" priority="292">
      <formula>AND(NOT(ISBLANK($M91)),ISBLANK($AE91),ISBLANK($AF91),ISBLANK($AG91))</formula>
    </cfRule>
  </conditionalFormatting>
  <conditionalFormatting sqref="AG91:AI91">
    <cfRule type="expression" dxfId="283" priority="293">
      <formula>AND(NOT(ISBLANK($N91)),ISBLANK($AH91),ISBLANK($AI91),ISBLANK($AJ91))</formula>
    </cfRule>
  </conditionalFormatting>
  <conditionalFormatting sqref="AJ91:AL91">
    <cfRule type="expression" dxfId="282" priority="294">
      <formula>AND(NOT(ISBLANK($O91)),ISBLANK($AK91),ISBLANK($AL91),ISBLANK($AM91))</formula>
    </cfRule>
  </conditionalFormatting>
  <conditionalFormatting sqref="AM91:AO91">
    <cfRule type="expression" dxfId="281" priority="295">
      <formula>AND(NOT(ISBLANK($P91)),ISBLANK($AN91),ISBLANK($AO91),ISBLANK($AP91))</formula>
    </cfRule>
  </conditionalFormatting>
  <conditionalFormatting sqref="AP91:AR91">
    <cfRule type="expression" dxfId="280" priority="296">
      <formula>AND(NOT(ISBLANK($Q91)),ISBLANK($AQ91),ISBLANK($AR91),ISBLANK($AS91))</formula>
    </cfRule>
  </conditionalFormatting>
  <conditionalFormatting sqref="AS91:AU91">
    <cfRule type="expression" dxfId="279" priority="297">
      <formula>AND(NOT(ISBLANK($R91)),ISBLANK($AT91),ISBLANK($AU91),ISBLANK($AV91))</formula>
    </cfRule>
  </conditionalFormatting>
  <conditionalFormatting sqref="AV91:AX91">
    <cfRule type="expression" dxfId="278" priority="298">
      <formula>AND(NOT(ISBLANK($S91)),ISBLANK($AW91),ISBLANK($AX91),ISBLANK($AY91))</formula>
    </cfRule>
  </conditionalFormatting>
  <conditionalFormatting sqref="AY91:BA91">
    <cfRule type="expression" dxfId="277" priority="299">
      <formula>AND(NOT(ISBLANK($T91)),ISBLANK($AZ91),ISBLANK($BA91),ISBLANK($BB91))</formula>
    </cfRule>
  </conditionalFormatting>
  <conditionalFormatting sqref="W91">
    <cfRule type="expression" dxfId="276" priority="300">
      <formula>AND(NOT(ISBLANK($X91)),ISBLANK($U91),ISBLANK($V91),ISBLANK($W91))</formula>
    </cfRule>
  </conditionalFormatting>
  <conditionalFormatting sqref="AC90">
    <cfRule type="expression" dxfId="275" priority="301">
      <formula>"&lt;=0.5*$E$17"</formula>
    </cfRule>
  </conditionalFormatting>
  <conditionalFormatting sqref="AC90">
    <cfRule type="expression" dxfId="274" priority="302">
      <formula>"&gt;=0,5*$E$17"</formula>
    </cfRule>
  </conditionalFormatting>
  <conditionalFormatting sqref="AD90:BM90">
    <cfRule type="expression" dxfId="273" priority="303" stopIfTrue="1">
      <formula>MOD(AD90,2)&lt;&gt;0</formula>
    </cfRule>
  </conditionalFormatting>
  <conditionalFormatting sqref="AC89">
    <cfRule type="expression" dxfId="272" priority="304">
      <formula>"&lt;=0.5*$E$17"</formula>
    </cfRule>
  </conditionalFormatting>
  <conditionalFormatting sqref="AC89">
    <cfRule type="expression" dxfId="271" priority="305">
      <formula>"&gt;=0,5*$E$17"</formula>
    </cfRule>
  </conditionalFormatting>
  <conditionalFormatting sqref="AD89:BM89">
    <cfRule type="expression" dxfId="270" priority="306" stopIfTrue="1">
      <formula>MOD(AD89,2)&lt;&gt;0</formula>
    </cfRule>
  </conditionalFormatting>
  <conditionalFormatting sqref="U89">
    <cfRule type="expression" dxfId="269" priority="307" stopIfTrue="1">
      <formula>AND(INDEX($M89:$T89,1,$V89)=0, $V89&gt;0)</formula>
    </cfRule>
  </conditionalFormatting>
  <conditionalFormatting sqref="V89">
    <cfRule type="expression" dxfId="268" priority="308" stopIfTrue="1">
      <formula>AND(INDEX($M89:$T89,1,$W89)=0, $W89&gt;0)</formula>
    </cfRule>
  </conditionalFormatting>
  <conditionalFormatting sqref="W89">
    <cfRule type="expression" dxfId="267" priority="309" stopIfTrue="1">
      <formula>AND(INDEX($M89:$T89,1,$X89)=0, $X89&gt;0)</formula>
    </cfRule>
  </conditionalFormatting>
  <conditionalFormatting sqref="AD89:AF89">
    <cfRule type="expression" dxfId="266" priority="310">
      <formula>AND(NOT(ISBLANK($M89)),ISBLANK($AE89),ISBLANK($AF89),ISBLANK($AG89))</formula>
    </cfRule>
  </conditionalFormatting>
  <conditionalFormatting sqref="AG89:AI89">
    <cfRule type="expression" dxfId="265" priority="311">
      <formula>AND(NOT(ISBLANK($N89)),ISBLANK($AH89),ISBLANK($AI89),ISBLANK($AJ89))</formula>
    </cfRule>
  </conditionalFormatting>
  <conditionalFormatting sqref="AJ89:AL89">
    <cfRule type="expression" dxfId="264" priority="312">
      <formula>AND(NOT(ISBLANK($O89)),ISBLANK($AK89),ISBLANK($AL89),ISBLANK($AM89))</formula>
    </cfRule>
  </conditionalFormatting>
  <conditionalFormatting sqref="AM89:AO89">
    <cfRule type="expression" dxfId="263" priority="313">
      <formula>AND(NOT(ISBLANK($P89)),ISBLANK($AN89),ISBLANK($AO89),ISBLANK($AP89))</formula>
    </cfRule>
  </conditionalFormatting>
  <conditionalFormatting sqref="AP89:AR89">
    <cfRule type="expression" dxfId="262" priority="314">
      <formula>AND(NOT(ISBLANK($Q89)),ISBLANK($AQ89),ISBLANK($AR89),ISBLANK($AS89))</formula>
    </cfRule>
  </conditionalFormatting>
  <conditionalFormatting sqref="AS89:AU89">
    <cfRule type="expression" dxfId="261" priority="315">
      <formula>AND(NOT(ISBLANK($R89)),ISBLANK($AT89),ISBLANK($AU89),ISBLANK($AV89))</formula>
    </cfRule>
  </conditionalFormatting>
  <conditionalFormatting sqref="AV89:AX89">
    <cfRule type="expression" dxfId="260" priority="316">
      <formula>AND(NOT(ISBLANK($S89)),ISBLANK($AW89),ISBLANK($AX89),ISBLANK($AY89))</formula>
    </cfRule>
  </conditionalFormatting>
  <conditionalFormatting sqref="AY89:BA89">
    <cfRule type="expression" dxfId="259" priority="317">
      <formula>AND(NOT(ISBLANK($T89)),ISBLANK($AZ89),ISBLANK($BA89),ISBLANK($BB89))</formula>
    </cfRule>
  </conditionalFormatting>
  <conditionalFormatting sqref="W89">
    <cfRule type="expression" dxfId="258" priority="318">
      <formula>AND(NOT(ISBLANK($X89)),ISBLANK($U89),ISBLANK($V89),ISBLANK($W89))</formula>
    </cfRule>
  </conditionalFormatting>
  <conditionalFormatting sqref="AC88">
    <cfRule type="expression" dxfId="257" priority="319">
      <formula>"&lt;=0.5*$E$17"</formula>
    </cfRule>
  </conditionalFormatting>
  <conditionalFormatting sqref="AC88">
    <cfRule type="expression" dxfId="256" priority="320">
      <formula>"&gt;=0,5*$E$17"</formula>
    </cfRule>
  </conditionalFormatting>
  <conditionalFormatting sqref="AD88:BM88">
    <cfRule type="expression" dxfId="255" priority="321" stopIfTrue="1">
      <formula>MOD(AD88,2)&lt;&gt;0</formula>
    </cfRule>
  </conditionalFormatting>
  <conditionalFormatting sqref="U88">
    <cfRule type="expression" dxfId="254" priority="322" stopIfTrue="1">
      <formula>AND(INDEX($M88:$T88,1,$V88)=0, $V88&gt;0)</formula>
    </cfRule>
  </conditionalFormatting>
  <conditionalFormatting sqref="V88">
    <cfRule type="expression" dxfId="253" priority="323" stopIfTrue="1">
      <formula>AND(INDEX($M88:$T88,1,$W88)=0, $W88&gt;0)</formula>
    </cfRule>
  </conditionalFormatting>
  <conditionalFormatting sqref="W88">
    <cfRule type="expression" dxfId="252" priority="324" stopIfTrue="1">
      <formula>AND(INDEX($M88:$T88,1,$X88)=0, $X88&gt;0)</formula>
    </cfRule>
  </conditionalFormatting>
  <conditionalFormatting sqref="AD88:AF88">
    <cfRule type="expression" dxfId="251" priority="325">
      <formula>AND(NOT(ISBLANK($M88)),ISBLANK($AE88),ISBLANK($AF88),ISBLANK($AG88))</formula>
    </cfRule>
  </conditionalFormatting>
  <conditionalFormatting sqref="AG88:AI88">
    <cfRule type="expression" dxfId="250" priority="326">
      <formula>AND(NOT(ISBLANK($N88)),ISBLANK($AH88),ISBLANK($AI88),ISBLANK($AJ88))</formula>
    </cfRule>
  </conditionalFormatting>
  <conditionalFormatting sqref="AJ88:AL88">
    <cfRule type="expression" dxfId="249" priority="327">
      <formula>AND(NOT(ISBLANK($O88)),ISBLANK($AK88),ISBLANK($AL88),ISBLANK($AM88))</formula>
    </cfRule>
  </conditionalFormatting>
  <conditionalFormatting sqref="AM88:AO88">
    <cfRule type="expression" dxfId="248" priority="328">
      <formula>AND(NOT(ISBLANK($P88)),ISBLANK($AN88),ISBLANK($AO88),ISBLANK($AP88))</formula>
    </cfRule>
  </conditionalFormatting>
  <conditionalFormatting sqref="AP88:AR88">
    <cfRule type="expression" dxfId="247" priority="329">
      <formula>AND(NOT(ISBLANK($Q88)),ISBLANK($AQ88),ISBLANK($AR88),ISBLANK($AS88))</formula>
    </cfRule>
  </conditionalFormatting>
  <conditionalFormatting sqref="AS88:AU88">
    <cfRule type="expression" dxfId="246" priority="330">
      <formula>AND(NOT(ISBLANK($R88)),ISBLANK($AT88),ISBLANK($AU88),ISBLANK($AV88))</formula>
    </cfRule>
  </conditionalFormatting>
  <conditionalFormatting sqref="AV88:AX88">
    <cfRule type="expression" dxfId="245" priority="331">
      <formula>AND(NOT(ISBLANK($S88)),ISBLANK($AW88),ISBLANK($AX88),ISBLANK($AY88))</formula>
    </cfRule>
  </conditionalFormatting>
  <conditionalFormatting sqref="AY88:BA88">
    <cfRule type="expression" dxfId="244" priority="332">
      <formula>AND(NOT(ISBLANK($T88)),ISBLANK($AZ88),ISBLANK($BA88),ISBLANK($BB88))</formula>
    </cfRule>
  </conditionalFormatting>
  <conditionalFormatting sqref="W88">
    <cfRule type="expression" dxfId="243" priority="333">
      <formula>AND(NOT(ISBLANK($X88)),ISBLANK($U88),ISBLANK($V88),ISBLANK($W88))</formula>
    </cfRule>
  </conditionalFormatting>
  <conditionalFormatting sqref="AC87">
    <cfRule type="expression" dxfId="242" priority="334">
      <formula>"&lt;=0.5*$E$17"</formula>
    </cfRule>
  </conditionalFormatting>
  <conditionalFormatting sqref="AC87">
    <cfRule type="expression" dxfId="241" priority="335">
      <formula>"&gt;=0,5*$E$17"</formula>
    </cfRule>
  </conditionalFormatting>
  <conditionalFormatting sqref="AD87:BM87">
    <cfRule type="expression" dxfId="240" priority="336" stopIfTrue="1">
      <formula>MOD(AD87,2)&lt;&gt;0</formula>
    </cfRule>
  </conditionalFormatting>
  <conditionalFormatting sqref="U87">
    <cfRule type="expression" dxfId="239" priority="337" stopIfTrue="1">
      <formula>AND(INDEX($M87:$T87,1,$V87)=0, $V87&gt;0)</formula>
    </cfRule>
  </conditionalFormatting>
  <conditionalFormatting sqref="V87">
    <cfRule type="expression" dxfId="238" priority="338" stopIfTrue="1">
      <formula>AND(INDEX($M87:$T87,1,$W87)=0, $W87&gt;0)</formula>
    </cfRule>
  </conditionalFormatting>
  <conditionalFormatting sqref="W87">
    <cfRule type="expression" dxfId="237" priority="339" stopIfTrue="1">
      <formula>AND(INDEX($M87:$T87,1,$X87)=0, $X87&gt;0)</formula>
    </cfRule>
  </conditionalFormatting>
  <conditionalFormatting sqref="AD87:AF87">
    <cfRule type="expression" dxfId="236" priority="340">
      <formula>AND(NOT(ISBLANK($M87)),ISBLANK($AE87),ISBLANK($AF87),ISBLANK($AG87))</formula>
    </cfRule>
  </conditionalFormatting>
  <conditionalFormatting sqref="AG87:AI87">
    <cfRule type="expression" dxfId="235" priority="341">
      <formula>AND(NOT(ISBLANK($N87)),ISBLANK($AH87),ISBLANK($AI87),ISBLANK($AJ87))</formula>
    </cfRule>
  </conditionalFormatting>
  <conditionalFormatting sqref="AJ87:AL87">
    <cfRule type="expression" dxfId="234" priority="342">
      <formula>AND(NOT(ISBLANK($O87)),ISBLANK($AK87),ISBLANK($AL87),ISBLANK($AM87))</formula>
    </cfRule>
  </conditionalFormatting>
  <conditionalFormatting sqref="AM87:AO87">
    <cfRule type="expression" dxfId="233" priority="343">
      <formula>AND(NOT(ISBLANK($P87)),ISBLANK($AN87),ISBLANK($AO87),ISBLANK($AP87))</formula>
    </cfRule>
  </conditionalFormatting>
  <conditionalFormatting sqref="AP87:AR87">
    <cfRule type="expression" dxfId="232" priority="344">
      <formula>AND(NOT(ISBLANK($Q87)),ISBLANK($AQ87),ISBLANK($AR87),ISBLANK($AS87))</formula>
    </cfRule>
  </conditionalFormatting>
  <conditionalFormatting sqref="AS87:AU87">
    <cfRule type="expression" dxfId="231" priority="345">
      <formula>AND(NOT(ISBLANK($R87)),ISBLANK($AT87),ISBLANK($AU87),ISBLANK($AV87))</formula>
    </cfRule>
  </conditionalFormatting>
  <conditionalFormatting sqref="AV87:AX87">
    <cfRule type="expression" dxfId="230" priority="346">
      <formula>AND(NOT(ISBLANK($S87)),ISBLANK($AW87),ISBLANK($AX87),ISBLANK($AY87))</formula>
    </cfRule>
  </conditionalFormatting>
  <conditionalFormatting sqref="AY87:BA87">
    <cfRule type="expression" dxfId="229" priority="347">
      <formula>AND(NOT(ISBLANK($T87)),ISBLANK($AZ87),ISBLANK($BA87),ISBLANK($BB87))</formula>
    </cfRule>
  </conditionalFormatting>
  <conditionalFormatting sqref="W87">
    <cfRule type="expression" dxfId="228" priority="348">
      <formula>AND(NOT(ISBLANK($X87)),ISBLANK($U87),ISBLANK($V87),ISBLANK($W87))</formula>
    </cfRule>
  </conditionalFormatting>
  <conditionalFormatting sqref="AC84">
    <cfRule type="expression" dxfId="227" priority="349">
      <formula>"&lt;=0.5*$E$17"</formula>
    </cfRule>
  </conditionalFormatting>
  <conditionalFormatting sqref="AC84">
    <cfRule type="expression" dxfId="226" priority="350">
      <formula>"&gt;=0,5*$E$17"</formula>
    </cfRule>
  </conditionalFormatting>
  <conditionalFormatting sqref="AD84:BM84">
    <cfRule type="expression" dxfId="225" priority="351" stopIfTrue="1">
      <formula>MOD(AD84,2)&lt;&gt;0</formula>
    </cfRule>
  </conditionalFormatting>
  <conditionalFormatting sqref="AD84:AF84">
    <cfRule type="expression" dxfId="224" priority="352">
      <formula>AND(NOT(ISBLANK($M84)),ISBLANK($AE84),ISBLANK($AF84),ISBLANK($AG84))</formula>
    </cfRule>
  </conditionalFormatting>
  <conditionalFormatting sqref="AG84:AI84">
    <cfRule type="expression" dxfId="223" priority="353">
      <formula>AND(NOT(ISBLANK($N84)),ISBLANK($AH84),ISBLANK($AI84),ISBLANK($AJ84))</formula>
    </cfRule>
  </conditionalFormatting>
  <conditionalFormatting sqref="AJ84:AL84">
    <cfRule type="expression" dxfId="222" priority="354">
      <formula>AND(NOT(ISBLANK($O84)),ISBLANK($AK84),ISBLANK($AL84),ISBLANK($AM84))</formula>
    </cfRule>
  </conditionalFormatting>
  <conditionalFormatting sqref="AM84:AO84">
    <cfRule type="expression" dxfId="221" priority="355">
      <formula>AND(NOT(ISBLANK($P84)),ISBLANK($AN84),ISBLANK($AO84),ISBLANK($AP84))</formula>
    </cfRule>
  </conditionalFormatting>
  <conditionalFormatting sqref="AP84:AR84">
    <cfRule type="expression" dxfId="220" priority="356">
      <formula>AND(NOT(ISBLANK($Q84)),ISBLANK($AQ84),ISBLANK($AR84),ISBLANK($AS84))</formula>
    </cfRule>
  </conditionalFormatting>
  <conditionalFormatting sqref="AS84:AU84">
    <cfRule type="expression" dxfId="219" priority="357">
      <formula>AND(NOT(ISBLANK($R84)),ISBLANK($AT84),ISBLANK($AU84),ISBLANK($AV84))</formula>
    </cfRule>
  </conditionalFormatting>
  <conditionalFormatting sqref="AV84:AX84">
    <cfRule type="expression" dxfId="218" priority="358">
      <formula>AND(NOT(ISBLANK($S84)),ISBLANK($AW84),ISBLANK($AX84),ISBLANK($AY84))</formula>
    </cfRule>
  </conditionalFormatting>
  <conditionalFormatting sqref="AY84:BA84">
    <cfRule type="expression" dxfId="217" priority="359">
      <formula>AND(NOT(ISBLANK($T84)),ISBLANK($AZ84),ISBLANK($BA84),ISBLANK($BB84))</formula>
    </cfRule>
  </conditionalFormatting>
  <conditionalFormatting sqref="AC83">
    <cfRule type="expression" dxfId="216" priority="360">
      <formula>"&lt;=0.5*$E$17"</formula>
    </cfRule>
  </conditionalFormatting>
  <conditionalFormatting sqref="AC83">
    <cfRule type="expression" dxfId="215" priority="361">
      <formula>"&gt;=0,5*$E$17"</formula>
    </cfRule>
  </conditionalFormatting>
  <conditionalFormatting sqref="AD83:BM83">
    <cfRule type="expression" dxfId="214" priority="362" stopIfTrue="1">
      <formula>MOD(AD83,2)&lt;&gt;0</formula>
    </cfRule>
  </conditionalFormatting>
  <conditionalFormatting sqref="AD83:AF83">
    <cfRule type="expression" dxfId="213" priority="363">
      <formula>AND(NOT(ISBLANK($M83)),ISBLANK($AE83),ISBLANK($AF83),ISBLANK($AG83))</formula>
    </cfRule>
  </conditionalFormatting>
  <conditionalFormatting sqref="AG83:AI83">
    <cfRule type="expression" dxfId="212" priority="364">
      <formula>AND(NOT(ISBLANK($N83)),ISBLANK($AH83),ISBLANK($AI83),ISBLANK($AJ83))</formula>
    </cfRule>
  </conditionalFormatting>
  <conditionalFormatting sqref="AJ83:AL83">
    <cfRule type="expression" dxfId="211" priority="365">
      <formula>AND(NOT(ISBLANK($O83)),ISBLANK($AK83),ISBLANK($AL83),ISBLANK($AM83))</formula>
    </cfRule>
  </conditionalFormatting>
  <conditionalFormatting sqref="AM83:AO83">
    <cfRule type="expression" dxfId="210" priority="366">
      <formula>AND(NOT(ISBLANK($P83)),ISBLANK($AN83),ISBLANK($AO83),ISBLANK($AP83))</formula>
    </cfRule>
  </conditionalFormatting>
  <conditionalFormatting sqref="AP83:AR83">
    <cfRule type="expression" dxfId="209" priority="367">
      <formula>AND(NOT(ISBLANK($Q83)),ISBLANK($AQ83),ISBLANK($AR83),ISBLANK($AS83))</formula>
    </cfRule>
  </conditionalFormatting>
  <conditionalFormatting sqref="AS83:AU83">
    <cfRule type="expression" dxfId="208" priority="368">
      <formula>AND(NOT(ISBLANK($R83)),ISBLANK($AT83),ISBLANK($AU83),ISBLANK($AV83))</formula>
    </cfRule>
  </conditionalFormatting>
  <conditionalFormatting sqref="AV83:AX83">
    <cfRule type="expression" dxfId="207" priority="369">
      <formula>AND(NOT(ISBLANK($S83)),ISBLANK($AW83),ISBLANK($AX83),ISBLANK($AY83))</formula>
    </cfRule>
  </conditionalFormatting>
  <conditionalFormatting sqref="AY83:BA83">
    <cfRule type="expression" dxfId="206" priority="370">
      <formula>AND(NOT(ISBLANK($T83)),ISBLANK($AZ83),ISBLANK($BA83),ISBLANK($BB83))</formula>
    </cfRule>
  </conditionalFormatting>
  <conditionalFormatting sqref="AC66:AC68">
    <cfRule type="expression" dxfId="205" priority="371">
      <formula>"&lt;=0.5*$E$17"</formula>
    </cfRule>
  </conditionalFormatting>
  <conditionalFormatting sqref="AC66:AC68">
    <cfRule type="expression" dxfId="204" priority="372">
      <formula>"&gt;=0,5*$E$17"</formula>
    </cfRule>
  </conditionalFormatting>
  <conditionalFormatting sqref="AD66:BM68">
    <cfRule type="expression" dxfId="203" priority="373" stopIfTrue="1">
      <formula>MOD(AD66,2)&lt;&gt;0</formula>
    </cfRule>
  </conditionalFormatting>
  <conditionalFormatting sqref="U66:U68">
    <cfRule type="expression" dxfId="202" priority="374" stopIfTrue="1">
      <formula>AND(INDEX($M66:$T66,1,$V66)=0, $V66&gt;0)</formula>
    </cfRule>
  </conditionalFormatting>
  <conditionalFormatting sqref="V66:V68">
    <cfRule type="expression" dxfId="201" priority="375" stopIfTrue="1">
      <formula>AND(INDEX($M66:$T66,1,$W66)=0, $W66&gt;0)</formula>
    </cfRule>
  </conditionalFormatting>
  <conditionalFormatting sqref="W66:W68">
    <cfRule type="expression" dxfId="200" priority="376" stopIfTrue="1">
      <formula>AND(INDEX($M66:$T66,1,$X66)=0, $X66&gt;0)</formula>
    </cfRule>
  </conditionalFormatting>
  <conditionalFormatting sqref="AD66:AF68">
    <cfRule type="expression" dxfId="199" priority="377">
      <formula>AND(NOT(ISBLANK($M66)),ISBLANK($AE66),ISBLANK($AF66),ISBLANK($AG66))</formula>
    </cfRule>
  </conditionalFormatting>
  <conditionalFormatting sqref="AG66:AI68">
    <cfRule type="expression" dxfId="198" priority="378">
      <formula>AND(NOT(ISBLANK($N66)),ISBLANK($AH66),ISBLANK($AI66),ISBLANK($AJ66))</formula>
    </cfRule>
  </conditionalFormatting>
  <conditionalFormatting sqref="AJ66:AL68">
    <cfRule type="expression" dxfId="197" priority="379">
      <formula>AND(NOT(ISBLANK($O66)),ISBLANK($AK66),ISBLANK($AL66),ISBLANK($AM66))</formula>
    </cfRule>
  </conditionalFormatting>
  <conditionalFormatting sqref="AM66:AO68">
    <cfRule type="expression" dxfId="196" priority="380">
      <formula>AND(NOT(ISBLANK($P66)),ISBLANK($AN66),ISBLANK($AO66),ISBLANK($AP66))</formula>
    </cfRule>
  </conditionalFormatting>
  <conditionalFormatting sqref="AP66:AR68">
    <cfRule type="expression" dxfId="195" priority="381">
      <formula>AND(NOT(ISBLANK($Q66)),ISBLANK($AQ66),ISBLANK($AR66),ISBLANK($AS66))</formula>
    </cfRule>
  </conditionalFormatting>
  <conditionalFormatting sqref="AS66:AU68">
    <cfRule type="expression" dxfId="194" priority="382">
      <formula>AND(NOT(ISBLANK($R66)),ISBLANK($AT66),ISBLANK($AU66),ISBLANK($AV66))</formula>
    </cfRule>
  </conditionalFormatting>
  <conditionalFormatting sqref="AV66:AX68">
    <cfRule type="expression" dxfId="193" priority="383">
      <formula>AND(NOT(ISBLANK($S66)),ISBLANK($AW66),ISBLANK($AX66),ISBLANK($AY66))</formula>
    </cfRule>
  </conditionalFormatting>
  <conditionalFormatting sqref="AY66:BA68">
    <cfRule type="expression" dxfId="192" priority="384">
      <formula>AND(NOT(ISBLANK($T66)),ISBLANK($AZ66),ISBLANK($BA66),ISBLANK($BB66))</formula>
    </cfRule>
  </conditionalFormatting>
  <conditionalFormatting sqref="W66:W68">
    <cfRule type="expression" dxfId="191" priority="385">
      <formula>AND(NOT(ISBLANK($X66)),ISBLANK($U66),ISBLANK($V66),ISBLANK($W66))</formula>
    </cfRule>
  </conditionalFormatting>
  <conditionalFormatting sqref="AC69">
    <cfRule type="expression" dxfId="190" priority="386">
      <formula>"&lt;=0.5*$E$17"</formula>
    </cfRule>
  </conditionalFormatting>
  <conditionalFormatting sqref="AC69">
    <cfRule type="expression" dxfId="189" priority="387">
      <formula>"&gt;=0,5*$E$17"</formula>
    </cfRule>
  </conditionalFormatting>
  <conditionalFormatting sqref="AD69:BM69">
    <cfRule type="expression" dxfId="188" priority="388" stopIfTrue="1">
      <formula>MOD(AD69,2)&lt;&gt;0</formula>
    </cfRule>
  </conditionalFormatting>
  <conditionalFormatting sqref="U69">
    <cfRule type="expression" dxfId="187" priority="389" stopIfTrue="1">
      <formula>AND(INDEX($M69:$T69,1,$V69)=0, $V69&gt;0)</formula>
    </cfRule>
  </conditionalFormatting>
  <conditionalFormatting sqref="V69">
    <cfRule type="expression" dxfId="186" priority="390" stopIfTrue="1">
      <formula>AND(INDEX($M69:$T69,1,$W69)=0, $W69&gt;0)</formula>
    </cfRule>
  </conditionalFormatting>
  <conditionalFormatting sqref="W69">
    <cfRule type="expression" dxfId="185" priority="391" stopIfTrue="1">
      <formula>AND(INDEX($M69:$T69,1,$X69)=0, $X69&gt;0)</formula>
    </cfRule>
  </conditionalFormatting>
  <conditionalFormatting sqref="AD69:AF69">
    <cfRule type="expression" dxfId="184" priority="392">
      <formula>AND(NOT(ISBLANK($M69)),ISBLANK($AE69),ISBLANK($AF69),ISBLANK($AG69))</formula>
    </cfRule>
  </conditionalFormatting>
  <conditionalFormatting sqref="AG69:AI69">
    <cfRule type="expression" dxfId="183" priority="393">
      <formula>AND(NOT(ISBLANK($N69)),ISBLANK($AH69),ISBLANK($AI69),ISBLANK($AJ69))</formula>
    </cfRule>
  </conditionalFormatting>
  <conditionalFormatting sqref="AJ69:AL69">
    <cfRule type="expression" dxfId="182" priority="394">
      <formula>AND(NOT(ISBLANK($O69)),ISBLANK($AK69),ISBLANK($AL69),ISBLANK($AM69))</formula>
    </cfRule>
  </conditionalFormatting>
  <conditionalFormatting sqref="AM69:AO69">
    <cfRule type="expression" dxfId="181" priority="395">
      <formula>AND(NOT(ISBLANK($P69)),ISBLANK($AN69),ISBLANK($AO69),ISBLANK($AP69))</formula>
    </cfRule>
  </conditionalFormatting>
  <conditionalFormatting sqref="AP69:AR69">
    <cfRule type="expression" dxfId="180" priority="396">
      <formula>AND(NOT(ISBLANK($Q69)),ISBLANK($AQ69),ISBLANK($AR69),ISBLANK($AS69))</formula>
    </cfRule>
  </conditionalFormatting>
  <conditionalFormatting sqref="AS69:AU69">
    <cfRule type="expression" dxfId="179" priority="397">
      <formula>AND(NOT(ISBLANK($R69)),ISBLANK($AT69),ISBLANK($AU69),ISBLANK($AV69))</formula>
    </cfRule>
  </conditionalFormatting>
  <conditionalFormatting sqref="AV69:AX69">
    <cfRule type="expression" dxfId="178" priority="398">
      <formula>AND(NOT(ISBLANK($S69)),ISBLANK($AW69),ISBLANK($AX69),ISBLANK($AY69))</formula>
    </cfRule>
  </conditionalFormatting>
  <conditionalFormatting sqref="AY69:BA69">
    <cfRule type="expression" dxfId="177" priority="399">
      <formula>AND(NOT(ISBLANK($T69)),ISBLANK($AZ69),ISBLANK($BA69),ISBLANK($BB69))</formula>
    </cfRule>
  </conditionalFormatting>
  <conditionalFormatting sqref="W69">
    <cfRule type="expression" dxfId="176" priority="400">
      <formula>AND(NOT(ISBLANK($X69)),ISBLANK($U69),ISBLANK($V69),ISBLANK($W69))</formula>
    </cfRule>
  </conditionalFormatting>
  <conditionalFormatting sqref="U65">
    <cfRule type="expression" dxfId="175" priority="401" stopIfTrue="1">
      <formula>AND(INDEX($M65:$T65,1,$V65)=0, $V65&gt;0)</formula>
    </cfRule>
  </conditionalFormatting>
  <conditionalFormatting sqref="AF65 AJ65:AL65 AQ65 BB65:BM65">
    <cfRule type="expression" dxfId="174" priority="402" stopIfTrue="1">
      <formula>MOD(AF65,2)&lt;&gt;0</formula>
    </cfRule>
  </conditionalFormatting>
  <conditionalFormatting sqref="V65">
    <cfRule type="expression" dxfId="173" priority="403" stopIfTrue="1">
      <formula>AND(INDEX($M65:$T65,1,$W65)=0, $W65&gt;0)</formula>
    </cfRule>
  </conditionalFormatting>
  <conditionalFormatting sqref="AD65:AE65 AG65:AI65 AM65:AP65 AR65:BA65">
    <cfRule type="expression" dxfId="172" priority="404" stopIfTrue="1">
      <formula>MOD(AD65,2)&lt;&gt;0</formula>
    </cfRule>
  </conditionalFormatting>
  <conditionalFormatting sqref="AC185">
    <cfRule type="expression" dxfId="171" priority="405">
      <formula>"&lt;=0.5*$E$17"</formula>
    </cfRule>
  </conditionalFormatting>
  <conditionalFormatting sqref="AC185">
    <cfRule type="expression" dxfId="170" priority="406">
      <formula>"&gt;=0,5*$E$17"</formula>
    </cfRule>
  </conditionalFormatting>
  <conditionalFormatting sqref="AJ4:AJ10">
    <cfRule type="expression" dxfId="169" priority="407">
      <formula>AND(NOT(ISBLANK($M4)),ISBLANK($AE4),ISBLANK($AF4),ISBLANK($AG4))</formula>
    </cfRule>
  </conditionalFormatting>
  <conditionalFormatting sqref="AL4:AL10">
    <cfRule type="expression" dxfId="168" priority="408">
      <formula>AND(NOT(ISBLANK($M4)),ISBLANK($AE4),ISBLANK($AF4),ISBLANK($AG4))</formula>
    </cfRule>
  </conditionalFormatting>
  <conditionalFormatting sqref="AM4:AM10">
    <cfRule type="expression" dxfId="167" priority="409">
      <formula>AND(NOT(ISBLANK($N4)),ISBLANK($AH4),ISBLANK($AI4),ISBLANK($AJ4))</formula>
    </cfRule>
  </conditionalFormatting>
  <conditionalFormatting sqref="AO4:AO10">
    <cfRule type="expression" dxfId="166" priority="410">
      <formula>AND(NOT(ISBLANK($N4)),ISBLANK($AH4),ISBLANK($AI4),ISBLANK($AJ4))</formula>
    </cfRule>
  </conditionalFormatting>
  <conditionalFormatting sqref="AC18:AC19">
    <cfRule type="expression" dxfId="165" priority="411">
      <formula>"&lt;=0.5*$E$17"</formula>
    </cfRule>
  </conditionalFormatting>
  <conditionalFormatting sqref="AC18:AC19">
    <cfRule type="expression" dxfId="164" priority="412">
      <formula>"&gt;=0,5*$E$17"</formula>
    </cfRule>
  </conditionalFormatting>
  <conditionalFormatting sqref="AD18:BM19">
    <cfRule type="expression" dxfId="163" priority="413" stopIfTrue="1">
      <formula>MOD(AD18,2)&lt;&gt;0</formula>
    </cfRule>
  </conditionalFormatting>
  <conditionalFormatting sqref="U18:U19">
    <cfRule type="expression" dxfId="162" priority="414" stopIfTrue="1">
      <formula>AND(INDEX($M18:$T18,1,$V18)=0, $V18&gt;0)</formula>
    </cfRule>
  </conditionalFormatting>
  <conditionalFormatting sqref="V18:V19">
    <cfRule type="expression" dxfId="161" priority="415" stopIfTrue="1">
      <formula>AND(INDEX($M18:$T18,1,$W18)=0, $W18&gt;0)</formula>
    </cfRule>
  </conditionalFormatting>
  <conditionalFormatting sqref="W18:W19">
    <cfRule type="expression" dxfId="160" priority="416" stopIfTrue="1">
      <formula>AND(INDEX($M18:$T18,1,$X18)=0, $X18&gt;0)</formula>
    </cfRule>
  </conditionalFormatting>
  <conditionalFormatting sqref="AD18:AF19">
    <cfRule type="expression" dxfId="159" priority="417">
      <formula>AND(NOT(ISBLANK($M18)),ISBLANK($AE18),ISBLANK($AF18),ISBLANK($AG18))</formula>
    </cfRule>
  </conditionalFormatting>
  <conditionalFormatting sqref="AG18:AI19">
    <cfRule type="expression" dxfId="158" priority="418">
      <formula>AND(NOT(ISBLANK($N18)),ISBLANK($AH18),ISBLANK($AI18),ISBLANK($AJ18))</formula>
    </cfRule>
  </conditionalFormatting>
  <conditionalFormatting sqref="AJ18:AL19">
    <cfRule type="expression" dxfId="157" priority="419">
      <formula>AND(NOT(ISBLANK($O18)),ISBLANK($AK18),ISBLANK($AL18),ISBLANK($AM18))</formula>
    </cfRule>
  </conditionalFormatting>
  <conditionalFormatting sqref="AM18:AO19">
    <cfRule type="expression" dxfId="156" priority="420">
      <formula>AND(NOT(ISBLANK($P18)),ISBLANK($AN18),ISBLANK($AO18),ISBLANK($AP18))</formula>
    </cfRule>
  </conditionalFormatting>
  <conditionalFormatting sqref="AP18:AR19">
    <cfRule type="expression" dxfId="155" priority="421">
      <formula>AND(NOT(ISBLANK($Q18)),ISBLANK($AQ18),ISBLANK($AR18),ISBLANK($AS18))</formula>
    </cfRule>
  </conditionalFormatting>
  <conditionalFormatting sqref="AS18:AU19">
    <cfRule type="expression" dxfId="154" priority="422">
      <formula>AND(NOT(ISBLANK($R18)),ISBLANK($AT18),ISBLANK($AU18),ISBLANK($AV18))</formula>
    </cfRule>
  </conditionalFormatting>
  <conditionalFormatting sqref="AV18:AX19">
    <cfRule type="expression" dxfId="153" priority="423">
      <formula>AND(NOT(ISBLANK($S18)),ISBLANK($AW18),ISBLANK($AX18),ISBLANK($AY18))</formula>
    </cfRule>
  </conditionalFormatting>
  <conditionalFormatting sqref="AY18:BA19">
    <cfRule type="expression" dxfId="152" priority="424">
      <formula>AND(NOT(ISBLANK($T18)),ISBLANK($AZ18),ISBLANK($BA18),ISBLANK($BB18))</formula>
    </cfRule>
  </conditionalFormatting>
  <conditionalFormatting sqref="W18:W19">
    <cfRule type="expression" dxfId="151" priority="425">
      <formula>AND(NOT(ISBLANK($X18)),ISBLANK($U18),ISBLANK($V18),ISBLANK($W18))</formula>
    </cfRule>
  </conditionalFormatting>
  <conditionalFormatting sqref="AC15:AC16">
    <cfRule type="expression" dxfId="150" priority="426">
      <formula>"&lt;=0.5*$E$17"</formula>
    </cfRule>
  </conditionalFormatting>
  <conditionalFormatting sqref="AC15:AC16">
    <cfRule type="expression" dxfId="149" priority="427">
      <formula>"&gt;=0,5*$E$17"</formula>
    </cfRule>
  </conditionalFormatting>
  <conditionalFormatting sqref="Y15:Y16 AD15:BM16">
    <cfRule type="expression" dxfId="148" priority="428" stopIfTrue="1">
      <formula>MOD(Y15,2)&lt;&gt;0</formula>
    </cfRule>
  </conditionalFormatting>
  <conditionalFormatting sqref="U15:U16">
    <cfRule type="expression" dxfId="147" priority="429" stopIfTrue="1">
      <formula>AND(INDEX($M15:$T15,1,$V15)=0, $V15&gt;0)</formula>
    </cfRule>
  </conditionalFormatting>
  <conditionalFormatting sqref="V15:V16">
    <cfRule type="expression" dxfId="146" priority="430" stopIfTrue="1">
      <formula>AND(INDEX($M15:$T15,1,$W15)=0, $W15&gt;0)</formula>
    </cfRule>
  </conditionalFormatting>
  <conditionalFormatting sqref="W15:W16">
    <cfRule type="expression" dxfId="145" priority="431" stopIfTrue="1">
      <formula>AND(INDEX($M15:$T15,1,$X15)=0, $X15&gt;0)</formula>
    </cfRule>
  </conditionalFormatting>
  <conditionalFormatting sqref="AD15:AF16">
    <cfRule type="expression" dxfId="144" priority="432">
      <formula>AND(NOT(ISBLANK($M15)),ISBLANK($AE15),ISBLANK($AF15),ISBLANK($AG15))</formula>
    </cfRule>
  </conditionalFormatting>
  <conditionalFormatting sqref="AG15:AI16">
    <cfRule type="expression" dxfId="143" priority="433">
      <formula>AND(NOT(ISBLANK($N15)),ISBLANK($AH15),ISBLANK($AI15),ISBLANK($AJ15))</formula>
    </cfRule>
  </conditionalFormatting>
  <conditionalFormatting sqref="AJ15:AL16">
    <cfRule type="expression" dxfId="142" priority="434">
      <formula>AND(NOT(ISBLANK($O15)),ISBLANK($AK15),ISBLANK($AL15),ISBLANK($AM15))</formula>
    </cfRule>
  </conditionalFormatting>
  <conditionalFormatting sqref="AM15:AO16">
    <cfRule type="expression" dxfId="141" priority="435">
      <formula>AND(NOT(ISBLANK($P15)),ISBLANK($AN15),ISBLANK($AO15),ISBLANK($AP15))</formula>
    </cfRule>
  </conditionalFormatting>
  <conditionalFormatting sqref="AP15:AR16">
    <cfRule type="expression" dxfId="140" priority="436">
      <formula>AND(NOT(ISBLANK($Q15)),ISBLANK($AQ15),ISBLANK($AR15),ISBLANK($AS15))</formula>
    </cfRule>
  </conditionalFormatting>
  <conditionalFormatting sqref="AS15:AU16">
    <cfRule type="expression" dxfId="139" priority="437">
      <formula>AND(NOT(ISBLANK($R15)),ISBLANK($AT15),ISBLANK($AU15),ISBLANK($AV15))</formula>
    </cfRule>
  </conditionalFormatting>
  <conditionalFormatting sqref="AV15:AX16">
    <cfRule type="expression" dxfId="138" priority="438">
      <formula>AND(NOT(ISBLANK($S15)),ISBLANK($AW15),ISBLANK($AX15),ISBLANK($AY15))</formula>
    </cfRule>
  </conditionalFormatting>
  <conditionalFormatting sqref="AY15:BA16">
    <cfRule type="expression" dxfId="137" priority="439">
      <formula>AND(NOT(ISBLANK($T15)),ISBLANK($AZ15),ISBLANK($BA15),ISBLANK($BB15))</formula>
    </cfRule>
  </conditionalFormatting>
  <conditionalFormatting sqref="W15:W16">
    <cfRule type="expression" dxfId="136" priority="440">
      <formula>AND(NOT(ISBLANK($X15)),ISBLANK($U15),ISBLANK($V15),ISBLANK($W15))</formula>
    </cfRule>
  </conditionalFormatting>
  <conditionalFormatting sqref="W27">
    <cfRule type="expression" dxfId="135" priority="441">
      <formula>AND(NOT(ISBLANK($X27)),ISBLANK($U27),ISBLANK($V27),ISBLANK(#REF!))</formula>
    </cfRule>
  </conditionalFormatting>
  <conditionalFormatting sqref="AN27">
    <cfRule type="expression" dxfId="134" priority="442">
      <formula>AND(NOT(ISBLANK(#REF!)),ISBLANK(#REF!),ISBLANK($AO27),ISBLANK(#REF!))</formula>
    </cfRule>
  </conditionalFormatting>
  <conditionalFormatting sqref="AM27 AO27">
    <cfRule type="expression" dxfId="133" priority="443">
      <formula>AND(NOT(ISBLANK($P27)),ISBLANK($AN27),ISBLANK($AO28),ISBLANK($AP27))</formula>
    </cfRule>
  </conditionalFormatting>
  <conditionalFormatting sqref="AF51:AF54 AJ51:AL54 AQ51:AQ54 BB51:BM54">
    <cfRule type="expression" dxfId="132" priority="444" stopIfTrue="1">
      <formula>MOD(AF51,2)&lt;&gt;0</formula>
    </cfRule>
  </conditionalFormatting>
  <conditionalFormatting sqref="AD51:AE54 AG51:AI54 AM51:AP54 AR51:BA54">
    <cfRule type="expression" dxfId="131" priority="445" stopIfTrue="1">
      <formula>MOD(AD51,2)&lt;&gt;0</formula>
    </cfRule>
  </conditionalFormatting>
  <conditionalFormatting sqref="AD70:AF71 AD76:AF76">
    <cfRule type="expression" dxfId="130" priority="446" stopIfTrue="1">
      <formula>MOD(AD70,2)&lt;&gt;0</formula>
    </cfRule>
  </conditionalFormatting>
  <conditionalFormatting sqref="AD70:AF71">
    <cfRule type="expression" dxfId="129" priority="447">
      <formula>AND(NOT(ISBLANK($M70)),ISBLANK($AE70),ISBLANK($AF70),ISBLANK($AG70))</formula>
    </cfRule>
  </conditionalFormatting>
  <conditionalFormatting sqref="AG70:AI71 AG76:AI76">
    <cfRule type="expression" dxfId="128" priority="448" stopIfTrue="1">
      <formula>MOD(AG70,2)&lt;&gt;0</formula>
    </cfRule>
  </conditionalFormatting>
  <conditionalFormatting sqref="AG70:AI71">
    <cfRule type="expression" dxfId="127" priority="449">
      <formula>AND(NOT(ISBLANK($N70)),ISBLANK($AH70),ISBLANK($AI70),ISBLANK($AJ70))</formula>
    </cfRule>
  </conditionalFormatting>
  <conditionalFormatting sqref="AJ70:AL70">
    <cfRule type="expression" dxfId="126" priority="450">
      <formula>AND(NOT(ISBLANK($O70)),ISBLANK($AK70),ISBLANK($AL70),ISBLANK($AM70))</formula>
    </cfRule>
  </conditionalFormatting>
  <conditionalFormatting sqref="AJ70:AL70 AJ76:AL76">
    <cfRule type="expression" dxfId="125" priority="451" stopIfTrue="1">
      <formula>MOD(AJ70,2)&lt;&gt;0</formula>
    </cfRule>
  </conditionalFormatting>
  <conditionalFormatting sqref="AC21">
    <cfRule type="expression" dxfId="124" priority="452">
      <formula>"&lt;=0.5*$E$17"</formula>
    </cfRule>
  </conditionalFormatting>
  <conditionalFormatting sqref="AC21">
    <cfRule type="expression" dxfId="123" priority="453">
      <formula>"&gt;=0,5*$E$17"</formula>
    </cfRule>
  </conditionalFormatting>
  <conditionalFormatting sqref="Y21 AD21:BM21">
    <cfRule type="expression" dxfId="122" priority="454" stopIfTrue="1">
      <formula>MOD(Y21,2)&lt;&gt;0</formula>
    </cfRule>
  </conditionalFormatting>
  <conditionalFormatting sqref="U21">
    <cfRule type="expression" dxfId="121" priority="455" stopIfTrue="1">
      <formula>AND(INDEX($M21:$T21,1,$V21)=0, $V21&gt;0)</formula>
    </cfRule>
  </conditionalFormatting>
  <conditionalFormatting sqref="V21">
    <cfRule type="expression" dxfId="120" priority="456" stopIfTrue="1">
      <formula>AND(INDEX($M21:$T21,1,$W21)=0, $W21&gt;0)</formula>
    </cfRule>
  </conditionalFormatting>
  <conditionalFormatting sqref="W21">
    <cfRule type="expression" dxfId="119" priority="457" stopIfTrue="1">
      <formula>AND(INDEX($M21:$T21,1,$X21)=0, $X21&gt;0)</formula>
    </cfRule>
  </conditionalFormatting>
  <conditionalFormatting sqref="AD21:AF21">
    <cfRule type="expression" dxfId="118" priority="458">
      <formula>AND(NOT(ISBLANK($M21)),ISBLANK($AE21),ISBLANK($AF21),ISBLANK($AG21))</formula>
    </cfRule>
  </conditionalFormatting>
  <conditionalFormatting sqref="AG21:AI21">
    <cfRule type="expression" dxfId="117" priority="459">
      <formula>AND(NOT(ISBLANK($N21)),ISBLANK($AH21),ISBLANK($AI21),ISBLANK($AJ21))</formula>
    </cfRule>
  </conditionalFormatting>
  <conditionalFormatting sqref="AJ21:AL21">
    <cfRule type="expression" dxfId="116" priority="460">
      <formula>AND(NOT(ISBLANK($O21)),ISBLANK($AK21),ISBLANK($AL21),ISBLANK($AM21))</formula>
    </cfRule>
  </conditionalFormatting>
  <conditionalFormatting sqref="AM21:AO21">
    <cfRule type="expression" dxfId="115" priority="461">
      <formula>AND(NOT(ISBLANK($P21)),ISBLANK($AN21),ISBLANK($AO21),ISBLANK($AP21))</formula>
    </cfRule>
  </conditionalFormatting>
  <conditionalFormatting sqref="AP21:AR21">
    <cfRule type="expression" dxfId="114" priority="462">
      <formula>AND(NOT(ISBLANK($Q21)),ISBLANK($AQ21),ISBLANK($AR21),ISBLANK($AS21))</formula>
    </cfRule>
  </conditionalFormatting>
  <conditionalFormatting sqref="AS21:AU21">
    <cfRule type="expression" dxfId="113" priority="463">
      <formula>AND(NOT(ISBLANK($R21)),ISBLANK($AT21),ISBLANK($AU21),ISBLANK($AV21))</formula>
    </cfRule>
  </conditionalFormatting>
  <conditionalFormatting sqref="AV21:AX21">
    <cfRule type="expression" dxfId="112" priority="464">
      <formula>AND(NOT(ISBLANK($S21)),ISBLANK($AW21),ISBLANK($AX21),ISBLANK($AY21))</formula>
    </cfRule>
  </conditionalFormatting>
  <conditionalFormatting sqref="AY21:BA21">
    <cfRule type="expression" dxfId="111" priority="465">
      <formula>AND(NOT(ISBLANK($T21)),ISBLANK($AZ21),ISBLANK($BA21),ISBLANK($BB21))</formula>
    </cfRule>
  </conditionalFormatting>
  <conditionalFormatting sqref="W21">
    <cfRule type="expression" dxfId="110" priority="466">
      <formula>AND(NOT(ISBLANK($X21)),ISBLANK($U21),ISBLANK($V21),ISBLANK($W21))</formula>
    </cfRule>
  </conditionalFormatting>
  <conditionalFormatting sqref="AC37">
    <cfRule type="expression" dxfId="109" priority="467">
      <formula>"&lt;=0.5*$E$17"</formula>
    </cfRule>
  </conditionalFormatting>
  <conditionalFormatting sqref="AC37">
    <cfRule type="expression" dxfId="108" priority="468">
      <formula>"&gt;=0,5*$E$17"</formula>
    </cfRule>
  </conditionalFormatting>
  <conditionalFormatting sqref="AD37:BM37">
    <cfRule type="expression" dxfId="107" priority="469" stopIfTrue="1">
      <formula>MOD(AD37,2)&lt;&gt;0</formula>
    </cfRule>
  </conditionalFormatting>
  <conditionalFormatting sqref="U37">
    <cfRule type="expression" dxfId="106" priority="470" stopIfTrue="1">
      <formula>AND(INDEX($M37:$T37,1,$V37)=0, $V37&gt;0)</formula>
    </cfRule>
  </conditionalFormatting>
  <conditionalFormatting sqref="V37">
    <cfRule type="expression" dxfId="105" priority="471" stopIfTrue="1">
      <formula>AND(INDEX($M37:$T37,1,$W37)=0, $W37&gt;0)</formula>
    </cfRule>
  </conditionalFormatting>
  <conditionalFormatting sqref="W37">
    <cfRule type="expression" dxfId="104" priority="472" stopIfTrue="1">
      <formula>AND(INDEX($M37:$T37,1,$X37)=0, $X37&gt;0)</formula>
    </cfRule>
  </conditionalFormatting>
  <conditionalFormatting sqref="AD37:AF37">
    <cfRule type="expression" dxfId="103" priority="473">
      <formula>AND(NOT(ISBLANK($M37)),ISBLANK($AE37),ISBLANK($AF37),ISBLANK($AG37))</formula>
    </cfRule>
  </conditionalFormatting>
  <conditionalFormatting sqref="AG37:AI37">
    <cfRule type="expression" dxfId="102" priority="474">
      <formula>AND(NOT(ISBLANK($N37)),ISBLANK($AH37),ISBLANK($AI37),ISBLANK($AJ37))</formula>
    </cfRule>
  </conditionalFormatting>
  <conditionalFormatting sqref="AJ37:AL37">
    <cfRule type="expression" dxfId="101" priority="475">
      <formula>AND(NOT(ISBLANK($O37)),ISBLANK($AK37),ISBLANK($AL37),ISBLANK($AM37))</formula>
    </cfRule>
  </conditionalFormatting>
  <conditionalFormatting sqref="AM37:AO37">
    <cfRule type="expression" dxfId="100" priority="476">
      <formula>AND(NOT(ISBLANK($P37)),ISBLANK($AN37),ISBLANK($AO37),ISBLANK($AP37))</formula>
    </cfRule>
  </conditionalFormatting>
  <conditionalFormatting sqref="AP37:AR37">
    <cfRule type="expression" dxfId="99" priority="477">
      <formula>AND(NOT(ISBLANK($Q37)),ISBLANK($AQ37),ISBLANK($AR37),ISBLANK($AS37))</formula>
    </cfRule>
  </conditionalFormatting>
  <conditionalFormatting sqref="AS37:AU37">
    <cfRule type="expression" dxfId="98" priority="478">
      <formula>AND(NOT(ISBLANK($R37)),ISBLANK($AT37),ISBLANK($AU37),ISBLANK($AV37))</formula>
    </cfRule>
  </conditionalFormatting>
  <conditionalFormatting sqref="AV37:AX37">
    <cfRule type="expression" dxfId="97" priority="479">
      <formula>AND(NOT(ISBLANK($S37)),ISBLANK($AW37),ISBLANK($AX37),ISBLANK($AY37))</formula>
    </cfRule>
  </conditionalFormatting>
  <conditionalFormatting sqref="AY37:BA37">
    <cfRule type="expression" dxfId="96" priority="480">
      <formula>AND(NOT(ISBLANK($T37)),ISBLANK($AZ37),ISBLANK($BA37),ISBLANK($BB37))</formula>
    </cfRule>
  </conditionalFormatting>
  <conditionalFormatting sqref="W37">
    <cfRule type="expression" dxfId="95" priority="481">
      <formula>AND(NOT(ISBLANK($X37)),ISBLANK($U37),ISBLANK($V37),ISBLANK($W37))</formula>
    </cfRule>
  </conditionalFormatting>
  <conditionalFormatting sqref="AC40">
    <cfRule type="expression" dxfId="94" priority="482">
      <formula>"&lt;=0.5*$E$17"</formula>
    </cfRule>
  </conditionalFormatting>
  <conditionalFormatting sqref="AC40">
    <cfRule type="expression" dxfId="93" priority="483">
      <formula>"&gt;=0,5*$E$17"</formula>
    </cfRule>
  </conditionalFormatting>
  <conditionalFormatting sqref="AD40:BM40">
    <cfRule type="expression" dxfId="92" priority="484" stopIfTrue="1">
      <formula>MOD(AD40,2)&lt;&gt;0</formula>
    </cfRule>
  </conditionalFormatting>
  <conditionalFormatting sqref="U40">
    <cfRule type="expression" dxfId="91" priority="485" stopIfTrue="1">
      <formula>AND(INDEX($M40:$T40,1,$V40)=0, $V40&gt;0)</formula>
    </cfRule>
  </conditionalFormatting>
  <conditionalFormatting sqref="V40">
    <cfRule type="expression" dxfId="90" priority="486" stopIfTrue="1">
      <formula>AND(INDEX($M40:$T40,1,$W40)=0, $W40&gt;0)</formula>
    </cfRule>
  </conditionalFormatting>
  <conditionalFormatting sqref="W40">
    <cfRule type="expression" dxfId="89" priority="487" stopIfTrue="1">
      <formula>AND(INDEX($M40:$T40,1,$X40)=0, $X40&gt;0)</formula>
    </cfRule>
  </conditionalFormatting>
  <conditionalFormatting sqref="AD40:AF40">
    <cfRule type="expression" dxfId="88" priority="488">
      <formula>AND(NOT(ISBLANK($M40)),ISBLANK($AE40),ISBLANK($AF40),ISBLANK($AG40))</formula>
    </cfRule>
  </conditionalFormatting>
  <conditionalFormatting sqref="AG40:AI40">
    <cfRule type="expression" dxfId="87" priority="489">
      <formula>AND(NOT(ISBLANK($N40)),ISBLANK($AH40),ISBLANK($AI40),ISBLANK($AJ40))</formula>
    </cfRule>
  </conditionalFormatting>
  <conditionalFormatting sqref="AJ40:AL40">
    <cfRule type="expression" dxfId="86" priority="490">
      <formula>AND(NOT(ISBLANK($O40)),ISBLANK($AK40),ISBLANK($AL40),ISBLANK($AM40))</formula>
    </cfRule>
  </conditionalFormatting>
  <conditionalFormatting sqref="AM40:AO40">
    <cfRule type="expression" dxfId="85" priority="491">
      <formula>AND(NOT(ISBLANK($P40)),ISBLANK($AN40),ISBLANK($AO40),ISBLANK($AP40))</formula>
    </cfRule>
  </conditionalFormatting>
  <conditionalFormatting sqref="AP40:AR40">
    <cfRule type="expression" dxfId="84" priority="492">
      <formula>AND(NOT(ISBLANK($Q40)),ISBLANK($AQ40),ISBLANK($AR40),ISBLANK($AS40))</formula>
    </cfRule>
  </conditionalFormatting>
  <conditionalFormatting sqref="AS40:AU40">
    <cfRule type="expression" dxfId="83" priority="493">
      <formula>AND(NOT(ISBLANK($R40)),ISBLANK($AT40),ISBLANK($AU40),ISBLANK($AV40))</formula>
    </cfRule>
  </conditionalFormatting>
  <conditionalFormatting sqref="AV40:AX40">
    <cfRule type="expression" dxfId="82" priority="494">
      <formula>AND(NOT(ISBLANK($S40)),ISBLANK($AW40),ISBLANK($AX40),ISBLANK($AY40))</formula>
    </cfRule>
  </conditionalFormatting>
  <conditionalFormatting sqref="AY40:BA40">
    <cfRule type="expression" dxfId="81" priority="495">
      <formula>AND(NOT(ISBLANK($T40)),ISBLANK($AZ40),ISBLANK($BA40),ISBLANK($BB40))</formula>
    </cfRule>
  </conditionalFormatting>
  <conditionalFormatting sqref="W40">
    <cfRule type="expression" dxfId="80" priority="496">
      <formula>AND(NOT(ISBLANK($X40)),ISBLANK($U40),ISBLANK($V40),ISBLANK($W40))</formula>
    </cfRule>
  </conditionalFormatting>
  <conditionalFormatting sqref="AC41">
    <cfRule type="expression" dxfId="79" priority="497">
      <formula>"&lt;=0.5*$E$17"</formula>
    </cfRule>
  </conditionalFormatting>
  <conditionalFormatting sqref="AC41">
    <cfRule type="expression" dxfId="78" priority="498">
      <formula>"&gt;=0,5*$E$17"</formula>
    </cfRule>
  </conditionalFormatting>
  <conditionalFormatting sqref="AD41:BM41">
    <cfRule type="expression" dxfId="77" priority="499" stopIfTrue="1">
      <formula>MOD(AD41,2)&lt;&gt;0</formula>
    </cfRule>
  </conditionalFormatting>
  <conditionalFormatting sqref="U41">
    <cfRule type="expression" dxfId="76" priority="500" stopIfTrue="1">
      <formula>AND(INDEX($M41:$T41,1,$V41)=0, $V41&gt;0)</formula>
    </cfRule>
  </conditionalFormatting>
  <conditionalFormatting sqref="V41">
    <cfRule type="expression" dxfId="75" priority="501" stopIfTrue="1">
      <formula>AND(INDEX($M41:$T41,1,$W41)=0, $W41&gt;0)</formula>
    </cfRule>
  </conditionalFormatting>
  <conditionalFormatting sqref="W41">
    <cfRule type="expression" dxfId="74" priority="502" stopIfTrue="1">
      <formula>AND(INDEX($M41:$T41,1,$X41)=0, $X41&gt;0)</formula>
    </cfRule>
  </conditionalFormatting>
  <conditionalFormatting sqref="AD41:AF41">
    <cfRule type="expression" dxfId="73" priority="503">
      <formula>AND(NOT(ISBLANK($M41)),ISBLANK($AE41),ISBLANK($AF41),ISBLANK($AG41))</formula>
    </cfRule>
  </conditionalFormatting>
  <conditionalFormatting sqref="AG41:AI41">
    <cfRule type="expression" dxfId="72" priority="504">
      <formula>AND(NOT(ISBLANK($N41)),ISBLANK($AH41),ISBLANK($AI41),ISBLANK($AJ41))</formula>
    </cfRule>
  </conditionalFormatting>
  <conditionalFormatting sqref="AJ41:AL41">
    <cfRule type="expression" dxfId="71" priority="505">
      <formula>AND(NOT(ISBLANK($O41)),ISBLANK($AK41),ISBLANK($AL41),ISBLANK($AM41))</formula>
    </cfRule>
  </conditionalFormatting>
  <conditionalFormatting sqref="AM41:AO41">
    <cfRule type="expression" dxfId="70" priority="506">
      <formula>AND(NOT(ISBLANK($P41)),ISBLANK($AN41),ISBLANK($AO41),ISBLANK($AP41))</formula>
    </cfRule>
  </conditionalFormatting>
  <conditionalFormatting sqref="AP41:AR41">
    <cfRule type="expression" dxfId="69" priority="507">
      <formula>AND(NOT(ISBLANK($Q41)),ISBLANK($AQ41),ISBLANK($AR41),ISBLANK($AS41))</formula>
    </cfRule>
  </conditionalFormatting>
  <conditionalFormatting sqref="AS41:AU41">
    <cfRule type="expression" dxfId="68" priority="508">
      <formula>AND(NOT(ISBLANK($R41)),ISBLANK($AT41),ISBLANK($AU41),ISBLANK($AV41))</formula>
    </cfRule>
  </conditionalFormatting>
  <conditionalFormatting sqref="AV41:AX41">
    <cfRule type="expression" dxfId="67" priority="509">
      <formula>AND(NOT(ISBLANK($S41)),ISBLANK($AW41),ISBLANK($AX41),ISBLANK($AY41))</formula>
    </cfRule>
  </conditionalFormatting>
  <conditionalFormatting sqref="AY41:BA41">
    <cfRule type="expression" dxfId="66" priority="510">
      <formula>AND(NOT(ISBLANK($T41)),ISBLANK($AZ41),ISBLANK($BA41),ISBLANK($BB41))</formula>
    </cfRule>
  </conditionalFormatting>
  <conditionalFormatting sqref="W41">
    <cfRule type="expression" dxfId="65" priority="511">
      <formula>AND(NOT(ISBLANK($X41)),ISBLANK($U41),ISBLANK($V41),ISBLANK($W41))</formula>
    </cfRule>
  </conditionalFormatting>
  <conditionalFormatting sqref="AC42">
    <cfRule type="expression" dxfId="64" priority="512">
      <formula>"&lt;=0.5*$E$17"</formula>
    </cfRule>
  </conditionalFormatting>
  <conditionalFormatting sqref="AC42">
    <cfRule type="expression" dxfId="63" priority="513">
      <formula>"&gt;=0,5*$E$17"</formula>
    </cfRule>
  </conditionalFormatting>
  <conditionalFormatting sqref="AD42:BM42">
    <cfRule type="expression" dxfId="62" priority="514" stopIfTrue="1">
      <formula>MOD(AD42,2)&lt;&gt;0</formula>
    </cfRule>
  </conditionalFormatting>
  <conditionalFormatting sqref="U42">
    <cfRule type="expression" dxfId="61" priority="515" stopIfTrue="1">
      <formula>AND(INDEX($M42:$T42,1,$V42)=0, $V42&gt;0)</formula>
    </cfRule>
  </conditionalFormatting>
  <conditionalFormatting sqref="V42">
    <cfRule type="expression" dxfId="60" priority="516" stopIfTrue="1">
      <formula>AND(INDEX($M42:$T42,1,$W42)=0, $W42&gt;0)</formula>
    </cfRule>
  </conditionalFormatting>
  <conditionalFormatting sqref="W42">
    <cfRule type="expression" dxfId="59" priority="517" stopIfTrue="1">
      <formula>AND(INDEX($M42:$T42,1,$X42)=0, $X42&gt;0)</formula>
    </cfRule>
  </conditionalFormatting>
  <conditionalFormatting sqref="AD42:AF42">
    <cfRule type="expression" dxfId="58" priority="518">
      <formula>AND(NOT(ISBLANK($M42)),ISBLANK($AE42),ISBLANK($AF42),ISBLANK($AG42))</formula>
    </cfRule>
  </conditionalFormatting>
  <conditionalFormatting sqref="AG42:AI42">
    <cfRule type="expression" dxfId="57" priority="519">
      <formula>AND(NOT(ISBLANK($N42)),ISBLANK($AH42),ISBLANK($AI42),ISBLANK($AJ42))</formula>
    </cfRule>
  </conditionalFormatting>
  <conditionalFormatting sqref="AJ42:AL42">
    <cfRule type="expression" dxfId="56" priority="520">
      <formula>AND(NOT(ISBLANK($O42)),ISBLANK($AK42),ISBLANK($AL42),ISBLANK($AM42))</formula>
    </cfRule>
  </conditionalFormatting>
  <conditionalFormatting sqref="AM42:AO42">
    <cfRule type="expression" dxfId="55" priority="521">
      <formula>AND(NOT(ISBLANK($P42)),ISBLANK($AN42),ISBLANK($AO42),ISBLANK($AP42))</formula>
    </cfRule>
  </conditionalFormatting>
  <conditionalFormatting sqref="AP42:AR42">
    <cfRule type="expression" dxfId="54" priority="522">
      <formula>AND(NOT(ISBLANK($Q42)),ISBLANK($AQ42),ISBLANK($AR42),ISBLANK($AS42))</formula>
    </cfRule>
  </conditionalFormatting>
  <conditionalFormatting sqref="AS42:AU42">
    <cfRule type="expression" dxfId="53" priority="523">
      <formula>AND(NOT(ISBLANK($R42)),ISBLANK($AT42),ISBLANK($AU42),ISBLANK($AV42))</formula>
    </cfRule>
  </conditionalFormatting>
  <conditionalFormatting sqref="AV42:AX42">
    <cfRule type="expression" dxfId="52" priority="524">
      <formula>AND(NOT(ISBLANK($S42)),ISBLANK($AW42),ISBLANK($AX42),ISBLANK($AY42))</formula>
    </cfRule>
  </conditionalFormatting>
  <conditionalFormatting sqref="AY42:BA42">
    <cfRule type="expression" dxfId="51" priority="525">
      <formula>AND(NOT(ISBLANK($T42)),ISBLANK($AZ42),ISBLANK($BA42),ISBLANK($BB42))</formula>
    </cfRule>
  </conditionalFormatting>
  <conditionalFormatting sqref="W42">
    <cfRule type="expression" dxfId="50" priority="526">
      <formula>AND(NOT(ISBLANK($X42)),ISBLANK($U42),ISBLANK($V42),ISBLANK($W42))</formula>
    </cfRule>
  </conditionalFormatting>
  <conditionalFormatting sqref="AC38">
    <cfRule type="expression" dxfId="49" priority="527">
      <formula>"&lt;=0.5*$E$17"</formula>
    </cfRule>
  </conditionalFormatting>
  <conditionalFormatting sqref="AC38">
    <cfRule type="expression" dxfId="48" priority="528">
      <formula>"&gt;=0,5*$E$17"</formula>
    </cfRule>
  </conditionalFormatting>
  <conditionalFormatting sqref="AD38:BM38">
    <cfRule type="expression" dxfId="47" priority="529" stopIfTrue="1">
      <formula>MOD(AD38,2)&lt;&gt;0</formula>
    </cfRule>
  </conditionalFormatting>
  <conditionalFormatting sqref="U38">
    <cfRule type="expression" dxfId="46" priority="530" stopIfTrue="1">
      <formula>AND(INDEX($M38:$T38,1,$V38)=0, $V38&gt;0)</formula>
    </cfRule>
  </conditionalFormatting>
  <conditionalFormatting sqref="V38">
    <cfRule type="expression" dxfId="45" priority="531" stopIfTrue="1">
      <formula>AND(INDEX($M38:$T38,1,$W38)=0, $W38&gt;0)</formula>
    </cfRule>
  </conditionalFormatting>
  <conditionalFormatting sqref="W38">
    <cfRule type="expression" dxfId="44" priority="532" stopIfTrue="1">
      <formula>AND(INDEX($M38:$T38,1,$X38)=0, $X38&gt;0)</formula>
    </cfRule>
  </conditionalFormatting>
  <conditionalFormatting sqref="AD38:AF38">
    <cfRule type="expression" dxfId="43" priority="533">
      <formula>AND(NOT(ISBLANK($M38)),ISBLANK($AE38),ISBLANK($AF38),ISBLANK($AG38))</formula>
    </cfRule>
  </conditionalFormatting>
  <conditionalFormatting sqref="AG38:AI38">
    <cfRule type="expression" dxfId="42" priority="534">
      <formula>AND(NOT(ISBLANK($N38)),ISBLANK($AH38),ISBLANK($AI38),ISBLANK($AJ38))</formula>
    </cfRule>
  </conditionalFormatting>
  <conditionalFormatting sqref="AJ38:AL38">
    <cfRule type="expression" dxfId="41" priority="535">
      <formula>AND(NOT(ISBLANK($O38)),ISBLANK($AK38),ISBLANK($AL38),ISBLANK($AM38))</formula>
    </cfRule>
  </conditionalFormatting>
  <conditionalFormatting sqref="AM38:AO38">
    <cfRule type="expression" dxfId="40" priority="536">
      <formula>AND(NOT(ISBLANK($P38)),ISBLANK($AN38),ISBLANK($AO38),ISBLANK($AP38))</formula>
    </cfRule>
  </conditionalFormatting>
  <conditionalFormatting sqref="AP38:AR38">
    <cfRule type="expression" dxfId="39" priority="537">
      <formula>AND(NOT(ISBLANK($Q38)),ISBLANK($AQ38),ISBLANK($AR38),ISBLANK($AS38))</formula>
    </cfRule>
  </conditionalFormatting>
  <conditionalFormatting sqref="AS38:AU38">
    <cfRule type="expression" dxfId="38" priority="538">
      <formula>AND(NOT(ISBLANK($R38)),ISBLANK($AT38),ISBLANK($AU38),ISBLANK($AV38))</formula>
    </cfRule>
  </conditionalFormatting>
  <conditionalFormatting sqref="AV38:AX38">
    <cfRule type="expression" dxfId="37" priority="539">
      <formula>AND(NOT(ISBLANK($S38)),ISBLANK($AW38),ISBLANK($AX38),ISBLANK($AY38))</formula>
    </cfRule>
  </conditionalFormatting>
  <conditionalFormatting sqref="AY38:BA38">
    <cfRule type="expression" dxfId="36" priority="540">
      <formula>AND(NOT(ISBLANK($T38)),ISBLANK($AZ38),ISBLANK($BA38),ISBLANK($BB38))</formula>
    </cfRule>
  </conditionalFormatting>
  <conditionalFormatting sqref="W38">
    <cfRule type="expression" dxfId="35" priority="541">
      <formula>AND(NOT(ISBLANK($X38)),ISBLANK($U38),ISBLANK($V38),ISBLANK($W38))</formula>
    </cfRule>
  </conditionalFormatting>
  <conditionalFormatting sqref="AC39">
    <cfRule type="expression" dxfId="34" priority="542">
      <formula>"&lt;=0.5*$E$17"</formula>
    </cfRule>
  </conditionalFormatting>
  <conditionalFormatting sqref="AC39">
    <cfRule type="expression" dxfId="33" priority="543">
      <formula>"&gt;=0,5*$E$17"</formula>
    </cfRule>
  </conditionalFormatting>
  <conditionalFormatting sqref="AD39:BM39">
    <cfRule type="expression" dxfId="32" priority="544" stopIfTrue="1">
      <formula>MOD(AD39,2)&lt;&gt;0</formula>
    </cfRule>
  </conditionalFormatting>
  <conditionalFormatting sqref="U39">
    <cfRule type="expression" dxfId="31" priority="545" stopIfTrue="1">
      <formula>AND(INDEX($M39:$T39,1,$V39)=0, $V39&gt;0)</formula>
    </cfRule>
  </conditionalFormatting>
  <conditionalFormatting sqref="V39">
    <cfRule type="expression" dxfId="30" priority="546" stopIfTrue="1">
      <formula>AND(INDEX($M39:$T39,1,$W39)=0, $W39&gt;0)</formula>
    </cfRule>
  </conditionalFormatting>
  <conditionalFormatting sqref="W39">
    <cfRule type="expression" dxfId="29" priority="547" stopIfTrue="1">
      <formula>AND(INDEX($M39:$T39,1,$X39)=0, $X39&gt;0)</formula>
    </cfRule>
  </conditionalFormatting>
  <conditionalFormatting sqref="AD39:AF39">
    <cfRule type="expression" dxfId="28" priority="548">
      <formula>AND(NOT(ISBLANK($M39)),ISBLANK($AE39),ISBLANK($AF39),ISBLANK($AG39))</formula>
    </cfRule>
  </conditionalFormatting>
  <conditionalFormatting sqref="AG39:AI39">
    <cfRule type="expression" dxfId="27" priority="549">
      <formula>AND(NOT(ISBLANK($N39)),ISBLANK($AH39),ISBLANK($AI39),ISBLANK($AJ39))</formula>
    </cfRule>
  </conditionalFormatting>
  <conditionalFormatting sqref="AJ39:AL39">
    <cfRule type="expression" dxfId="26" priority="550">
      <formula>AND(NOT(ISBLANK($O39)),ISBLANK($AK39),ISBLANK($AL39),ISBLANK($AM39))</formula>
    </cfRule>
  </conditionalFormatting>
  <conditionalFormatting sqref="AM39:AO39">
    <cfRule type="expression" dxfId="25" priority="551">
      <formula>AND(NOT(ISBLANK($P39)),ISBLANK($AN39),ISBLANK($AO39),ISBLANK($AP39))</formula>
    </cfRule>
  </conditionalFormatting>
  <conditionalFormatting sqref="AP39:AR39">
    <cfRule type="expression" dxfId="24" priority="552">
      <formula>AND(NOT(ISBLANK($Q39)),ISBLANK($AQ39),ISBLANK($AR39),ISBLANK($AS39))</formula>
    </cfRule>
  </conditionalFormatting>
  <conditionalFormatting sqref="AS39:AU39">
    <cfRule type="expression" dxfId="23" priority="553">
      <formula>AND(NOT(ISBLANK($R39)),ISBLANK($AT39),ISBLANK($AU39),ISBLANK($AV39))</formula>
    </cfRule>
  </conditionalFormatting>
  <conditionalFormatting sqref="AV39:AX39">
    <cfRule type="expression" dxfId="22" priority="554">
      <formula>AND(NOT(ISBLANK($S39)),ISBLANK($AW39),ISBLANK($AX39),ISBLANK($AY39))</formula>
    </cfRule>
  </conditionalFormatting>
  <conditionalFormatting sqref="AY39:BA39">
    <cfRule type="expression" dxfId="21" priority="555">
      <formula>AND(NOT(ISBLANK($T39)),ISBLANK($AZ39),ISBLANK($BA39),ISBLANK($BB39))</formula>
    </cfRule>
  </conditionalFormatting>
  <conditionalFormatting sqref="W39">
    <cfRule type="expression" dxfId="20" priority="556">
      <formula>AND(NOT(ISBLANK($X39)),ISBLANK($U39),ISBLANK($V39),ISBLANK($W39))</formula>
    </cfRule>
  </conditionalFormatting>
  <conditionalFormatting sqref="AJ71:AL71">
    <cfRule type="expression" dxfId="19" priority="557" stopIfTrue="1">
      <formula>MOD(AJ71,2)&lt;&gt;0</formula>
    </cfRule>
  </conditionalFormatting>
  <conditionalFormatting sqref="AJ71:AL71">
    <cfRule type="expression" dxfId="18" priority="558">
      <formula>AND(NOT(ISBLANK($M71)),ISBLANK($AE71),ISBLANK($AF71),ISBLANK($AG71))</formula>
    </cfRule>
  </conditionalFormatting>
  <conditionalFormatting sqref="AM71:AO71">
    <cfRule type="expression" dxfId="17" priority="559" stopIfTrue="1">
      <formula>MOD(AM71,2)&lt;&gt;0</formula>
    </cfRule>
  </conditionalFormatting>
  <conditionalFormatting sqref="AM71:AO71">
    <cfRule type="expression" dxfId="16" priority="560">
      <formula>AND(NOT(ISBLANK($N71)),ISBLANK($AH71),ISBLANK($AI71),ISBLANK($AJ71))</formula>
    </cfRule>
  </conditionalFormatting>
  <conditionalFormatting sqref="AP71:AR71">
    <cfRule type="expression" dxfId="15" priority="561" stopIfTrue="1">
      <formula>MOD(AP71,2)&lt;&gt;0</formula>
    </cfRule>
  </conditionalFormatting>
  <conditionalFormatting sqref="AP71:AR71">
    <cfRule type="expression" dxfId="14" priority="562">
      <formula>AND(NOT(ISBLANK($M71)),ISBLANK($AE71),ISBLANK($AF71),ISBLANK($AG71))</formula>
    </cfRule>
  </conditionalFormatting>
  <conditionalFormatting sqref="AS71:AU71">
    <cfRule type="expression" dxfId="13" priority="563" stopIfTrue="1">
      <formula>MOD(AS71,2)&lt;&gt;0</formula>
    </cfRule>
  </conditionalFormatting>
  <conditionalFormatting sqref="AS71:AU71">
    <cfRule type="expression" dxfId="12" priority="564">
      <formula>AND(NOT(ISBLANK($N71)),ISBLANK($AH71),ISBLANK($AI71),ISBLANK($AJ71))</formula>
    </cfRule>
  </conditionalFormatting>
  <conditionalFormatting sqref="AV71:AX71">
    <cfRule type="expression" dxfId="11" priority="565" stopIfTrue="1">
      <formula>MOD(AV71,2)&lt;&gt;0</formula>
    </cfRule>
  </conditionalFormatting>
  <conditionalFormatting sqref="AV71:AX71">
    <cfRule type="expression" dxfId="10" priority="566">
      <formula>AND(NOT(ISBLANK($M71)),ISBLANK($AE71),ISBLANK($AF71),ISBLANK($AG71))</formula>
    </cfRule>
  </conditionalFormatting>
  <conditionalFormatting sqref="AY71:BA71">
    <cfRule type="expression" dxfId="9" priority="567" stopIfTrue="1">
      <formula>MOD(AY71,2)&lt;&gt;0</formula>
    </cfRule>
  </conditionalFormatting>
  <conditionalFormatting sqref="AY71:BA71">
    <cfRule type="expression" dxfId="8" priority="568">
      <formula>AND(NOT(ISBLANK($N71)),ISBLANK($AH71),ISBLANK($AI71),ISBLANK($AJ71))</formula>
    </cfRule>
  </conditionalFormatting>
  <conditionalFormatting sqref="BB71:BD71">
    <cfRule type="expression" dxfId="7" priority="569" stopIfTrue="1">
      <formula>MOD(BB71,2)&lt;&gt;0</formula>
    </cfRule>
  </conditionalFormatting>
  <conditionalFormatting sqref="BB71:BD71">
    <cfRule type="expression" dxfId="6" priority="570">
      <formula>AND(NOT(ISBLANK($M71)),ISBLANK($AE71),ISBLANK($AF71),ISBLANK($AG71))</formula>
    </cfRule>
  </conditionalFormatting>
  <conditionalFormatting sqref="BE71:BG71">
    <cfRule type="expression" dxfId="5" priority="571" stopIfTrue="1">
      <formula>MOD(BE71,2)&lt;&gt;0</formula>
    </cfRule>
  </conditionalFormatting>
  <conditionalFormatting sqref="BE71:BG71">
    <cfRule type="expression" dxfId="4" priority="572">
      <formula>AND(NOT(ISBLANK($N71)),ISBLANK($AH71),ISBLANK($AI71),ISBLANK($AJ71))</formula>
    </cfRule>
  </conditionalFormatting>
  <conditionalFormatting sqref="BH71:BJ71">
    <cfRule type="expression" dxfId="3" priority="573" stopIfTrue="1">
      <formula>MOD(BH71,2)&lt;&gt;0</formula>
    </cfRule>
  </conditionalFormatting>
  <conditionalFormatting sqref="BH71:BJ71">
    <cfRule type="expression" dxfId="2" priority="574">
      <formula>AND(NOT(ISBLANK($M71)),ISBLANK($AE71),ISBLANK($AF71),ISBLANK($AG71))</formula>
    </cfRule>
  </conditionalFormatting>
  <conditionalFormatting sqref="BK71:BM71">
    <cfRule type="expression" dxfId="1" priority="575" stopIfTrue="1">
      <formula>MOD(BK71,2)&lt;&gt;0</formula>
    </cfRule>
  </conditionalFormatting>
  <conditionalFormatting sqref="BK71:BM71">
    <cfRule type="expression" dxfId="0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000"/>
  <sheetViews>
    <sheetView workbookViewId="0">
      <pane xSplit="68" ySplit="1" topLeftCell="BQ2" activePane="bottomRight" state="frozen"/>
      <selection pane="topRight" activeCell="BQ1" sqref="BQ1"/>
      <selection pane="bottomLeft" activeCell="A2" sqref="A2"/>
      <selection pane="bottomRight" activeCell="BQ2" sqref="BQ2"/>
    </sheetView>
  </sheetViews>
  <sheetFormatPr defaultColWidth="14.42578125" defaultRowHeight="15" customHeight="1"/>
  <cols>
    <col min="1" max="1" width="3" hidden="1" customWidth="1"/>
    <col min="2" max="2" width="6.7109375" customWidth="1"/>
    <col min="3" max="3" width="4" customWidth="1"/>
    <col min="4" max="4" width="4" hidden="1" customWidth="1"/>
    <col min="5" max="5" width="7" customWidth="1"/>
    <col min="6" max="6" width="8.140625" customWidth="1"/>
    <col min="7" max="7" width="3" customWidth="1"/>
    <col min="8" max="8" width="4.28515625" customWidth="1"/>
    <col min="9" max="9" width="3" customWidth="1"/>
    <col min="10" max="10" width="12.7109375" customWidth="1"/>
    <col min="11" max="11" width="47.28515625" customWidth="1"/>
    <col min="12" max="12" width="4.85546875" customWidth="1"/>
    <col min="13" max="13" width="4.42578125" customWidth="1"/>
    <col min="14" max="19" width="3.28515625" customWidth="1"/>
    <col min="20" max="21" width="3" customWidth="1"/>
    <col min="22" max="22" width="5.42578125" customWidth="1"/>
    <col min="23" max="23" width="6.28515625" customWidth="1"/>
    <col min="24" max="25" width="8.7109375" customWidth="1"/>
    <col min="26" max="26" width="4.42578125" customWidth="1"/>
    <col min="27" max="27" width="11.42578125" customWidth="1"/>
    <col min="28" max="32" width="7.7109375" customWidth="1"/>
    <col min="33" max="33" width="13.85546875" customWidth="1"/>
    <col min="34" max="34" width="4.42578125" customWidth="1"/>
    <col min="35" max="35" width="4" customWidth="1"/>
    <col min="36" max="36" width="4.85546875" customWidth="1"/>
    <col min="37" max="38" width="4.42578125" customWidth="1"/>
    <col min="39" max="39" width="4.85546875" customWidth="1"/>
    <col min="40" max="67" width="3.7109375" hidden="1" customWidth="1"/>
    <col min="68" max="68" width="11.42578125" customWidth="1"/>
    <col min="69" max="69" width="6.28515625" customWidth="1"/>
    <col min="70" max="70" width="4.140625" customWidth="1"/>
    <col min="71" max="71" width="9.140625" customWidth="1"/>
  </cols>
  <sheetData>
    <row r="1" spans="1:71">
      <c r="A1" s="551" t="s">
        <v>5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2"/>
      <c r="AO1" s="542"/>
      <c r="AP1" s="542"/>
      <c r="AQ1" s="542"/>
      <c r="AR1" s="542"/>
      <c r="AS1" s="542"/>
      <c r="AT1" s="542"/>
      <c r="AU1" s="542"/>
      <c r="AV1" s="542"/>
      <c r="AW1" s="542"/>
      <c r="AX1" s="542"/>
      <c r="AY1" s="542"/>
      <c r="AZ1" s="542"/>
      <c r="BA1" s="542"/>
      <c r="BB1" s="542"/>
      <c r="BC1" s="542"/>
      <c r="BD1" s="542"/>
      <c r="BE1" s="542"/>
      <c r="BF1" s="542"/>
      <c r="BG1" s="542"/>
      <c r="BH1" s="542"/>
      <c r="BI1" s="542"/>
      <c r="BJ1" s="542"/>
      <c r="BK1" s="542"/>
      <c r="BL1" s="542"/>
      <c r="BM1" s="542"/>
      <c r="BN1" s="542"/>
      <c r="BO1" s="542"/>
      <c r="BP1" s="542"/>
      <c r="BQ1" s="542"/>
      <c r="BR1" s="542"/>
      <c r="BS1" s="2"/>
    </row>
    <row r="2" spans="1:71" ht="15.75" customHeight="1">
      <c r="A2" s="552" t="s">
        <v>6</v>
      </c>
      <c r="B2" s="540"/>
      <c r="C2" s="540"/>
      <c r="D2" s="540"/>
      <c r="E2" s="540"/>
      <c r="F2" s="540"/>
      <c r="G2" s="540"/>
      <c r="H2" s="540"/>
      <c r="I2" s="540"/>
      <c r="J2" s="540"/>
      <c r="K2" s="554" t="s">
        <v>7</v>
      </c>
      <c r="L2" s="555" t="s">
        <v>8</v>
      </c>
      <c r="M2" s="546" t="s">
        <v>9</v>
      </c>
      <c r="N2" s="552" t="s">
        <v>10</v>
      </c>
      <c r="O2" s="540"/>
      <c r="P2" s="540"/>
      <c r="Q2" s="540"/>
      <c r="R2" s="540"/>
      <c r="S2" s="540"/>
      <c r="T2" s="540"/>
      <c r="U2" s="558"/>
      <c r="V2" s="539" t="s">
        <v>11</v>
      </c>
      <c r="W2" s="540"/>
      <c r="X2" s="540"/>
      <c r="Y2" s="540"/>
      <c r="Z2" s="558"/>
      <c r="AA2" s="543" t="s">
        <v>12</v>
      </c>
      <c r="AB2" s="544"/>
      <c r="AC2" s="544"/>
      <c r="AD2" s="544"/>
      <c r="AE2" s="544"/>
      <c r="AF2" s="544"/>
      <c r="AG2" s="545"/>
      <c r="AH2" s="539" t="s">
        <v>13</v>
      </c>
      <c r="AI2" s="540"/>
      <c r="AJ2" s="540"/>
      <c r="AK2" s="540"/>
      <c r="AL2" s="540"/>
      <c r="AM2" s="540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546" t="s">
        <v>14</v>
      </c>
      <c r="BQ2" s="546" t="s">
        <v>15</v>
      </c>
      <c r="BR2" s="555" t="s">
        <v>16</v>
      </c>
      <c r="BS2" s="4"/>
    </row>
    <row r="3" spans="1:71">
      <c r="A3" s="553"/>
      <c r="B3" s="553"/>
      <c r="C3" s="553"/>
      <c r="D3" s="553"/>
      <c r="E3" s="553"/>
      <c r="F3" s="553"/>
      <c r="G3" s="553"/>
      <c r="H3" s="553"/>
      <c r="I3" s="553"/>
      <c r="J3" s="553"/>
      <c r="K3" s="547"/>
      <c r="L3" s="556"/>
      <c r="M3" s="547"/>
      <c r="N3" s="553"/>
      <c r="O3" s="553"/>
      <c r="P3" s="553"/>
      <c r="Q3" s="553"/>
      <c r="R3" s="553"/>
      <c r="S3" s="553"/>
      <c r="T3" s="553"/>
      <c r="U3" s="559"/>
      <c r="V3" s="587"/>
      <c r="W3" s="553"/>
      <c r="X3" s="553"/>
      <c r="Y3" s="553"/>
      <c r="Z3" s="559"/>
      <c r="AA3" s="543" t="s">
        <v>17</v>
      </c>
      <c r="AB3" s="544"/>
      <c r="AC3" s="544"/>
      <c r="AD3" s="544"/>
      <c r="AE3" s="544"/>
      <c r="AF3" s="545"/>
      <c r="AG3" s="5" t="s">
        <v>18</v>
      </c>
      <c r="AH3" s="541"/>
      <c r="AI3" s="542"/>
      <c r="AJ3" s="542"/>
      <c r="AK3" s="542"/>
      <c r="AL3" s="542"/>
      <c r="AM3" s="542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547"/>
      <c r="BQ3" s="547"/>
      <c r="BR3" s="556"/>
      <c r="BS3" s="4"/>
    </row>
    <row r="4" spans="1:71" ht="27.75" customHeight="1">
      <c r="A4" s="553"/>
      <c r="B4" s="553"/>
      <c r="C4" s="553"/>
      <c r="D4" s="553"/>
      <c r="E4" s="553"/>
      <c r="F4" s="553"/>
      <c r="G4" s="553"/>
      <c r="H4" s="553"/>
      <c r="I4" s="553"/>
      <c r="J4" s="553"/>
      <c r="K4" s="547"/>
      <c r="L4" s="556"/>
      <c r="M4" s="547"/>
      <c r="N4" s="553"/>
      <c r="O4" s="553"/>
      <c r="P4" s="553"/>
      <c r="Q4" s="553"/>
      <c r="R4" s="553"/>
      <c r="S4" s="553"/>
      <c r="T4" s="553"/>
      <c r="U4" s="559"/>
      <c r="V4" s="587"/>
      <c r="W4" s="553"/>
      <c r="X4" s="553"/>
      <c r="Y4" s="553"/>
      <c r="Z4" s="559"/>
      <c r="AA4" s="555" t="s">
        <v>19</v>
      </c>
      <c r="AB4" s="606" t="s">
        <v>20</v>
      </c>
      <c r="AC4" s="544"/>
      <c r="AD4" s="544"/>
      <c r="AE4" s="544"/>
      <c r="AF4" s="544"/>
      <c r="AG4" s="546" t="s">
        <v>21</v>
      </c>
      <c r="AH4" s="543" t="s">
        <v>22</v>
      </c>
      <c r="AI4" s="544"/>
      <c r="AJ4" s="544"/>
      <c r="AK4" s="544"/>
      <c r="AL4" s="544"/>
      <c r="AM4" s="54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547"/>
      <c r="BQ4" s="547"/>
      <c r="BR4" s="556"/>
      <c r="BS4" s="4"/>
    </row>
    <row r="5" spans="1:71">
      <c r="A5" s="542"/>
      <c r="B5" s="542"/>
      <c r="C5" s="542"/>
      <c r="D5" s="542"/>
      <c r="E5" s="542"/>
      <c r="F5" s="542"/>
      <c r="G5" s="542"/>
      <c r="H5" s="542"/>
      <c r="I5" s="542"/>
      <c r="J5" s="542"/>
      <c r="K5" s="547"/>
      <c r="L5" s="556"/>
      <c r="M5" s="547"/>
      <c r="N5" s="542"/>
      <c r="O5" s="542"/>
      <c r="P5" s="542"/>
      <c r="Q5" s="542"/>
      <c r="R5" s="542"/>
      <c r="S5" s="542"/>
      <c r="T5" s="542"/>
      <c r="U5" s="560"/>
      <c r="V5" s="541"/>
      <c r="W5" s="542"/>
      <c r="X5" s="542"/>
      <c r="Y5" s="542"/>
      <c r="Z5" s="560"/>
      <c r="AA5" s="556"/>
      <c r="AB5" s="546" t="s">
        <v>23</v>
      </c>
      <c r="AC5" s="607" t="s">
        <v>24</v>
      </c>
      <c r="AD5" s="544"/>
      <c r="AE5" s="544"/>
      <c r="AF5" s="544"/>
      <c r="AG5" s="547"/>
      <c r="AH5" s="543" t="s">
        <v>25</v>
      </c>
      <c r="AI5" s="544"/>
      <c r="AJ5" s="544"/>
      <c r="AK5" s="543" t="s">
        <v>26</v>
      </c>
      <c r="AL5" s="544"/>
      <c r="AM5" s="54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547"/>
      <c r="BQ5" s="547"/>
      <c r="BR5" s="556"/>
      <c r="BS5" s="4"/>
    </row>
    <row r="6" spans="1:71" ht="70.5" customHeight="1">
      <c r="A6" s="6" t="s">
        <v>27</v>
      </c>
      <c r="B6" s="7" t="s">
        <v>28</v>
      </c>
      <c r="C6" s="8" t="s">
        <v>29</v>
      </c>
      <c r="D6" s="8" t="s">
        <v>30</v>
      </c>
      <c r="E6" s="8" t="s">
        <v>31</v>
      </c>
      <c r="F6" s="8" t="s">
        <v>32</v>
      </c>
      <c r="G6" s="8" t="s">
        <v>33</v>
      </c>
      <c r="H6" s="8" t="s">
        <v>34</v>
      </c>
      <c r="I6" s="8" t="s">
        <v>35</v>
      </c>
      <c r="J6" s="8" t="s">
        <v>36</v>
      </c>
      <c r="K6" s="548"/>
      <c r="L6" s="557"/>
      <c r="M6" s="548"/>
      <c r="N6" s="7" t="s">
        <v>25</v>
      </c>
      <c r="O6" s="8" t="s">
        <v>26</v>
      </c>
      <c r="P6" s="7" t="s">
        <v>37</v>
      </c>
      <c r="Q6" s="8" t="s">
        <v>38</v>
      </c>
      <c r="R6" s="7" t="s">
        <v>39</v>
      </c>
      <c r="S6" s="8" t="s">
        <v>40</v>
      </c>
      <c r="T6" s="9" t="s">
        <v>41</v>
      </c>
      <c r="U6" s="10" t="s">
        <v>42</v>
      </c>
      <c r="V6" s="7" t="s">
        <v>43</v>
      </c>
      <c r="W6" s="8" t="s">
        <v>44</v>
      </c>
      <c r="X6" s="8" t="s">
        <v>45</v>
      </c>
      <c r="Y6" s="8" t="s">
        <v>46</v>
      </c>
      <c r="Z6" s="11" t="s">
        <v>47</v>
      </c>
      <c r="AA6" s="557"/>
      <c r="AB6" s="548"/>
      <c r="AC6" s="7" t="s">
        <v>48</v>
      </c>
      <c r="AD6" s="8" t="s">
        <v>49</v>
      </c>
      <c r="AE6" s="8" t="s">
        <v>50</v>
      </c>
      <c r="AF6" s="11" t="s">
        <v>51</v>
      </c>
      <c r="AG6" s="548"/>
      <c r="AH6" s="12" t="s">
        <v>52</v>
      </c>
      <c r="AI6" s="13" t="s">
        <v>53</v>
      </c>
      <c r="AJ6" s="13" t="s">
        <v>54</v>
      </c>
      <c r="AK6" s="12" t="s">
        <v>52</v>
      </c>
      <c r="AL6" s="13" t="s">
        <v>53</v>
      </c>
      <c r="AM6" s="13" t="s">
        <v>54</v>
      </c>
      <c r="AN6" s="8" t="s">
        <v>55</v>
      </c>
      <c r="AO6" s="8" t="s">
        <v>56</v>
      </c>
      <c r="AP6" s="8" t="s">
        <v>57</v>
      </c>
      <c r="AQ6" s="8" t="s">
        <v>58</v>
      </c>
      <c r="AR6" s="8" t="s">
        <v>55</v>
      </c>
      <c r="AS6" s="8" t="s">
        <v>56</v>
      </c>
      <c r="AT6" s="8" t="s">
        <v>57</v>
      </c>
      <c r="AU6" s="8" t="s">
        <v>58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55</v>
      </c>
      <c r="BA6" s="8" t="s">
        <v>56</v>
      </c>
      <c r="BB6" s="8" t="s">
        <v>57</v>
      </c>
      <c r="BC6" s="8" t="s">
        <v>58</v>
      </c>
      <c r="BD6" s="8" t="s">
        <v>55</v>
      </c>
      <c r="BE6" s="8" t="s">
        <v>56</v>
      </c>
      <c r="BF6" s="8" t="s">
        <v>57</v>
      </c>
      <c r="BG6" s="8" t="s">
        <v>58</v>
      </c>
      <c r="BH6" s="8" t="s">
        <v>55</v>
      </c>
      <c r="BI6" s="8" t="s">
        <v>56</v>
      </c>
      <c r="BJ6" s="8" t="s">
        <v>57</v>
      </c>
      <c r="BK6" s="8" t="s">
        <v>58</v>
      </c>
      <c r="BL6" s="8" t="s">
        <v>55</v>
      </c>
      <c r="BM6" s="8" t="s">
        <v>56</v>
      </c>
      <c r="BN6" s="8" t="s">
        <v>57</v>
      </c>
      <c r="BO6" s="11" t="s">
        <v>58</v>
      </c>
      <c r="BP6" s="548"/>
      <c r="BQ6" s="548"/>
      <c r="BR6" s="557"/>
      <c r="BS6" s="4"/>
    </row>
    <row r="7" spans="1:71" ht="45.75" customHeight="1">
      <c r="A7" s="14"/>
      <c r="B7" s="15"/>
      <c r="C7" s="15"/>
      <c r="D7" s="15"/>
      <c r="E7" s="15"/>
      <c r="F7" s="15"/>
      <c r="G7" s="15"/>
      <c r="H7" s="15"/>
      <c r="I7" s="15"/>
      <c r="J7" s="16" t="s">
        <v>4</v>
      </c>
      <c r="K7" s="17" t="s">
        <v>59</v>
      </c>
      <c r="L7" s="18" t="e">
        <f>SUM(L8+L19+L15+L22+L23+#REF!+L28+L25)</f>
        <v>#REF!</v>
      </c>
      <c r="M7" s="19"/>
      <c r="N7" s="20"/>
      <c r="O7" s="21"/>
      <c r="P7" s="21"/>
      <c r="Q7" s="21"/>
      <c r="R7" s="21"/>
      <c r="S7" s="21"/>
      <c r="T7" s="21"/>
      <c r="U7" s="22"/>
      <c r="V7" s="23"/>
      <c r="W7" s="21"/>
      <c r="X7" s="21"/>
      <c r="Y7" s="22"/>
      <c r="Z7" s="24"/>
      <c r="AA7" s="20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5"/>
    </row>
    <row r="8" spans="1:71" ht="34.5" customHeight="1">
      <c r="A8" s="26"/>
      <c r="B8" s="27"/>
      <c r="C8" s="27"/>
      <c r="D8" s="27"/>
      <c r="E8" s="27">
        <v>3</v>
      </c>
      <c r="F8" s="27"/>
      <c r="G8" s="27">
        <v>1</v>
      </c>
      <c r="H8" s="27"/>
      <c r="I8" s="28" t="s">
        <v>60</v>
      </c>
      <c r="J8" s="29" t="s">
        <v>61</v>
      </c>
      <c r="K8" s="30" t="s">
        <v>62</v>
      </c>
      <c r="L8" s="31">
        <f>SUM(L9)</f>
        <v>3</v>
      </c>
      <c r="M8" s="32">
        <f t="shared" ref="M8:M9" si="0">L8*36</f>
        <v>108</v>
      </c>
      <c r="N8" s="33"/>
      <c r="O8" s="27"/>
      <c r="P8" s="27"/>
      <c r="Q8" s="27"/>
      <c r="R8" s="27"/>
      <c r="S8" s="27"/>
      <c r="T8" s="27"/>
      <c r="U8" s="34"/>
      <c r="V8" s="35"/>
      <c r="W8" s="36"/>
      <c r="X8" s="36"/>
      <c r="Y8" s="37"/>
      <c r="Z8" s="38"/>
      <c r="AA8" s="39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27"/>
      <c r="BQ8" s="42"/>
      <c r="BR8" s="42"/>
      <c r="BS8" s="43"/>
    </row>
    <row r="9" spans="1:71" ht="36" customHeight="1">
      <c r="A9" s="44"/>
      <c r="B9" s="45">
        <v>3675</v>
      </c>
      <c r="C9" s="46" t="s">
        <v>63</v>
      </c>
      <c r="D9" s="46" t="s">
        <v>63</v>
      </c>
      <c r="E9" s="584"/>
      <c r="F9" s="47" t="s">
        <v>64</v>
      </c>
      <c r="G9" s="601"/>
      <c r="H9" s="48" t="s">
        <v>65</v>
      </c>
      <c r="I9" s="584"/>
      <c r="J9" s="49" t="s">
        <v>66</v>
      </c>
      <c r="K9" s="50" t="s">
        <v>67</v>
      </c>
      <c r="L9" s="605">
        <v>3</v>
      </c>
      <c r="M9" s="589">
        <f t="shared" si="0"/>
        <v>108</v>
      </c>
      <c r="N9" s="561" t="s">
        <v>68</v>
      </c>
      <c r="O9" s="564" t="s">
        <v>68</v>
      </c>
      <c r="P9" s="564" t="s">
        <v>68</v>
      </c>
      <c r="Q9" s="564" t="s">
        <v>68</v>
      </c>
      <c r="R9" s="584"/>
      <c r="S9" s="549"/>
      <c r="T9" s="549"/>
      <c r="U9" s="566"/>
      <c r="V9" s="569" t="s">
        <v>63</v>
      </c>
      <c r="W9" s="572"/>
      <c r="X9" s="549"/>
      <c r="Y9" s="549"/>
      <c r="Z9" s="597"/>
      <c r="AA9" s="578"/>
      <c r="AB9" s="579"/>
      <c r="AC9" s="579"/>
      <c r="AD9" s="579"/>
      <c r="AE9" s="579"/>
      <c r="AF9" s="579"/>
      <c r="AG9" s="565"/>
      <c r="AH9" s="535"/>
      <c r="AI9" s="535"/>
      <c r="AJ9" s="535"/>
      <c r="AK9" s="538"/>
      <c r="AL9" s="538"/>
      <c r="AM9" s="538"/>
      <c r="AN9" s="535"/>
      <c r="AO9" s="535"/>
      <c r="AP9" s="535"/>
      <c r="AQ9" s="535"/>
      <c r="AR9" s="538"/>
      <c r="AS9" s="538"/>
      <c r="AT9" s="538"/>
      <c r="AU9" s="538"/>
      <c r="AV9" s="535"/>
      <c r="AW9" s="535"/>
      <c r="AX9" s="535"/>
      <c r="AY9" s="535"/>
      <c r="AZ9" s="538"/>
      <c r="BA9" s="538"/>
      <c r="BB9" s="538"/>
      <c r="BC9" s="538"/>
      <c r="BD9" s="535"/>
      <c r="BE9" s="535"/>
      <c r="BF9" s="535"/>
      <c r="BG9" s="535"/>
      <c r="BH9" s="538"/>
      <c r="BI9" s="538"/>
      <c r="BJ9" s="538"/>
      <c r="BK9" s="538"/>
      <c r="BL9" s="535"/>
      <c r="BM9" s="535"/>
      <c r="BN9" s="535"/>
      <c r="BO9" s="535"/>
      <c r="BP9" s="549"/>
      <c r="BQ9" s="550"/>
      <c r="BR9" s="549" t="s">
        <v>69</v>
      </c>
      <c r="BS9" s="43"/>
    </row>
    <row r="10" spans="1:71" ht="36" customHeight="1">
      <c r="A10" s="44"/>
      <c r="B10" s="45">
        <v>3676</v>
      </c>
      <c r="C10" s="46" t="s">
        <v>63</v>
      </c>
      <c r="D10" s="46" t="s">
        <v>63</v>
      </c>
      <c r="E10" s="536"/>
      <c r="F10" s="47" t="s">
        <v>64</v>
      </c>
      <c r="G10" s="536"/>
      <c r="H10" s="48" t="s">
        <v>65</v>
      </c>
      <c r="I10" s="536"/>
      <c r="J10" s="49" t="s">
        <v>70</v>
      </c>
      <c r="K10" s="50" t="s">
        <v>71</v>
      </c>
      <c r="L10" s="547"/>
      <c r="M10" s="547"/>
      <c r="N10" s="562"/>
      <c r="O10" s="536"/>
      <c r="P10" s="536"/>
      <c r="Q10" s="536"/>
      <c r="R10" s="536"/>
      <c r="S10" s="536"/>
      <c r="T10" s="536"/>
      <c r="U10" s="567"/>
      <c r="V10" s="570"/>
      <c r="W10" s="573"/>
      <c r="X10" s="536"/>
      <c r="Y10" s="536"/>
      <c r="Z10" s="596"/>
      <c r="AA10" s="570"/>
      <c r="AB10" s="536"/>
      <c r="AC10" s="536"/>
      <c r="AD10" s="536"/>
      <c r="AE10" s="536"/>
      <c r="AF10" s="536"/>
      <c r="AG10" s="536"/>
      <c r="AH10" s="536"/>
      <c r="AI10" s="536"/>
      <c r="AJ10" s="536"/>
      <c r="AK10" s="536"/>
      <c r="AL10" s="536"/>
      <c r="AM10" s="536"/>
      <c r="AN10" s="536"/>
      <c r="AO10" s="536"/>
      <c r="AP10" s="536"/>
      <c r="AQ10" s="536"/>
      <c r="AR10" s="536"/>
      <c r="AS10" s="536"/>
      <c r="AT10" s="536"/>
      <c r="AU10" s="536"/>
      <c r="AV10" s="536"/>
      <c r="AW10" s="536"/>
      <c r="AX10" s="536"/>
      <c r="AY10" s="536"/>
      <c r="AZ10" s="536"/>
      <c r="BA10" s="536"/>
      <c r="BB10" s="536"/>
      <c r="BC10" s="536"/>
      <c r="BD10" s="536"/>
      <c r="BE10" s="536"/>
      <c r="BF10" s="536"/>
      <c r="BG10" s="536"/>
      <c r="BH10" s="536"/>
      <c r="BI10" s="536"/>
      <c r="BJ10" s="536"/>
      <c r="BK10" s="536"/>
      <c r="BL10" s="536"/>
      <c r="BM10" s="536"/>
      <c r="BN10" s="536"/>
      <c r="BO10" s="536"/>
      <c r="BP10" s="536"/>
      <c r="BQ10" s="536"/>
      <c r="BR10" s="536"/>
      <c r="BS10" s="43"/>
    </row>
    <row r="11" spans="1:71" ht="36" customHeight="1">
      <c r="A11" s="44"/>
      <c r="B11" s="45">
        <v>3677</v>
      </c>
      <c r="C11" s="46" t="s">
        <v>63</v>
      </c>
      <c r="D11" s="46" t="s">
        <v>63</v>
      </c>
      <c r="E11" s="536"/>
      <c r="F11" s="47" t="s">
        <v>64</v>
      </c>
      <c r="G11" s="536"/>
      <c r="H11" s="48" t="s">
        <v>65</v>
      </c>
      <c r="I11" s="536"/>
      <c r="J11" s="49" t="s">
        <v>72</v>
      </c>
      <c r="K11" s="50" t="s">
        <v>73</v>
      </c>
      <c r="L11" s="547"/>
      <c r="M11" s="547"/>
      <c r="N11" s="562"/>
      <c r="O11" s="536"/>
      <c r="P11" s="536"/>
      <c r="Q11" s="536"/>
      <c r="R11" s="536"/>
      <c r="S11" s="536"/>
      <c r="T11" s="536"/>
      <c r="U11" s="567"/>
      <c r="V11" s="570"/>
      <c r="W11" s="573"/>
      <c r="X11" s="536"/>
      <c r="Y11" s="536"/>
      <c r="Z11" s="596"/>
      <c r="AA11" s="570"/>
      <c r="AB11" s="536"/>
      <c r="AC11" s="536"/>
      <c r="AD11" s="536"/>
      <c r="AE11" s="536"/>
      <c r="AF11" s="536"/>
      <c r="AG11" s="536"/>
      <c r="AH11" s="536"/>
      <c r="AI11" s="536"/>
      <c r="AJ11" s="536"/>
      <c r="AK11" s="536"/>
      <c r="AL11" s="536"/>
      <c r="AM11" s="536"/>
      <c r="AN11" s="536"/>
      <c r="AO11" s="536"/>
      <c r="AP11" s="536"/>
      <c r="AQ11" s="536"/>
      <c r="AR11" s="536"/>
      <c r="AS11" s="536"/>
      <c r="AT11" s="536"/>
      <c r="AU11" s="536"/>
      <c r="AV11" s="536"/>
      <c r="AW11" s="536"/>
      <c r="AX11" s="536"/>
      <c r="AY11" s="536"/>
      <c r="AZ11" s="536"/>
      <c r="BA11" s="536"/>
      <c r="BB11" s="536"/>
      <c r="BC11" s="536"/>
      <c r="BD11" s="536"/>
      <c r="BE11" s="536"/>
      <c r="BF11" s="536"/>
      <c r="BG11" s="536"/>
      <c r="BH11" s="536"/>
      <c r="BI11" s="536"/>
      <c r="BJ11" s="536"/>
      <c r="BK11" s="536"/>
      <c r="BL11" s="536"/>
      <c r="BM11" s="536"/>
      <c r="BN11" s="536"/>
      <c r="BO11" s="536"/>
      <c r="BP11" s="536"/>
      <c r="BQ11" s="536"/>
      <c r="BR11" s="536"/>
      <c r="BS11" s="43"/>
    </row>
    <row r="12" spans="1:71" ht="36" customHeight="1">
      <c r="A12" s="44"/>
      <c r="B12" s="45">
        <v>3678</v>
      </c>
      <c r="C12" s="46" t="s">
        <v>63</v>
      </c>
      <c r="D12" s="46" t="s">
        <v>63</v>
      </c>
      <c r="E12" s="536"/>
      <c r="F12" s="47" t="s">
        <v>64</v>
      </c>
      <c r="G12" s="536"/>
      <c r="H12" s="48" t="s">
        <v>65</v>
      </c>
      <c r="I12" s="536"/>
      <c r="J12" s="49" t="s">
        <v>74</v>
      </c>
      <c r="K12" s="50" t="s">
        <v>75</v>
      </c>
      <c r="L12" s="547"/>
      <c r="M12" s="547"/>
      <c r="N12" s="562"/>
      <c r="O12" s="536"/>
      <c r="P12" s="536"/>
      <c r="Q12" s="536"/>
      <c r="R12" s="536"/>
      <c r="S12" s="536"/>
      <c r="T12" s="536"/>
      <c r="U12" s="567"/>
      <c r="V12" s="570"/>
      <c r="W12" s="573"/>
      <c r="X12" s="536"/>
      <c r="Y12" s="536"/>
      <c r="Z12" s="596"/>
      <c r="AA12" s="570"/>
      <c r="AB12" s="536"/>
      <c r="AC12" s="536"/>
      <c r="AD12" s="536"/>
      <c r="AE12" s="536"/>
      <c r="AF12" s="536"/>
      <c r="AG12" s="536"/>
      <c r="AH12" s="536"/>
      <c r="AI12" s="536"/>
      <c r="AJ12" s="536"/>
      <c r="AK12" s="536"/>
      <c r="AL12" s="536"/>
      <c r="AM12" s="536"/>
      <c r="AN12" s="536"/>
      <c r="AO12" s="536"/>
      <c r="AP12" s="536"/>
      <c r="AQ12" s="536"/>
      <c r="AR12" s="536"/>
      <c r="AS12" s="536"/>
      <c r="AT12" s="536"/>
      <c r="AU12" s="536"/>
      <c r="AV12" s="536"/>
      <c r="AW12" s="536"/>
      <c r="AX12" s="536"/>
      <c r="AY12" s="536"/>
      <c r="AZ12" s="536"/>
      <c r="BA12" s="536"/>
      <c r="BB12" s="536"/>
      <c r="BC12" s="536"/>
      <c r="BD12" s="536"/>
      <c r="BE12" s="536"/>
      <c r="BF12" s="536"/>
      <c r="BG12" s="536"/>
      <c r="BH12" s="536"/>
      <c r="BI12" s="536"/>
      <c r="BJ12" s="536"/>
      <c r="BK12" s="536"/>
      <c r="BL12" s="536"/>
      <c r="BM12" s="536"/>
      <c r="BN12" s="536"/>
      <c r="BO12" s="536"/>
      <c r="BP12" s="536"/>
      <c r="BQ12" s="536"/>
      <c r="BR12" s="536"/>
      <c r="BS12" s="43"/>
    </row>
    <row r="13" spans="1:71" ht="36" customHeight="1">
      <c r="A13" s="44"/>
      <c r="B13" s="45">
        <v>3679</v>
      </c>
      <c r="C13" s="46" t="s">
        <v>63</v>
      </c>
      <c r="D13" s="46" t="s">
        <v>63</v>
      </c>
      <c r="E13" s="536"/>
      <c r="F13" s="47" t="s">
        <v>64</v>
      </c>
      <c r="G13" s="536"/>
      <c r="H13" s="48" t="s">
        <v>65</v>
      </c>
      <c r="I13" s="536"/>
      <c r="J13" s="49" t="s">
        <v>76</v>
      </c>
      <c r="K13" s="50" t="s">
        <v>77</v>
      </c>
      <c r="L13" s="547"/>
      <c r="M13" s="547"/>
      <c r="N13" s="562"/>
      <c r="O13" s="536"/>
      <c r="P13" s="536"/>
      <c r="Q13" s="536"/>
      <c r="R13" s="536"/>
      <c r="S13" s="536"/>
      <c r="T13" s="536"/>
      <c r="U13" s="567"/>
      <c r="V13" s="570"/>
      <c r="W13" s="573"/>
      <c r="X13" s="536"/>
      <c r="Y13" s="536"/>
      <c r="Z13" s="596"/>
      <c r="AA13" s="570"/>
      <c r="AB13" s="536"/>
      <c r="AC13" s="536"/>
      <c r="AD13" s="536"/>
      <c r="AE13" s="536"/>
      <c r="AF13" s="536"/>
      <c r="AG13" s="536"/>
      <c r="AH13" s="536"/>
      <c r="AI13" s="536"/>
      <c r="AJ13" s="536"/>
      <c r="AK13" s="536"/>
      <c r="AL13" s="536"/>
      <c r="AM13" s="536"/>
      <c r="AN13" s="536"/>
      <c r="AO13" s="536"/>
      <c r="AP13" s="536"/>
      <c r="AQ13" s="536"/>
      <c r="AR13" s="536"/>
      <c r="AS13" s="536"/>
      <c r="AT13" s="536"/>
      <c r="AU13" s="536"/>
      <c r="AV13" s="536"/>
      <c r="AW13" s="536"/>
      <c r="AX13" s="536"/>
      <c r="AY13" s="536"/>
      <c r="AZ13" s="536"/>
      <c r="BA13" s="536"/>
      <c r="BB13" s="536"/>
      <c r="BC13" s="536"/>
      <c r="BD13" s="536"/>
      <c r="BE13" s="536"/>
      <c r="BF13" s="536"/>
      <c r="BG13" s="536"/>
      <c r="BH13" s="536"/>
      <c r="BI13" s="536"/>
      <c r="BJ13" s="536"/>
      <c r="BK13" s="536"/>
      <c r="BL13" s="536"/>
      <c r="BM13" s="536"/>
      <c r="BN13" s="536"/>
      <c r="BO13" s="536"/>
      <c r="BP13" s="536"/>
      <c r="BQ13" s="536"/>
      <c r="BR13" s="536"/>
      <c r="BS13" s="43"/>
    </row>
    <row r="14" spans="1:71" ht="36" customHeight="1">
      <c r="A14" s="44"/>
      <c r="B14" s="45">
        <v>3680</v>
      </c>
      <c r="C14" s="46" t="s">
        <v>63</v>
      </c>
      <c r="D14" s="46" t="s">
        <v>63</v>
      </c>
      <c r="E14" s="537"/>
      <c r="F14" s="47" t="s">
        <v>64</v>
      </c>
      <c r="G14" s="537"/>
      <c r="H14" s="48" t="s">
        <v>65</v>
      </c>
      <c r="I14" s="537"/>
      <c r="J14" s="49" t="s">
        <v>78</v>
      </c>
      <c r="K14" s="50" t="s">
        <v>79</v>
      </c>
      <c r="L14" s="590"/>
      <c r="M14" s="590"/>
      <c r="N14" s="563"/>
      <c r="O14" s="537"/>
      <c r="P14" s="537"/>
      <c r="Q14" s="537"/>
      <c r="R14" s="537"/>
      <c r="S14" s="537"/>
      <c r="T14" s="537"/>
      <c r="U14" s="568"/>
      <c r="V14" s="571"/>
      <c r="W14" s="574"/>
      <c r="X14" s="537"/>
      <c r="Y14" s="537"/>
      <c r="Z14" s="577"/>
      <c r="AA14" s="571"/>
      <c r="AB14" s="537"/>
      <c r="AC14" s="537"/>
      <c r="AD14" s="537"/>
      <c r="AE14" s="537"/>
      <c r="AF14" s="537"/>
      <c r="AG14" s="537"/>
      <c r="AH14" s="537"/>
      <c r="AI14" s="537"/>
      <c r="AJ14" s="537"/>
      <c r="AK14" s="537"/>
      <c r="AL14" s="537"/>
      <c r="AM14" s="537"/>
      <c r="AN14" s="537"/>
      <c r="AO14" s="537"/>
      <c r="AP14" s="537"/>
      <c r="AQ14" s="537"/>
      <c r="AR14" s="537"/>
      <c r="AS14" s="537"/>
      <c r="AT14" s="537"/>
      <c r="AU14" s="537"/>
      <c r="AV14" s="537"/>
      <c r="AW14" s="537"/>
      <c r="AX14" s="537"/>
      <c r="AY14" s="537"/>
      <c r="AZ14" s="537"/>
      <c r="BA14" s="537"/>
      <c r="BB14" s="537"/>
      <c r="BC14" s="537"/>
      <c r="BD14" s="537"/>
      <c r="BE14" s="537"/>
      <c r="BF14" s="537"/>
      <c r="BG14" s="537"/>
      <c r="BH14" s="537"/>
      <c r="BI14" s="537"/>
      <c r="BJ14" s="537"/>
      <c r="BK14" s="537"/>
      <c r="BL14" s="537"/>
      <c r="BM14" s="537"/>
      <c r="BN14" s="537"/>
      <c r="BO14" s="537"/>
      <c r="BP14" s="537"/>
      <c r="BQ14" s="537"/>
      <c r="BR14" s="537"/>
      <c r="BS14" s="43"/>
    </row>
    <row r="15" spans="1:71" ht="30.75" customHeight="1">
      <c r="A15" s="26"/>
      <c r="B15" s="27"/>
      <c r="C15" s="27"/>
      <c r="D15" s="27"/>
      <c r="E15" s="27"/>
      <c r="F15" s="57"/>
      <c r="G15" s="27"/>
      <c r="H15" s="27"/>
      <c r="I15" s="28" t="s">
        <v>60</v>
      </c>
      <c r="J15" s="34" t="s">
        <v>80</v>
      </c>
      <c r="K15" s="30" t="s">
        <v>81</v>
      </c>
      <c r="L15" s="31">
        <f>SUM(L16:L17)</f>
        <v>3</v>
      </c>
      <c r="M15" s="32"/>
      <c r="N15" s="33"/>
      <c r="O15" s="27"/>
      <c r="P15" s="27"/>
      <c r="Q15" s="27"/>
      <c r="R15" s="27"/>
      <c r="S15" s="27"/>
      <c r="T15" s="27"/>
      <c r="U15" s="34"/>
      <c r="V15" s="58"/>
      <c r="W15" s="27"/>
      <c r="X15" s="27"/>
      <c r="Y15" s="34"/>
      <c r="Z15" s="59"/>
      <c r="AA15" s="60"/>
      <c r="AB15" s="27"/>
      <c r="AC15" s="27"/>
      <c r="AD15" s="27"/>
      <c r="AE15" s="27"/>
      <c r="AF15" s="27"/>
      <c r="AG15" s="61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42"/>
      <c r="BR15" s="42"/>
      <c r="BS15" s="43"/>
    </row>
    <row r="16" spans="1:71" ht="15.75">
      <c r="A16" s="44"/>
      <c r="B16" s="45">
        <v>25863</v>
      </c>
      <c r="C16" s="48" t="s">
        <v>82</v>
      </c>
      <c r="D16" s="46" t="s">
        <v>63</v>
      </c>
      <c r="E16" s="63"/>
      <c r="F16" s="64" t="s">
        <v>64</v>
      </c>
      <c r="G16" s="64"/>
      <c r="H16" s="48" t="s">
        <v>65</v>
      </c>
      <c r="I16" s="48" t="s">
        <v>60</v>
      </c>
      <c r="J16" s="65" t="s">
        <v>83</v>
      </c>
      <c r="K16" s="50" t="s">
        <v>84</v>
      </c>
      <c r="L16" s="66">
        <v>2</v>
      </c>
      <c r="M16" s="67">
        <f t="shared" ref="M16:M17" si="1">L16*36</f>
        <v>72</v>
      </c>
      <c r="N16" s="68" t="s">
        <v>85</v>
      </c>
      <c r="O16" s="69" t="s">
        <v>85</v>
      </c>
      <c r="P16" s="69" t="s">
        <v>85</v>
      </c>
      <c r="Q16" s="69" t="s">
        <v>85</v>
      </c>
      <c r="R16" s="70"/>
      <c r="S16" s="70"/>
      <c r="T16" s="70"/>
      <c r="U16" s="71"/>
      <c r="V16" s="72"/>
      <c r="W16" s="73"/>
      <c r="X16" s="46" t="s">
        <v>63</v>
      </c>
      <c r="Y16" s="74"/>
      <c r="Z16" s="75"/>
      <c r="AA16" s="76"/>
      <c r="AB16" s="77"/>
      <c r="AC16" s="77"/>
      <c r="AD16" s="77"/>
      <c r="AE16" s="77"/>
      <c r="AF16" s="77"/>
      <c r="AG16" s="78"/>
      <c r="AH16" s="79"/>
      <c r="AI16" s="79"/>
      <c r="AJ16" s="79"/>
      <c r="AK16" s="80"/>
      <c r="AL16" s="80"/>
      <c r="AM16" s="79"/>
      <c r="AN16" s="79"/>
      <c r="AO16" s="80"/>
      <c r="AP16" s="80"/>
      <c r="AQ16" s="80"/>
      <c r="AR16" s="79"/>
      <c r="AS16" s="79"/>
      <c r="AT16" s="79"/>
      <c r="AU16" s="80"/>
      <c r="AV16" s="80"/>
      <c r="AW16" s="80"/>
      <c r="AX16" s="79"/>
      <c r="AY16" s="79"/>
      <c r="AZ16" s="79"/>
      <c r="BA16" s="80"/>
      <c r="BB16" s="80"/>
      <c r="BC16" s="80"/>
      <c r="BD16" s="77"/>
      <c r="BE16" s="77"/>
      <c r="BF16" s="77"/>
      <c r="BG16" s="80"/>
      <c r="BH16" s="80"/>
      <c r="BI16" s="80"/>
      <c r="BJ16" s="77"/>
      <c r="BK16" s="77"/>
      <c r="BL16" s="77"/>
      <c r="BM16" s="80"/>
      <c r="BN16" s="80"/>
      <c r="BO16" s="80"/>
      <c r="BP16" s="70"/>
      <c r="BQ16" s="81"/>
      <c r="BR16" s="25" t="s">
        <v>69</v>
      </c>
      <c r="BS16" s="25"/>
    </row>
    <row r="17" spans="1:71" ht="15.75">
      <c r="A17" s="44"/>
      <c r="B17" s="63">
        <v>25689</v>
      </c>
      <c r="C17" s="48" t="s">
        <v>82</v>
      </c>
      <c r="D17" s="46" t="s">
        <v>63</v>
      </c>
      <c r="E17" s="63"/>
      <c r="F17" s="48" t="s">
        <v>82</v>
      </c>
      <c r="G17" s="48" t="s">
        <v>82</v>
      </c>
      <c r="H17" s="48" t="s">
        <v>65</v>
      </c>
      <c r="I17" s="48" t="s">
        <v>60</v>
      </c>
      <c r="J17" s="65" t="s">
        <v>86</v>
      </c>
      <c r="K17" s="50" t="s">
        <v>87</v>
      </c>
      <c r="L17" s="66">
        <v>1</v>
      </c>
      <c r="M17" s="67">
        <f t="shared" si="1"/>
        <v>36</v>
      </c>
      <c r="N17" s="82">
        <v>1</v>
      </c>
      <c r="O17" s="70"/>
      <c r="P17" s="70"/>
      <c r="Q17" s="70"/>
      <c r="R17" s="70"/>
      <c r="S17" s="70"/>
      <c r="T17" s="70"/>
      <c r="U17" s="71"/>
      <c r="V17" s="72"/>
      <c r="W17" s="73"/>
      <c r="X17" s="73">
        <v>1</v>
      </c>
      <c r="Y17" s="74"/>
      <c r="Z17" s="75"/>
      <c r="AA17" s="76"/>
      <c r="AB17" s="77"/>
      <c r="AC17" s="77"/>
      <c r="AD17" s="77"/>
      <c r="AE17" s="77"/>
      <c r="AF17" s="77"/>
      <c r="AG17" s="78"/>
      <c r="AH17" s="79"/>
      <c r="AI17" s="79"/>
      <c r="AJ17" s="79"/>
      <c r="AK17" s="80"/>
      <c r="AL17" s="80"/>
      <c r="AM17" s="79"/>
      <c r="AN17" s="79"/>
      <c r="AO17" s="80"/>
      <c r="AP17" s="80"/>
      <c r="AQ17" s="80"/>
      <c r="AR17" s="79"/>
      <c r="AS17" s="79"/>
      <c r="AT17" s="79"/>
      <c r="AU17" s="80"/>
      <c r="AV17" s="80"/>
      <c r="AW17" s="80"/>
      <c r="AX17" s="79"/>
      <c r="AY17" s="79"/>
      <c r="AZ17" s="79"/>
      <c r="BA17" s="80"/>
      <c r="BB17" s="80"/>
      <c r="BC17" s="80"/>
      <c r="BD17" s="77"/>
      <c r="BE17" s="77"/>
      <c r="BF17" s="77"/>
      <c r="BG17" s="80"/>
      <c r="BH17" s="80"/>
      <c r="BI17" s="80"/>
      <c r="BJ17" s="77"/>
      <c r="BK17" s="77"/>
      <c r="BL17" s="77"/>
      <c r="BM17" s="80"/>
      <c r="BN17" s="80"/>
      <c r="BO17" s="80"/>
      <c r="BP17" s="70"/>
      <c r="BQ17" s="81"/>
      <c r="BR17" s="25"/>
      <c r="BS17" s="25"/>
    </row>
    <row r="18" spans="1:71" ht="15.75">
      <c r="A18" s="26"/>
      <c r="B18" s="27"/>
      <c r="C18" s="27"/>
      <c r="D18" s="83" t="s">
        <v>63</v>
      </c>
      <c r="E18" s="27"/>
      <c r="F18" s="27"/>
      <c r="G18" s="57"/>
      <c r="H18" s="27"/>
      <c r="I18" s="28" t="s">
        <v>60</v>
      </c>
      <c r="J18" s="34" t="s">
        <v>88</v>
      </c>
      <c r="K18" s="30" t="s">
        <v>89</v>
      </c>
      <c r="L18" s="31">
        <f>SUM(L19)</f>
        <v>3</v>
      </c>
      <c r="M18" s="32"/>
      <c r="N18" s="33"/>
      <c r="O18" s="27"/>
      <c r="P18" s="27"/>
      <c r="Q18" s="27"/>
      <c r="R18" s="27"/>
      <c r="S18" s="27"/>
      <c r="T18" s="27"/>
      <c r="U18" s="34"/>
      <c r="V18" s="35"/>
      <c r="W18" s="36"/>
      <c r="X18" s="36"/>
      <c r="Y18" s="37"/>
      <c r="Z18" s="38"/>
      <c r="AA18" s="39"/>
      <c r="AB18" s="40"/>
      <c r="AC18" s="40"/>
      <c r="AD18" s="40"/>
      <c r="AE18" s="40"/>
      <c r="AF18" s="40"/>
      <c r="AG18" s="41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27"/>
      <c r="BQ18" s="42"/>
      <c r="BR18" s="42"/>
      <c r="BS18" s="25"/>
    </row>
    <row r="19" spans="1:71" ht="15.75">
      <c r="A19" s="44"/>
      <c r="B19" s="63">
        <v>895</v>
      </c>
      <c r="C19" s="48" t="s">
        <v>82</v>
      </c>
      <c r="D19" s="46" t="s">
        <v>63</v>
      </c>
      <c r="E19" s="63"/>
      <c r="F19" s="63"/>
      <c r="G19" s="64"/>
      <c r="H19" s="48" t="s">
        <v>65</v>
      </c>
      <c r="I19" s="48" t="s">
        <v>60</v>
      </c>
      <c r="J19" s="65" t="s">
        <v>90</v>
      </c>
      <c r="K19" s="50" t="s">
        <v>91</v>
      </c>
      <c r="L19" s="66">
        <v>3</v>
      </c>
      <c r="M19" s="67">
        <f>L19*36</f>
        <v>108</v>
      </c>
      <c r="N19" s="84"/>
      <c r="O19" s="63">
        <v>1</v>
      </c>
      <c r="P19" s="63"/>
      <c r="Q19" s="63">
        <v>1</v>
      </c>
      <c r="R19" s="63"/>
      <c r="S19" s="63">
        <v>1</v>
      </c>
      <c r="T19" s="70"/>
      <c r="U19" s="71"/>
      <c r="V19" s="72"/>
      <c r="W19" s="73"/>
      <c r="X19" s="73">
        <v>246</v>
      </c>
      <c r="Y19" s="74"/>
      <c r="Z19" s="75"/>
      <c r="AA19" s="76"/>
      <c r="AB19" s="77"/>
      <c r="AC19" s="77"/>
      <c r="AD19" s="77"/>
      <c r="AE19" s="77"/>
      <c r="AF19" s="77"/>
      <c r="AG19" s="78"/>
      <c r="AH19" s="79"/>
      <c r="AI19" s="79"/>
      <c r="AJ19" s="79"/>
      <c r="AK19" s="80"/>
      <c r="AL19" s="80"/>
      <c r="AM19" s="79"/>
      <c r="AN19" s="79"/>
      <c r="AO19" s="80"/>
      <c r="AP19" s="80"/>
      <c r="AQ19" s="80"/>
      <c r="AR19" s="79"/>
      <c r="AS19" s="79"/>
      <c r="AT19" s="79"/>
      <c r="AU19" s="80"/>
      <c r="AV19" s="80"/>
      <c r="AW19" s="80"/>
      <c r="AX19" s="79"/>
      <c r="AY19" s="79"/>
      <c r="AZ19" s="79"/>
      <c r="BA19" s="80"/>
      <c r="BB19" s="80"/>
      <c r="BC19" s="80"/>
      <c r="BD19" s="77"/>
      <c r="BE19" s="77"/>
      <c r="BF19" s="77"/>
      <c r="BG19" s="80"/>
      <c r="BH19" s="80"/>
      <c r="BI19" s="80"/>
      <c r="BJ19" s="77"/>
      <c r="BK19" s="77"/>
      <c r="BL19" s="77"/>
      <c r="BM19" s="80"/>
      <c r="BN19" s="80"/>
      <c r="BO19" s="80"/>
      <c r="BP19" s="70"/>
      <c r="BQ19" s="81"/>
      <c r="BR19" s="25"/>
      <c r="BS19" s="25"/>
    </row>
    <row r="20" spans="1:71" ht="15.75">
      <c r="A20" s="44"/>
      <c r="B20" s="63">
        <v>896</v>
      </c>
      <c r="C20" s="48" t="s">
        <v>82</v>
      </c>
      <c r="D20" s="46" t="s">
        <v>63</v>
      </c>
      <c r="E20" s="63"/>
      <c r="F20" s="63"/>
      <c r="G20" s="64"/>
      <c r="H20" s="48" t="s">
        <v>65</v>
      </c>
      <c r="I20" s="48" t="s">
        <v>60</v>
      </c>
      <c r="J20" s="85" t="s">
        <v>92</v>
      </c>
      <c r="K20" s="50" t="s">
        <v>93</v>
      </c>
      <c r="L20" s="66"/>
      <c r="M20" s="67"/>
      <c r="N20" s="84">
        <v>1</v>
      </c>
      <c r="O20" s="63"/>
      <c r="P20" s="63">
        <v>1</v>
      </c>
      <c r="Q20" s="63"/>
      <c r="R20" s="63">
        <v>1</v>
      </c>
      <c r="S20" s="63">
        <v>1</v>
      </c>
      <c r="T20" s="70"/>
      <c r="U20" s="71"/>
      <c r="V20" s="72"/>
      <c r="W20" s="73"/>
      <c r="X20" s="73">
        <v>1356</v>
      </c>
      <c r="Y20" s="74"/>
      <c r="Z20" s="75"/>
      <c r="AA20" s="76"/>
      <c r="AB20" s="77"/>
      <c r="AC20" s="77"/>
      <c r="AD20" s="77"/>
      <c r="AE20" s="77"/>
      <c r="AF20" s="77"/>
      <c r="AG20" s="78"/>
      <c r="AH20" s="79"/>
      <c r="AI20" s="79"/>
      <c r="AJ20" s="79"/>
      <c r="AK20" s="80"/>
      <c r="AL20" s="80"/>
      <c r="AM20" s="79"/>
      <c r="AN20" s="79"/>
      <c r="AO20" s="80"/>
      <c r="AP20" s="80"/>
      <c r="AQ20" s="80"/>
      <c r="AR20" s="79"/>
      <c r="AS20" s="79"/>
      <c r="AT20" s="79"/>
      <c r="AU20" s="80"/>
      <c r="AV20" s="80"/>
      <c r="AW20" s="80"/>
      <c r="AX20" s="79"/>
      <c r="AY20" s="79"/>
      <c r="AZ20" s="79"/>
      <c r="BA20" s="80"/>
      <c r="BB20" s="80"/>
      <c r="BC20" s="80"/>
      <c r="BD20" s="77"/>
      <c r="BE20" s="77"/>
      <c r="BF20" s="77"/>
      <c r="BG20" s="80"/>
      <c r="BH20" s="80"/>
      <c r="BI20" s="80"/>
      <c r="BJ20" s="77"/>
      <c r="BK20" s="77"/>
      <c r="BL20" s="77"/>
      <c r="BM20" s="80"/>
      <c r="BN20" s="80"/>
      <c r="BO20" s="80"/>
      <c r="BP20" s="70"/>
      <c r="BQ20" s="81"/>
      <c r="BR20" s="25"/>
      <c r="BS20" s="25"/>
    </row>
    <row r="21" spans="1:71" ht="15.75" customHeight="1">
      <c r="A21" s="26"/>
      <c r="B21" s="27"/>
      <c r="C21" s="27"/>
      <c r="D21" s="27"/>
      <c r="E21" s="27"/>
      <c r="F21" s="27"/>
      <c r="G21" s="27"/>
      <c r="H21" s="27"/>
      <c r="I21" s="28" t="s">
        <v>60</v>
      </c>
      <c r="J21" s="86" t="s">
        <v>94</v>
      </c>
      <c r="K21" s="30" t="s">
        <v>95</v>
      </c>
      <c r="L21" s="31">
        <v>3</v>
      </c>
      <c r="M21" s="32"/>
      <c r="N21" s="33"/>
      <c r="O21" s="27"/>
      <c r="P21" s="27"/>
      <c r="Q21" s="27"/>
      <c r="R21" s="27"/>
      <c r="S21" s="27"/>
      <c r="T21" s="27"/>
      <c r="U21" s="34"/>
      <c r="V21" s="87"/>
      <c r="W21" s="36"/>
      <c r="X21" s="36"/>
      <c r="Y21" s="37"/>
      <c r="Z21" s="38"/>
      <c r="AA21" s="39"/>
      <c r="AB21" s="40"/>
      <c r="AC21" s="40"/>
      <c r="AD21" s="40"/>
      <c r="AE21" s="40"/>
      <c r="AF21" s="40"/>
      <c r="AG21" s="4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27"/>
      <c r="BQ21" s="42"/>
      <c r="BR21" s="42"/>
      <c r="BS21" s="25"/>
    </row>
    <row r="22" spans="1:71" ht="15.75" customHeight="1">
      <c r="A22" s="44"/>
      <c r="B22" s="45">
        <v>74581</v>
      </c>
      <c r="C22" s="48" t="s">
        <v>82</v>
      </c>
      <c r="D22" s="46" t="s">
        <v>63</v>
      </c>
      <c r="E22" s="63"/>
      <c r="F22" s="64" t="s">
        <v>96</v>
      </c>
      <c r="G22" s="63"/>
      <c r="H22" s="48" t="s">
        <v>65</v>
      </c>
      <c r="I22" s="63" t="s">
        <v>60</v>
      </c>
      <c r="J22" s="65" t="s">
        <v>97</v>
      </c>
      <c r="K22" s="50" t="s">
        <v>98</v>
      </c>
      <c r="L22" s="66">
        <v>3</v>
      </c>
      <c r="M22" s="67">
        <f t="shared" ref="M22:M27" si="2">L22*36</f>
        <v>108</v>
      </c>
      <c r="N22" s="68" t="s">
        <v>68</v>
      </c>
      <c r="O22" s="69" t="s">
        <v>68</v>
      </c>
      <c r="P22" s="69" t="s">
        <v>68</v>
      </c>
      <c r="Q22" s="69" t="s">
        <v>68</v>
      </c>
      <c r="R22" s="69" t="s">
        <v>68</v>
      </c>
      <c r="S22" s="69" t="s">
        <v>68</v>
      </c>
      <c r="T22" s="88"/>
      <c r="U22" s="71"/>
      <c r="V22" s="89" t="s">
        <v>63</v>
      </c>
      <c r="W22" s="90"/>
      <c r="X22" s="88"/>
      <c r="Y22" s="91"/>
      <c r="Z22" s="92"/>
      <c r="AA22" s="76"/>
      <c r="AB22" s="77"/>
      <c r="AC22" s="77"/>
      <c r="AD22" s="77"/>
      <c r="AE22" s="77"/>
      <c r="AF22" s="77"/>
      <c r="AG22" s="78"/>
      <c r="AH22" s="79"/>
      <c r="AI22" s="93"/>
      <c r="AJ22" s="79"/>
      <c r="AK22" s="88"/>
      <c r="AL22" s="70"/>
      <c r="AM22" s="79"/>
      <c r="AN22" s="79"/>
      <c r="AO22" s="88"/>
      <c r="AP22" s="88"/>
      <c r="AQ22" s="88"/>
      <c r="AR22" s="79"/>
      <c r="AS22" s="79"/>
      <c r="AT22" s="79"/>
      <c r="AU22" s="88"/>
      <c r="AV22" s="88"/>
      <c r="AW22" s="88"/>
      <c r="AX22" s="79"/>
      <c r="AY22" s="79"/>
      <c r="AZ22" s="79"/>
      <c r="BA22" s="88"/>
      <c r="BB22" s="88"/>
      <c r="BC22" s="88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70"/>
      <c r="BQ22" s="81"/>
      <c r="BR22" s="25"/>
      <c r="BS22" s="25"/>
    </row>
    <row r="23" spans="1:71" ht="15.75" customHeight="1">
      <c r="A23" s="26"/>
      <c r="B23" s="27"/>
      <c r="C23" s="27"/>
      <c r="D23" s="27"/>
      <c r="E23" s="27"/>
      <c r="F23" s="27"/>
      <c r="G23" s="94"/>
      <c r="H23" s="27"/>
      <c r="I23" s="28" t="s">
        <v>60</v>
      </c>
      <c r="J23" s="34" t="s">
        <v>99</v>
      </c>
      <c r="K23" s="30" t="s">
        <v>100</v>
      </c>
      <c r="L23" s="31">
        <f>SUM(L24)</f>
        <v>18</v>
      </c>
      <c r="M23" s="32">
        <f t="shared" si="2"/>
        <v>648</v>
      </c>
      <c r="N23" s="33"/>
      <c r="O23" s="27"/>
      <c r="P23" s="27"/>
      <c r="Q23" s="27"/>
      <c r="R23" s="27"/>
      <c r="S23" s="27"/>
      <c r="T23" s="27"/>
      <c r="U23" s="34"/>
      <c r="V23" s="95"/>
      <c r="W23" s="36"/>
      <c r="X23" s="36"/>
      <c r="Y23" s="37"/>
      <c r="Z23" s="38"/>
      <c r="AA23" s="39"/>
      <c r="AB23" s="40"/>
      <c r="AC23" s="40"/>
      <c r="AD23" s="40"/>
      <c r="AE23" s="40"/>
      <c r="AF23" s="40"/>
      <c r="AG23" s="41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27"/>
      <c r="BQ23" s="42"/>
      <c r="BR23" s="42"/>
      <c r="BS23" s="25"/>
    </row>
    <row r="24" spans="1:71" ht="29.25" customHeight="1">
      <c r="A24" s="44"/>
      <c r="B24" s="63">
        <v>522</v>
      </c>
      <c r="C24" s="48" t="s">
        <v>82</v>
      </c>
      <c r="D24" s="46" t="s">
        <v>63</v>
      </c>
      <c r="E24" s="63"/>
      <c r="F24" s="48" t="s">
        <v>82</v>
      </c>
      <c r="G24" s="64"/>
      <c r="H24" s="48" t="s">
        <v>65</v>
      </c>
      <c r="I24" s="48" t="s">
        <v>60</v>
      </c>
      <c r="J24" s="65" t="s">
        <v>101</v>
      </c>
      <c r="K24" s="50" t="s">
        <v>100</v>
      </c>
      <c r="L24" s="66">
        <f>N24+O24+P24+Q24+R24+S24+T24+U24</f>
        <v>18</v>
      </c>
      <c r="M24" s="67">
        <f t="shared" si="2"/>
        <v>648</v>
      </c>
      <c r="N24" s="96">
        <v>3</v>
      </c>
      <c r="O24" s="97">
        <v>3</v>
      </c>
      <c r="P24" s="97">
        <v>3</v>
      </c>
      <c r="Q24" s="97">
        <v>3</v>
      </c>
      <c r="R24" s="97">
        <v>3</v>
      </c>
      <c r="S24" s="97">
        <v>3</v>
      </c>
      <c r="T24" s="97"/>
      <c r="U24" s="98"/>
      <c r="V24" s="72"/>
      <c r="W24" s="73"/>
      <c r="X24" s="73">
        <v>123456</v>
      </c>
      <c r="Y24" s="74"/>
      <c r="Z24" s="75"/>
      <c r="AA24" s="76"/>
      <c r="AB24" s="77"/>
      <c r="AC24" s="77"/>
      <c r="AD24" s="77"/>
      <c r="AE24" s="77"/>
      <c r="AF24" s="77"/>
      <c r="AG24" s="78"/>
      <c r="AH24" s="79"/>
      <c r="AI24" s="79"/>
      <c r="AJ24" s="79"/>
      <c r="AK24" s="80"/>
      <c r="AL24" s="80"/>
      <c r="AM24" s="79"/>
      <c r="AN24" s="79"/>
      <c r="AO24" s="80"/>
      <c r="AP24" s="80"/>
      <c r="AQ24" s="80"/>
      <c r="AR24" s="79"/>
      <c r="AS24" s="79"/>
      <c r="AT24" s="79"/>
      <c r="AU24" s="80"/>
      <c r="AV24" s="80"/>
      <c r="AW24" s="80"/>
      <c r="AX24" s="79"/>
      <c r="AY24" s="79"/>
      <c r="AZ24" s="79"/>
      <c r="BA24" s="80"/>
      <c r="BB24" s="80"/>
      <c r="BC24" s="80"/>
      <c r="BD24" s="77"/>
      <c r="BE24" s="77"/>
      <c r="BF24" s="77"/>
      <c r="BG24" s="80"/>
      <c r="BH24" s="80"/>
      <c r="BI24" s="80"/>
      <c r="BJ24" s="77"/>
      <c r="BK24" s="77"/>
      <c r="BL24" s="77"/>
      <c r="BM24" s="80"/>
      <c r="BN24" s="80"/>
      <c r="BO24" s="80"/>
      <c r="BP24" s="70"/>
      <c r="BQ24" s="81"/>
      <c r="BR24" s="25"/>
      <c r="BS24" s="25"/>
    </row>
    <row r="25" spans="1:71" ht="15.75" customHeight="1">
      <c r="A25" s="26"/>
      <c r="B25" s="27"/>
      <c r="C25" s="27"/>
      <c r="D25" s="27"/>
      <c r="E25" s="27"/>
      <c r="F25" s="27"/>
      <c r="G25" s="27"/>
      <c r="H25" s="27"/>
      <c r="I25" s="28" t="s">
        <v>60</v>
      </c>
      <c r="J25" s="34" t="s">
        <v>102</v>
      </c>
      <c r="K25" s="30" t="s">
        <v>103</v>
      </c>
      <c r="L25" s="31">
        <f>SUM(L26:L27)</f>
        <v>6</v>
      </c>
      <c r="M25" s="32">
        <f t="shared" si="2"/>
        <v>216</v>
      </c>
      <c r="N25" s="33"/>
      <c r="O25" s="27"/>
      <c r="P25" s="27"/>
      <c r="Q25" s="27"/>
      <c r="R25" s="27"/>
      <c r="S25" s="27"/>
      <c r="T25" s="27"/>
      <c r="U25" s="34"/>
      <c r="V25" s="35"/>
      <c r="W25" s="36"/>
      <c r="X25" s="36"/>
      <c r="Y25" s="37"/>
      <c r="Z25" s="38"/>
      <c r="AA25" s="39"/>
      <c r="AB25" s="40"/>
      <c r="AC25" s="40"/>
      <c r="AD25" s="40"/>
      <c r="AE25" s="40"/>
      <c r="AF25" s="40"/>
      <c r="AG25" s="41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27"/>
      <c r="BQ25" s="42"/>
      <c r="BR25" s="42"/>
      <c r="BS25" s="25"/>
    </row>
    <row r="26" spans="1:71" ht="15.75" customHeight="1">
      <c r="A26" s="44"/>
      <c r="B26" s="45">
        <v>75755</v>
      </c>
      <c r="C26" s="48" t="s">
        <v>82</v>
      </c>
      <c r="D26" s="46" t="s">
        <v>63</v>
      </c>
      <c r="E26" s="63"/>
      <c r="F26" s="63"/>
      <c r="G26" s="63"/>
      <c r="H26" s="63" t="s">
        <v>65</v>
      </c>
      <c r="I26" s="48" t="s">
        <v>60</v>
      </c>
      <c r="J26" s="65" t="s">
        <v>104</v>
      </c>
      <c r="K26" s="99" t="s">
        <v>105</v>
      </c>
      <c r="L26" s="66">
        <f>N26+O26+P26+Q26+R26+S26+T26+U26</f>
        <v>3</v>
      </c>
      <c r="M26" s="67">
        <f t="shared" si="2"/>
        <v>108</v>
      </c>
      <c r="N26" s="82"/>
      <c r="O26" s="70"/>
      <c r="P26" s="70">
        <v>3</v>
      </c>
      <c r="Q26" s="70"/>
      <c r="R26" s="70"/>
      <c r="S26" s="70"/>
      <c r="T26" s="70"/>
      <c r="U26" s="71"/>
      <c r="V26" s="72">
        <v>3</v>
      </c>
      <c r="W26" s="73"/>
      <c r="X26" s="73"/>
      <c r="Y26" s="74"/>
      <c r="Z26" s="75"/>
      <c r="AA26" s="76"/>
      <c r="AB26" s="77"/>
      <c r="AC26" s="77"/>
      <c r="AD26" s="77"/>
      <c r="AE26" s="77"/>
      <c r="AF26" s="77"/>
      <c r="AG26" s="78"/>
      <c r="AH26" s="79"/>
      <c r="AI26" s="79"/>
      <c r="AJ26" s="79"/>
      <c r="AK26" s="80"/>
      <c r="AL26" s="80"/>
      <c r="AM26" s="79"/>
      <c r="AN26" s="79"/>
      <c r="AO26" s="80"/>
      <c r="AP26" s="80"/>
      <c r="AQ26" s="80"/>
      <c r="AR26" s="79"/>
      <c r="AS26" s="79"/>
      <c r="AT26" s="79"/>
      <c r="AU26" s="80"/>
      <c r="AV26" s="80"/>
      <c r="AW26" s="80"/>
      <c r="AX26" s="79"/>
      <c r="AY26" s="79"/>
      <c r="AZ26" s="79"/>
      <c r="BA26" s="80"/>
      <c r="BB26" s="80"/>
      <c r="BC26" s="80"/>
      <c r="BD26" s="77"/>
      <c r="BE26" s="77"/>
      <c r="BF26" s="77"/>
      <c r="BG26" s="80"/>
      <c r="BH26" s="80"/>
      <c r="BI26" s="80"/>
      <c r="BJ26" s="77"/>
      <c r="BK26" s="77"/>
      <c r="BL26" s="77"/>
      <c r="BM26" s="80"/>
      <c r="BN26" s="80"/>
      <c r="BO26" s="80"/>
      <c r="BP26" s="70"/>
      <c r="BQ26" s="81"/>
      <c r="BR26" s="25"/>
      <c r="BS26" s="25"/>
    </row>
    <row r="27" spans="1:71" ht="15.75" customHeight="1">
      <c r="A27" s="44"/>
      <c r="B27" s="45">
        <v>6666</v>
      </c>
      <c r="C27" s="48" t="s">
        <v>82</v>
      </c>
      <c r="D27" s="48" t="s">
        <v>82</v>
      </c>
      <c r="E27" s="63"/>
      <c r="F27" s="63"/>
      <c r="G27" s="63"/>
      <c r="H27" s="63" t="s">
        <v>65</v>
      </c>
      <c r="I27" s="48" t="s">
        <v>82</v>
      </c>
      <c r="J27" s="65" t="s">
        <v>106</v>
      </c>
      <c r="K27" s="100" t="s">
        <v>107</v>
      </c>
      <c r="L27" s="66">
        <v>3</v>
      </c>
      <c r="M27" s="67">
        <f t="shared" si="2"/>
        <v>108</v>
      </c>
      <c r="N27" s="82"/>
      <c r="O27" s="70"/>
      <c r="P27" s="70"/>
      <c r="Q27" s="70">
        <v>3</v>
      </c>
      <c r="R27" s="70"/>
      <c r="S27" s="70"/>
      <c r="T27" s="70"/>
      <c r="U27" s="71"/>
      <c r="V27" s="72">
        <v>4</v>
      </c>
      <c r="W27" s="73"/>
      <c r="X27" s="73"/>
      <c r="Y27" s="74"/>
      <c r="Z27" s="75"/>
      <c r="AA27" s="76"/>
      <c r="AB27" s="77"/>
      <c r="AC27" s="77"/>
      <c r="AD27" s="77"/>
      <c r="AE27" s="77"/>
      <c r="AF27" s="77"/>
      <c r="AG27" s="78"/>
      <c r="AH27" s="79"/>
      <c r="AI27" s="79"/>
      <c r="AJ27" s="79"/>
      <c r="AK27" s="80"/>
      <c r="AL27" s="80"/>
      <c r="AM27" s="79"/>
      <c r="AN27" s="79"/>
      <c r="AO27" s="80"/>
      <c r="AP27" s="80"/>
      <c r="AQ27" s="80"/>
      <c r="AR27" s="79"/>
      <c r="AS27" s="79"/>
      <c r="AT27" s="79"/>
      <c r="AU27" s="80"/>
      <c r="AV27" s="80"/>
      <c r="AW27" s="80"/>
      <c r="AX27" s="79"/>
      <c r="AY27" s="79"/>
      <c r="AZ27" s="79"/>
      <c r="BA27" s="80"/>
      <c r="BB27" s="80"/>
      <c r="BC27" s="80"/>
      <c r="BD27" s="77"/>
      <c r="BE27" s="77"/>
      <c r="BF27" s="77"/>
      <c r="BG27" s="80"/>
      <c r="BH27" s="80"/>
      <c r="BI27" s="80"/>
      <c r="BJ27" s="77"/>
      <c r="BK27" s="77"/>
      <c r="BL27" s="77"/>
      <c r="BM27" s="80"/>
      <c r="BN27" s="80"/>
      <c r="BO27" s="80"/>
      <c r="BP27" s="70"/>
      <c r="BQ27" s="81"/>
      <c r="BR27" s="25"/>
      <c r="BS27" s="25"/>
    </row>
    <row r="28" spans="1:71" ht="15.75" customHeight="1">
      <c r="A28" s="26"/>
      <c r="B28" s="27"/>
      <c r="C28" s="27"/>
      <c r="D28" s="27"/>
      <c r="E28" s="27"/>
      <c r="F28" s="27"/>
      <c r="G28" s="27"/>
      <c r="H28" s="27"/>
      <c r="I28" s="27"/>
      <c r="J28" s="34" t="s">
        <v>108</v>
      </c>
      <c r="K28" s="101" t="s">
        <v>109</v>
      </c>
      <c r="L28" s="31">
        <f>SUM(L29:L30)</f>
        <v>6</v>
      </c>
      <c r="M28" s="32"/>
      <c r="N28" s="102"/>
      <c r="O28" s="57"/>
      <c r="P28" s="57"/>
      <c r="Q28" s="57"/>
      <c r="R28" s="57"/>
      <c r="S28" s="57"/>
      <c r="T28" s="57"/>
      <c r="U28" s="103"/>
      <c r="V28" s="35"/>
      <c r="W28" s="36"/>
      <c r="X28" s="36"/>
      <c r="Y28" s="37"/>
      <c r="Z28" s="38"/>
      <c r="AA28" s="39"/>
      <c r="AB28" s="40"/>
      <c r="AC28" s="40"/>
      <c r="AD28" s="40"/>
      <c r="AE28" s="40"/>
      <c r="AF28" s="40"/>
      <c r="AG28" s="41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27"/>
      <c r="BQ28" s="42"/>
      <c r="BR28" s="42"/>
      <c r="BS28" s="25"/>
    </row>
    <row r="29" spans="1:71" ht="15.75" customHeight="1">
      <c r="A29" s="44"/>
      <c r="B29" s="45">
        <v>75859</v>
      </c>
      <c r="C29" s="48" t="s">
        <v>82</v>
      </c>
      <c r="D29" s="46" t="s">
        <v>63</v>
      </c>
      <c r="E29" s="63"/>
      <c r="F29" s="104"/>
      <c r="G29" s="63"/>
      <c r="H29" s="63" t="s">
        <v>65</v>
      </c>
      <c r="I29" s="48" t="s">
        <v>60</v>
      </c>
      <c r="J29" s="65" t="s">
        <v>110</v>
      </c>
      <c r="K29" s="99" t="s">
        <v>111</v>
      </c>
      <c r="L29" s="66">
        <v>3</v>
      </c>
      <c r="M29" s="67">
        <f t="shared" ref="M29:M33" si="3">L29*36</f>
        <v>108</v>
      </c>
      <c r="N29" s="105" t="s">
        <v>68</v>
      </c>
      <c r="O29" s="64">
        <v>3</v>
      </c>
      <c r="P29" s="97"/>
      <c r="Q29" s="97"/>
      <c r="R29" s="97"/>
      <c r="S29" s="97"/>
      <c r="T29" s="97"/>
      <c r="U29" s="98"/>
      <c r="V29" s="72"/>
      <c r="W29" s="73"/>
      <c r="X29" s="46" t="s">
        <v>63</v>
      </c>
      <c r="Y29" s="74"/>
      <c r="Z29" s="75"/>
      <c r="AA29" s="76"/>
      <c r="AB29" s="77"/>
      <c r="AC29" s="77"/>
      <c r="AD29" s="77"/>
      <c r="AE29" s="77"/>
      <c r="AF29" s="77"/>
      <c r="AG29" s="78"/>
      <c r="AH29" s="79"/>
      <c r="AI29" s="79"/>
      <c r="AJ29" s="79"/>
      <c r="AK29" s="80"/>
      <c r="AL29" s="80"/>
      <c r="AM29" s="79"/>
      <c r="AN29" s="79"/>
      <c r="AO29" s="80"/>
      <c r="AP29" s="80"/>
      <c r="AQ29" s="80"/>
      <c r="AR29" s="79"/>
      <c r="AS29" s="79"/>
      <c r="AT29" s="79"/>
      <c r="AU29" s="80"/>
      <c r="AV29" s="80"/>
      <c r="AW29" s="80"/>
      <c r="AX29" s="79"/>
      <c r="AY29" s="79"/>
      <c r="AZ29" s="79"/>
      <c r="BA29" s="80"/>
      <c r="BB29" s="80"/>
      <c r="BC29" s="80"/>
      <c r="BD29" s="77"/>
      <c r="BE29" s="77"/>
      <c r="BF29" s="77"/>
      <c r="BG29" s="80"/>
      <c r="BH29" s="80"/>
      <c r="BI29" s="80"/>
      <c r="BJ29" s="77"/>
      <c r="BK29" s="77"/>
      <c r="BL29" s="77"/>
      <c r="BM29" s="80"/>
      <c r="BN29" s="80"/>
      <c r="BO29" s="80"/>
      <c r="BP29" s="70"/>
      <c r="BQ29" s="81"/>
      <c r="BR29" s="25"/>
      <c r="BS29" s="25"/>
    </row>
    <row r="30" spans="1:71" ht="15.75" customHeight="1">
      <c r="A30" s="44"/>
      <c r="B30" s="63">
        <v>3363</v>
      </c>
      <c r="C30" s="48" t="s">
        <v>82</v>
      </c>
      <c r="D30" s="48" t="s">
        <v>82</v>
      </c>
      <c r="E30" s="63"/>
      <c r="F30" s="63"/>
      <c r="G30" s="63"/>
      <c r="H30" s="63" t="s">
        <v>65</v>
      </c>
      <c r="I30" s="48" t="s">
        <v>82</v>
      </c>
      <c r="J30" s="65" t="s">
        <v>112</v>
      </c>
      <c r="K30" s="100" t="s">
        <v>113</v>
      </c>
      <c r="L30" s="66">
        <v>3</v>
      </c>
      <c r="M30" s="67">
        <f t="shared" si="3"/>
        <v>108</v>
      </c>
      <c r="N30" s="96"/>
      <c r="O30" s="97"/>
      <c r="P30" s="97">
        <v>3</v>
      </c>
      <c r="Q30" s="97"/>
      <c r="R30" s="97"/>
      <c r="S30" s="97"/>
      <c r="T30" s="97"/>
      <c r="U30" s="98"/>
      <c r="V30" s="72"/>
      <c r="W30" s="73"/>
      <c r="X30" s="73">
        <v>3</v>
      </c>
      <c r="Y30" s="74"/>
      <c r="Z30" s="75"/>
      <c r="AA30" s="76"/>
      <c r="AB30" s="77"/>
      <c r="AC30" s="77"/>
      <c r="AD30" s="77"/>
      <c r="AE30" s="77"/>
      <c r="AF30" s="77"/>
      <c r="AG30" s="78"/>
      <c r="AH30" s="79"/>
      <c r="AI30" s="79"/>
      <c r="AJ30" s="79"/>
      <c r="AK30" s="80"/>
      <c r="AL30" s="80"/>
      <c r="AM30" s="79"/>
      <c r="AN30" s="79"/>
      <c r="AO30" s="80"/>
      <c r="AP30" s="80"/>
      <c r="AQ30" s="80"/>
      <c r="AR30" s="79"/>
      <c r="AS30" s="79"/>
      <c r="AT30" s="79"/>
      <c r="AU30" s="80"/>
      <c r="AV30" s="80"/>
      <c r="AW30" s="80"/>
      <c r="AX30" s="79"/>
      <c r="AY30" s="79"/>
      <c r="AZ30" s="79"/>
      <c r="BA30" s="80"/>
      <c r="BB30" s="80"/>
      <c r="BC30" s="80"/>
      <c r="BD30" s="77"/>
      <c r="BE30" s="77"/>
      <c r="BF30" s="77"/>
      <c r="BG30" s="80"/>
      <c r="BH30" s="80"/>
      <c r="BI30" s="80"/>
      <c r="BJ30" s="77"/>
      <c r="BK30" s="77"/>
      <c r="BL30" s="77"/>
      <c r="BM30" s="80"/>
      <c r="BN30" s="80"/>
      <c r="BO30" s="80"/>
      <c r="BP30" s="70"/>
      <c r="BQ30" s="81"/>
      <c r="BR30" s="25"/>
      <c r="BS30" s="25"/>
    </row>
    <row r="31" spans="1:71" ht="53.25" customHeight="1">
      <c r="A31" s="26"/>
      <c r="B31" s="27"/>
      <c r="C31" s="27"/>
      <c r="D31" s="27"/>
      <c r="E31" s="61" t="s">
        <v>114</v>
      </c>
      <c r="F31" s="27"/>
      <c r="G31" s="94"/>
      <c r="H31" s="27"/>
      <c r="I31" s="28" t="s">
        <v>82</v>
      </c>
      <c r="J31" s="86" t="s">
        <v>115</v>
      </c>
      <c r="K31" s="101" t="s">
        <v>116</v>
      </c>
      <c r="L31" s="31">
        <f>SUM(L32:L37)</f>
        <v>12</v>
      </c>
      <c r="M31" s="32">
        <f t="shared" si="3"/>
        <v>432</v>
      </c>
      <c r="N31" s="33"/>
      <c r="O31" s="27"/>
      <c r="P31" s="27"/>
      <c r="Q31" s="27"/>
      <c r="R31" s="27"/>
      <c r="S31" s="27"/>
      <c r="T31" s="27"/>
      <c r="U31" s="34"/>
      <c r="V31" s="35"/>
      <c r="W31" s="36"/>
      <c r="X31" s="36"/>
      <c r="Y31" s="37"/>
      <c r="Z31" s="38"/>
      <c r="AA31" s="39"/>
      <c r="AB31" s="40"/>
      <c r="AC31" s="40"/>
      <c r="AD31" s="40"/>
      <c r="AE31" s="40"/>
      <c r="AF31" s="40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27"/>
      <c r="BQ31" s="42"/>
      <c r="BR31" s="42"/>
      <c r="BS31" s="25"/>
    </row>
    <row r="32" spans="1:71" ht="15.75" customHeight="1">
      <c r="A32" s="44"/>
      <c r="B32" s="63">
        <v>3251</v>
      </c>
      <c r="C32" s="48" t="s">
        <v>82</v>
      </c>
      <c r="D32" s="46" t="s">
        <v>63</v>
      </c>
      <c r="E32" s="63"/>
      <c r="F32" s="63"/>
      <c r="G32" s="64"/>
      <c r="H32" s="48" t="s">
        <v>117</v>
      </c>
      <c r="I32" s="48" t="s">
        <v>82</v>
      </c>
      <c r="J32" s="85" t="s">
        <v>118</v>
      </c>
      <c r="K32" s="100" t="s">
        <v>119</v>
      </c>
      <c r="L32" s="66">
        <f>N32+O32+P32+Q32+R32+S32+T32+U32</f>
        <v>3</v>
      </c>
      <c r="M32" s="67">
        <f t="shared" si="3"/>
        <v>108</v>
      </c>
      <c r="N32" s="82">
        <v>3</v>
      </c>
      <c r="O32" s="70"/>
      <c r="P32" s="70"/>
      <c r="Q32" s="70"/>
      <c r="R32" s="70"/>
      <c r="S32" s="70"/>
      <c r="T32" s="70"/>
      <c r="U32" s="71"/>
      <c r="V32" s="72"/>
      <c r="W32" s="73"/>
      <c r="X32" s="73">
        <v>1</v>
      </c>
      <c r="Y32" s="74"/>
      <c r="Z32" s="75"/>
      <c r="AA32" s="76"/>
      <c r="AB32" s="77"/>
      <c r="AC32" s="77"/>
      <c r="AD32" s="77"/>
      <c r="AE32" s="77"/>
      <c r="AF32" s="77"/>
      <c r="AG32" s="78"/>
      <c r="AH32" s="79"/>
      <c r="AI32" s="79"/>
      <c r="AJ32" s="79"/>
      <c r="AK32" s="80"/>
      <c r="AL32" s="80"/>
      <c r="AM32" s="106"/>
      <c r="AN32" s="79"/>
      <c r="AO32" s="107"/>
      <c r="AP32" s="107"/>
      <c r="AQ32" s="107"/>
      <c r="AR32" s="106"/>
      <c r="AS32" s="106"/>
      <c r="AT32" s="106"/>
      <c r="AU32" s="106"/>
      <c r="AV32" s="107"/>
      <c r="AW32" s="107"/>
      <c r="AX32" s="107"/>
      <c r="AY32" s="107"/>
      <c r="AZ32" s="106"/>
      <c r="BA32" s="106"/>
      <c r="BB32" s="106"/>
      <c r="BC32" s="106"/>
      <c r="BD32" s="107"/>
      <c r="BE32" s="107"/>
      <c r="BF32" s="107"/>
      <c r="BG32" s="107"/>
      <c r="BH32" s="106"/>
      <c r="BI32" s="106"/>
      <c r="BJ32" s="106"/>
      <c r="BK32" s="106"/>
      <c r="BL32" s="77"/>
      <c r="BM32" s="107"/>
      <c r="BN32" s="107"/>
      <c r="BO32" s="107"/>
      <c r="BP32" s="70"/>
      <c r="BQ32" s="81"/>
      <c r="BR32" s="25"/>
      <c r="BS32" s="25"/>
    </row>
    <row r="33" spans="1:71" ht="15.75" customHeight="1">
      <c r="A33" s="44"/>
      <c r="B33" s="63">
        <v>112</v>
      </c>
      <c r="C33" s="600" t="s">
        <v>63</v>
      </c>
      <c r="D33" s="600" t="s">
        <v>63</v>
      </c>
      <c r="E33" s="108"/>
      <c r="F33" s="584"/>
      <c r="G33" s="601"/>
      <c r="H33" s="48" t="s">
        <v>117</v>
      </c>
      <c r="I33" s="602" t="s">
        <v>82</v>
      </c>
      <c r="J33" s="85" t="s">
        <v>120</v>
      </c>
      <c r="K33" s="100" t="s">
        <v>121</v>
      </c>
      <c r="L33" s="603">
        <v>3</v>
      </c>
      <c r="M33" s="589">
        <f t="shared" si="3"/>
        <v>108</v>
      </c>
      <c r="N33" s="572"/>
      <c r="O33" s="549">
        <v>3</v>
      </c>
      <c r="P33" s="549"/>
      <c r="Q33" s="549"/>
      <c r="R33" s="549"/>
      <c r="S33" s="549"/>
      <c r="T33" s="549"/>
      <c r="U33" s="597"/>
      <c r="V33" s="598"/>
      <c r="W33" s="575"/>
      <c r="X33" s="575">
        <v>2</v>
      </c>
      <c r="Y33" s="575"/>
      <c r="Z33" s="576"/>
      <c r="AA33" s="578"/>
      <c r="AB33" s="579"/>
      <c r="AC33" s="579"/>
      <c r="AD33" s="579"/>
      <c r="AE33" s="579"/>
      <c r="AF33" s="579"/>
      <c r="AG33" s="565"/>
      <c r="AH33" s="580"/>
      <c r="AI33" s="580"/>
      <c r="AJ33" s="580"/>
      <c r="AK33" s="581"/>
      <c r="AL33" s="581"/>
      <c r="AM33" s="582"/>
      <c r="AN33" s="580"/>
      <c r="AO33" s="583"/>
      <c r="AP33" s="583"/>
      <c r="AQ33" s="583"/>
      <c r="AR33" s="582"/>
      <c r="AS33" s="582"/>
      <c r="AT33" s="582"/>
      <c r="AU33" s="582"/>
      <c r="AV33" s="583"/>
      <c r="AW33" s="583"/>
      <c r="AX33" s="583"/>
      <c r="AY33" s="583"/>
      <c r="AZ33" s="582"/>
      <c r="BA33" s="582"/>
      <c r="BB33" s="582"/>
      <c r="BC33" s="582"/>
      <c r="BD33" s="583"/>
      <c r="BE33" s="583"/>
      <c r="BF33" s="583"/>
      <c r="BG33" s="583"/>
      <c r="BH33" s="582"/>
      <c r="BI33" s="582"/>
      <c r="BJ33" s="582"/>
      <c r="BK33" s="582"/>
      <c r="BL33" s="579"/>
      <c r="BM33" s="583"/>
      <c r="BN33" s="583"/>
      <c r="BO33" s="583"/>
      <c r="BP33" s="549"/>
      <c r="BQ33" s="550"/>
      <c r="BR33" s="25"/>
      <c r="BS33" s="25"/>
    </row>
    <row r="34" spans="1:71" ht="15.75" customHeight="1">
      <c r="A34" s="44"/>
      <c r="B34" s="113">
        <v>113</v>
      </c>
      <c r="C34" s="537"/>
      <c r="D34" s="537"/>
      <c r="E34" s="113"/>
      <c r="F34" s="537"/>
      <c r="G34" s="537"/>
      <c r="H34" s="48" t="s">
        <v>117</v>
      </c>
      <c r="I34" s="537"/>
      <c r="J34" s="85" t="s">
        <v>122</v>
      </c>
      <c r="K34" s="100" t="s">
        <v>123</v>
      </c>
      <c r="L34" s="590"/>
      <c r="M34" s="590"/>
      <c r="N34" s="574"/>
      <c r="O34" s="537"/>
      <c r="P34" s="537"/>
      <c r="Q34" s="537"/>
      <c r="R34" s="537"/>
      <c r="S34" s="537"/>
      <c r="T34" s="537"/>
      <c r="U34" s="577"/>
      <c r="V34" s="571"/>
      <c r="W34" s="537"/>
      <c r="X34" s="537"/>
      <c r="Y34" s="537"/>
      <c r="Z34" s="577"/>
      <c r="AA34" s="571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7"/>
      <c r="AP34" s="537"/>
      <c r="AQ34" s="537"/>
      <c r="AR34" s="537"/>
      <c r="AS34" s="537"/>
      <c r="AT34" s="537"/>
      <c r="AU34" s="537"/>
      <c r="AV34" s="537"/>
      <c r="AW34" s="537"/>
      <c r="AX34" s="537"/>
      <c r="AY34" s="537"/>
      <c r="AZ34" s="537"/>
      <c r="BA34" s="537"/>
      <c r="BB34" s="537"/>
      <c r="BC34" s="537"/>
      <c r="BD34" s="537"/>
      <c r="BE34" s="537"/>
      <c r="BF34" s="537"/>
      <c r="BG34" s="537"/>
      <c r="BH34" s="537"/>
      <c r="BI34" s="537"/>
      <c r="BJ34" s="537"/>
      <c r="BK34" s="537"/>
      <c r="BL34" s="537"/>
      <c r="BM34" s="537"/>
      <c r="BN34" s="537"/>
      <c r="BO34" s="537"/>
      <c r="BP34" s="537"/>
      <c r="BQ34" s="537"/>
      <c r="BR34" s="25"/>
      <c r="BS34" s="25"/>
    </row>
    <row r="35" spans="1:71" ht="15.75" customHeight="1">
      <c r="A35" s="44"/>
      <c r="B35" s="63">
        <v>114</v>
      </c>
      <c r="C35" s="600" t="s">
        <v>63</v>
      </c>
      <c r="D35" s="600" t="s">
        <v>63</v>
      </c>
      <c r="E35" s="108"/>
      <c r="F35" s="584"/>
      <c r="G35" s="601"/>
      <c r="H35" s="48" t="s">
        <v>117</v>
      </c>
      <c r="I35" s="602" t="s">
        <v>82</v>
      </c>
      <c r="J35" s="85" t="s">
        <v>124</v>
      </c>
      <c r="K35" s="100" t="s">
        <v>125</v>
      </c>
      <c r="L35" s="603">
        <v>3</v>
      </c>
      <c r="M35" s="589">
        <f>L35*36</f>
        <v>108</v>
      </c>
      <c r="N35" s="572"/>
      <c r="O35" s="549"/>
      <c r="P35" s="549">
        <v>3</v>
      </c>
      <c r="Q35" s="549"/>
      <c r="R35" s="549"/>
      <c r="S35" s="549"/>
      <c r="T35" s="549"/>
      <c r="U35" s="597"/>
      <c r="V35" s="598"/>
      <c r="W35" s="575"/>
      <c r="X35" s="575">
        <v>3</v>
      </c>
      <c r="Y35" s="575"/>
      <c r="Z35" s="576"/>
      <c r="AA35" s="578"/>
      <c r="AB35" s="579"/>
      <c r="AC35" s="579"/>
      <c r="AD35" s="579"/>
      <c r="AE35" s="579"/>
      <c r="AF35" s="579"/>
      <c r="AG35" s="565"/>
      <c r="AH35" s="580"/>
      <c r="AI35" s="580"/>
      <c r="AJ35" s="580"/>
      <c r="AK35" s="581"/>
      <c r="AL35" s="581"/>
      <c r="AM35" s="582"/>
      <c r="AN35" s="580"/>
      <c r="AO35" s="583"/>
      <c r="AP35" s="583"/>
      <c r="AQ35" s="583"/>
      <c r="AR35" s="582"/>
      <c r="AS35" s="582"/>
      <c r="AT35" s="582"/>
      <c r="AU35" s="582"/>
      <c r="AV35" s="583"/>
      <c r="AW35" s="583"/>
      <c r="AX35" s="583"/>
      <c r="AY35" s="583"/>
      <c r="AZ35" s="582"/>
      <c r="BA35" s="582"/>
      <c r="BB35" s="582"/>
      <c r="BC35" s="582"/>
      <c r="BD35" s="583"/>
      <c r="BE35" s="583"/>
      <c r="BF35" s="583"/>
      <c r="BG35" s="583"/>
      <c r="BH35" s="582"/>
      <c r="BI35" s="582"/>
      <c r="BJ35" s="582"/>
      <c r="BK35" s="582"/>
      <c r="BL35" s="579"/>
      <c r="BM35" s="583"/>
      <c r="BN35" s="583"/>
      <c r="BO35" s="583"/>
      <c r="BP35" s="549"/>
      <c r="BQ35" s="550"/>
      <c r="BR35" s="25"/>
      <c r="BS35" s="25"/>
    </row>
    <row r="36" spans="1:71" ht="15.75" customHeight="1">
      <c r="A36" s="44"/>
      <c r="B36" s="113">
        <v>115</v>
      </c>
      <c r="C36" s="537"/>
      <c r="D36" s="537"/>
      <c r="E36" s="113"/>
      <c r="F36" s="537"/>
      <c r="G36" s="537"/>
      <c r="H36" s="48" t="s">
        <v>117</v>
      </c>
      <c r="I36" s="537"/>
      <c r="J36" s="85" t="s">
        <v>126</v>
      </c>
      <c r="K36" s="100" t="s">
        <v>127</v>
      </c>
      <c r="L36" s="590"/>
      <c r="M36" s="590"/>
      <c r="N36" s="574"/>
      <c r="O36" s="537"/>
      <c r="P36" s="537"/>
      <c r="Q36" s="537"/>
      <c r="R36" s="537"/>
      <c r="S36" s="537"/>
      <c r="T36" s="537"/>
      <c r="U36" s="577"/>
      <c r="V36" s="571"/>
      <c r="W36" s="537"/>
      <c r="X36" s="537"/>
      <c r="Y36" s="537"/>
      <c r="Z36" s="577"/>
      <c r="AA36" s="571"/>
      <c r="AB36" s="537"/>
      <c r="AC36" s="537"/>
      <c r="AD36" s="537"/>
      <c r="AE36" s="537"/>
      <c r="AF36" s="537"/>
      <c r="AG36" s="537"/>
      <c r="AH36" s="537"/>
      <c r="AI36" s="537"/>
      <c r="AJ36" s="537"/>
      <c r="AK36" s="537"/>
      <c r="AL36" s="537"/>
      <c r="AM36" s="537"/>
      <c r="AN36" s="537"/>
      <c r="AO36" s="537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537"/>
      <c r="BA36" s="537"/>
      <c r="BB36" s="537"/>
      <c r="BC36" s="537"/>
      <c r="BD36" s="537"/>
      <c r="BE36" s="537"/>
      <c r="BF36" s="537"/>
      <c r="BG36" s="537"/>
      <c r="BH36" s="537"/>
      <c r="BI36" s="537"/>
      <c r="BJ36" s="537"/>
      <c r="BK36" s="537"/>
      <c r="BL36" s="537"/>
      <c r="BM36" s="537"/>
      <c r="BN36" s="537"/>
      <c r="BO36" s="537"/>
      <c r="BP36" s="537"/>
      <c r="BQ36" s="537"/>
      <c r="BR36" s="25"/>
      <c r="BS36" s="25"/>
    </row>
    <row r="37" spans="1:71" ht="15.75" customHeight="1">
      <c r="A37" s="44"/>
      <c r="B37" s="63">
        <v>116</v>
      </c>
      <c r="C37" s="600" t="s">
        <v>63</v>
      </c>
      <c r="D37" s="600" t="s">
        <v>63</v>
      </c>
      <c r="E37" s="108"/>
      <c r="F37" s="584"/>
      <c r="G37" s="601"/>
      <c r="H37" s="48" t="s">
        <v>117</v>
      </c>
      <c r="I37" s="602" t="s">
        <v>82</v>
      </c>
      <c r="J37" s="85" t="s">
        <v>128</v>
      </c>
      <c r="K37" s="100" t="s">
        <v>129</v>
      </c>
      <c r="L37" s="603">
        <v>3</v>
      </c>
      <c r="M37" s="589">
        <f>L37*36</f>
        <v>108</v>
      </c>
      <c r="N37" s="572"/>
      <c r="O37" s="549"/>
      <c r="P37" s="549"/>
      <c r="Q37" s="549">
        <v>3</v>
      </c>
      <c r="R37" s="549"/>
      <c r="S37" s="549"/>
      <c r="T37" s="549"/>
      <c r="U37" s="597"/>
      <c r="V37" s="598"/>
      <c r="W37" s="575"/>
      <c r="X37" s="575">
        <v>4</v>
      </c>
      <c r="Y37" s="575"/>
      <c r="Z37" s="576"/>
      <c r="AA37" s="578"/>
      <c r="AB37" s="579"/>
      <c r="AC37" s="579"/>
      <c r="AD37" s="579"/>
      <c r="AE37" s="579"/>
      <c r="AF37" s="579"/>
      <c r="AG37" s="565"/>
      <c r="AH37" s="580"/>
      <c r="AI37" s="580"/>
      <c r="AJ37" s="580"/>
      <c r="AK37" s="581"/>
      <c r="AL37" s="581"/>
      <c r="AM37" s="582"/>
      <c r="AN37" s="580"/>
      <c r="AO37" s="583"/>
      <c r="AP37" s="583"/>
      <c r="AQ37" s="583"/>
      <c r="AR37" s="582"/>
      <c r="AS37" s="582"/>
      <c r="AT37" s="582"/>
      <c r="AU37" s="582"/>
      <c r="AV37" s="583"/>
      <c r="AW37" s="583"/>
      <c r="AX37" s="583"/>
      <c r="AY37" s="583"/>
      <c r="AZ37" s="582"/>
      <c r="BA37" s="582"/>
      <c r="BB37" s="582"/>
      <c r="BC37" s="582"/>
      <c r="BD37" s="583"/>
      <c r="BE37" s="583"/>
      <c r="BF37" s="583"/>
      <c r="BG37" s="583"/>
      <c r="BH37" s="582"/>
      <c r="BI37" s="582"/>
      <c r="BJ37" s="582"/>
      <c r="BK37" s="582"/>
      <c r="BL37" s="579"/>
      <c r="BM37" s="583"/>
      <c r="BN37" s="583"/>
      <c r="BO37" s="583"/>
      <c r="BP37" s="549"/>
      <c r="BQ37" s="550"/>
      <c r="BR37" s="25"/>
      <c r="BS37" s="25"/>
    </row>
    <row r="38" spans="1:71" ht="15.75" customHeight="1">
      <c r="A38" s="44"/>
      <c r="B38" s="113">
        <v>117</v>
      </c>
      <c r="C38" s="537"/>
      <c r="D38" s="537"/>
      <c r="E38" s="113"/>
      <c r="F38" s="537"/>
      <c r="G38" s="537"/>
      <c r="H38" s="48" t="s">
        <v>117</v>
      </c>
      <c r="I38" s="537"/>
      <c r="J38" s="85" t="s">
        <v>130</v>
      </c>
      <c r="K38" s="100" t="s">
        <v>131</v>
      </c>
      <c r="L38" s="590"/>
      <c r="M38" s="590"/>
      <c r="N38" s="574"/>
      <c r="O38" s="537"/>
      <c r="P38" s="537"/>
      <c r="Q38" s="537"/>
      <c r="R38" s="537"/>
      <c r="S38" s="537"/>
      <c r="T38" s="537"/>
      <c r="U38" s="577"/>
      <c r="V38" s="571"/>
      <c r="W38" s="537"/>
      <c r="X38" s="537"/>
      <c r="Y38" s="537"/>
      <c r="Z38" s="577"/>
      <c r="AA38" s="571"/>
      <c r="AB38" s="537"/>
      <c r="AC38" s="537"/>
      <c r="AD38" s="537"/>
      <c r="AE38" s="537"/>
      <c r="AF38" s="537"/>
      <c r="AG38" s="537"/>
      <c r="AH38" s="537"/>
      <c r="AI38" s="537"/>
      <c r="AJ38" s="537"/>
      <c r="AK38" s="537"/>
      <c r="AL38" s="537"/>
      <c r="AM38" s="537"/>
      <c r="AN38" s="537"/>
      <c r="AO38" s="537"/>
      <c r="AP38" s="537"/>
      <c r="AQ38" s="537"/>
      <c r="AR38" s="537"/>
      <c r="AS38" s="537"/>
      <c r="AT38" s="537"/>
      <c r="AU38" s="537"/>
      <c r="AV38" s="537"/>
      <c r="AW38" s="537"/>
      <c r="AX38" s="537"/>
      <c r="AY38" s="537"/>
      <c r="AZ38" s="537"/>
      <c r="BA38" s="537"/>
      <c r="BB38" s="537"/>
      <c r="BC38" s="537"/>
      <c r="BD38" s="537"/>
      <c r="BE38" s="537"/>
      <c r="BF38" s="537"/>
      <c r="BG38" s="537"/>
      <c r="BH38" s="537"/>
      <c r="BI38" s="537"/>
      <c r="BJ38" s="537"/>
      <c r="BK38" s="537"/>
      <c r="BL38" s="537"/>
      <c r="BM38" s="537"/>
      <c r="BN38" s="537"/>
      <c r="BO38" s="537"/>
      <c r="BP38" s="537"/>
      <c r="BQ38" s="537"/>
      <c r="BR38" s="25"/>
      <c r="BS38" s="25"/>
    </row>
    <row r="39" spans="1:71" ht="15.75" customHeight="1">
      <c r="A39" s="26"/>
      <c r="B39" s="27"/>
      <c r="C39" s="27"/>
      <c r="D39" s="27"/>
      <c r="E39" s="27"/>
      <c r="F39" s="27"/>
      <c r="G39" s="27"/>
      <c r="H39" s="27"/>
      <c r="I39" s="28" t="s">
        <v>82</v>
      </c>
      <c r="J39" s="34" t="s">
        <v>132</v>
      </c>
      <c r="K39" s="101" t="s">
        <v>133</v>
      </c>
      <c r="L39" s="31">
        <f>SUM(L40:L41)</f>
        <v>6</v>
      </c>
      <c r="M39" s="32"/>
      <c r="N39" s="102"/>
      <c r="O39" s="57"/>
      <c r="P39" s="57"/>
      <c r="Q39" s="57"/>
      <c r="R39" s="57"/>
      <c r="S39" s="57"/>
      <c r="T39" s="57"/>
      <c r="U39" s="103"/>
      <c r="V39" s="35"/>
      <c r="W39" s="36"/>
      <c r="X39" s="36"/>
      <c r="Y39" s="37"/>
      <c r="Z39" s="38"/>
      <c r="AA39" s="39"/>
      <c r="AB39" s="40"/>
      <c r="AC39" s="40"/>
      <c r="AD39" s="40"/>
      <c r="AE39" s="40"/>
      <c r="AF39" s="40"/>
      <c r="AG39" s="41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27"/>
      <c r="BQ39" s="42"/>
      <c r="BR39" s="42"/>
      <c r="BS39" s="25"/>
    </row>
    <row r="40" spans="1:71" ht="15.75" customHeight="1">
      <c r="A40" s="44"/>
      <c r="B40" s="63">
        <v>969</v>
      </c>
      <c r="C40" s="48" t="s">
        <v>82</v>
      </c>
      <c r="D40" s="48" t="s">
        <v>82</v>
      </c>
      <c r="E40" s="63"/>
      <c r="F40" s="104" t="s">
        <v>134</v>
      </c>
      <c r="G40" s="63"/>
      <c r="H40" s="63" t="s">
        <v>65</v>
      </c>
      <c r="I40" s="48" t="s">
        <v>82</v>
      </c>
      <c r="J40" s="65" t="s">
        <v>135</v>
      </c>
      <c r="K40" s="100" t="s">
        <v>136</v>
      </c>
      <c r="L40" s="66">
        <v>3</v>
      </c>
      <c r="M40" s="67">
        <f t="shared" ref="M40:M41" si="4">L40*36</f>
        <v>108</v>
      </c>
      <c r="N40" s="105" t="s">
        <v>68</v>
      </c>
      <c r="O40" s="114">
        <v>3</v>
      </c>
      <c r="P40" s="115">
        <v>3</v>
      </c>
      <c r="Q40" s="115">
        <v>3</v>
      </c>
      <c r="R40" s="97"/>
      <c r="S40" s="97"/>
      <c r="T40" s="97"/>
      <c r="U40" s="98"/>
      <c r="V40" s="46" t="s">
        <v>63</v>
      </c>
      <c r="W40" s="73"/>
      <c r="X40" s="46"/>
      <c r="Y40" s="74"/>
      <c r="Z40" s="75"/>
      <c r="AA40" s="76"/>
      <c r="AB40" s="77"/>
      <c r="AC40" s="77"/>
      <c r="AD40" s="77"/>
      <c r="AE40" s="77"/>
      <c r="AF40" s="77"/>
      <c r="AG40" s="78"/>
      <c r="AH40" s="79"/>
      <c r="AI40" s="79"/>
      <c r="AJ40" s="79"/>
      <c r="AK40" s="80"/>
      <c r="AL40" s="80"/>
      <c r="AM40" s="79"/>
      <c r="AN40" s="79"/>
      <c r="AO40" s="80"/>
      <c r="AP40" s="80"/>
      <c r="AQ40" s="80"/>
      <c r="AR40" s="79"/>
      <c r="AS40" s="79"/>
      <c r="AT40" s="79"/>
      <c r="AU40" s="80"/>
      <c r="AV40" s="80"/>
      <c r="AW40" s="80"/>
      <c r="AX40" s="79"/>
      <c r="AY40" s="79"/>
      <c r="AZ40" s="79"/>
      <c r="BA40" s="80"/>
      <c r="BB40" s="80"/>
      <c r="BC40" s="80"/>
      <c r="BD40" s="77"/>
      <c r="BE40" s="77"/>
      <c r="BF40" s="77"/>
      <c r="BG40" s="80"/>
      <c r="BH40" s="80"/>
      <c r="BI40" s="80"/>
      <c r="BJ40" s="77"/>
      <c r="BK40" s="77"/>
      <c r="BL40" s="77"/>
      <c r="BM40" s="80"/>
      <c r="BN40" s="80"/>
      <c r="BO40" s="80"/>
      <c r="BP40" s="70"/>
      <c r="BQ40" s="81"/>
      <c r="BR40" s="25"/>
      <c r="BS40" s="25"/>
    </row>
    <row r="41" spans="1:71" ht="15.75" customHeight="1">
      <c r="A41" s="44"/>
      <c r="B41" s="63">
        <v>547</v>
      </c>
      <c r="C41" s="48" t="s">
        <v>82</v>
      </c>
      <c r="D41" s="48" t="s">
        <v>82</v>
      </c>
      <c r="E41" s="63"/>
      <c r="F41" s="104" t="s">
        <v>134</v>
      </c>
      <c r="G41" s="63"/>
      <c r="H41" s="63" t="s">
        <v>65</v>
      </c>
      <c r="I41" s="48" t="s">
        <v>82</v>
      </c>
      <c r="J41" s="65" t="s">
        <v>137</v>
      </c>
      <c r="K41" s="100" t="s">
        <v>138</v>
      </c>
      <c r="L41" s="66">
        <v>3</v>
      </c>
      <c r="M41" s="67">
        <f t="shared" si="4"/>
        <v>108</v>
      </c>
      <c r="N41" s="96"/>
      <c r="O41" s="115">
        <v>3</v>
      </c>
      <c r="P41" s="115">
        <v>3</v>
      </c>
      <c r="Q41" s="115">
        <v>3</v>
      </c>
      <c r="R41" s="97"/>
      <c r="S41" s="97"/>
      <c r="T41" s="97"/>
      <c r="U41" s="98"/>
      <c r="V41" s="46" t="s">
        <v>63</v>
      </c>
      <c r="W41" s="73"/>
      <c r="X41" s="73"/>
      <c r="Y41" s="74"/>
      <c r="Z41" s="75"/>
      <c r="AA41" s="76"/>
      <c r="AB41" s="77"/>
      <c r="AC41" s="77"/>
      <c r="AD41" s="77"/>
      <c r="AE41" s="77"/>
      <c r="AF41" s="77"/>
      <c r="AG41" s="78"/>
      <c r="AH41" s="79"/>
      <c r="AI41" s="79"/>
      <c r="AJ41" s="79"/>
      <c r="AK41" s="80"/>
      <c r="AL41" s="80"/>
      <c r="AM41" s="79"/>
      <c r="AN41" s="79"/>
      <c r="AO41" s="80"/>
      <c r="AP41" s="80"/>
      <c r="AQ41" s="80"/>
      <c r="AR41" s="79"/>
      <c r="AS41" s="79"/>
      <c r="AT41" s="79"/>
      <c r="AU41" s="80"/>
      <c r="AV41" s="80"/>
      <c r="AW41" s="80"/>
      <c r="AX41" s="79"/>
      <c r="AY41" s="79"/>
      <c r="AZ41" s="79"/>
      <c r="BA41" s="80"/>
      <c r="BB41" s="80"/>
      <c r="BC41" s="80"/>
      <c r="BD41" s="77"/>
      <c r="BE41" s="77"/>
      <c r="BF41" s="77"/>
      <c r="BG41" s="80"/>
      <c r="BH41" s="80"/>
      <c r="BI41" s="80"/>
      <c r="BJ41" s="77"/>
      <c r="BK41" s="77"/>
      <c r="BL41" s="77"/>
      <c r="BM41" s="80"/>
      <c r="BN41" s="80"/>
      <c r="BO41" s="80"/>
      <c r="BP41" s="70"/>
      <c r="BQ41" s="81"/>
      <c r="BR41" s="25"/>
      <c r="BS41" s="25"/>
    </row>
    <row r="42" spans="1:71" ht="15.75" customHeight="1">
      <c r="A42" s="26"/>
      <c r="B42" s="27"/>
      <c r="C42" s="27"/>
      <c r="D42" s="27"/>
      <c r="E42" s="27"/>
      <c r="F42" s="27"/>
      <c r="G42" s="27"/>
      <c r="H42" s="27"/>
      <c r="I42" s="28" t="s">
        <v>82</v>
      </c>
      <c r="J42" s="34" t="s">
        <v>139</v>
      </c>
      <c r="K42" s="101" t="s">
        <v>140</v>
      </c>
      <c r="L42" s="31">
        <f>SUM(L43:L44)</f>
        <v>6</v>
      </c>
      <c r="M42" s="32"/>
      <c r="N42" s="102"/>
      <c r="O42" s="57"/>
      <c r="P42" s="57"/>
      <c r="Q42" s="57"/>
      <c r="R42" s="57"/>
      <c r="S42" s="57"/>
      <c r="T42" s="57"/>
      <c r="U42" s="103"/>
      <c r="V42" s="35"/>
      <c r="W42" s="36"/>
      <c r="X42" s="36"/>
      <c r="Y42" s="37"/>
      <c r="Z42" s="38"/>
      <c r="AA42" s="39"/>
      <c r="AB42" s="40"/>
      <c r="AC42" s="40"/>
      <c r="AD42" s="40"/>
      <c r="AE42" s="40"/>
      <c r="AF42" s="40"/>
      <c r="AG42" s="41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27"/>
      <c r="BQ42" s="42"/>
      <c r="BR42" s="42"/>
      <c r="BS42" s="25"/>
    </row>
    <row r="43" spans="1:71" ht="15.75" customHeight="1">
      <c r="A43" s="44"/>
      <c r="B43" s="63">
        <v>232</v>
      </c>
      <c r="C43" s="48" t="s">
        <v>82</v>
      </c>
      <c r="D43" s="46" t="s">
        <v>63</v>
      </c>
      <c r="E43" s="63"/>
      <c r="F43" s="116" t="s">
        <v>64</v>
      </c>
      <c r="G43" s="63"/>
      <c r="H43" s="63" t="s">
        <v>65</v>
      </c>
      <c r="I43" s="48" t="s">
        <v>82</v>
      </c>
      <c r="J43" s="65" t="s">
        <v>141</v>
      </c>
      <c r="K43" s="100" t="s">
        <v>142</v>
      </c>
      <c r="L43" s="66">
        <v>3</v>
      </c>
      <c r="M43" s="67">
        <f t="shared" ref="M43:M45" si="5">L43*36</f>
        <v>108</v>
      </c>
      <c r="N43" s="105" t="s">
        <v>68</v>
      </c>
      <c r="O43" s="114">
        <v>3</v>
      </c>
      <c r="P43" s="115">
        <v>3</v>
      </c>
      <c r="Q43" s="115">
        <v>3</v>
      </c>
      <c r="R43" s="97"/>
      <c r="S43" s="97"/>
      <c r="T43" s="97"/>
      <c r="U43" s="98"/>
      <c r="V43" s="46" t="s">
        <v>63</v>
      </c>
      <c r="W43" s="73"/>
      <c r="X43" s="46"/>
      <c r="Y43" s="74"/>
      <c r="Z43" s="75"/>
      <c r="AA43" s="76"/>
      <c r="AB43" s="77"/>
      <c r="AC43" s="77"/>
      <c r="AD43" s="77"/>
      <c r="AE43" s="77"/>
      <c r="AF43" s="77"/>
      <c r="AG43" s="78"/>
      <c r="AH43" s="79"/>
      <c r="AI43" s="79"/>
      <c r="AJ43" s="79"/>
      <c r="AK43" s="80"/>
      <c r="AL43" s="80"/>
      <c r="AM43" s="79"/>
      <c r="AN43" s="79"/>
      <c r="AO43" s="80"/>
      <c r="AP43" s="80"/>
      <c r="AQ43" s="80"/>
      <c r="AR43" s="79"/>
      <c r="AS43" s="79"/>
      <c r="AT43" s="79"/>
      <c r="AU43" s="80"/>
      <c r="AV43" s="80"/>
      <c r="AW43" s="80"/>
      <c r="AX43" s="79"/>
      <c r="AY43" s="79"/>
      <c r="AZ43" s="79"/>
      <c r="BA43" s="80"/>
      <c r="BB43" s="80"/>
      <c r="BC43" s="80"/>
      <c r="BD43" s="77"/>
      <c r="BE43" s="77"/>
      <c r="BF43" s="77"/>
      <c r="BG43" s="80"/>
      <c r="BH43" s="80"/>
      <c r="BI43" s="80"/>
      <c r="BJ43" s="77"/>
      <c r="BK43" s="77"/>
      <c r="BL43" s="77"/>
      <c r="BM43" s="80"/>
      <c r="BN43" s="80"/>
      <c r="BO43" s="80"/>
      <c r="BP43" s="70"/>
      <c r="BQ43" s="81"/>
      <c r="BR43" s="25"/>
      <c r="BS43" s="25"/>
    </row>
    <row r="44" spans="1:71" ht="15.75" customHeight="1">
      <c r="A44" s="44"/>
      <c r="B44" s="63">
        <v>252</v>
      </c>
      <c r="C44" s="48" t="s">
        <v>82</v>
      </c>
      <c r="D44" s="46" t="s">
        <v>63</v>
      </c>
      <c r="E44" s="63"/>
      <c r="F44" s="116" t="s">
        <v>64</v>
      </c>
      <c r="G44" s="63"/>
      <c r="H44" s="63" t="s">
        <v>65</v>
      </c>
      <c r="I44" s="48" t="s">
        <v>82</v>
      </c>
      <c r="J44" s="65" t="s">
        <v>143</v>
      </c>
      <c r="K44" s="100" t="s">
        <v>144</v>
      </c>
      <c r="L44" s="66">
        <v>3</v>
      </c>
      <c r="M44" s="67">
        <f t="shared" si="5"/>
        <v>108</v>
      </c>
      <c r="N44" s="96"/>
      <c r="O44" s="115">
        <v>3</v>
      </c>
      <c r="P44" s="115">
        <v>3</v>
      </c>
      <c r="Q44" s="115">
        <v>3</v>
      </c>
      <c r="R44" s="97"/>
      <c r="S44" s="97"/>
      <c r="T44" s="97"/>
      <c r="U44" s="98"/>
      <c r="V44" s="46" t="s">
        <v>63</v>
      </c>
      <c r="W44" s="73"/>
      <c r="X44" s="73"/>
      <c r="Y44" s="74"/>
      <c r="Z44" s="75"/>
      <c r="AA44" s="76"/>
      <c r="AB44" s="77"/>
      <c r="AC44" s="77"/>
      <c r="AD44" s="77"/>
      <c r="AE44" s="77"/>
      <c r="AF44" s="77"/>
      <c r="AG44" s="78"/>
      <c r="AH44" s="79"/>
      <c r="AI44" s="79"/>
      <c r="AJ44" s="79"/>
      <c r="AK44" s="80"/>
      <c r="AL44" s="80"/>
      <c r="AM44" s="79"/>
      <c r="AN44" s="79"/>
      <c r="AO44" s="80"/>
      <c r="AP44" s="80"/>
      <c r="AQ44" s="80"/>
      <c r="AR44" s="79"/>
      <c r="AS44" s="79"/>
      <c r="AT44" s="79"/>
      <c r="AU44" s="80"/>
      <c r="AV44" s="80"/>
      <c r="AW44" s="80"/>
      <c r="AX44" s="79"/>
      <c r="AY44" s="79"/>
      <c r="AZ44" s="79"/>
      <c r="BA44" s="80"/>
      <c r="BB44" s="80"/>
      <c r="BC44" s="80"/>
      <c r="BD44" s="77"/>
      <c r="BE44" s="77"/>
      <c r="BF44" s="77"/>
      <c r="BG44" s="80"/>
      <c r="BH44" s="80"/>
      <c r="BI44" s="80"/>
      <c r="BJ44" s="77"/>
      <c r="BK44" s="77"/>
      <c r="BL44" s="77"/>
      <c r="BM44" s="80"/>
      <c r="BN44" s="80"/>
      <c r="BO44" s="80"/>
      <c r="BP44" s="70"/>
      <c r="BQ44" s="81"/>
      <c r="BR44" s="25"/>
      <c r="BS44" s="25"/>
    </row>
    <row r="45" spans="1:71" ht="15.75" customHeight="1">
      <c r="A45" s="44"/>
      <c r="B45" s="63">
        <v>111</v>
      </c>
      <c r="C45" s="48" t="s">
        <v>82</v>
      </c>
      <c r="D45" s="46" t="s">
        <v>63</v>
      </c>
      <c r="E45" s="63"/>
      <c r="F45" s="116" t="s">
        <v>64</v>
      </c>
      <c r="G45" s="63"/>
      <c r="H45" s="63" t="s">
        <v>65</v>
      </c>
      <c r="I45" s="48" t="s">
        <v>82</v>
      </c>
      <c r="J45" s="65" t="s">
        <v>145</v>
      </c>
      <c r="K45" s="100" t="s">
        <v>146</v>
      </c>
      <c r="L45" s="66">
        <v>3</v>
      </c>
      <c r="M45" s="67">
        <f t="shared" si="5"/>
        <v>108</v>
      </c>
      <c r="N45" s="96"/>
      <c r="O45" s="115"/>
      <c r="P45" s="115"/>
      <c r="Q45" s="115"/>
      <c r="R45" s="97"/>
      <c r="S45" s="97"/>
      <c r="T45" s="97"/>
      <c r="U45" s="98"/>
      <c r="V45" s="46" t="s">
        <v>63</v>
      </c>
      <c r="W45" s="73"/>
      <c r="X45" s="73"/>
      <c r="Y45" s="74"/>
      <c r="Z45" s="75"/>
      <c r="AA45" s="76"/>
      <c r="AB45" s="77"/>
      <c r="AC45" s="77"/>
      <c r="AD45" s="77"/>
      <c r="AE45" s="77"/>
      <c r="AF45" s="77"/>
      <c r="AG45" s="78"/>
      <c r="AH45" s="79"/>
      <c r="AI45" s="79"/>
      <c r="AJ45" s="79"/>
      <c r="AK45" s="80"/>
      <c r="AL45" s="80"/>
      <c r="AM45" s="79"/>
      <c r="AN45" s="79"/>
      <c r="AO45" s="80"/>
      <c r="AP45" s="80"/>
      <c r="AQ45" s="80"/>
      <c r="AR45" s="79"/>
      <c r="AS45" s="79"/>
      <c r="AT45" s="79"/>
      <c r="AU45" s="80"/>
      <c r="AV45" s="80"/>
      <c r="AW45" s="80"/>
      <c r="AX45" s="79"/>
      <c r="AY45" s="79"/>
      <c r="AZ45" s="79"/>
      <c r="BA45" s="80"/>
      <c r="BB45" s="80"/>
      <c r="BC45" s="80"/>
      <c r="BD45" s="77"/>
      <c r="BE45" s="77"/>
      <c r="BF45" s="77"/>
      <c r="BG45" s="80"/>
      <c r="BH45" s="80"/>
      <c r="BI45" s="80"/>
      <c r="BJ45" s="77"/>
      <c r="BK45" s="77"/>
      <c r="BL45" s="77"/>
      <c r="BM45" s="80"/>
      <c r="BN45" s="80"/>
      <c r="BO45" s="80"/>
      <c r="BP45" s="70"/>
      <c r="BQ45" s="81"/>
      <c r="BR45" s="25"/>
      <c r="BS45" s="25"/>
    </row>
    <row r="46" spans="1:71" ht="15.75" customHeight="1">
      <c r="A46" s="117"/>
      <c r="B46" s="118"/>
      <c r="C46" s="118"/>
      <c r="D46" s="118"/>
      <c r="E46" s="118"/>
      <c r="F46" s="119"/>
      <c r="G46" s="119"/>
      <c r="H46" s="119"/>
      <c r="I46" s="119"/>
      <c r="J46" s="120" t="s">
        <v>147</v>
      </c>
      <c r="K46" s="121" t="s">
        <v>148</v>
      </c>
      <c r="L46" s="122">
        <f>SUM(L54+L66+L70+L72+L90+L112+L118+L125+L132+L146+L160+L174+L188)</f>
        <v>6</v>
      </c>
      <c r="M46" s="123"/>
      <c r="N46" s="124"/>
      <c r="O46" s="118"/>
      <c r="P46" s="118"/>
      <c r="Q46" s="118"/>
      <c r="R46" s="118"/>
      <c r="S46" s="118"/>
      <c r="T46" s="118"/>
      <c r="U46" s="125"/>
      <c r="V46" s="117"/>
      <c r="W46" s="118"/>
      <c r="X46" s="118"/>
      <c r="Y46" s="125"/>
      <c r="Z46" s="126"/>
      <c r="AA46" s="124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25"/>
    </row>
    <row r="47" spans="1:71" ht="15.75" customHeight="1">
      <c r="A47" s="117"/>
      <c r="B47" s="118"/>
      <c r="C47" s="118"/>
      <c r="D47" s="118"/>
      <c r="E47" s="118"/>
      <c r="F47" s="119"/>
      <c r="G47" s="119"/>
      <c r="H47" s="119"/>
      <c r="I47" s="127" t="s">
        <v>60</v>
      </c>
      <c r="J47" s="128" t="s">
        <v>149</v>
      </c>
      <c r="K47" s="121" t="s">
        <v>150</v>
      </c>
      <c r="L47" s="122"/>
      <c r="M47" s="123"/>
      <c r="N47" s="124"/>
      <c r="O47" s="118"/>
      <c r="P47" s="118"/>
      <c r="Q47" s="118"/>
      <c r="R47" s="118"/>
      <c r="S47" s="118"/>
      <c r="T47" s="118"/>
      <c r="U47" s="125"/>
      <c r="V47" s="117"/>
      <c r="W47" s="118"/>
      <c r="X47" s="118"/>
      <c r="Y47" s="125"/>
      <c r="Z47" s="126"/>
      <c r="AA47" s="124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25"/>
    </row>
    <row r="48" spans="1:71" ht="20.25" customHeight="1">
      <c r="A48" s="129"/>
      <c r="B48" s="70">
        <v>1478</v>
      </c>
      <c r="C48" s="48" t="s">
        <v>82</v>
      </c>
      <c r="D48" s="48" t="s">
        <v>82</v>
      </c>
      <c r="E48" s="63"/>
      <c r="F48" s="48" t="s">
        <v>82</v>
      </c>
      <c r="G48" s="48" t="s">
        <v>82</v>
      </c>
      <c r="H48" s="63" t="s">
        <v>65</v>
      </c>
      <c r="I48" s="48" t="s">
        <v>60</v>
      </c>
      <c r="J48" s="65" t="s">
        <v>151</v>
      </c>
      <c r="K48" s="99" t="s">
        <v>152</v>
      </c>
      <c r="L48" s="66">
        <f t="shared" ref="L48:L53" si="6">N48+O48+P48+Q48+R48+S48+T48+U48</f>
        <v>0</v>
      </c>
      <c r="M48" s="67">
        <f t="shared" ref="M48:M55" si="7">L48*36</f>
        <v>0</v>
      </c>
      <c r="N48" s="82"/>
      <c r="O48" s="70"/>
      <c r="P48" s="70"/>
      <c r="Q48" s="70"/>
      <c r="R48" s="70"/>
      <c r="S48" s="70"/>
      <c r="T48" s="70"/>
      <c r="U48" s="71"/>
      <c r="V48" s="72"/>
      <c r="W48" s="73"/>
      <c r="X48" s="73"/>
      <c r="Y48" s="74"/>
      <c r="Z48" s="75"/>
      <c r="AA48" s="76"/>
      <c r="AB48" s="77"/>
      <c r="AC48" s="77"/>
      <c r="AD48" s="77"/>
      <c r="AE48" s="77"/>
      <c r="AF48" s="77"/>
      <c r="AG48" s="78"/>
      <c r="AH48" s="79"/>
      <c r="AI48" s="79"/>
      <c r="AJ48" s="79"/>
      <c r="AK48" s="80"/>
      <c r="AL48" s="80"/>
      <c r="AM48" s="79"/>
      <c r="AN48" s="79"/>
      <c r="AO48" s="80"/>
      <c r="AP48" s="80"/>
      <c r="AQ48" s="80"/>
      <c r="AR48" s="79"/>
      <c r="AS48" s="79"/>
      <c r="AT48" s="79"/>
      <c r="AU48" s="80"/>
      <c r="AV48" s="80"/>
      <c r="AW48" s="80"/>
      <c r="AX48" s="79"/>
      <c r="AY48" s="79"/>
      <c r="AZ48" s="79"/>
      <c r="BA48" s="80"/>
      <c r="BB48" s="80"/>
      <c r="BC48" s="80"/>
      <c r="BD48" s="77"/>
      <c r="BE48" s="77"/>
      <c r="BF48" s="77"/>
      <c r="BG48" s="80"/>
      <c r="BH48" s="80"/>
      <c r="BI48" s="80"/>
      <c r="BJ48" s="77"/>
      <c r="BK48" s="77"/>
      <c r="BL48" s="77"/>
      <c r="BM48" s="80"/>
      <c r="BN48" s="80"/>
      <c r="BO48" s="80"/>
      <c r="BP48" s="130"/>
      <c r="BQ48" s="81"/>
      <c r="BR48" s="131"/>
      <c r="BS48" s="131"/>
    </row>
    <row r="49" spans="1:71" ht="20.25" customHeight="1">
      <c r="A49" s="129"/>
      <c r="B49" s="70">
        <v>1596</v>
      </c>
      <c r="C49" s="48" t="s">
        <v>82</v>
      </c>
      <c r="D49" s="48" t="s">
        <v>82</v>
      </c>
      <c r="E49" s="63"/>
      <c r="F49" s="48" t="s">
        <v>82</v>
      </c>
      <c r="G49" s="48" t="s">
        <v>82</v>
      </c>
      <c r="H49" s="63" t="s">
        <v>65</v>
      </c>
      <c r="I49" s="48" t="s">
        <v>60</v>
      </c>
      <c r="J49" s="65" t="s">
        <v>153</v>
      </c>
      <c r="K49" s="99" t="s">
        <v>152</v>
      </c>
      <c r="L49" s="66">
        <f t="shared" si="6"/>
        <v>0</v>
      </c>
      <c r="M49" s="67">
        <f t="shared" si="7"/>
        <v>0</v>
      </c>
      <c r="N49" s="82"/>
      <c r="O49" s="70"/>
      <c r="P49" s="70"/>
      <c r="Q49" s="70"/>
      <c r="R49" s="70"/>
      <c r="S49" s="70"/>
      <c r="T49" s="70"/>
      <c r="U49" s="71"/>
      <c r="V49" s="72"/>
      <c r="W49" s="73"/>
      <c r="X49" s="73"/>
      <c r="Y49" s="74"/>
      <c r="Z49" s="75"/>
      <c r="AA49" s="76"/>
      <c r="AB49" s="77"/>
      <c r="AC49" s="77"/>
      <c r="AD49" s="77"/>
      <c r="AE49" s="77"/>
      <c r="AF49" s="77"/>
      <c r="AG49" s="78"/>
      <c r="AH49" s="79"/>
      <c r="AI49" s="79"/>
      <c r="AJ49" s="79"/>
      <c r="AK49" s="80"/>
      <c r="AL49" s="80"/>
      <c r="AM49" s="79"/>
      <c r="AN49" s="79"/>
      <c r="AO49" s="80"/>
      <c r="AP49" s="80"/>
      <c r="AQ49" s="80"/>
      <c r="AR49" s="79"/>
      <c r="AS49" s="79"/>
      <c r="AT49" s="79"/>
      <c r="AU49" s="80"/>
      <c r="AV49" s="80"/>
      <c r="AW49" s="80"/>
      <c r="AX49" s="79"/>
      <c r="AY49" s="79"/>
      <c r="AZ49" s="79"/>
      <c r="BA49" s="80"/>
      <c r="BB49" s="80"/>
      <c r="BC49" s="80"/>
      <c r="BD49" s="77"/>
      <c r="BE49" s="77"/>
      <c r="BF49" s="77"/>
      <c r="BG49" s="80"/>
      <c r="BH49" s="80"/>
      <c r="BI49" s="80"/>
      <c r="BJ49" s="77"/>
      <c r="BK49" s="77"/>
      <c r="BL49" s="77"/>
      <c r="BM49" s="80"/>
      <c r="BN49" s="80"/>
      <c r="BO49" s="80"/>
      <c r="BP49" s="130"/>
      <c r="BQ49" s="81"/>
      <c r="BR49" s="131"/>
      <c r="BS49" s="131"/>
    </row>
    <row r="50" spans="1:71" ht="20.25" customHeight="1">
      <c r="A50" s="129"/>
      <c r="B50" s="70">
        <v>1714</v>
      </c>
      <c r="C50" s="48" t="s">
        <v>82</v>
      </c>
      <c r="D50" s="48" t="s">
        <v>82</v>
      </c>
      <c r="E50" s="63"/>
      <c r="F50" s="48" t="s">
        <v>82</v>
      </c>
      <c r="G50" s="48" t="s">
        <v>82</v>
      </c>
      <c r="H50" s="63" t="s">
        <v>65</v>
      </c>
      <c r="I50" s="48" t="s">
        <v>60</v>
      </c>
      <c r="J50" s="65" t="s">
        <v>154</v>
      </c>
      <c r="K50" s="99" t="s">
        <v>152</v>
      </c>
      <c r="L50" s="66">
        <f t="shared" si="6"/>
        <v>0</v>
      </c>
      <c r="M50" s="67">
        <f t="shared" si="7"/>
        <v>0</v>
      </c>
      <c r="N50" s="82"/>
      <c r="O50" s="70"/>
      <c r="P50" s="70"/>
      <c r="Q50" s="70"/>
      <c r="R50" s="70"/>
      <c r="S50" s="70"/>
      <c r="T50" s="70"/>
      <c r="U50" s="71"/>
      <c r="V50" s="72"/>
      <c r="W50" s="73"/>
      <c r="X50" s="73"/>
      <c r="Y50" s="74"/>
      <c r="Z50" s="75"/>
      <c r="AA50" s="76"/>
      <c r="AB50" s="77"/>
      <c r="AC50" s="77"/>
      <c r="AD50" s="77"/>
      <c r="AE50" s="77"/>
      <c r="AF50" s="77"/>
      <c r="AG50" s="78"/>
      <c r="AH50" s="79"/>
      <c r="AI50" s="79"/>
      <c r="AJ50" s="79"/>
      <c r="AK50" s="80"/>
      <c r="AL50" s="80"/>
      <c r="AM50" s="79"/>
      <c r="AN50" s="79"/>
      <c r="AO50" s="80"/>
      <c r="AP50" s="80"/>
      <c r="AQ50" s="80"/>
      <c r="AR50" s="79"/>
      <c r="AS50" s="79"/>
      <c r="AT50" s="79"/>
      <c r="AU50" s="80"/>
      <c r="AV50" s="80"/>
      <c r="AW50" s="80"/>
      <c r="AX50" s="79"/>
      <c r="AY50" s="79"/>
      <c r="AZ50" s="79"/>
      <c r="BA50" s="80"/>
      <c r="BB50" s="80"/>
      <c r="BC50" s="80"/>
      <c r="BD50" s="77"/>
      <c r="BE50" s="77"/>
      <c r="BF50" s="77"/>
      <c r="BG50" s="80"/>
      <c r="BH50" s="80"/>
      <c r="BI50" s="80"/>
      <c r="BJ50" s="77"/>
      <c r="BK50" s="77"/>
      <c r="BL50" s="77"/>
      <c r="BM50" s="80"/>
      <c r="BN50" s="80"/>
      <c r="BO50" s="80"/>
      <c r="BP50" s="130"/>
      <c r="BQ50" s="81"/>
      <c r="BR50" s="131"/>
      <c r="BS50" s="131"/>
    </row>
    <row r="51" spans="1:71" ht="20.25" customHeight="1">
      <c r="A51" s="129"/>
      <c r="B51" s="70">
        <v>1832</v>
      </c>
      <c r="C51" s="48" t="s">
        <v>82</v>
      </c>
      <c r="D51" s="48" t="s">
        <v>82</v>
      </c>
      <c r="E51" s="63"/>
      <c r="F51" s="48" t="s">
        <v>82</v>
      </c>
      <c r="G51" s="48" t="s">
        <v>82</v>
      </c>
      <c r="H51" s="63" t="s">
        <v>65</v>
      </c>
      <c r="I51" s="48" t="s">
        <v>60</v>
      </c>
      <c r="J51" s="65" t="s">
        <v>155</v>
      </c>
      <c r="K51" s="99" t="s">
        <v>152</v>
      </c>
      <c r="L51" s="66">
        <f t="shared" si="6"/>
        <v>0</v>
      </c>
      <c r="M51" s="67">
        <f t="shared" si="7"/>
        <v>0</v>
      </c>
      <c r="N51" s="82"/>
      <c r="O51" s="70"/>
      <c r="P51" s="70"/>
      <c r="Q51" s="70"/>
      <c r="R51" s="70"/>
      <c r="S51" s="70"/>
      <c r="T51" s="70"/>
      <c r="U51" s="71"/>
      <c r="V51" s="72"/>
      <c r="W51" s="73"/>
      <c r="X51" s="73"/>
      <c r="Y51" s="74"/>
      <c r="Z51" s="75"/>
      <c r="AA51" s="76"/>
      <c r="AB51" s="77"/>
      <c r="AC51" s="77"/>
      <c r="AD51" s="77"/>
      <c r="AE51" s="77"/>
      <c r="AF51" s="77"/>
      <c r="AG51" s="78"/>
      <c r="AH51" s="79"/>
      <c r="AI51" s="79"/>
      <c r="AJ51" s="79"/>
      <c r="AK51" s="80"/>
      <c r="AL51" s="80"/>
      <c r="AM51" s="79"/>
      <c r="AN51" s="79"/>
      <c r="AO51" s="80"/>
      <c r="AP51" s="80"/>
      <c r="AQ51" s="80"/>
      <c r="AR51" s="79"/>
      <c r="AS51" s="79"/>
      <c r="AT51" s="79"/>
      <c r="AU51" s="80"/>
      <c r="AV51" s="80"/>
      <c r="AW51" s="80"/>
      <c r="AX51" s="79"/>
      <c r="AY51" s="79"/>
      <c r="AZ51" s="79"/>
      <c r="BA51" s="80"/>
      <c r="BB51" s="80"/>
      <c r="BC51" s="80"/>
      <c r="BD51" s="77"/>
      <c r="BE51" s="77"/>
      <c r="BF51" s="77"/>
      <c r="BG51" s="80"/>
      <c r="BH51" s="80"/>
      <c r="BI51" s="80"/>
      <c r="BJ51" s="77"/>
      <c r="BK51" s="77"/>
      <c r="BL51" s="77"/>
      <c r="BM51" s="80"/>
      <c r="BN51" s="80"/>
      <c r="BO51" s="80"/>
      <c r="BP51" s="130"/>
      <c r="BQ51" s="81"/>
      <c r="BR51" s="131"/>
      <c r="BS51" s="131"/>
    </row>
    <row r="52" spans="1:71" ht="20.25" customHeight="1">
      <c r="A52" s="129"/>
      <c r="B52" s="70">
        <v>1950</v>
      </c>
      <c r="C52" s="48" t="s">
        <v>82</v>
      </c>
      <c r="D52" s="48" t="s">
        <v>82</v>
      </c>
      <c r="E52" s="63"/>
      <c r="F52" s="48" t="s">
        <v>82</v>
      </c>
      <c r="G52" s="48" t="s">
        <v>82</v>
      </c>
      <c r="H52" s="63" t="s">
        <v>65</v>
      </c>
      <c r="I52" s="48" t="s">
        <v>60</v>
      </c>
      <c r="J52" s="65" t="s">
        <v>156</v>
      </c>
      <c r="K52" s="99" t="s">
        <v>152</v>
      </c>
      <c r="L52" s="66">
        <f t="shared" si="6"/>
        <v>0</v>
      </c>
      <c r="M52" s="67">
        <f t="shared" si="7"/>
        <v>0</v>
      </c>
      <c r="N52" s="82"/>
      <c r="O52" s="70"/>
      <c r="P52" s="70"/>
      <c r="Q52" s="70"/>
      <c r="R52" s="70"/>
      <c r="S52" s="70"/>
      <c r="T52" s="70"/>
      <c r="U52" s="71"/>
      <c r="V52" s="72"/>
      <c r="W52" s="73"/>
      <c r="X52" s="73"/>
      <c r="Y52" s="74"/>
      <c r="Z52" s="75"/>
      <c r="AA52" s="76"/>
      <c r="AB52" s="77"/>
      <c r="AC52" s="77"/>
      <c r="AD52" s="77"/>
      <c r="AE52" s="77"/>
      <c r="AF52" s="77"/>
      <c r="AG52" s="78"/>
      <c r="AH52" s="79"/>
      <c r="AI52" s="79"/>
      <c r="AJ52" s="79"/>
      <c r="AK52" s="80"/>
      <c r="AL52" s="80"/>
      <c r="AM52" s="79"/>
      <c r="AN52" s="79"/>
      <c r="AO52" s="80"/>
      <c r="AP52" s="80"/>
      <c r="AQ52" s="80"/>
      <c r="AR52" s="79"/>
      <c r="AS52" s="79"/>
      <c r="AT52" s="79"/>
      <c r="AU52" s="80"/>
      <c r="AV52" s="80"/>
      <c r="AW52" s="80"/>
      <c r="AX52" s="79"/>
      <c r="AY52" s="79"/>
      <c r="AZ52" s="79"/>
      <c r="BA52" s="80"/>
      <c r="BB52" s="80"/>
      <c r="BC52" s="80"/>
      <c r="BD52" s="77"/>
      <c r="BE52" s="77"/>
      <c r="BF52" s="77"/>
      <c r="BG52" s="80"/>
      <c r="BH52" s="80"/>
      <c r="BI52" s="80"/>
      <c r="BJ52" s="77"/>
      <c r="BK52" s="77"/>
      <c r="BL52" s="77"/>
      <c r="BM52" s="80"/>
      <c r="BN52" s="80"/>
      <c r="BO52" s="80"/>
      <c r="BP52" s="130"/>
      <c r="BQ52" s="81"/>
      <c r="BR52" s="131"/>
      <c r="BS52" s="131"/>
    </row>
    <row r="53" spans="1:71" ht="20.25" customHeight="1">
      <c r="A53" s="129"/>
      <c r="B53" s="70">
        <v>2068</v>
      </c>
      <c r="C53" s="48" t="s">
        <v>82</v>
      </c>
      <c r="D53" s="48" t="s">
        <v>82</v>
      </c>
      <c r="E53" s="63"/>
      <c r="F53" s="48" t="s">
        <v>82</v>
      </c>
      <c r="G53" s="48" t="s">
        <v>82</v>
      </c>
      <c r="H53" s="63" t="s">
        <v>65</v>
      </c>
      <c r="I53" s="48" t="s">
        <v>60</v>
      </c>
      <c r="J53" s="65" t="s">
        <v>157</v>
      </c>
      <c r="K53" s="99" t="s">
        <v>152</v>
      </c>
      <c r="L53" s="66">
        <f t="shared" si="6"/>
        <v>0</v>
      </c>
      <c r="M53" s="67">
        <f t="shared" si="7"/>
        <v>0</v>
      </c>
      <c r="N53" s="82"/>
      <c r="O53" s="70"/>
      <c r="P53" s="70"/>
      <c r="Q53" s="70"/>
      <c r="R53" s="70"/>
      <c r="S53" s="70"/>
      <c r="T53" s="70"/>
      <c r="U53" s="71"/>
      <c r="V53" s="72"/>
      <c r="W53" s="73"/>
      <c r="X53" s="73"/>
      <c r="Y53" s="74"/>
      <c r="Z53" s="75"/>
      <c r="AA53" s="76"/>
      <c r="AB53" s="77"/>
      <c r="AC53" s="77"/>
      <c r="AD53" s="77"/>
      <c r="AE53" s="77"/>
      <c r="AF53" s="77"/>
      <c r="AG53" s="78"/>
      <c r="AH53" s="79"/>
      <c r="AI53" s="79"/>
      <c r="AJ53" s="79"/>
      <c r="AK53" s="80"/>
      <c r="AL53" s="80"/>
      <c r="AM53" s="79"/>
      <c r="AN53" s="79"/>
      <c r="AO53" s="80"/>
      <c r="AP53" s="80"/>
      <c r="AQ53" s="80"/>
      <c r="AR53" s="79"/>
      <c r="AS53" s="79"/>
      <c r="AT53" s="79"/>
      <c r="AU53" s="80"/>
      <c r="AV53" s="80"/>
      <c r="AW53" s="80"/>
      <c r="AX53" s="79"/>
      <c r="AY53" s="79"/>
      <c r="AZ53" s="79"/>
      <c r="BA53" s="80"/>
      <c r="BB53" s="80"/>
      <c r="BC53" s="80"/>
      <c r="BD53" s="77"/>
      <c r="BE53" s="77"/>
      <c r="BF53" s="77"/>
      <c r="BG53" s="80"/>
      <c r="BH53" s="80"/>
      <c r="BI53" s="80"/>
      <c r="BJ53" s="77"/>
      <c r="BK53" s="77"/>
      <c r="BL53" s="77"/>
      <c r="BM53" s="80"/>
      <c r="BN53" s="80"/>
      <c r="BO53" s="80"/>
      <c r="BP53" s="130"/>
      <c r="BQ53" s="81"/>
      <c r="BR53" s="131"/>
      <c r="BS53" s="131"/>
    </row>
    <row r="54" spans="1:71" ht="15.75" customHeight="1">
      <c r="A54" s="132"/>
      <c r="B54" s="133"/>
      <c r="C54" s="133"/>
      <c r="D54" s="133"/>
      <c r="E54" s="134">
        <v>6</v>
      </c>
      <c r="F54" s="135"/>
      <c r="G54" s="135">
        <v>2</v>
      </c>
      <c r="H54" s="135"/>
      <c r="I54" s="135"/>
      <c r="J54" s="136" t="s">
        <v>158</v>
      </c>
      <c r="K54" s="137" t="s">
        <v>159</v>
      </c>
      <c r="L54" s="138">
        <v>6</v>
      </c>
      <c r="M54" s="138">
        <f t="shared" si="7"/>
        <v>216</v>
      </c>
      <c r="N54" s="139"/>
      <c r="O54" s="135"/>
      <c r="P54" s="135"/>
      <c r="Q54" s="135"/>
      <c r="R54" s="135"/>
      <c r="S54" s="135"/>
      <c r="T54" s="135"/>
      <c r="U54" s="140"/>
      <c r="V54" s="141"/>
      <c r="W54" s="142"/>
      <c r="X54" s="142"/>
      <c r="Y54" s="143"/>
      <c r="Z54" s="144"/>
      <c r="AA54" s="145"/>
      <c r="AB54" s="146"/>
      <c r="AC54" s="146"/>
      <c r="AD54" s="146"/>
      <c r="AE54" s="146"/>
      <c r="AF54" s="146"/>
      <c r="AG54" s="147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35"/>
      <c r="BQ54" s="148"/>
      <c r="BR54" s="148"/>
      <c r="BS54" s="25"/>
    </row>
    <row r="55" spans="1:71" ht="15.75" customHeight="1">
      <c r="A55" s="149"/>
      <c r="B55" s="63">
        <v>65</v>
      </c>
      <c r="C55" s="600" t="s">
        <v>63</v>
      </c>
      <c r="D55" s="600" t="s">
        <v>63</v>
      </c>
      <c r="E55" s="601"/>
      <c r="F55" s="608" t="s">
        <v>160</v>
      </c>
      <c r="G55" s="601"/>
      <c r="H55" s="584" t="s">
        <v>117</v>
      </c>
      <c r="I55" s="584" t="s">
        <v>60</v>
      </c>
      <c r="J55" s="150" t="s">
        <v>161</v>
      </c>
      <c r="K55" s="99" t="s">
        <v>162</v>
      </c>
      <c r="L55" s="589">
        <v>3</v>
      </c>
      <c r="M55" s="589">
        <f t="shared" si="7"/>
        <v>108</v>
      </c>
      <c r="N55" s="572"/>
      <c r="O55" s="549"/>
      <c r="P55" s="549"/>
      <c r="Q55" s="549"/>
      <c r="R55" s="549">
        <v>3</v>
      </c>
      <c r="S55" s="549">
        <v>3</v>
      </c>
      <c r="T55" s="549"/>
      <c r="U55" s="566"/>
      <c r="V55" s="598"/>
      <c r="W55" s="575"/>
      <c r="X55" s="575">
        <v>56</v>
      </c>
      <c r="Y55" s="575"/>
      <c r="Z55" s="576"/>
      <c r="AA55" s="599"/>
      <c r="AB55" s="579"/>
      <c r="AC55" s="604"/>
      <c r="AD55" s="604"/>
      <c r="AE55" s="579"/>
      <c r="AF55" s="579"/>
      <c r="AG55" s="565"/>
      <c r="AH55" s="580"/>
      <c r="AI55" s="580"/>
      <c r="AJ55" s="580"/>
      <c r="AK55" s="581"/>
      <c r="AL55" s="581"/>
      <c r="AM55" s="581"/>
      <c r="AN55" s="580"/>
      <c r="AO55" s="580"/>
      <c r="AP55" s="580"/>
      <c r="AQ55" s="580"/>
      <c r="AR55" s="581"/>
      <c r="AS55" s="581"/>
      <c r="AT55" s="581"/>
      <c r="AU55" s="581"/>
      <c r="AV55" s="580"/>
      <c r="AW55" s="580"/>
      <c r="AX55" s="580"/>
      <c r="AY55" s="580"/>
      <c r="AZ55" s="581"/>
      <c r="BA55" s="581"/>
      <c r="BB55" s="581"/>
      <c r="BC55" s="581"/>
      <c r="BD55" s="580"/>
      <c r="BE55" s="580"/>
      <c r="BF55" s="580"/>
      <c r="BG55" s="580"/>
      <c r="BH55" s="581"/>
      <c r="BI55" s="581"/>
      <c r="BJ55" s="581"/>
      <c r="BK55" s="581"/>
      <c r="BL55" s="580"/>
      <c r="BM55" s="580"/>
      <c r="BN55" s="580"/>
      <c r="BO55" s="580"/>
      <c r="BP55" s="594"/>
      <c r="BQ55" s="550"/>
      <c r="BR55" s="25"/>
      <c r="BS55" s="25"/>
    </row>
    <row r="56" spans="1:71" ht="15.75" customHeight="1">
      <c r="A56" s="149"/>
      <c r="B56" s="63">
        <v>66</v>
      </c>
      <c r="C56" s="536"/>
      <c r="D56" s="536"/>
      <c r="E56" s="536"/>
      <c r="F56" s="536"/>
      <c r="G56" s="536"/>
      <c r="H56" s="536"/>
      <c r="I56" s="536"/>
      <c r="J56" s="150" t="s">
        <v>163</v>
      </c>
      <c r="K56" s="99" t="s">
        <v>164</v>
      </c>
      <c r="L56" s="547"/>
      <c r="M56" s="547"/>
      <c r="N56" s="573"/>
      <c r="O56" s="536"/>
      <c r="P56" s="536"/>
      <c r="Q56" s="536"/>
      <c r="R56" s="536"/>
      <c r="S56" s="536"/>
      <c r="T56" s="536"/>
      <c r="U56" s="567"/>
      <c r="V56" s="570"/>
      <c r="W56" s="536"/>
      <c r="X56" s="536"/>
      <c r="Y56" s="536"/>
      <c r="Z56" s="596"/>
      <c r="AA56" s="562"/>
      <c r="AB56" s="536"/>
      <c r="AC56" s="536"/>
      <c r="AD56" s="536"/>
      <c r="AE56" s="536"/>
      <c r="AF56" s="536"/>
      <c r="AG56" s="536"/>
      <c r="AH56" s="536"/>
      <c r="AI56" s="536"/>
      <c r="AJ56" s="536"/>
      <c r="AK56" s="536"/>
      <c r="AL56" s="536"/>
      <c r="AM56" s="536"/>
      <c r="AN56" s="536"/>
      <c r="AO56" s="536"/>
      <c r="AP56" s="536"/>
      <c r="AQ56" s="536"/>
      <c r="AR56" s="536"/>
      <c r="AS56" s="536"/>
      <c r="AT56" s="536"/>
      <c r="AU56" s="536"/>
      <c r="AV56" s="536"/>
      <c r="AW56" s="536"/>
      <c r="AX56" s="536"/>
      <c r="AY56" s="536"/>
      <c r="AZ56" s="536"/>
      <c r="BA56" s="536"/>
      <c r="BB56" s="536"/>
      <c r="BC56" s="536"/>
      <c r="BD56" s="536"/>
      <c r="BE56" s="536"/>
      <c r="BF56" s="536"/>
      <c r="BG56" s="536"/>
      <c r="BH56" s="536"/>
      <c r="BI56" s="536"/>
      <c r="BJ56" s="536"/>
      <c r="BK56" s="536"/>
      <c r="BL56" s="536"/>
      <c r="BM56" s="536"/>
      <c r="BN56" s="536"/>
      <c r="BO56" s="536"/>
      <c r="BP56" s="536"/>
      <c r="BQ56" s="536"/>
      <c r="BR56" s="25"/>
      <c r="BS56" s="25"/>
    </row>
    <row r="57" spans="1:71" ht="15.75" customHeight="1">
      <c r="A57" s="149"/>
      <c r="B57" s="63">
        <v>67</v>
      </c>
      <c r="C57" s="536"/>
      <c r="D57" s="536"/>
      <c r="E57" s="536"/>
      <c r="F57" s="536"/>
      <c r="G57" s="536"/>
      <c r="H57" s="536"/>
      <c r="I57" s="536"/>
      <c r="J57" s="150" t="s">
        <v>165</v>
      </c>
      <c r="K57" s="99" t="s">
        <v>166</v>
      </c>
      <c r="L57" s="547"/>
      <c r="M57" s="547"/>
      <c r="N57" s="573"/>
      <c r="O57" s="536"/>
      <c r="P57" s="536"/>
      <c r="Q57" s="536"/>
      <c r="R57" s="536"/>
      <c r="S57" s="536"/>
      <c r="T57" s="536"/>
      <c r="U57" s="567"/>
      <c r="V57" s="570"/>
      <c r="W57" s="536"/>
      <c r="X57" s="536"/>
      <c r="Y57" s="536"/>
      <c r="Z57" s="596"/>
      <c r="AA57" s="562"/>
      <c r="AB57" s="536"/>
      <c r="AC57" s="536"/>
      <c r="AD57" s="536"/>
      <c r="AE57" s="536"/>
      <c r="AF57" s="536"/>
      <c r="AG57" s="536"/>
      <c r="AH57" s="536"/>
      <c r="AI57" s="536"/>
      <c r="AJ57" s="536"/>
      <c r="AK57" s="536"/>
      <c r="AL57" s="536"/>
      <c r="AM57" s="536"/>
      <c r="AN57" s="536"/>
      <c r="AO57" s="536"/>
      <c r="AP57" s="536"/>
      <c r="AQ57" s="536"/>
      <c r="AR57" s="536"/>
      <c r="AS57" s="536"/>
      <c r="AT57" s="536"/>
      <c r="AU57" s="536"/>
      <c r="AV57" s="536"/>
      <c r="AW57" s="536"/>
      <c r="AX57" s="536"/>
      <c r="AY57" s="536"/>
      <c r="AZ57" s="536"/>
      <c r="BA57" s="536"/>
      <c r="BB57" s="536"/>
      <c r="BC57" s="536"/>
      <c r="BD57" s="536"/>
      <c r="BE57" s="536"/>
      <c r="BF57" s="536"/>
      <c r="BG57" s="536"/>
      <c r="BH57" s="536"/>
      <c r="BI57" s="536"/>
      <c r="BJ57" s="536"/>
      <c r="BK57" s="536"/>
      <c r="BL57" s="536"/>
      <c r="BM57" s="536"/>
      <c r="BN57" s="536"/>
      <c r="BO57" s="536"/>
      <c r="BP57" s="536"/>
      <c r="BQ57" s="536"/>
      <c r="BR57" s="25"/>
      <c r="BS57" s="25"/>
    </row>
    <row r="58" spans="1:71" ht="15.75" customHeight="1">
      <c r="A58" s="149"/>
      <c r="B58" s="63">
        <v>68</v>
      </c>
      <c r="C58" s="536"/>
      <c r="D58" s="536"/>
      <c r="E58" s="536"/>
      <c r="F58" s="536"/>
      <c r="G58" s="536"/>
      <c r="H58" s="536"/>
      <c r="I58" s="536"/>
      <c r="J58" s="150" t="s">
        <v>167</v>
      </c>
      <c r="K58" s="99" t="s">
        <v>168</v>
      </c>
      <c r="L58" s="547"/>
      <c r="M58" s="547"/>
      <c r="N58" s="573"/>
      <c r="O58" s="536"/>
      <c r="P58" s="536"/>
      <c r="Q58" s="536"/>
      <c r="R58" s="536"/>
      <c r="S58" s="536"/>
      <c r="T58" s="536"/>
      <c r="U58" s="567"/>
      <c r="V58" s="570"/>
      <c r="W58" s="536"/>
      <c r="X58" s="536"/>
      <c r="Y58" s="536"/>
      <c r="Z58" s="596"/>
      <c r="AA58" s="562"/>
      <c r="AB58" s="536"/>
      <c r="AC58" s="536"/>
      <c r="AD58" s="536"/>
      <c r="AE58" s="536"/>
      <c r="AF58" s="536"/>
      <c r="AG58" s="536"/>
      <c r="AH58" s="536"/>
      <c r="AI58" s="536"/>
      <c r="AJ58" s="536"/>
      <c r="AK58" s="536"/>
      <c r="AL58" s="536"/>
      <c r="AM58" s="536"/>
      <c r="AN58" s="536"/>
      <c r="AO58" s="536"/>
      <c r="AP58" s="536"/>
      <c r="AQ58" s="536"/>
      <c r="AR58" s="536"/>
      <c r="AS58" s="536"/>
      <c r="AT58" s="536"/>
      <c r="AU58" s="536"/>
      <c r="AV58" s="536"/>
      <c r="AW58" s="536"/>
      <c r="AX58" s="536"/>
      <c r="AY58" s="536"/>
      <c r="AZ58" s="536"/>
      <c r="BA58" s="536"/>
      <c r="BB58" s="536"/>
      <c r="BC58" s="536"/>
      <c r="BD58" s="536"/>
      <c r="BE58" s="536"/>
      <c r="BF58" s="536"/>
      <c r="BG58" s="536"/>
      <c r="BH58" s="536"/>
      <c r="BI58" s="536"/>
      <c r="BJ58" s="536"/>
      <c r="BK58" s="536"/>
      <c r="BL58" s="536"/>
      <c r="BM58" s="536"/>
      <c r="BN58" s="536"/>
      <c r="BO58" s="536"/>
      <c r="BP58" s="536"/>
      <c r="BQ58" s="536"/>
      <c r="BR58" s="25"/>
      <c r="BS58" s="25"/>
    </row>
    <row r="59" spans="1:71" ht="15.75" customHeight="1">
      <c r="A59" s="149"/>
      <c r="B59" s="63">
        <v>69</v>
      </c>
      <c r="C59" s="536"/>
      <c r="D59" s="536"/>
      <c r="E59" s="536"/>
      <c r="F59" s="536"/>
      <c r="G59" s="536"/>
      <c r="H59" s="536"/>
      <c r="I59" s="536"/>
      <c r="J59" s="150" t="s">
        <v>169</v>
      </c>
      <c r="K59" s="99" t="s">
        <v>170</v>
      </c>
      <c r="L59" s="547"/>
      <c r="M59" s="547"/>
      <c r="N59" s="573"/>
      <c r="O59" s="536"/>
      <c r="P59" s="536"/>
      <c r="Q59" s="536"/>
      <c r="R59" s="536"/>
      <c r="S59" s="536"/>
      <c r="T59" s="536"/>
      <c r="U59" s="567"/>
      <c r="V59" s="570"/>
      <c r="W59" s="536"/>
      <c r="X59" s="536"/>
      <c r="Y59" s="536"/>
      <c r="Z59" s="596"/>
      <c r="AA59" s="562"/>
      <c r="AB59" s="536"/>
      <c r="AC59" s="536"/>
      <c r="AD59" s="536"/>
      <c r="AE59" s="536"/>
      <c r="AF59" s="536"/>
      <c r="AG59" s="536"/>
      <c r="AH59" s="536"/>
      <c r="AI59" s="536"/>
      <c r="AJ59" s="536"/>
      <c r="AK59" s="536"/>
      <c r="AL59" s="536"/>
      <c r="AM59" s="536"/>
      <c r="AN59" s="536"/>
      <c r="AO59" s="536"/>
      <c r="AP59" s="536"/>
      <c r="AQ59" s="536"/>
      <c r="AR59" s="536"/>
      <c r="AS59" s="536"/>
      <c r="AT59" s="536"/>
      <c r="AU59" s="536"/>
      <c r="AV59" s="536"/>
      <c r="AW59" s="536"/>
      <c r="AX59" s="536"/>
      <c r="AY59" s="536"/>
      <c r="AZ59" s="536"/>
      <c r="BA59" s="536"/>
      <c r="BB59" s="536"/>
      <c r="BC59" s="536"/>
      <c r="BD59" s="536"/>
      <c r="BE59" s="536"/>
      <c r="BF59" s="536"/>
      <c r="BG59" s="536"/>
      <c r="BH59" s="536"/>
      <c r="BI59" s="536"/>
      <c r="BJ59" s="536"/>
      <c r="BK59" s="536"/>
      <c r="BL59" s="536"/>
      <c r="BM59" s="536"/>
      <c r="BN59" s="536"/>
      <c r="BO59" s="536"/>
      <c r="BP59" s="536"/>
      <c r="BQ59" s="536"/>
      <c r="BR59" s="25"/>
      <c r="BS59" s="25"/>
    </row>
    <row r="60" spans="1:71" ht="15.75" customHeight="1">
      <c r="A60" s="149"/>
      <c r="B60" s="63">
        <v>70</v>
      </c>
      <c r="C60" s="536"/>
      <c r="D60" s="536"/>
      <c r="E60" s="536"/>
      <c r="F60" s="536"/>
      <c r="G60" s="536"/>
      <c r="H60" s="536"/>
      <c r="I60" s="536"/>
      <c r="J60" s="150" t="s">
        <v>171</v>
      </c>
      <c r="K60" s="99" t="s">
        <v>172</v>
      </c>
      <c r="L60" s="547"/>
      <c r="M60" s="547"/>
      <c r="N60" s="573"/>
      <c r="O60" s="536"/>
      <c r="P60" s="536"/>
      <c r="Q60" s="536"/>
      <c r="R60" s="536"/>
      <c r="S60" s="536"/>
      <c r="T60" s="536"/>
      <c r="U60" s="567"/>
      <c r="V60" s="570"/>
      <c r="W60" s="536"/>
      <c r="X60" s="536"/>
      <c r="Y60" s="536"/>
      <c r="Z60" s="596"/>
      <c r="AA60" s="562"/>
      <c r="AB60" s="536"/>
      <c r="AC60" s="536"/>
      <c r="AD60" s="536"/>
      <c r="AE60" s="536"/>
      <c r="AF60" s="536"/>
      <c r="AG60" s="536"/>
      <c r="AH60" s="536"/>
      <c r="AI60" s="536"/>
      <c r="AJ60" s="536"/>
      <c r="AK60" s="536"/>
      <c r="AL60" s="536"/>
      <c r="AM60" s="536"/>
      <c r="AN60" s="536"/>
      <c r="AO60" s="536"/>
      <c r="AP60" s="536"/>
      <c r="AQ60" s="536"/>
      <c r="AR60" s="536"/>
      <c r="AS60" s="536"/>
      <c r="AT60" s="536"/>
      <c r="AU60" s="536"/>
      <c r="AV60" s="536"/>
      <c r="AW60" s="536"/>
      <c r="AX60" s="536"/>
      <c r="AY60" s="536"/>
      <c r="AZ60" s="536"/>
      <c r="BA60" s="536"/>
      <c r="BB60" s="536"/>
      <c r="BC60" s="536"/>
      <c r="BD60" s="536"/>
      <c r="BE60" s="536"/>
      <c r="BF60" s="536"/>
      <c r="BG60" s="536"/>
      <c r="BH60" s="536"/>
      <c r="BI60" s="536"/>
      <c r="BJ60" s="536"/>
      <c r="BK60" s="536"/>
      <c r="BL60" s="536"/>
      <c r="BM60" s="536"/>
      <c r="BN60" s="536"/>
      <c r="BO60" s="536"/>
      <c r="BP60" s="536"/>
      <c r="BQ60" s="536"/>
      <c r="BR60" s="25"/>
      <c r="BS60" s="25"/>
    </row>
    <row r="61" spans="1:71" ht="15.75" customHeight="1">
      <c r="A61" s="149"/>
      <c r="B61" s="63">
        <v>71</v>
      </c>
      <c r="C61" s="536"/>
      <c r="D61" s="536"/>
      <c r="E61" s="536"/>
      <c r="F61" s="536"/>
      <c r="G61" s="536"/>
      <c r="H61" s="536"/>
      <c r="I61" s="536"/>
      <c r="J61" s="150" t="s">
        <v>173</v>
      </c>
      <c r="K61" s="99" t="s">
        <v>174</v>
      </c>
      <c r="L61" s="547"/>
      <c r="M61" s="547"/>
      <c r="N61" s="573"/>
      <c r="O61" s="536"/>
      <c r="P61" s="536"/>
      <c r="Q61" s="536"/>
      <c r="R61" s="536"/>
      <c r="S61" s="536"/>
      <c r="T61" s="536"/>
      <c r="U61" s="567"/>
      <c r="V61" s="570"/>
      <c r="W61" s="536"/>
      <c r="X61" s="536"/>
      <c r="Y61" s="536"/>
      <c r="Z61" s="596"/>
      <c r="AA61" s="562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  <c r="AS61" s="536"/>
      <c r="AT61" s="536"/>
      <c r="AU61" s="536"/>
      <c r="AV61" s="536"/>
      <c r="AW61" s="536"/>
      <c r="AX61" s="536"/>
      <c r="AY61" s="536"/>
      <c r="AZ61" s="536"/>
      <c r="BA61" s="536"/>
      <c r="BB61" s="536"/>
      <c r="BC61" s="536"/>
      <c r="BD61" s="536"/>
      <c r="BE61" s="536"/>
      <c r="BF61" s="536"/>
      <c r="BG61" s="536"/>
      <c r="BH61" s="536"/>
      <c r="BI61" s="536"/>
      <c r="BJ61" s="536"/>
      <c r="BK61" s="536"/>
      <c r="BL61" s="536"/>
      <c r="BM61" s="536"/>
      <c r="BN61" s="536"/>
      <c r="BO61" s="536"/>
      <c r="BP61" s="536"/>
      <c r="BQ61" s="536"/>
      <c r="BR61" s="25"/>
      <c r="BS61" s="25"/>
    </row>
    <row r="62" spans="1:71" ht="15.75" customHeight="1">
      <c r="A62" s="149"/>
      <c r="B62" s="63">
        <v>72</v>
      </c>
      <c r="C62" s="536"/>
      <c r="D62" s="536"/>
      <c r="E62" s="536"/>
      <c r="F62" s="536"/>
      <c r="G62" s="536"/>
      <c r="H62" s="536"/>
      <c r="I62" s="536"/>
      <c r="J62" s="150" t="s">
        <v>175</v>
      </c>
      <c r="K62" s="99" t="s">
        <v>176</v>
      </c>
      <c r="L62" s="547"/>
      <c r="M62" s="547"/>
      <c r="N62" s="573"/>
      <c r="O62" s="536"/>
      <c r="P62" s="536"/>
      <c r="Q62" s="536"/>
      <c r="R62" s="536"/>
      <c r="S62" s="536"/>
      <c r="T62" s="536"/>
      <c r="U62" s="567"/>
      <c r="V62" s="570"/>
      <c r="W62" s="536"/>
      <c r="X62" s="536"/>
      <c r="Y62" s="536"/>
      <c r="Z62" s="596"/>
      <c r="AA62" s="562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  <c r="AS62" s="536"/>
      <c r="AT62" s="536"/>
      <c r="AU62" s="536"/>
      <c r="AV62" s="536"/>
      <c r="AW62" s="536"/>
      <c r="AX62" s="536"/>
      <c r="AY62" s="536"/>
      <c r="AZ62" s="536"/>
      <c r="BA62" s="536"/>
      <c r="BB62" s="536"/>
      <c r="BC62" s="536"/>
      <c r="BD62" s="536"/>
      <c r="BE62" s="536"/>
      <c r="BF62" s="536"/>
      <c r="BG62" s="536"/>
      <c r="BH62" s="536"/>
      <c r="BI62" s="536"/>
      <c r="BJ62" s="536"/>
      <c r="BK62" s="536"/>
      <c r="BL62" s="536"/>
      <c r="BM62" s="536"/>
      <c r="BN62" s="536"/>
      <c r="BO62" s="536"/>
      <c r="BP62" s="536"/>
      <c r="BQ62" s="536"/>
      <c r="BR62" s="25"/>
      <c r="BS62" s="25"/>
    </row>
    <row r="63" spans="1:71" ht="15.75" customHeight="1">
      <c r="A63" s="149"/>
      <c r="B63" s="63">
        <v>73</v>
      </c>
      <c r="C63" s="536"/>
      <c r="D63" s="536"/>
      <c r="E63" s="536"/>
      <c r="F63" s="536"/>
      <c r="G63" s="536"/>
      <c r="H63" s="536"/>
      <c r="I63" s="536"/>
      <c r="J63" s="150" t="s">
        <v>177</v>
      </c>
      <c r="K63" s="99" t="s">
        <v>178</v>
      </c>
      <c r="L63" s="547"/>
      <c r="M63" s="547"/>
      <c r="N63" s="573"/>
      <c r="O63" s="536"/>
      <c r="P63" s="536"/>
      <c r="Q63" s="536"/>
      <c r="R63" s="536"/>
      <c r="S63" s="536"/>
      <c r="T63" s="536"/>
      <c r="U63" s="567"/>
      <c r="V63" s="570"/>
      <c r="W63" s="536"/>
      <c r="X63" s="536"/>
      <c r="Y63" s="536"/>
      <c r="Z63" s="596"/>
      <c r="AA63" s="562"/>
      <c r="AB63" s="536"/>
      <c r="AC63" s="536"/>
      <c r="AD63" s="536"/>
      <c r="AE63" s="536"/>
      <c r="AF63" s="536"/>
      <c r="AG63" s="536"/>
      <c r="AH63" s="536"/>
      <c r="AI63" s="536"/>
      <c r="AJ63" s="536"/>
      <c r="AK63" s="536"/>
      <c r="AL63" s="536"/>
      <c r="AM63" s="536"/>
      <c r="AN63" s="536"/>
      <c r="AO63" s="536"/>
      <c r="AP63" s="536"/>
      <c r="AQ63" s="536"/>
      <c r="AR63" s="536"/>
      <c r="AS63" s="536"/>
      <c r="AT63" s="536"/>
      <c r="AU63" s="536"/>
      <c r="AV63" s="536"/>
      <c r="AW63" s="536"/>
      <c r="AX63" s="536"/>
      <c r="AY63" s="536"/>
      <c r="AZ63" s="536"/>
      <c r="BA63" s="536"/>
      <c r="BB63" s="536"/>
      <c r="BC63" s="536"/>
      <c r="BD63" s="536"/>
      <c r="BE63" s="536"/>
      <c r="BF63" s="536"/>
      <c r="BG63" s="536"/>
      <c r="BH63" s="536"/>
      <c r="BI63" s="536"/>
      <c r="BJ63" s="536"/>
      <c r="BK63" s="536"/>
      <c r="BL63" s="536"/>
      <c r="BM63" s="536"/>
      <c r="BN63" s="536"/>
      <c r="BO63" s="536"/>
      <c r="BP63" s="536"/>
      <c r="BQ63" s="536"/>
      <c r="BR63" s="25"/>
      <c r="BS63" s="25"/>
    </row>
    <row r="64" spans="1:71" ht="15.75" customHeight="1">
      <c r="A64" s="149"/>
      <c r="B64" s="63">
        <v>74</v>
      </c>
      <c r="C64" s="536"/>
      <c r="D64" s="536"/>
      <c r="E64" s="536"/>
      <c r="F64" s="536"/>
      <c r="G64" s="536"/>
      <c r="H64" s="536"/>
      <c r="I64" s="536"/>
      <c r="J64" s="150" t="s">
        <v>179</v>
      </c>
      <c r="K64" s="99" t="s">
        <v>180</v>
      </c>
      <c r="L64" s="547"/>
      <c r="M64" s="547"/>
      <c r="N64" s="573"/>
      <c r="O64" s="536"/>
      <c r="P64" s="536"/>
      <c r="Q64" s="536"/>
      <c r="R64" s="536"/>
      <c r="S64" s="536"/>
      <c r="T64" s="536"/>
      <c r="U64" s="567"/>
      <c r="V64" s="570"/>
      <c r="W64" s="536"/>
      <c r="X64" s="536"/>
      <c r="Y64" s="536"/>
      <c r="Z64" s="596"/>
      <c r="AA64" s="562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  <c r="AS64" s="536"/>
      <c r="AT64" s="536"/>
      <c r="AU64" s="536"/>
      <c r="AV64" s="536"/>
      <c r="AW64" s="536"/>
      <c r="AX64" s="536"/>
      <c r="AY64" s="536"/>
      <c r="AZ64" s="536"/>
      <c r="BA64" s="536"/>
      <c r="BB64" s="536"/>
      <c r="BC64" s="536"/>
      <c r="BD64" s="536"/>
      <c r="BE64" s="536"/>
      <c r="BF64" s="536"/>
      <c r="BG64" s="536"/>
      <c r="BH64" s="536"/>
      <c r="BI64" s="536"/>
      <c r="BJ64" s="536"/>
      <c r="BK64" s="536"/>
      <c r="BL64" s="536"/>
      <c r="BM64" s="536"/>
      <c r="BN64" s="536"/>
      <c r="BO64" s="536"/>
      <c r="BP64" s="536"/>
      <c r="BQ64" s="536"/>
      <c r="BR64" s="25"/>
      <c r="BS64" s="25"/>
    </row>
    <row r="65" spans="1:71" ht="15.75" customHeight="1">
      <c r="A65" s="149"/>
      <c r="B65" s="63">
        <v>75</v>
      </c>
      <c r="C65" s="537"/>
      <c r="D65" s="537"/>
      <c r="E65" s="537"/>
      <c r="F65" s="537"/>
      <c r="G65" s="537"/>
      <c r="H65" s="537"/>
      <c r="I65" s="537"/>
      <c r="J65" s="150" t="s">
        <v>181</v>
      </c>
      <c r="K65" s="99" t="s">
        <v>182</v>
      </c>
      <c r="L65" s="590"/>
      <c r="M65" s="590"/>
      <c r="N65" s="574"/>
      <c r="O65" s="537"/>
      <c r="P65" s="537"/>
      <c r="Q65" s="537"/>
      <c r="R65" s="537"/>
      <c r="S65" s="537"/>
      <c r="T65" s="537"/>
      <c r="U65" s="568"/>
      <c r="V65" s="571"/>
      <c r="W65" s="537"/>
      <c r="X65" s="537"/>
      <c r="Y65" s="537"/>
      <c r="Z65" s="577"/>
      <c r="AA65" s="563"/>
      <c r="AB65" s="537"/>
      <c r="AC65" s="537"/>
      <c r="AD65" s="537"/>
      <c r="AE65" s="537"/>
      <c r="AF65" s="537"/>
      <c r="AG65" s="537"/>
      <c r="AH65" s="537"/>
      <c r="AI65" s="537"/>
      <c r="AJ65" s="537"/>
      <c r="AK65" s="537"/>
      <c r="AL65" s="537"/>
      <c r="AM65" s="537"/>
      <c r="AN65" s="537"/>
      <c r="AO65" s="537"/>
      <c r="AP65" s="537"/>
      <c r="AQ65" s="537"/>
      <c r="AR65" s="537"/>
      <c r="AS65" s="537"/>
      <c r="AT65" s="537"/>
      <c r="AU65" s="537"/>
      <c r="AV65" s="537"/>
      <c r="AW65" s="537"/>
      <c r="AX65" s="537"/>
      <c r="AY65" s="537"/>
      <c r="AZ65" s="537"/>
      <c r="BA65" s="537"/>
      <c r="BB65" s="537"/>
      <c r="BC65" s="537"/>
      <c r="BD65" s="537"/>
      <c r="BE65" s="537"/>
      <c r="BF65" s="537"/>
      <c r="BG65" s="537"/>
      <c r="BH65" s="537"/>
      <c r="BI65" s="537"/>
      <c r="BJ65" s="537"/>
      <c r="BK65" s="537"/>
      <c r="BL65" s="537"/>
      <c r="BM65" s="537"/>
      <c r="BN65" s="537"/>
      <c r="BO65" s="537"/>
      <c r="BP65" s="537"/>
      <c r="BQ65" s="537"/>
      <c r="BR65" s="25"/>
      <c r="BS65" s="25"/>
    </row>
    <row r="66" spans="1:71" ht="15.75" hidden="1" customHeight="1">
      <c r="A66" s="151"/>
      <c r="B66" s="151"/>
      <c r="C66" s="151"/>
      <c r="D66" s="151"/>
      <c r="E66" s="151"/>
      <c r="F66" s="113"/>
      <c r="G66" s="113"/>
      <c r="H66" s="113"/>
      <c r="I66" s="113"/>
      <c r="J66" s="152"/>
      <c r="K66" s="137" t="s">
        <v>183</v>
      </c>
      <c r="L66" s="153">
        <f>SUM(L67:L69)</f>
        <v>0</v>
      </c>
      <c r="M66" s="154">
        <f t="shared" ref="M66:M69" si="8">L66*36</f>
        <v>0</v>
      </c>
      <c r="N66" s="135"/>
      <c r="O66" s="135"/>
      <c r="P66" s="135"/>
      <c r="Q66" s="135"/>
      <c r="R66" s="135"/>
      <c r="S66" s="135"/>
      <c r="T66" s="135"/>
      <c r="U66" s="140"/>
      <c r="V66" s="141"/>
      <c r="W66" s="142"/>
      <c r="X66" s="142"/>
      <c r="Y66" s="143"/>
      <c r="Z66" s="144"/>
      <c r="AA66" s="145"/>
      <c r="AB66" s="146"/>
      <c r="AC66" s="146"/>
      <c r="AD66" s="146"/>
      <c r="AE66" s="146"/>
      <c r="AF66" s="146"/>
      <c r="AG66" s="147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  <c r="BO66" s="146"/>
      <c r="BP66" s="135"/>
      <c r="BQ66" s="148"/>
      <c r="BR66" s="25"/>
      <c r="BS66" s="25"/>
    </row>
    <row r="67" spans="1:71" ht="15.75" hidden="1" customHeight="1">
      <c r="A67" s="25"/>
      <c r="B67" s="25"/>
      <c r="C67" s="25"/>
      <c r="D67" s="25"/>
      <c r="E67" s="25"/>
      <c r="F67" s="63"/>
      <c r="G67" s="63"/>
      <c r="H67" s="63"/>
      <c r="I67" s="63"/>
      <c r="J67" s="65"/>
      <c r="K67" s="99" t="s">
        <v>162</v>
      </c>
      <c r="L67" s="155"/>
      <c r="M67" s="156">
        <f t="shared" si="8"/>
        <v>0</v>
      </c>
      <c r="N67" s="70">
        <v>3</v>
      </c>
      <c r="O67" s="70"/>
      <c r="P67" s="70"/>
      <c r="Q67" s="70"/>
      <c r="R67" s="70"/>
      <c r="S67" s="70"/>
      <c r="T67" s="70"/>
      <c r="U67" s="71"/>
      <c r="V67" s="72"/>
      <c r="W67" s="73"/>
      <c r="X67" s="73">
        <v>1</v>
      </c>
      <c r="Y67" s="74"/>
      <c r="Z67" s="75"/>
      <c r="AA67" s="76"/>
      <c r="AB67" s="77"/>
      <c r="AC67" s="77"/>
      <c r="AD67" s="77"/>
      <c r="AE67" s="77"/>
      <c r="AF67" s="77"/>
      <c r="AG67" s="78"/>
      <c r="AH67" s="79"/>
      <c r="AI67" s="79"/>
      <c r="AJ67" s="79"/>
      <c r="AK67" s="80"/>
      <c r="AL67" s="80"/>
      <c r="AM67" s="79"/>
      <c r="AN67" s="79"/>
      <c r="AO67" s="80"/>
      <c r="AP67" s="80"/>
      <c r="AQ67" s="80"/>
      <c r="AR67" s="79"/>
      <c r="AS67" s="79"/>
      <c r="AT67" s="79"/>
      <c r="AU67" s="80"/>
      <c r="AV67" s="80"/>
      <c r="AW67" s="80"/>
      <c r="AX67" s="79"/>
      <c r="AY67" s="79"/>
      <c r="AZ67" s="79"/>
      <c r="BA67" s="80"/>
      <c r="BB67" s="80"/>
      <c r="BC67" s="80"/>
      <c r="BD67" s="77"/>
      <c r="BE67" s="77"/>
      <c r="BF67" s="77"/>
      <c r="BG67" s="80"/>
      <c r="BH67" s="80"/>
      <c r="BI67" s="80"/>
      <c r="BJ67" s="77"/>
      <c r="BK67" s="77"/>
      <c r="BL67" s="77"/>
      <c r="BM67" s="80"/>
      <c r="BN67" s="80"/>
      <c r="BO67" s="80"/>
      <c r="BP67" s="70"/>
      <c r="BQ67" s="81"/>
      <c r="BR67" s="25"/>
      <c r="BS67" s="25"/>
    </row>
    <row r="68" spans="1:71" ht="15.75" hidden="1" customHeight="1">
      <c r="A68" s="25"/>
      <c r="B68" s="25"/>
      <c r="C68" s="25"/>
      <c r="D68" s="25"/>
      <c r="E68" s="25"/>
      <c r="F68" s="63"/>
      <c r="G68" s="63"/>
      <c r="H68" s="63"/>
      <c r="I68" s="63"/>
      <c r="J68" s="65"/>
      <c r="K68" s="99" t="s">
        <v>164</v>
      </c>
      <c r="L68" s="155"/>
      <c r="M68" s="156">
        <f t="shared" si="8"/>
        <v>0</v>
      </c>
      <c r="N68" s="70"/>
      <c r="O68" s="70">
        <v>3</v>
      </c>
      <c r="P68" s="70"/>
      <c r="Q68" s="70"/>
      <c r="R68" s="70"/>
      <c r="S68" s="70"/>
      <c r="T68" s="70"/>
      <c r="U68" s="71"/>
      <c r="V68" s="72"/>
      <c r="W68" s="73"/>
      <c r="X68" s="73">
        <v>2</v>
      </c>
      <c r="Y68" s="74"/>
      <c r="Z68" s="75"/>
      <c r="AA68" s="76"/>
      <c r="AB68" s="77"/>
      <c r="AC68" s="77"/>
      <c r="AD68" s="77"/>
      <c r="AE68" s="77"/>
      <c r="AF68" s="77"/>
      <c r="AG68" s="78"/>
      <c r="AH68" s="79"/>
      <c r="AI68" s="79"/>
      <c r="AJ68" s="79"/>
      <c r="AK68" s="80"/>
      <c r="AL68" s="80"/>
      <c r="AM68" s="79"/>
      <c r="AN68" s="79"/>
      <c r="AO68" s="80"/>
      <c r="AP68" s="80"/>
      <c r="AQ68" s="80"/>
      <c r="AR68" s="79"/>
      <c r="AS68" s="79"/>
      <c r="AT68" s="79"/>
      <c r="AU68" s="80"/>
      <c r="AV68" s="80"/>
      <c r="AW68" s="80"/>
      <c r="AX68" s="79"/>
      <c r="AY68" s="79"/>
      <c r="AZ68" s="79"/>
      <c r="BA68" s="80"/>
      <c r="BB68" s="80"/>
      <c r="BC68" s="80"/>
      <c r="BD68" s="77"/>
      <c r="BE68" s="77"/>
      <c r="BF68" s="77"/>
      <c r="BG68" s="80"/>
      <c r="BH68" s="80"/>
      <c r="BI68" s="80"/>
      <c r="BJ68" s="77"/>
      <c r="BK68" s="77"/>
      <c r="BL68" s="77"/>
      <c r="BM68" s="80"/>
      <c r="BN68" s="80"/>
      <c r="BO68" s="80"/>
      <c r="BP68" s="70"/>
      <c r="BQ68" s="81"/>
      <c r="BR68" s="25"/>
      <c r="BS68" s="25"/>
    </row>
    <row r="69" spans="1:71" ht="15.75" hidden="1" customHeight="1">
      <c r="A69" s="25"/>
      <c r="B69" s="25"/>
      <c r="C69" s="25"/>
      <c r="D69" s="25"/>
      <c r="E69" s="25"/>
      <c r="F69" s="63"/>
      <c r="G69" s="63"/>
      <c r="H69" s="63"/>
      <c r="I69" s="63"/>
      <c r="J69" s="65"/>
      <c r="K69" s="99" t="s">
        <v>166</v>
      </c>
      <c r="L69" s="155"/>
      <c r="M69" s="156">
        <f t="shared" si="8"/>
        <v>0</v>
      </c>
      <c r="N69" s="70"/>
      <c r="O69" s="70"/>
      <c r="P69" s="70">
        <v>3</v>
      </c>
      <c r="Q69" s="70"/>
      <c r="R69" s="70"/>
      <c r="S69" s="70"/>
      <c r="T69" s="70"/>
      <c r="U69" s="71"/>
      <c r="V69" s="72"/>
      <c r="W69" s="73"/>
      <c r="X69" s="73">
        <v>3</v>
      </c>
      <c r="Y69" s="74"/>
      <c r="Z69" s="75"/>
      <c r="AA69" s="76"/>
      <c r="AB69" s="77"/>
      <c r="AC69" s="77"/>
      <c r="AD69" s="77"/>
      <c r="AE69" s="77"/>
      <c r="AF69" s="77"/>
      <c r="AG69" s="78"/>
      <c r="AH69" s="79"/>
      <c r="AI69" s="79"/>
      <c r="AJ69" s="79"/>
      <c r="AK69" s="80"/>
      <c r="AL69" s="80"/>
      <c r="AM69" s="79"/>
      <c r="AN69" s="79"/>
      <c r="AO69" s="80"/>
      <c r="AP69" s="80"/>
      <c r="AQ69" s="80"/>
      <c r="AR69" s="79"/>
      <c r="AS69" s="79"/>
      <c r="AT69" s="79"/>
      <c r="AU69" s="80"/>
      <c r="AV69" s="80"/>
      <c r="AW69" s="80"/>
      <c r="AX69" s="79"/>
      <c r="AY69" s="79"/>
      <c r="AZ69" s="79"/>
      <c r="BA69" s="80"/>
      <c r="BB69" s="80"/>
      <c r="BC69" s="80"/>
      <c r="BD69" s="77"/>
      <c r="BE69" s="77"/>
      <c r="BF69" s="77"/>
      <c r="BG69" s="80"/>
      <c r="BH69" s="80"/>
      <c r="BI69" s="80"/>
      <c r="BJ69" s="77"/>
      <c r="BK69" s="77"/>
      <c r="BL69" s="77"/>
      <c r="BM69" s="80"/>
      <c r="BN69" s="80"/>
      <c r="BO69" s="80"/>
      <c r="BP69" s="70"/>
      <c r="BQ69" s="81"/>
      <c r="BR69" s="25"/>
      <c r="BS69" s="25"/>
    </row>
    <row r="70" spans="1:71" ht="15.75" hidden="1" customHeight="1">
      <c r="A70" s="25"/>
      <c r="B70" s="25"/>
      <c r="C70" s="25"/>
      <c r="D70" s="25"/>
      <c r="E70" s="25"/>
      <c r="F70" s="63"/>
      <c r="G70" s="63"/>
      <c r="H70" s="63"/>
      <c r="I70" s="63"/>
      <c r="J70" s="65"/>
      <c r="K70" s="137" t="s">
        <v>184</v>
      </c>
      <c r="L70" s="157">
        <f>SUM(L71)</f>
        <v>0</v>
      </c>
      <c r="M70" s="158"/>
      <c r="N70" s="159"/>
      <c r="O70" s="159"/>
      <c r="P70" s="159"/>
      <c r="Q70" s="159"/>
      <c r="R70" s="159"/>
      <c r="S70" s="159"/>
      <c r="T70" s="159"/>
      <c r="U70" s="160"/>
      <c r="V70" s="141"/>
      <c r="W70" s="142"/>
      <c r="X70" s="142"/>
      <c r="Y70" s="143"/>
      <c r="Z70" s="144"/>
      <c r="AA70" s="145"/>
      <c r="AB70" s="146"/>
      <c r="AC70" s="146"/>
      <c r="AD70" s="146"/>
      <c r="AE70" s="146"/>
      <c r="AF70" s="146"/>
      <c r="AG70" s="147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35"/>
      <c r="BQ70" s="148"/>
      <c r="BR70" s="25"/>
      <c r="BS70" s="25"/>
    </row>
    <row r="71" spans="1:71" ht="15.75" hidden="1" customHeight="1">
      <c r="A71" s="25"/>
      <c r="B71" s="25"/>
      <c r="C71" s="25"/>
      <c r="D71" s="25"/>
      <c r="E71" s="25"/>
      <c r="F71" s="63"/>
      <c r="G71" s="63"/>
      <c r="H71" s="63"/>
      <c r="I71" s="63"/>
      <c r="J71" s="65"/>
      <c r="K71" s="99" t="s">
        <v>162</v>
      </c>
      <c r="L71" s="155"/>
      <c r="M71" s="156">
        <f t="shared" ref="M71:M75" si="9">L71*36</f>
        <v>0</v>
      </c>
      <c r="N71" s="97"/>
      <c r="O71" s="97">
        <v>6</v>
      </c>
      <c r="P71" s="97"/>
      <c r="Q71" s="97"/>
      <c r="R71" s="97"/>
      <c r="S71" s="97"/>
      <c r="T71" s="97"/>
      <c r="U71" s="98"/>
      <c r="V71" s="72"/>
      <c r="W71" s="73"/>
      <c r="X71" s="73">
        <v>2</v>
      </c>
      <c r="Y71" s="74"/>
      <c r="Z71" s="75"/>
      <c r="AA71" s="76"/>
      <c r="AB71" s="77"/>
      <c r="AC71" s="77"/>
      <c r="AD71" s="77"/>
      <c r="AE71" s="77"/>
      <c r="AF71" s="77"/>
      <c r="AG71" s="78"/>
      <c r="AH71" s="79"/>
      <c r="AI71" s="79"/>
      <c r="AJ71" s="79"/>
      <c r="AK71" s="79"/>
      <c r="AL71" s="79"/>
      <c r="AM71" s="79"/>
      <c r="AN71" s="79"/>
      <c r="AO71" s="80"/>
      <c r="AP71" s="80"/>
      <c r="AQ71" s="80"/>
      <c r="AR71" s="79"/>
      <c r="AS71" s="79"/>
      <c r="AT71" s="79"/>
      <c r="AU71" s="80"/>
      <c r="AV71" s="80"/>
      <c r="AW71" s="80"/>
      <c r="AX71" s="79"/>
      <c r="AY71" s="79"/>
      <c r="AZ71" s="79"/>
      <c r="BA71" s="80"/>
      <c r="BB71" s="80"/>
      <c r="BC71" s="80"/>
      <c r="BD71" s="77"/>
      <c r="BE71" s="77"/>
      <c r="BF71" s="77"/>
      <c r="BG71" s="80"/>
      <c r="BH71" s="80"/>
      <c r="BI71" s="80"/>
      <c r="BJ71" s="77"/>
      <c r="BK71" s="77"/>
      <c r="BL71" s="77"/>
      <c r="BM71" s="80"/>
      <c r="BN71" s="80"/>
      <c r="BO71" s="80"/>
      <c r="BP71" s="70"/>
      <c r="BQ71" s="81"/>
      <c r="BR71" s="25"/>
      <c r="BS71" s="25"/>
    </row>
    <row r="72" spans="1:71" ht="15.75" hidden="1" customHeight="1">
      <c r="A72" s="25"/>
      <c r="B72" s="25"/>
      <c r="C72" s="25"/>
      <c r="D72" s="25"/>
      <c r="E72" s="25"/>
      <c r="F72" s="63"/>
      <c r="G72" s="63"/>
      <c r="H72" s="63"/>
      <c r="I72" s="63"/>
      <c r="J72" s="65"/>
      <c r="K72" s="137" t="s">
        <v>185</v>
      </c>
      <c r="L72" s="157">
        <f>SUM(L73:L75)</f>
        <v>0</v>
      </c>
      <c r="M72" s="158">
        <f t="shared" si="9"/>
        <v>0</v>
      </c>
      <c r="N72" s="135"/>
      <c r="O72" s="135"/>
      <c r="P72" s="135"/>
      <c r="Q72" s="135"/>
      <c r="R72" s="135"/>
      <c r="S72" s="135"/>
      <c r="T72" s="135"/>
      <c r="U72" s="140"/>
      <c r="V72" s="141"/>
      <c r="W72" s="142"/>
      <c r="X72" s="142"/>
      <c r="Y72" s="143"/>
      <c r="Z72" s="144"/>
      <c r="AA72" s="145"/>
      <c r="AB72" s="146"/>
      <c r="AC72" s="146"/>
      <c r="AD72" s="146"/>
      <c r="AE72" s="146"/>
      <c r="AF72" s="146"/>
      <c r="AG72" s="147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46"/>
      <c r="BO72" s="146"/>
      <c r="BP72" s="135"/>
      <c r="BQ72" s="148"/>
      <c r="BR72" s="25"/>
      <c r="BS72" s="25"/>
    </row>
    <row r="73" spans="1:71" ht="15.75" hidden="1" customHeight="1">
      <c r="A73" s="25"/>
      <c r="B73" s="25"/>
      <c r="C73" s="25"/>
      <c r="D73" s="25"/>
      <c r="E73" s="25"/>
      <c r="F73" s="63"/>
      <c r="G73" s="63"/>
      <c r="H73" s="63"/>
      <c r="I73" s="63"/>
      <c r="J73" s="65"/>
      <c r="K73" s="99" t="s">
        <v>162</v>
      </c>
      <c r="L73" s="155"/>
      <c r="M73" s="156">
        <f t="shared" si="9"/>
        <v>0</v>
      </c>
      <c r="N73" s="70"/>
      <c r="O73" s="70"/>
      <c r="P73" s="70">
        <v>3</v>
      </c>
      <c r="Q73" s="70"/>
      <c r="R73" s="70"/>
      <c r="S73" s="70"/>
      <c r="T73" s="70"/>
      <c r="U73" s="71"/>
      <c r="V73" s="72">
        <v>3</v>
      </c>
      <c r="W73" s="73"/>
      <c r="X73" s="73"/>
      <c r="Y73" s="74"/>
      <c r="Z73" s="75"/>
      <c r="AA73" s="76"/>
      <c r="AB73" s="77"/>
      <c r="AC73" s="77"/>
      <c r="AD73" s="77"/>
      <c r="AE73" s="77"/>
      <c r="AF73" s="77"/>
      <c r="AG73" s="78"/>
      <c r="AH73" s="79"/>
      <c r="AI73" s="79"/>
      <c r="AJ73" s="79"/>
      <c r="AK73" s="80"/>
      <c r="AL73" s="80"/>
      <c r="AM73" s="79"/>
      <c r="AN73" s="79"/>
      <c r="AO73" s="80"/>
      <c r="AP73" s="80"/>
      <c r="AQ73" s="80"/>
      <c r="AR73" s="79"/>
      <c r="AS73" s="79"/>
      <c r="AT73" s="79"/>
      <c r="AU73" s="80"/>
      <c r="AV73" s="80"/>
      <c r="AW73" s="80"/>
      <c r="AX73" s="79"/>
      <c r="AY73" s="79"/>
      <c r="AZ73" s="79"/>
      <c r="BA73" s="80"/>
      <c r="BB73" s="80"/>
      <c r="BC73" s="80"/>
      <c r="BD73" s="77"/>
      <c r="BE73" s="77"/>
      <c r="BF73" s="77"/>
      <c r="BG73" s="80"/>
      <c r="BH73" s="80"/>
      <c r="BI73" s="80"/>
      <c r="BJ73" s="77"/>
      <c r="BK73" s="77"/>
      <c r="BL73" s="77"/>
      <c r="BM73" s="80"/>
      <c r="BN73" s="80"/>
      <c r="BO73" s="80"/>
      <c r="BP73" s="70"/>
      <c r="BQ73" s="81"/>
      <c r="BR73" s="25"/>
      <c r="BS73" s="25"/>
    </row>
    <row r="74" spans="1:71" ht="15.75" hidden="1" customHeight="1">
      <c r="A74" s="25"/>
      <c r="B74" s="25"/>
      <c r="C74" s="25"/>
      <c r="D74" s="25"/>
      <c r="E74" s="25"/>
      <c r="F74" s="63"/>
      <c r="G74" s="63"/>
      <c r="H74" s="63"/>
      <c r="I74" s="63"/>
      <c r="J74" s="65"/>
      <c r="K74" s="99" t="s">
        <v>164</v>
      </c>
      <c r="L74" s="155"/>
      <c r="M74" s="156">
        <f t="shared" si="9"/>
        <v>0</v>
      </c>
      <c r="N74" s="70"/>
      <c r="O74" s="70"/>
      <c r="P74" s="70"/>
      <c r="Q74" s="70"/>
      <c r="R74" s="70"/>
      <c r="S74" s="70"/>
      <c r="T74" s="70"/>
      <c r="U74" s="71"/>
      <c r="V74" s="72"/>
      <c r="W74" s="73"/>
      <c r="X74" s="73"/>
      <c r="Y74" s="74"/>
      <c r="Z74" s="75"/>
      <c r="AA74" s="76"/>
      <c r="AB74" s="77"/>
      <c r="AC74" s="77"/>
      <c r="AD74" s="77"/>
      <c r="AE74" s="77"/>
      <c r="AF74" s="77"/>
      <c r="AG74" s="78"/>
      <c r="AH74" s="79"/>
      <c r="AI74" s="79"/>
      <c r="AJ74" s="79"/>
      <c r="AK74" s="80"/>
      <c r="AL74" s="80"/>
      <c r="AM74" s="79"/>
      <c r="AN74" s="79"/>
      <c r="AO74" s="80"/>
      <c r="AP74" s="80"/>
      <c r="AQ74" s="80"/>
      <c r="AR74" s="79"/>
      <c r="AS74" s="79"/>
      <c r="AT74" s="79"/>
      <c r="AU74" s="80"/>
      <c r="AV74" s="80"/>
      <c r="AW74" s="80"/>
      <c r="AX74" s="79"/>
      <c r="AY74" s="79"/>
      <c r="AZ74" s="79"/>
      <c r="BA74" s="80"/>
      <c r="BB74" s="80"/>
      <c r="BC74" s="80"/>
      <c r="BD74" s="77"/>
      <c r="BE74" s="77"/>
      <c r="BF74" s="77"/>
      <c r="BG74" s="80"/>
      <c r="BH74" s="80"/>
      <c r="BI74" s="80"/>
      <c r="BJ74" s="77"/>
      <c r="BK74" s="77"/>
      <c r="BL74" s="77"/>
      <c r="BM74" s="80"/>
      <c r="BN74" s="80"/>
      <c r="BO74" s="80"/>
      <c r="BP74" s="70"/>
      <c r="BQ74" s="81"/>
      <c r="BR74" s="25"/>
      <c r="BS74" s="25"/>
    </row>
    <row r="75" spans="1:71" ht="15.75" hidden="1" customHeight="1">
      <c r="A75" s="25"/>
      <c r="B75" s="25"/>
      <c r="C75" s="25"/>
      <c r="D75" s="25"/>
      <c r="E75" s="25"/>
      <c r="F75" s="63"/>
      <c r="G75" s="63"/>
      <c r="H75" s="63"/>
      <c r="I75" s="63"/>
      <c r="J75" s="65"/>
      <c r="K75" s="99" t="s">
        <v>164</v>
      </c>
      <c r="L75" s="155"/>
      <c r="M75" s="156">
        <f t="shared" si="9"/>
        <v>0</v>
      </c>
      <c r="N75" s="97"/>
      <c r="O75" s="97"/>
      <c r="P75" s="97"/>
      <c r="Q75" s="97"/>
      <c r="R75" s="97"/>
      <c r="S75" s="97"/>
      <c r="T75" s="97"/>
      <c r="U75" s="98"/>
      <c r="V75" s="72"/>
      <c r="W75" s="73"/>
      <c r="X75" s="73"/>
      <c r="Y75" s="74"/>
      <c r="Z75" s="75"/>
      <c r="AA75" s="76"/>
      <c r="AB75" s="77"/>
      <c r="AC75" s="77"/>
      <c r="AD75" s="77"/>
      <c r="AE75" s="77"/>
      <c r="AF75" s="77"/>
      <c r="AG75" s="78"/>
      <c r="AH75" s="79"/>
      <c r="AI75" s="79"/>
      <c r="AJ75" s="79"/>
      <c r="AK75" s="80"/>
      <c r="AL75" s="80"/>
      <c r="AM75" s="80"/>
      <c r="AN75" s="80"/>
      <c r="AO75" s="80"/>
      <c r="AP75" s="80"/>
      <c r="AQ75" s="80"/>
      <c r="AR75" s="79"/>
      <c r="AS75" s="79"/>
      <c r="AT75" s="79"/>
      <c r="AU75" s="80"/>
      <c r="AV75" s="80"/>
      <c r="AW75" s="80"/>
      <c r="AX75" s="79"/>
      <c r="AY75" s="79"/>
      <c r="AZ75" s="79"/>
      <c r="BA75" s="80"/>
      <c r="BB75" s="80"/>
      <c r="BC75" s="80"/>
      <c r="BD75" s="77"/>
      <c r="BE75" s="77"/>
      <c r="BF75" s="77"/>
      <c r="BG75" s="80"/>
      <c r="BH75" s="80"/>
      <c r="BI75" s="80"/>
      <c r="BJ75" s="77"/>
      <c r="BK75" s="77"/>
      <c r="BL75" s="77"/>
      <c r="BM75" s="80"/>
      <c r="BN75" s="80"/>
      <c r="BO75" s="80"/>
      <c r="BP75" s="70"/>
      <c r="BQ75" s="81"/>
      <c r="BR75" s="25"/>
      <c r="BS75" s="25"/>
    </row>
    <row r="76" spans="1:71" ht="15.75" hidden="1" customHeight="1">
      <c r="A76" s="25"/>
      <c r="B76" s="25"/>
      <c r="C76" s="25"/>
      <c r="D76" s="25"/>
      <c r="E76" s="25"/>
      <c r="F76" s="63"/>
      <c r="G76" s="63"/>
      <c r="H76" s="63"/>
      <c r="I76" s="63"/>
      <c r="J76" s="65"/>
      <c r="K76" s="99"/>
      <c r="L76" s="155"/>
      <c r="M76" s="156"/>
      <c r="N76" s="97"/>
      <c r="O76" s="97"/>
      <c r="P76" s="97"/>
      <c r="Q76" s="97"/>
      <c r="R76" s="97"/>
      <c r="S76" s="97"/>
      <c r="T76" s="97"/>
      <c r="U76" s="98"/>
      <c r="V76" s="72"/>
      <c r="W76" s="73"/>
      <c r="X76" s="73"/>
      <c r="Y76" s="74"/>
      <c r="Z76" s="75"/>
      <c r="AA76" s="76"/>
      <c r="AB76" s="77"/>
      <c r="AC76" s="77"/>
      <c r="AD76" s="77"/>
      <c r="AE76" s="77"/>
      <c r="AF76" s="77"/>
      <c r="AG76" s="78"/>
      <c r="AH76" s="79"/>
      <c r="AI76" s="79"/>
      <c r="AJ76" s="79"/>
      <c r="AK76" s="80"/>
      <c r="AL76" s="80"/>
      <c r="AM76" s="80"/>
      <c r="AN76" s="80"/>
      <c r="AO76" s="80"/>
      <c r="AP76" s="80"/>
      <c r="AQ76" s="80"/>
      <c r="AR76" s="79"/>
      <c r="AS76" s="79"/>
      <c r="AT76" s="79"/>
      <c r="AU76" s="80"/>
      <c r="AV76" s="80"/>
      <c r="AW76" s="80"/>
      <c r="AX76" s="79"/>
      <c r="AY76" s="79"/>
      <c r="AZ76" s="79"/>
      <c r="BA76" s="80"/>
      <c r="BB76" s="80"/>
      <c r="BC76" s="80"/>
      <c r="BD76" s="77"/>
      <c r="BE76" s="77"/>
      <c r="BF76" s="77"/>
      <c r="BG76" s="80"/>
      <c r="BH76" s="80"/>
      <c r="BI76" s="80"/>
      <c r="BJ76" s="77"/>
      <c r="BK76" s="77"/>
      <c r="BL76" s="77"/>
      <c r="BM76" s="80"/>
      <c r="BN76" s="80"/>
      <c r="BO76" s="80"/>
      <c r="BP76" s="70"/>
      <c r="BQ76" s="81"/>
      <c r="BR76" s="25"/>
      <c r="BS76" s="25"/>
    </row>
    <row r="77" spans="1:71" ht="15.75" hidden="1" customHeight="1">
      <c r="A77" s="25"/>
      <c r="B77" s="25"/>
      <c r="C77" s="25"/>
      <c r="D77" s="25"/>
      <c r="E77" s="25"/>
      <c r="F77" s="63"/>
      <c r="G77" s="63"/>
      <c r="H77" s="63"/>
      <c r="I77" s="63"/>
      <c r="J77" s="65"/>
      <c r="K77" s="99"/>
      <c r="L77" s="155"/>
      <c r="M77" s="156"/>
      <c r="N77" s="97"/>
      <c r="O77" s="97"/>
      <c r="P77" s="97"/>
      <c r="Q77" s="97"/>
      <c r="R77" s="97"/>
      <c r="S77" s="97"/>
      <c r="T77" s="97"/>
      <c r="U77" s="98"/>
      <c r="V77" s="72"/>
      <c r="W77" s="73"/>
      <c r="X77" s="73"/>
      <c r="Y77" s="74"/>
      <c r="Z77" s="75"/>
      <c r="AA77" s="76"/>
      <c r="AB77" s="77"/>
      <c r="AC77" s="77"/>
      <c r="AD77" s="77"/>
      <c r="AE77" s="77"/>
      <c r="AF77" s="77"/>
      <c r="AG77" s="78"/>
      <c r="AH77" s="79"/>
      <c r="AI77" s="79"/>
      <c r="AJ77" s="79"/>
      <c r="AK77" s="80"/>
      <c r="AL77" s="80"/>
      <c r="AM77" s="80"/>
      <c r="AN77" s="80"/>
      <c r="AO77" s="80"/>
      <c r="AP77" s="80"/>
      <c r="AQ77" s="80"/>
      <c r="AR77" s="79"/>
      <c r="AS77" s="79"/>
      <c r="AT77" s="79"/>
      <c r="AU77" s="80"/>
      <c r="AV77" s="80"/>
      <c r="AW77" s="80"/>
      <c r="AX77" s="79"/>
      <c r="AY77" s="79"/>
      <c r="AZ77" s="79"/>
      <c r="BA77" s="80"/>
      <c r="BB77" s="80"/>
      <c r="BC77" s="80"/>
      <c r="BD77" s="77"/>
      <c r="BE77" s="77"/>
      <c r="BF77" s="77"/>
      <c r="BG77" s="80"/>
      <c r="BH77" s="80"/>
      <c r="BI77" s="80"/>
      <c r="BJ77" s="77"/>
      <c r="BK77" s="77"/>
      <c r="BL77" s="77"/>
      <c r="BM77" s="80"/>
      <c r="BN77" s="80"/>
      <c r="BO77" s="80"/>
      <c r="BP77" s="70"/>
      <c r="BQ77" s="81"/>
      <c r="BR77" s="25"/>
      <c r="BS77" s="25"/>
    </row>
    <row r="78" spans="1:71" ht="15.75" hidden="1" customHeight="1">
      <c r="A78" s="25"/>
      <c r="B78" s="25"/>
      <c r="C78" s="25"/>
      <c r="D78" s="25"/>
      <c r="E78" s="25"/>
      <c r="F78" s="63"/>
      <c r="G78" s="63"/>
      <c r="H78" s="63"/>
      <c r="I78" s="63"/>
      <c r="J78" s="65"/>
      <c r="K78" s="99"/>
      <c r="L78" s="155"/>
      <c r="M78" s="156"/>
      <c r="N78" s="97"/>
      <c r="O78" s="97"/>
      <c r="P78" s="97"/>
      <c r="Q78" s="97"/>
      <c r="R78" s="97"/>
      <c r="S78" s="97"/>
      <c r="T78" s="97"/>
      <c r="U78" s="98"/>
      <c r="V78" s="72"/>
      <c r="W78" s="73"/>
      <c r="X78" s="73"/>
      <c r="Y78" s="74"/>
      <c r="Z78" s="75"/>
      <c r="AA78" s="76"/>
      <c r="AB78" s="77"/>
      <c r="AC78" s="77"/>
      <c r="AD78" s="77"/>
      <c r="AE78" s="77"/>
      <c r="AF78" s="77"/>
      <c r="AG78" s="78"/>
      <c r="AH78" s="79"/>
      <c r="AI78" s="79"/>
      <c r="AJ78" s="79"/>
      <c r="AK78" s="80"/>
      <c r="AL78" s="80"/>
      <c r="AM78" s="80"/>
      <c r="AN78" s="80"/>
      <c r="AO78" s="80"/>
      <c r="AP78" s="80"/>
      <c r="AQ78" s="80"/>
      <c r="AR78" s="79"/>
      <c r="AS78" s="79"/>
      <c r="AT78" s="79"/>
      <c r="AU78" s="80"/>
      <c r="AV78" s="80"/>
      <c r="AW78" s="80"/>
      <c r="AX78" s="79"/>
      <c r="AY78" s="79"/>
      <c r="AZ78" s="79"/>
      <c r="BA78" s="80"/>
      <c r="BB78" s="80"/>
      <c r="BC78" s="80"/>
      <c r="BD78" s="77"/>
      <c r="BE78" s="77"/>
      <c r="BF78" s="77"/>
      <c r="BG78" s="80"/>
      <c r="BH78" s="80"/>
      <c r="BI78" s="80"/>
      <c r="BJ78" s="77"/>
      <c r="BK78" s="77"/>
      <c r="BL78" s="77"/>
      <c r="BM78" s="80"/>
      <c r="BN78" s="80"/>
      <c r="BO78" s="80"/>
      <c r="BP78" s="70"/>
      <c r="BQ78" s="81"/>
      <c r="BR78" s="25"/>
      <c r="BS78" s="25"/>
    </row>
    <row r="79" spans="1:71" ht="15.75" hidden="1" customHeight="1">
      <c r="A79" s="25"/>
      <c r="B79" s="25"/>
      <c r="C79" s="25"/>
      <c r="D79" s="25"/>
      <c r="E79" s="25"/>
      <c r="F79" s="63"/>
      <c r="G79" s="63"/>
      <c r="H79" s="63"/>
      <c r="I79" s="63"/>
      <c r="J79" s="65"/>
      <c r="K79" s="99"/>
      <c r="L79" s="155"/>
      <c r="M79" s="156"/>
      <c r="N79" s="97"/>
      <c r="O79" s="97"/>
      <c r="P79" s="97"/>
      <c r="Q79" s="97"/>
      <c r="R79" s="97"/>
      <c r="S79" s="97"/>
      <c r="T79" s="97"/>
      <c r="U79" s="98"/>
      <c r="V79" s="72"/>
      <c r="W79" s="73"/>
      <c r="X79" s="73"/>
      <c r="Y79" s="74"/>
      <c r="Z79" s="75"/>
      <c r="AA79" s="76"/>
      <c r="AB79" s="77"/>
      <c r="AC79" s="77"/>
      <c r="AD79" s="77"/>
      <c r="AE79" s="77"/>
      <c r="AF79" s="77"/>
      <c r="AG79" s="78"/>
      <c r="AH79" s="79"/>
      <c r="AI79" s="79"/>
      <c r="AJ79" s="79"/>
      <c r="AK79" s="80"/>
      <c r="AL79" s="80"/>
      <c r="AM79" s="80"/>
      <c r="AN79" s="80"/>
      <c r="AO79" s="80"/>
      <c r="AP79" s="80"/>
      <c r="AQ79" s="80"/>
      <c r="AR79" s="79"/>
      <c r="AS79" s="79"/>
      <c r="AT79" s="79"/>
      <c r="AU79" s="80"/>
      <c r="AV79" s="80"/>
      <c r="AW79" s="80"/>
      <c r="AX79" s="79"/>
      <c r="AY79" s="79"/>
      <c r="AZ79" s="79"/>
      <c r="BA79" s="80"/>
      <c r="BB79" s="80"/>
      <c r="BC79" s="80"/>
      <c r="BD79" s="77"/>
      <c r="BE79" s="77"/>
      <c r="BF79" s="77"/>
      <c r="BG79" s="80"/>
      <c r="BH79" s="80"/>
      <c r="BI79" s="80"/>
      <c r="BJ79" s="77"/>
      <c r="BK79" s="77"/>
      <c r="BL79" s="77"/>
      <c r="BM79" s="80"/>
      <c r="BN79" s="80"/>
      <c r="BO79" s="80"/>
      <c r="BP79" s="70"/>
      <c r="BQ79" s="81"/>
      <c r="BR79" s="25"/>
      <c r="BS79" s="25"/>
    </row>
    <row r="80" spans="1:71" ht="15.75" hidden="1" customHeight="1">
      <c r="A80" s="25"/>
      <c r="B80" s="25"/>
      <c r="C80" s="25"/>
      <c r="D80" s="25"/>
      <c r="E80" s="25"/>
      <c r="F80" s="63"/>
      <c r="G80" s="63"/>
      <c r="H80" s="63"/>
      <c r="I80" s="63"/>
      <c r="J80" s="65"/>
      <c r="K80" s="99"/>
      <c r="L80" s="155"/>
      <c r="M80" s="161"/>
      <c r="N80" s="97"/>
      <c r="O80" s="97"/>
      <c r="P80" s="97"/>
      <c r="Q80" s="97"/>
      <c r="R80" s="97"/>
      <c r="S80" s="97"/>
      <c r="T80" s="97"/>
      <c r="U80" s="98"/>
      <c r="V80" s="72"/>
      <c r="W80" s="73"/>
      <c r="X80" s="73"/>
      <c r="Y80" s="74"/>
      <c r="Z80" s="75"/>
      <c r="AA80" s="76"/>
      <c r="AB80" s="77"/>
      <c r="AC80" s="77"/>
      <c r="AD80" s="77"/>
      <c r="AE80" s="77"/>
      <c r="AF80" s="77"/>
      <c r="AG80" s="78"/>
      <c r="AH80" s="79"/>
      <c r="AI80" s="79"/>
      <c r="AJ80" s="79"/>
      <c r="AK80" s="80"/>
      <c r="AL80" s="80"/>
      <c r="AM80" s="80"/>
      <c r="AN80" s="80"/>
      <c r="AO80" s="80"/>
      <c r="AP80" s="80"/>
      <c r="AQ80" s="80"/>
      <c r="AR80" s="79"/>
      <c r="AS80" s="79"/>
      <c r="AT80" s="79"/>
      <c r="AU80" s="80"/>
      <c r="AV80" s="80"/>
      <c r="AW80" s="80"/>
      <c r="AX80" s="79"/>
      <c r="AY80" s="79"/>
      <c r="AZ80" s="79"/>
      <c r="BA80" s="80"/>
      <c r="BB80" s="80"/>
      <c r="BC80" s="80"/>
      <c r="BD80" s="77"/>
      <c r="BE80" s="77"/>
      <c r="BF80" s="77"/>
      <c r="BG80" s="80"/>
      <c r="BH80" s="80"/>
      <c r="BI80" s="80"/>
      <c r="BJ80" s="77"/>
      <c r="BK80" s="77"/>
      <c r="BL80" s="77"/>
      <c r="BM80" s="80"/>
      <c r="BN80" s="80"/>
      <c r="BO80" s="80"/>
      <c r="BP80" s="70"/>
      <c r="BQ80" s="81"/>
      <c r="BR80" s="25"/>
      <c r="BS80" s="25"/>
    </row>
    <row r="81" spans="1:71" ht="16.5" hidden="1" customHeight="1">
      <c r="A81" s="25"/>
      <c r="B81" s="25"/>
      <c r="C81" s="25"/>
      <c r="D81" s="25"/>
      <c r="E81" s="25"/>
      <c r="F81" s="63"/>
      <c r="G81" s="63"/>
      <c r="H81" s="63"/>
      <c r="I81" s="63"/>
      <c r="J81" s="65"/>
      <c r="K81" s="99"/>
      <c r="L81" s="162">
        <f>SUM(L82:L102)</f>
        <v>0</v>
      </c>
      <c r="M81" s="163"/>
      <c r="N81" s="139"/>
      <c r="O81" s="135"/>
      <c r="P81" s="135"/>
      <c r="Q81" s="135"/>
      <c r="R81" s="135"/>
      <c r="S81" s="135"/>
      <c r="T81" s="135"/>
      <c r="U81" s="140"/>
      <c r="V81" s="141"/>
      <c r="W81" s="142"/>
      <c r="X81" s="142"/>
      <c r="Y81" s="143"/>
      <c r="Z81" s="144"/>
      <c r="AA81" s="145"/>
      <c r="AB81" s="146"/>
      <c r="AC81" s="146"/>
      <c r="AD81" s="146"/>
      <c r="AE81" s="146"/>
      <c r="AF81" s="146"/>
      <c r="AG81" s="147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46"/>
      <c r="BO81" s="146"/>
      <c r="BP81" s="135"/>
      <c r="BQ81" s="148"/>
      <c r="BR81" s="25"/>
      <c r="BS81" s="25"/>
    </row>
    <row r="82" spans="1:71" ht="20.25" hidden="1" customHeight="1">
      <c r="A82" s="70"/>
      <c r="B82" s="70"/>
      <c r="C82" s="70"/>
      <c r="D82" s="70"/>
      <c r="E82" s="70"/>
      <c r="F82" s="63"/>
      <c r="G82" s="63"/>
      <c r="H82" s="63"/>
      <c r="I82" s="63"/>
      <c r="J82" s="65"/>
      <c r="K82" s="99" t="s">
        <v>152</v>
      </c>
      <c r="L82" s="164">
        <f t="shared" ref="L82:L87" si="10">N82+O82+P82+Q82+R82+S82+T82+U82</f>
        <v>0</v>
      </c>
      <c r="M82" s="67">
        <f t="shared" ref="M82:M87" si="11">L82*36</f>
        <v>0</v>
      </c>
      <c r="N82" s="82"/>
      <c r="O82" s="70"/>
      <c r="P82" s="70"/>
      <c r="Q82" s="70"/>
      <c r="R82" s="70"/>
      <c r="S82" s="70"/>
      <c r="T82" s="70"/>
      <c r="U82" s="71"/>
      <c r="V82" s="72"/>
      <c r="W82" s="73"/>
      <c r="X82" s="73"/>
      <c r="Y82" s="74"/>
      <c r="Z82" s="75"/>
      <c r="AA82" s="76"/>
      <c r="AB82" s="77"/>
      <c r="AC82" s="77"/>
      <c r="AD82" s="77"/>
      <c r="AE82" s="77"/>
      <c r="AF82" s="77"/>
      <c r="AG82" s="78"/>
      <c r="AH82" s="79"/>
      <c r="AI82" s="79"/>
      <c r="AJ82" s="79"/>
      <c r="AK82" s="80"/>
      <c r="AL82" s="80"/>
      <c r="AM82" s="79"/>
      <c r="AN82" s="79"/>
      <c r="AO82" s="80"/>
      <c r="AP82" s="80"/>
      <c r="AQ82" s="80"/>
      <c r="AR82" s="79"/>
      <c r="AS82" s="79"/>
      <c r="AT82" s="79"/>
      <c r="AU82" s="80"/>
      <c r="AV82" s="80"/>
      <c r="AW82" s="80"/>
      <c r="AX82" s="79"/>
      <c r="AY82" s="79"/>
      <c r="AZ82" s="79"/>
      <c r="BA82" s="80"/>
      <c r="BB82" s="80"/>
      <c r="BC82" s="80"/>
      <c r="BD82" s="77"/>
      <c r="BE82" s="77"/>
      <c r="BF82" s="77"/>
      <c r="BG82" s="80"/>
      <c r="BH82" s="80"/>
      <c r="BI82" s="80"/>
      <c r="BJ82" s="77"/>
      <c r="BK82" s="77"/>
      <c r="BL82" s="77"/>
      <c r="BM82" s="80"/>
      <c r="BN82" s="80"/>
      <c r="BO82" s="80"/>
      <c r="BP82" s="130"/>
      <c r="BQ82" s="81"/>
      <c r="BR82" s="131"/>
      <c r="BS82" s="131"/>
    </row>
    <row r="83" spans="1:71" ht="20.25" hidden="1" customHeight="1">
      <c r="A83" s="70"/>
      <c r="B83" s="70"/>
      <c r="C83" s="70"/>
      <c r="D83" s="70"/>
      <c r="E83" s="70"/>
      <c r="F83" s="63"/>
      <c r="G83" s="63"/>
      <c r="H83" s="63"/>
      <c r="I83" s="63"/>
      <c r="J83" s="65"/>
      <c r="K83" s="99" t="s">
        <v>152</v>
      </c>
      <c r="L83" s="164">
        <f t="shared" si="10"/>
        <v>0</v>
      </c>
      <c r="M83" s="67">
        <f t="shared" si="11"/>
        <v>0</v>
      </c>
      <c r="N83" s="82"/>
      <c r="O83" s="70"/>
      <c r="P83" s="70"/>
      <c r="Q83" s="70"/>
      <c r="R83" s="70"/>
      <c r="S83" s="70"/>
      <c r="T83" s="70"/>
      <c r="U83" s="71"/>
      <c r="V83" s="72"/>
      <c r="W83" s="73"/>
      <c r="X83" s="73"/>
      <c r="Y83" s="74"/>
      <c r="Z83" s="75"/>
      <c r="AA83" s="76"/>
      <c r="AB83" s="77"/>
      <c r="AC83" s="77"/>
      <c r="AD83" s="77"/>
      <c r="AE83" s="77"/>
      <c r="AF83" s="77"/>
      <c r="AG83" s="78"/>
      <c r="AH83" s="79"/>
      <c r="AI83" s="79"/>
      <c r="AJ83" s="79"/>
      <c r="AK83" s="80"/>
      <c r="AL83" s="80"/>
      <c r="AM83" s="79"/>
      <c r="AN83" s="79"/>
      <c r="AO83" s="80"/>
      <c r="AP83" s="80"/>
      <c r="AQ83" s="80"/>
      <c r="AR83" s="79"/>
      <c r="AS83" s="79"/>
      <c r="AT83" s="79"/>
      <c r="AU83" s="80"/>
      <c r="AV83" s="80"/>
      <c r="AW83" s="80"/>
      <c r="AX83" s="79"/>
      <c r="AY83" s="79"/>
      <c r="AZ83" s="79"/>
      <c r="BA83" s="80"/>
      <c r="BB83" s="80"/>
      <c r="BC83" s="80"/>
      <c r="BD83" s="77"/>
      <c r="BE83" s="77"/>
      <c r="BF83" s="77"/>
      <c r="BG83" s="80"/>
      <c r="BH83" s="80"/>
      <c r="BI83" s="80"/>
      <c r="BJ83" s="77"/>
      <c r="BK83" s="77"/>
      <c r="BL83" s="77"/>
      <c r="BM83" s="80"/>
      <c r="BN83" s="80"/>
      <c r="BO83" s="80"/>
      <c r="BP83" s="130"/>
      <c r="BQ83" s="81"/>
      <c r="BR83" s="131"/>
      <c r="BS83" s="131"/>
    </row>
    <row r="84" spans="1:71" ht="19.5" hidden="1" customHeight="1">
      <c r="A84" s="70"/>
      <c r="B84" s="70"/>
      <c r="C84" s="70"/>
      <c r="D84" s="70"/>
      <c r="E84" s="70"/>
      <c r="F84" s="63"/>
      <c r="G84" s="63"/>
      <c r="H84" s="63"/>
      <c r="I84" s="63"/>
      <c r="J84" s="65"/>
      <c r="K84" s="99" t="s">
        <v>152</v>
      </c>
      <c r="L84" s="164">
        <f t="shared" si="10"/>
        <v>0</v>
      </c>
      <c r="M84" s="67">
        <f t="shared" si="11"/>
        <v>0</v>
      </c>
      <c r="N84" s="82"/>
      <c r="O84" s="70"/>
      <c r="P84" s="70"/>
      <c r="Q84" s="70"/>
      <c r="R84" s="70"/>
      <c r="S84" s="70"/>
      <c r="T84" s="70"/>
      <c r="U84" s="71"/>
      <c r="V84" s="72"/>
      <c r="W84" s="73"/>
      <c r="X84" s="73"/>
      <c r="Y84" s="74"/>
      <c r="Z84" s="75"/>
      <c r="AA84" s="76"/>
      <c r="AB84" s="77"/>
      <c r="AC84" s="77"/>
      <c r="AD84" s="77"/>
      <c r="AE84" s="77"/>
      <c r="AF84" s="77"/>
      <c r="AG84" s="78"/>
      <c r="AH84" s="79"/>
      <c r="AI84" s="79"/>
      <c r="AJ84" s="79"/>
      <c r="AK84" s="80"/>
      <c r="AL84" s="80"/>
      <c r="AM84" s="79"/>
      <c r="AN84" s="79"/>
      <c r="AO84" s="80"/>
      <c r="AP84" s="80"/>
      <c r="AQ84" s="80"/>
      <c r="AR84" s="79"/>
      <c r="AS84" s="79"/>
      <c r="AT84" s="79"/>
      <c r="AU84" s="80"/>
      <c r="AV84" s="80"/>
      <c r="AW84" s="80"/>
      <c r="AX84" s="79"/>
      <c r="AY84" s="79"/>
      <c r="AZ84" s="79"/>
      <c r="BA84" s="80"/>
      <c r="BB84" s="80"/>
      <c r="BC84" s="80"/>
      <c r="BD84" s="77"/>
      <c r="BE84" s="77"/>
      <c r="BF84" s="77"/>
      <c r="BG84" s="80"/>
      <c r="BH84" s="80"/>
      <c r="BI84" s="80"/>
      <c r="BJ84" s="77"/>
      <c r="BK84" s="77"/>
      <c r="BL84" s="77"/>
      <c r="BM84" s="80"/>
      <c r="BN84" s="80"/>
      <c r="BO84" s="80"/>
      <c r="BP84" s="130"/>
      <c r="BQ84" s="81"/>
      <c r="BR84" s="131"/>
      <c r="BS84" s="131"/>
    </row>
    <row r="85" spans="1:71" ht="20.25" hidden="1" customHeight="1">
      <c r="A85" s="70"/>
      <c r="B85" s="70"/>
      <c r="C85" s="70"/>
      <c r="D85" s="70"/>
      <c r="E85" s="70"/>
      <c r="F85" s="63"/>
      <c r="G85" s="63"/>
      <c r="H85" s="63"/>
      <c r="I85" s="63"/>
      <c r="J85" s="65"/>
      <c r="K85" s="99" t="s">
        <v>152</v>
      </c>
      <c r="L85" s="164">
        <f t="shared" si="10"/>
        <v>0</v>
      </c>
      <c r="M85" s="67">
        <f t="shared" si="11"/>
        <v>0</v>
      </c>
      <c r="N85" s="82"/>
      <c r="O85" s="70"/>
      <c r="P85" s="70"/>
      <c r="Q85" s="70"/>
      <c r="R85" s="70"/>
      <c r="S85" s="70"/>
      <c r="T85" s="70"/>
      <c r="U85" s="71"/>
      <c r="V85" s="72"/>
      <c r="W85" s="73"/>
      <c r="X85" s="73"/>
      <c r="Y85" s="74"/>
      <c r="Z85" s="75"/>
      <c r="AA85" s="76"/>
      <c r="AB85" s="77"/>
      <c r="AC85" s="77"/>
      <c r="AD85" s="77"/>
      <c r="AE85" s="77"/>
      <c r="AF85" s="77"/>
      <c r="AG85" s="78"/>
      <c r="AH85" s="79"/>
      <c r="AI85" s="79"/>
      <c r="AJ85" s="79"/>
      <c r="AK85" s="80"/>
      <c r="AL85" s="80"/>
      <c r="AM85" s="79"/>
      <c r="AN85" s="79"/>
      <c r="AO85" s="80"/>
      <c r="AP85" s="80"/>
      <c r="AQ85" s="80"/>
      <c r="AR85" s="79"/>
      <c r="AS85" s="79"/>
      <c r="AT85" s="79"/>
      <c r="AU85" s="80"/>
      <c r="AV85" s="80"/>
      <c r="AW85" s="80"/>
      <c r="AX85" s="79"/>
      <c r="AY85" s="79"/>
      <c r="AZ85" s="79"/>
      <c r="BA85" s="80"/>
      <c r="BB85" s="80"/>
      <c r="BC85" s="80"/>
      <c r="BD85" s="77"/>
      <c r="BE85" s="77"/>
      <c r="BF85" s="77"/>
      <c r="BG85" s="80"/>
      <c r="BH85" s="80"/>
      <c r="BI85" s="80"/>
      <c r="BJ85" s="77"/>
      <c r="BK85" s="77"/>
      <c r="BL85" s="77"/>
      <c r="BM85" s="80"/>
      <c r="BN85" s="80"/>
      <c r="BO85" s="80"/>
      <c r="BP85" s="130"/>
      <c r="BQ85" s="81"/>
      <c r="BR85" s="131"/>
      <c r="BS85" s="131"/>
    </row>
    <row r="86" spans="1:71" ht="20.25" hidden="1" customHeight="1">
      <c r="A86" s="70"/>
      <c r="B86" s="70"/>
      <c r="C86" s="70"/>
      <c r="D86" s="70"/>
      <c r="E86" s="70"/>
      <c r="F86" s="63"/>
      <c r="G86" s="63"/>
      <c r="H86" s="63"/>
      <c r="I86" s="63"/>
      <c r="J86" s="65"/>
      <c r="K86" s="99" t="s">
        <v>152</v>
      </c>
      <c r="L86" s="164">
        <f t="shared" si="10"/>
        <v>0</v>
      </c>
      <c r="M86" s="67">
        <f t="shared" si="11"/>
        <v>0</v>
      </c>
      <c r="N86" s="82"/>
      <c r="O86" s="70"/>
      <c r="P86" s="70"/>
      <c r="Q86" s="70"/>
      <c r="R86" s="70"/>
      <c r="S86" s="70"/>
      <c r="T86" s="70"/>
      <c r="U86" s="71"/>
      <c r="V86" s="72"/>
      <c r="W86" s="73"/>
      <c r="X86" s="73"/>
      <c r="Y86" s="74"/>
      <c r="Z86" s="75"/>
      <c r="AA86" s="76"/>
      <c r="AB86" s="77"/>
      <c r="AC86" s="77"/>
      <c r="AD86" s="77"/>
      <c r="AE86" s="77"/>
      <c r="AF86" s="77"/>
      <c r="AG86" s="78"/>
      <c r="AH86" s="79"/>
      <c r="AI86" s="79"/>
      <c r="AJ86" s="79"/>
      <c r="AK86" s="80"/>
      <c r="AL86" s="80"/>
      <c r="AM86" s="79"/>
      <c r="AN86" s="79"/>
      <c r="AO86" s="80"/>
      <c r="AP86" s="80"/>
      <c r="AQ86" s="80"/>
      <c r="AR86" s="79"/>
      <c r="AS86" s="79"/>
      <c r="AT86" s="79"/>
      <c r="AU86" s="80"/>
      <c r="AV86" s="80"/>
      <c r="AW86" s="80"/>
      <c r="AX86" s="79"/>
      <c r="AY86" s="79"/>
      <c r="AZ86" s="79"/>
      <c r="BA86" s="80"/>
      <c r="BB86" s="80"/>
      <c r="BC86" s="80"/>
      <c r="BD86" s="77"/>
      <c r="BE86" s="77"/>
      <c r="BF86" s="77"/>
      <c r="BG86" s="80"/>
      <c r="BH86" s="80"/>
      <c r="BI86" s="80"/>
      <c r="BJ86" s="77"/>
      <c r="BK86" s="77"/>
      <c r="BL86" s="77"/>
      <c r="BM86" s="80"/>
      <c r="BN86" s="80"/>
      <c r="BO86" s="80"/>
      <c r="BP86" s="130"/>
      <c r="BQ86" s="81"/>
      <c r="BR86" s="131"/>
      <c r="BS86" s="131"/>
    </row>
    <row r="87" spans="1:71" ht="20.25" hidden="1" customHeight="1">
      <c r="A87" s="70"/>
      <c r="B87" s="70"/>
      <c r="C87" s="70"/>
      <c r="D87" s="70"/>
      <c r="E87" s="70"/>
      <c r="F87" s="584"/>
      <c r="G87" s="584"/>
      <c r="H87" s="584"/>
      <c r="I87" s="63"/>
      <c r="J87" s="65"/>
      <c r="K87" s="99" t="s">
        <v>152</v>
      </c>
      <c r="L87" s="609">
        <f t="shared" si="10"/>
        <v>0</v>
      </c>
      <c r="M87" s="589">
        <f t="shared" si="11"/>
        <v>0</v>
      </c>
      <c r="N87" s="572"/>
      <c r="O87" s="549"/>
      <c r="P87" s="549"/>
      <c r="Q87" s="549"/>
      <c r="R87" s="549"/>
      <c r="S87" s="549"/>
      <c r="T87" s="549"/>
      <c r="U87" s="566"/>
      <c r="V87" s="598"/>
      <c r="W87" s="575"/>
      <c r="X87" s="575"/>
      <c r="Y87" s="74"/>
      <c r="Z87" s="576"/>
      <c r="AA87" s="599"/>
      <c r="AB87" s="579"/>
      <c r="AC87" s="579"/>
      <c r="AD87" s="579"/>
      <c r="AE87" s="579"/>
      <c r="AF87" s="77"/>
      <c r="AG87" s="565"/>
      <c r="AH87" s="580"/>
      <c r="AI87" s="580"/>
      <c r="AJ87" s="580"/>
      <c r="AK87" s="581"/>
      <c r="AL87" s="581"/>
      <c r="AM87" s="580"/>
      <c r="AN87" s="580"/>
      <c r="AO87" s="581"/>
      <c r="AP87" s="581"/>
      <c r="AQ87" s="581"/>
      <c r="AR87" s="580"/>
      <c r="AS87" s="580"/>
      <c r="AT87" s="580"/>
      <c r="AU87" s="581"/>
      <c r="AV87" s="581"/>
      <c r="AW87" s="581"/>
      <c r="AX87" s="580"/>
      <c r="AY87" s="580"/>
      <c r="AZ87" s="580"/>
      <c r="BA87" s="581"/>
      <c r="BB87" s="581"/>
      <c r="BC87" s="581"/>
      <c r="BD87" s="579"/>
      <c r="BE87" s="579"/>
      <c r="BF87" s="579"/>
      <c r="BG87" s="581"/>
      <c r="BH87" s="581"/>
      <c r="BI87" s="581"/>
      <c r="BJ87" s="579"/>
      <c r="BK87" s="579"/>
      <c r="BL87" s="579"/>
      <c r="BM87" s="581"/>
      <c r="BN87" s="581"/>
      <c r="BO87" s="581"/>
      <c r="BP87" s="594"/>
      <c r="BQ87" s="550"/>
      <c r="BR87" s="131"/>
      <c r="BS87" s="131"/>
    </row>
    <row r="88" spans="1:71" ht="20.25" hidden="1" customHeight="1">
      <c r="A88" s="70"/>
      <c r="B88" s="70"/>
      <c r="C88" s="70"/>
      <c r="D88" s="70"/>
      <c r="E88" s="70"/>
      <c r="F88" s="537"/>
      <c r="G88" s="537"/>
      <c r="H88" s="537"/>
      <c r="I88" s="63"/>
      <c r="J88" s="65"/>
      <c r="K88" s="99" t="s">
        <v>152</v>
      </c>
      <c r="L88" s="610"/>
      <c r="M88" s="590"/>
      <c r="N88" s="574"/>
      <c r="O88" s="537"/>
      <c r="P88" s="537"/>
      <c r="Q88" s="537"/>
      <c r="R88" s="537"/>
      <c r="S88" s="537"/>
      <c r="T88" s="537"/>
      <c r="U88" s="568"/>
      <c r="V88" s="571"/>
      <c r="W88" s="537"/>
      <c r="X88" s="537"/>
      <c r="Y88" s="74"/>
      <c r="Z88" s="577"/>
      <c r="AA88" s="563"/>
      <c r="AB88" s="537"/>
      <c r="AC88" s="537"/>
      <c r="AD88" s="537"/>
      <c r="AE88" s="537"/>
      <c r="AF88" s="77"/>
      <c r="AG88" s="537"/>
      <c r="AH88" s="537"/>
      <c r="AI88" s="537"/>
      <c r="AJ88" s="537"/>
      <c r="AK88" s="537"/>
      <c r="AL88" s="537"/>
      <c r="AM88" s="537"/>
      <c r="AN88" s="537"/>
      <c r="AO88" s="537"/>
      <c r="AP88" s="537"/>
      <c r="AQ88" s="537"/>
      <c r="AR88" s="537"/>
      <c r="AS88" s="537"/>
      <c r="AT88" s="537"/>
      <c r="AU88" s="537"/>
      <c r="AV88" s="537"/>
      <c r="AW88" s="537"/>
      <c r="AX88" s="537"/>
      <c r="AY88" s="537"/>
      <c r="AZ88" s="537"/>
      <c r="BA88" s="537"/>
      <c r="BB88" s="537"/>
      <c r="BC88" s="537"/>
      <c r="BD88" s="537"/>
      <c r="BE88" s="537"/>
      <c r="BF88" s="537"/>
      <c r="BG88" s="537"/>
      <c r="BH88" s="537"/>
      <c r="BI88" s="537"/>
      <c r="BJ88" s="537"/>
      <c r="BK88" s="537"/>
      <c r="BL88" s="537"/>
      <c r="BM88" s="537"/>
      <c r="BN88" s="537"/>
      <c r="BO88" s="537"/>
      <c r="BP88" s="537"/>
      <c r="BQ88" s="537"/>
      <c r="BR88" s="131"/>
      <c r="BS88" s="131"/>
    </row>
    <row r="89" spans="1:71" ht="20.25" hidden="1" customHeight="1">
      <c r="A89" s="53"/>
      <c r="B89" s="53"/>
      <c r="C89" s="53"/>
      <c r="D89" s="53"/>
      <c r="E89" s="53"/>
      <c r="F89" s="166"/>
      <c r="G89" s="166"/>
      <c r="H89" s="166"/>
      <c r="I89" s="108"/>
      <c r="J89" s="167"/>
      <c r="K89" s="99" t="s">
        <v>152</v>
      </c>
      <c r="L89" s="165">
        <f>N89+O89+P89+Q89+R89+S89+T89+U89</f>
        <v>0</v>
      </c>
      <c r="M89" s="168">
        <f>L89*36</f>
        <v>0</v>
      </c>
      <c r="N89" s="169"/>
      <c r="O89" s="53"/>
      <c r="P89" s="53"/>
      <c r="Q89" s="53"/>
      <c r="R89" s="53"/>
      <c r="S89" s="53"/>
      <c r="T89" s="53"/>
      <c r="U89" s="53"/>
      <c r="V89" s="170"/>
      <c r="W89" s="170"/>
      <c r="X89" s="170"/>
      <c r="Y89" s="170"/>
      <c r="Z89" s="170"/>
      <c r="AA89" s="171"/>
      <c r="AB89" s="172"/>
      <c r="AC89" s="172"/>
      <c r="AD89" s="172"/>
      <c r="AE89" s="172"/>
      <c r="AF89" s="172"/>
      <c r="AG89" s="173"/>
      <c r="AH89" s="172"/>
      <c r="AI89" s="174"/>
      <c r="AJ89" s="174"/>
      <c r="AK89" s="175"/>
      <c r="AL89" s="175"/>
      <c r="AM89" s="174"/>
      <c r="AN89" s="174"/>
      <c r="AO89" s="175"/>
      <c r="AP89" s="175"/>
      <c r="AQ89" s="175"/>
      <c r="AR89" s="174"/>
      <c r="AS89" s="174"/>
      <c r="AT89" s="174"/>
      <c r="AU89" s="175"/>
      <c r="AV89" s="175"/>
      <c r="AW89" s="175"/>
      <c r="AX89" s="174"/>
      <c r="AY89" s="174"/>
      <c r="AZ89" s="174"/>
      <c r="BA89" s="175"/>
      <c r="BB89" s="175"/>
      <c r="BC89" s="175"/>
      <c r="BD89" s="172"/>
      <c r="BE89" s="172"/>
      <c r="BF89" s="172"/>
      <c r="BG89" s="175"/>
      <c r="BH89" s="175"/>
      <c r="BI89" s="175"/>
      <c r="BJ89" s="172"/>
      <c r="BK89" s="172"/>
      <c r="BL89" s="172"/>
      <c r="BM89" s="175"/>
      <c r="BN89" s="175"/>
      <c r="BO89" s="175"/>
      <c r="BP89" s="176"/>
      <c r="BQ89" s="177"/>
      <c r="BR89" s="131"/>
      <c r="BS89" s="131"/>
    </row>
    <row r="90" spans="1:71" ht="33" customHeight="1">
      <c r="A90" s="178"/>
      <c r="B90" s="179"/>
      <c r="C90" s="179"/>
      <c r="D90" s="179"/>
      <c r="E90" s="179"/>
      <c r="F90" s="180"/>
      <c r="G90" s="181"/>
      <c r="H90" s="180"/>
      <c r="I90" s="182"/>
      <c r="J90" s="183" t="s">
        <v>186</v>
      </c>
      <c r="K90" s="184" t="s">
        <v>187</v>
      </c>
      <c r="L90" s="185">
        <f>SUM(L97:L111)</f>
        <v>0</v>
      </c>
      <c r="M90" s="186"/>
      <c r="N90" s="187"/>
      <c r="O90" s="188"/>
      <c r="P90" s="188"/>
      <c r="Q90" s="188"/>
      <c r="R90" s="188"/>
      <c r="S90" s="188"/>
      <c r="T90" s="188"/>
      <c r="U90" s="188"/>
      <c r="V90" s="189"/>
      <c r="W90" s="189"/>
      <c r="X90" s="189"/>
      <c r="Y90" s="189"/>
      <c r="Z90" s="189"/>
      <c r="AA90" s="190"/>
      <c r="AB90" s="191"/>
      <c r="AC90" s="191"/>
      <c r="AD90" s="191"/>
      <c r="AE90" s="191"/>
      <c r="AF90" s="191"/>
      <c r="AG90" s="192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4"/>
      <c r="BQ90" s="195"/>
      <c r="BR90" s="195"/>
      <c r="BS90" s="25"/>
    </row>
    <row r="91" spans="1:71" ht="16.5" customHeight="1">
      <c r="A91" s="149"/>
      <c r="B91" s="549"/>
      <c r="C91" s="593" t="s">
        <v>63</v>
      </c>
      <c r="D91" s="593" t="s">
        <v>63</v>
      </c>
      <c r="E91" s="196"/>
      <c r="F91" s="549"/>
      <c r="G91" s="549"/>
      <c r="H91" s="549"/>
      <c r="I91" s="549"/>
      <c r="J91" s="54" t="s">
        <v>188</v>
      </c>
      <c r="K91" s="197"/>
      <c r="L91" s="586"/>
      <c r="M91" s="589"/>
      <c r="N91" s="591"/>
      <c r="O91" s="592"/>
      <c r="P91" s="592"/>
      <c r="Q91" s="592"/>
      <c r="R91" s="592"/>
      <c r="S91" s="592"/>
      <c r="T91" s="592"/>
      <c r="U91" s="592"/>
      <c r="V91" s="575"/>
      <c r="W91" s="575"/>
      <c r="X91" s="575"/>
      <c r="Y91" s="575"/>
      <c r="Z91" s="575"/>
      <c r="AA91" s="565"/>
      <c r="AB91" s="579"/>
      <c r="AC91" s="579"/>
      <c r="AD91" s="579"/>
      <c r="AE91" s="579"/>
      <c r="AF91" s="198"/>
      <c r="AG91" s="565"/>
      <c r="AH91" s="580"/>
      <c r="AI91" s="580"/>
      <c r="AJ91" s="580"/>
      <c r="AK91" s="581"/>
      <c r="AL91" s="581"/>
      <c r="AM91" s="580"/>
      <c r="AN91" s="580"/>
      <c r="AO91" s="581"/>
      <c r="AP91" s="581"/>
      <c r="AQ91" s="581"/>
      <c r="AR91" s="580"/>
      <c r="AS91" s="580"/>
      <c r="AT91" s="580"/>
      <c r="AU91" s="581"/>
      <c r="AV91" s="581"/>
      <c r="AW91" s="581"/>
      <c r="AX91" s="580"/>
      <c r="AY91" s="580"/>
      <c r="AZ91" s="580"/>
      <c r="BA91" s="581"/>
      <c r="BB91" s="581"/>
      <c r="BC91" s="581"/>
      <c r="BD91" s="580"/>
      <c r="BE91" s="580"/>
      <c r="BF91" s="580"/>
      <c r="BG91" s="581"/>
      <c r="BH91" s="581"/>
      <c r="BI91" s="581"/>
      <c r="BJ91" s="580"/>
      <c r="BK91" s="580"/>
      <c r="BL91" s="580"/>
      <c r="BM91" s="581"/>
      <c r="BN91" s="581"/>
      <c r="BO91" s="581"/>
      <c r="BP91" s="584"/>
      <c r="BQ91" s="585"/>
      <c r="BR91" s="25"/>
      <c r="BS91" s="25"/>
    </row>
    <row r="92" spans="1:71" ht="16.5" customHeight="1">
      <c r="A92" s="149"/>
      <c r="B92" s="536"/>
      <c r="C92" s="536"/>
      <c r="D92" s="536"/>
      <c r="E92" s="199"/>
      <c r="F92" s="536"/>
      <c r="G92" s="536"/>
      <c r="H92" s="536"/>
      <c r="I92" s="536"/>
      <c r="J92" s="54" t="s">
        <v>189</v>
      </c>
      <c r="K92" s="197"/>
      <c r="L92" s="587"/>
      <c r="M92" s="547"/>
      <c r="N92" s="573"/>
      <c r="O92" s="536"/>
      <c r="P92" s="536"/>
      <c r="Q92" s="536"/>
      <c r="R92" s="536"/>
      <c r="S92" s="536"/>
      <c r="T92" s="536"/>
      <c r="U92" s="536"/>
      <c r="V92" s="536"/>
      <c r="W92" s="536"/>
      <c r="X92" s="536"/>
      <c r="Y92" s="536"/>
      <c r="Z92" s="536"/>
      <c r="AA92" s="536"/>
      <c r="AB92" s="536"/>
      <c r="AC92" s="536"/>
      <c r="AD92" s="536"/>
      <c r="AE92" s="536"/>
      <c r="AF92" s="200"/>
      <c r="AG92" s="536"/>
      <c r="AH92" s="536"/>
      <c r="AI92" s="536"/>
      <c r="AJ92" s="536"/>
      <c r="AK92" s="536"/>
      <c r="AL92" s="536"/>
      <c r="AM92" s="536"/>
      <c r="AN92" s="536"/>
      <c r="AO92" s="536"/>
      <c r="AP92" s="536"/>
      <c r="AQ92" s="536"/>
      <c r="AR92" s="536"/>
      <c r="AS92" s="536"/>
      <c r="AT92" s="536"/>
      <c r="AU92" s="536"/>
      <c r="AV92" s="536"/>
      <c r="AW92" s="536"/>
      <c r="AX92" s="536"/>
      <c r="AY92" s="536"/>
      <c r="AZ92" s="536"/>
      <c r="BA92" s="536"/>
      <c r="BB92" s="536"/>
      <c r="BC92" s="536"/>
      <c r="BD92" s="536"/>
      <c r="BE92" s="536"/>
      <c r="BF92" s="536"/>
      <c r="BG92" s="536"/>
      <c r="BH92" s="536"/>
      <c r="BI92" s="536"/>
      <c r="BJ92" s="536"/>
      <c r="BK92" s="536"/>
      <c r="BL92" s="536"/>
      <c r="BM92" s="536"/>
      <c r="BN92" s="536"/>
      <c r="BO92" s="536"/>
      <c r="BP92" s="536"/>
      <c r="BQ92" s="536"/>
      <c r="BR92" s="25"/>
      <c r="BS92" s="25"/>
    </row>
    <row r="93" spans="1:71" ht="16.5" customHeight="1">
      <c r="A93" s="149"/>
      <c r="B93" s="536"/>
      <c r="C93" s="536"/>
      <c r="D93" s="536"/>
      <c r="E93" s="199"/>
      <c r="F93" s="536"/>
      <c r="G93" s="536"/>
      <c r="H93" s="536"/>
      <c r="I93" s="536"/>
      <c r="J93" s="54" t="s">
        <v>190</v>
      </c>
      <c r="K93" s="197"/>
      <c r="L93" s="587"/>
      <c r="M93" s="547"/>
      <c r="N93" s="573"/>
      <c r="O93" s="536"/>
      <c r="P93" s="536"/>
      <c r="Q93" s="536"/>
      <c r="R93" s="536"/>
      <c r="S93" s="536"/>
      <c r="T93" s="536"/>
      <c r="U93" s="536"/>
      <c r="V93" s="536"/>
      <c r="W93" s="536"/>
      <c r="X93" s="536"/>
      <c r="Y93" s="536"/>
      <c r="Z93" s="536"/>
      <c r="AA93" s="536"/>
      <c r="AB93" s="536"/>
      <c r="AC93" s="536"/>
      <c r="AD93" s="536"/>
      <c r="AE93" s="536"/>
      <c r="AF93" s="200"/>
      <c r="AG93" s="536"/>
      <c r="AH93" s="536"/>
      <c r="AI93" s="536"/>
      <c r="AJ93" s="536"/>
      <c r="AK93" s="536"/>
      <c r="AL93" s="536"/>
      <c r="AM93" s="536"/>
      <c r="AN93" s="536"/>
      <c r="AO93" s="536"/>
      <c r="AP93" s="536"/>
      <c r="AQ93" s="536"/>
      <c r="AR93" s="536"/>
      <c r="AS93" s="536"/>
      <c r="AT93" s="536"/>
      <c r="AU93" s="536"/>
      <c r="AV93" s="536"/>
      <c r="AW93" s="536"/>
      <c r="AX93" s="536"/>
      <c r="AY93" s="536"/>
      <c r="AZ93" s="536"/>
      <c r="BA93" s="536"/>
      <c r="BB93" s="536"/>
      <c r="BC93" s="536"/>
      <c r="BD93" s="536"/>
      <c r="BE93" s="536"/>
      <c r="BF93" s="536"/>
      <c r="BG93" s="536"/>
      <c r="BH93" s="536"/>
      <c r="BI93" s="536"/>
      <c r="BJ93" s="536"/>
      <c r="BK93" s="536"/>
      <c r="BL93" s="536"/>
      <c r="BM93" s="536"/>
      <c r="BN93" s="536"/>
      <c r="BO93" s="536"/>
      <c r="BP93" s="536"/>
      <c r="BQ93" s="536"/>
      <c r="BR93" s="25"/>
      <c r="BS93" s="25"/>
    </row>
    <row r="94" spans="1:71" ht="16.5" customHeight="1">
      <c r="A94" s="149"/>
      <c r="B94" s="536"/>
      <c r="C94" s="536"/>
      <c r="D94" s="536"/>
      <c r="E94" s="199"/>
      <c r="F94" s="536"/>
      <c r="G94" s="536"/>
      <c r="H94" s="536"/>
      <c r="I94" s="536"/>
      <c r="J94" s="54" t="s">
        <v>191</v>
      </c>
      <c r="K94" s="197"/>
      <c r="L94" s="587"/>
      <c r="M94" s="547"/>
      <c r="N94" s="573"/>
      <c r="O94" s="536"/>
      <c r="P94" s="536"/>
      <c r="Q94" s="536"/>
      <c r="R94" s="536"/>
      <c r="S94" s="536"/>
      <c r="T94" s="536"/>
      <c r="U94" s="536"/>
      <c r="V94" s="536"/>
      <c r="W94" s="536"/>
      <c r="X94" s="536"/>
      <c r="Y94" s="536"/>
      <c r="Z94" s="536"/>
      <c r="AA94" s="536"/>
      <c r="AB94" s="536"/>
      <c r="AC94" s="536"/>
      <c r="AD94" s="536"/>
      <c r="AE94" s="536"/>
      <c r="AF94" s="200"/>
      <c r="AG94" s="536"/>
      <c r="AH94" s="536"/>
      <c r="AI94" s="536"/>
      <c r="AJ94" s="536"/>
      <c r="AK94" s="536"/>
      <c r="AL94" s="536"/>
      <c r="AM94" s="536"/>
      <c r="AN94" s="536"/>
      <c r="AO94" s="536"/>
      <c r="AP94" s="536"/>
      <c r="AQ94" s="536"/>
      <c r="AR94" s="536"/>
      <c r="AS94" s="536"/>
      <c r="AT94" s="536"/>
      <c r="AU94" s="536"/>
      <c r="AV94" s="536"/>
      <c r="AW94" s="536"/>
      <c r="AX94" s="536"/>
      <c r="AY94" s="536"/>
      <c r="AZ94" s="536"/>
      <c r="BA94" s="536"/>
      <c r="BB94" s="536"/>
      <c r="BC94" s="536"/>
      <c r="BD94" s="536"/>
      <c r="BE94" s="536"/>
      <c r="BF94" s="536"/>
      <c r="BG94" s="536"/>
      <c r="BH94" s="536"/>
      <c r="BI94" s="536"/>
      <c r="BJ94" s="536"/>
      <c r="BK94" s="536"/>
      <c r="BL94" s="536"/>
      <c r="BM94" s="536"/>
      <c r="BN94" s="536"/>
      <c r="BO94" s="536"/>
      <c r="BP94" s="536"/>
      <c r="BQ94" s="536"/>
      <c r="BR94" s="25"/>
      <c r="BS94" s="25"/>
    </row>
    <row r="95" spans="1:71" ht="16.5" customHeight="1">
      <c r="A95" s="149"/>
      <c r="B95" s="537"/>
      <c r="C95" s="537"/>
      <c r="D95" s="537"/>
      <c r="E95" s="201"/>
      <c r="F95" s="537"/>
      <c r="G95" s="537"/>
      <c r="H95" s="537"/>
      <c r="I95" s="537"/>
      <c r="J95" s="54" t="s">
        <v>192</v>
      </c>
      <c r="K95" s="197"/>
      <c r="L95" s="588"/>
      <c r="M95" s="590"/>
      <c r="N95" s="574"/>
      <c r="O95" s="537"/>
      <c r="P95" s="537"/>
      <c r="Q95" s="537"/>
      <c r="R95" s="537"/>
      <c r="S95" s="537"/>
      <c r="T95" s="537"/>
      <c r="U95" s="537"/>
      <c r="V95" s="537"/>
      <c r="W95" s="537"/>
      <c r="X95" s="537"/>
      <c r="Y95" s="537"/>
      <c r="Z95" s="536"/>
      <c r="AA95" s="537"/>
      <c r="AB95" s="537"/>
      <c r="AC95" s="537"/>
      <c r="AD95" s="537"/>
      <c r="AE95" s="537"/>
      <c r="AF95" s="202"/>
      <c r="AG95" s="537"/>
      <c r="AH95" s="537"/>
      <c r="AI95" s="537"/>
      <c r="AJ95" s="537"/>
      <c r="AK95" s="537"/>
      <c r="AL95" s="537"/>
      <c r="AM95" s="537"/>
      <c r="AN95" s="537"/>
      <c r="AO95" s="537"/>
      <c r="AP95" s="537"/>
      <c r="AQ95" s="537"/>
      <c r="AR95" s="537"/>
      <c r="AS95" s="537"/>
      <c r="AT95" s="537"/>
      <c r="AU95" s="537"/>
      <c r="AV95" s="537"/>
      <c r="AW95" s="537"/>
      <c r="AX95" s="537"/>
      <c r="AY95" s="537"/>
      <c r="AZ95" s="537"/>
      <c r="BA95" s="537"/>
      <c r="BB95" s="537"/>
      <c r="BC95" s="537"/>
      <c r="BD95" s="537"/>
      <c r="BE95" s="537"/>
      <c r="BF95" s="537"/>
      <c r="BG95" s="537"/>
      <c r="BH95" s="537"/>
      <c r="BI95" s="537"/>
      <c r="BJ95" s="537"/>
      <c r="BK95" s="537"/>
      <c r="BL95" s="537"/>
      <c r="BM95" s="537"/>
      <c r="BN95" s="537"/>
      <c r="BO95" s="537"/>
      <c r="BP95" s="537"/>
      <c r="BQ95" s="537"/>
      <c r="BR95" s="25"/>
      <c r="BS95" s="25"/>
    </row>
    <row r="96" spans="1:71" ht="16.5" customHeight="1">
      <c r="A96" s="203"/>
      <c r="B96" s="204"/>
      <c r="C96" s="204"/>
      <c r="D96" s="204"/>
      <c r="E96" s="204"/>
      <c r="F96" s="194"/>
      <c r="G96" s="194"/>
      <c r="H96" s="194"/>
      <c r="I96" s="205"/>
      <c r="J96" s="206" t="s">
        <v>193</v>
      </c>
      <c r="K96" s="184" t="s">
        <v>194</v>
      </c>
      <c r="L96" s="207"/>
      <c r="M96" s="186"/>
      <c r="N96" s="187"/>
      <c r="O96" s="188"/>
      <c r="P96" s="188"/>
      <c r="Q96" s="188"/>
      <c r="R96" s="188"/>
      <c r="S96" s="188"/>
      <c r="T96" s="188"/>
      <c r="U96" s="188"/>
      <c r="V96" s="189"/>
      <c r="W96" s="189"/>
      <c r="X96" s="189"/>
      <c r="Y96" s="189"/>
      <c r="Z96" s="189"/>
      <c r="AA96" s="208"/>
      <c r="AB96" s="193"/>
      <c r="AC96" s="193"/>
      <c r="AD96" s="193"/>
      <c r="AE96" s="193"/>
      <c r="AF96" s="193"/>
      <c r="AG96" s="192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4"/>
      <c r="BQ96" s="195"/>
      <c r="BR96" s="195"/>
      <c r="BS96" s="25"/>
    </row>
    <row r="97" spans="1:71" ht="20.25" customHeight="1">
      <c r="A97" s="129"/>
      <c r="B97" s="549"/>
      <c r="C97" s="593" t="s">
        <v>63</v>
      </c>
      <c r="D97" s="593" t="s">
        <v>63</v>
      </c>
      <c r="E97" s="196"/>
      <c r="F97" s="584"/>
      <c r="G97" s="584"/>
      <c r="H97" s="584"/>
      <c r="I97" s="584"/>
      <c r="J97" s="65" t="s">
        <v>195</v>
      </c>
      <c r="K97" s="197" t="s">
        <v>152</v>
      </c>
      <c r="L97" s="595">
        <f>N97+O97+P97+Q97+R97+S97+T97+U97</f>
        <v>0</v>
      </c>
      <c r="M97" s="589">
        <f>L97*36</f>
        <v>0</v>
      </c>
      <c r="N97" s="572"/>
      <c r="O97" s="549"/>
      <c r="P97" s="549"/>
      <c r="Q97" s="549"/>
      <c r="R97" s="549"/>
      <c r="S97" s="549"/>
      <c r="T97" s="549"/>
      <c r="U97" s="566"/>
      <c r="V97" s="598"/>
      <c r="W97" s="575"/>
      <c r="X97" s="575"/>
      <c r="Y97" s="575"/>
      <c r="Z97" s="576"/>
      <c r="AA97" s="599"/>
      <c r="AB97" s="579"/>
      <c r="AC97" s="579"/>
      <c r="AD97" s="579"/>
      <c r="AE97" s="579"/>
      <c r="AF97" s="198"/>
      <c r="AG97" s="565"/>
      <c r="AH97" s="580"/>
      <c r="AI97" s="580"/>
      <c r="AJ97" s="580"/>
      <c r="AK97" s="581"/>
      <c r="AL97" s="581"/>
      <c r="AM97" s="580"/>
      <c r="AN97" s="580"/>
      <c r="AO97" s="581"/>
      <c r="AP97" s="581"/>
      <c r="AQ97" s="581"/>
      <c r="AR97" s="580"/>
      <c r="AS97" s="580"/>
      <c r="AT97" s="580"/>
      <c r="AU97" s="581"/>
      <c r="AV97" s="581"/>
      <c r="AW97" s="581"/>
      <c r="AX97" s="580"/>
      <c r="AY97" s="580"/>
      <c r="AZ97" s="580"/>
      <c r="BA97" s="581"/>
      <c r="BB97" s="581"/>
      <c r="BC97" s="581"/>
      <c r="BD97" s="579"/>
      <c r="BE97" s="579"/>
      <c r="BF97" s="579"/>
      <c r="BG97" s="581"/>
      <c r="BH97" s="581"/>
      <c r="BI97" s="581"/>
      <c r="BJ97" s="579"/>
      <c r="BK97" s="579"/>
      <c r="BL97" s="579"/>
      <c r="BM97" s="581"/>
      <c r="BN97" s="581"/>
      <c r="BO97" s="581"/>
      <c r="BP97" s="594"/>
      <c r="BQ97" s="550"/>
      <c r="BR97" s="131"/>
      <c r="BS97" s="131"/>
    </row>
    <row r="98" spans="1:71" ht="20.25" customHeight="1">
      <c r="A98" s="129"/>
      <c r="B98" s="537"/>
      <c r="C98" s="537"/>
      <c r="D98" s="537"/>
      <c r="E98" s="201"/>
      <c r="F98" s="537"/>
      <c r="G98" s="537"/>
      <c r="H98" s="537"/>
      <c r="I98" s="537"/>
      <c r="J98" s="65" t="s">
        <v>196</v>
      </c>
      <c r="K98" s="197" t="s">
        <v>152</v>
      </c>
      <c r="L98" s="588"/>
      <c r="M98" s="590"/>
      <c r="N98" s="574"/>
      <c r="O98" s="537"/>
      <c r="P98" s="537"/>
      <c r="Q98" s="537"/>
      <c r="R98" s="537"/>
      <c r="S98" s="537"/>
      <c r="T98" s="537"/>
      <c r="U98" s="568"/>
      <c r="V98" s="571"/>
      <c r="W98" s="537"/>
      <c r="X98" s="537"/>
      <c r="Y98" s="537"/>
      <c r="Z98" s="577"/>
      <c r="AA98" s="563"/>
      <c r="AB98" s="537"/>
      <c r="AC98" s="537"/>
      <c r="AD98" s="537"/>
      <c r="AE98" s="537"/>
      <c r="AF98" s="202"/>
      <c r="AG98" s="537"/>
      <c r="AH98" s="537"/>
      <c r="AI98" s="537"/>
      <c r="AJ98" s="537"/>
      <c r="AK98" s="537"/>
      <c r="AL98" s="537"/>
      <c r="AM98" s="537"/>
      <c r="AN98" s="537"/>
      <c r="AO98" s="537"/>
      <c r="AP98" s="537"/>
      <c r="AQ98" s="537"/>
      <c r="AR98" s="537"/>
      <c r="AS98" s="537"/>
      <c r="AT98" s="537"/>
      <c r="AU98" s="537"/>
      <c r="AV98" s="537"/>
      <c r="AW98" s="537"/>
      <c r="AX98" s="537"/>
      <c r="AY98" s="537"/>
      <c r="AZ98" s="537"/>
      <c r="BA98" s="537"/>
      <c r="BB98" s="537"/>
      <c r="BC98" s="537"/>
      <c r="BD98" s="537"/>
      <c r="BE98" s="537"/>
      <c r="BF98" s="537"/>
      <c r="BG98" s="537"/>
      <c r="BH98" s="537"/>
      <c r="BI98" s="537"/>
      <c r="BJ98" s="537"/>
      <c r="BK98" s="537"/>
      <c r="BL98" s="537"/>
      <c r="BM98" s="537"/>
      <c r="BN98" s="537"/>
      <c r="BO98" s="537"/>
      <c r="BP98" s="537"/>
      <c r="BQ98" s="537"/>
      <c r="BR98" s="131"/>
      <c r="BS98" s="131"/>
    </row>
    <row r="99" spans="1:71" ht="20.25" customHeight="1">
      <c r="A99" s="129"/>
      <c r="B99" s="549"/>
      <c r="C99" s="593" t="s">
        <v>63</v>
      </c>
      <c r="D99" s="593" t="s">
        <v>63</v>
      </c>
      <c r="E99" s="196"/>
      <c r="F99" s="584"/>
      <c r="G99" s="584"/>
      <c r="H99" s="584"/>
      <c r="I99" s="584"/>
      <c r="J99" s="65" t="s">
        <v>197</v>
      </c>
      <c r="K99" s="99" t="s">
        <v>152</v>
      </c>
      <c r="L99" s="595">
        <f>N99+O99+P99+Q99+R99+S99+T99+U99</f>
        <v>0</v>
      </c>
      <c r="M99" s="589">
        <f>L99*36</f>
        <v>0</v>
      </c>
      <c r="N99" s="572"/>
      <c r="O99" s="549"/>
      <c r="P99" s="549"/>
      <c r="Q99" s="549"/>
      <c r="R99" s="549"/>
      <c r="S99" s="549"/>
      <c r="T99" s="549"/>
      <c r="U99" s="597"/>
      <c r="V99" s="598"/>
      <c r="W99" s="575"/>
      <c r="X99" s="575"/>
      <c r="Y99" s="575"/>
      <c r="Z99" s="576"/>
      <c r="AA99" s="578"/>
      <c r="AB99" s="579"/>
      <c r="AC99" s="579"/>
      <c r="AD99" s="579"/>
      <c r="AE99" s="579"/>
      <c r="AF99" s="579"/>
      <c r="AG99" s="565"/>
      <c r="AH99" s="79"/>
      <c r="AI99" s="79"/>
      <c r="AJ99" s="79"/>
      <c r="AK99" s="80"/>
      <c r="AL99" s="80"/>
      <c r="AM99" s="79"/>
      <c r="AN99" s="79"/>
      <c r="AO99" s="80"/>
      <c r="AP99" s="80"/>
      <c r="AQ99" s="80"/>
      <c r="AR99" s="79"/>
      <c r="AS99" s="79"/>
      <c r="AT99" s="79"/>
      <c r="AU99" s="80"/>
      <c r="AV99" s="80"/>
      <c r="AW99" s="80"/>
      <c r="AX99" s="79"/>
      <c r="AY99" s="79"/>
      <c r="AZ99" s="79"/>
      <c r="BA99" s="80"/>
      <c r="BB99" s="80"/>
      <c r="BC99" s="80"/>
      <c r="BD99" s="77"/>
      <c r="BE99" s="77"/>
      <c r="BF99" s="77"/>
      <c r="BG99" s="80"/>
      <c r="BH99" s="80"/>
      <c r="BI99" s="80"/>
      <c r="BJ99" s="77"/>
      <c r="BK99" s="77"/>
      <c r="BL99" s="77"/>
      <c r="BM99" s="80"/>
      <c r="BN99" s="80"/>
      <c r="BO99" s="80"/>
      <c r="BP99" s="130"/>
      <c r="BQ99" s="81"/>
      <c r="BR99" s="131"/>
      <c r="BS99" s="131"/>
    </row>
    <row r="100" spans="1:71" ht="20.25" customHeight="1">
      <c r="A100" s="129"/>
      <c r="B100" s="536"/>
      <c r="C100" s="536"/>
      <c r="D100" s="536"/>
      <c r="E100" s="199"/>
      <c r="F100" s="536"/>
      <c r="G100" s="536"/>
      <c r="H100" s="536"/>
      <c r="I100" s="536"/>
      <c r="J100" s="65" t="s">
        <v>198</v>
      </c>
      <c r="K100" s="99" t="s">
        <v>152</v>
      </c>
      <c r="L100" s="587"/>
      <c r="M100" s="547"/>
      <c r="N100" s="573"/>
      <c r="O100" s="536"/>
      <c r="P100" s="536"/>
      <c r="Q100" s="536"/>
      <c r="R100" s="536"/>
      <c r="S100" s="536"/>
      <c r="T100" s="536"/>
      <c r="U100" s="596"/>
      <c r="V100" s="570"/>
      <c r="W100" s="536"/>
      <c r="X100" s="536"/>
      <c r="Y100" s="536"/>
      <c r="Z100" s="596"/>
      <c r="AA100" s="570"/>
      <c r="AB100" s="536"/>
      <c r="AC100" s="536"/>
      <c r="AD100" s="536"/>
      <c r="AE100" s="536"/>
      <c r="AF100" s="536"/>
      <c r="AG100" s="536"/>
      <c r="AH100" s="79"/>
      <c r="AI100" s="79"/>
      <c r="AJ100" s="79"/>
      <c r="AK100" s="80"/>
      <c r="AL100" s="80"/>
      <c r="AM100" s="79"/>
      <c r="AN100" s="79"/>
      <c r="AO100" s="80"/>
      <c r="AP100" s="80"/>
      <c r="AQ100" s="80"/>
      <c r="AR100" s="79"/>
      <c r="AS100" s="79"/>
      <c r="AT100" s="79"/>
      <c r="AU100" s="80"/>
      <c r="AV100" s="80"/>
      <c r="AW100" s="80"/>
      <c r="AX100" s="79"/>
      <c r="AY100" s="79"/>
      <c r="AZ100" s="79"/>
      <c r="BA100" s="80"/>
      <c r="BB100" s="80"/>
      <c r="BC100" s="80"/>
      <c r="BD100" s="77"/>
      <c r="BE100" s="77"/>
      <c r="BF100" s="77"/>
      <c r="BG100" s="80"/>
      <c r="BH100" s="80"/>
      <c r="BI100" s="80"/>
      <c r="BJ100" s="77"/>
      <c r="BK100" s="77"/>
      <c r="BL100" s="77"/>
      <c r="BM100" s="80"/>
      <c r="BN100" s="80"/>
      <c r="BO100" s="80"/>
      <c r="BP100" s="130"/>
      <c r="BQ100" s="81"/>
      <c r="BR100" s="131"/>
      <c r="BS100" s="131"/>
    </row>
    <row r="101" spans="1:71" ht="20.25" customHeight="1">
      <c r="A101" s="129"/>
      <c r="B101" s="537"/>
      <c r="C101" s="537"/>
      <c r="D101" s="537"/>
      <c r="E101" s="201"/>
      <c r="F101" s="537"/>
      <c r="G101" s="537"/>
      <c r="H101" s="537"/>
      <c r="I101" s="537"/>
      <c r="J101" s="65" t="s">
        <v>199</v>
      </c>
      <c r="K101" s="99" t="s">
        <v>152</v>
      </c>
      <c r="L101" s="588"/>
      <c r="M101" s="590"/>
      <c r="N101" s="574"/>
      <c r="O101" s="537"/>
      <c r="P101" s="537"/>
      <c r="Q101" s="537"/>
      <c r="R101" s="537"/>
      <c r="S101" s="537"/>
      <c r="T101" s="537"/>
      <c r="U101" s="577"/>
      <c r="V101" s="571"/>
      <c r="W101" s="537"/>
      <c r="X101" s="537"/>
      <c r="Y101" s="537"/>
      <c r="Z101" s="577"/>
      <c r="AA101" s="571"/>
      <c r="AB101" s="537"/>
      <c r="AC101" s="537"/>
      <c r="AD101" s="537"/>
      <c r="AE101" s="537"/>
      <c r="AF101" s="537"/>
      <c r="AG101" s="537"/>
      <c r="AH101" s="79"/>
      <c r="AI101" s="79"/>
      <c r="AJ101" s="79"/>
      <c r="AK101" s="80"/>
      <c r="AL101" s="80"/>
      <c r="AM101" s="79"/>
      <c r="AN101" s="79"/>
      <c r="AO101" s="80"/>
      <c r="AP101" s="80"/>
      <c r="AQ101" s="80"/>
      <c r="AR101" s="79"/>
      <c r="AS101" s="79"/>
      <c r="AT101" s="79"/>
      <c r="AU101" s="80"/>
      <c r="AV101" s="80"/>
      <c r="AW101" s="80"/>
      <c r="AX101" s="79"/>
      <c r="AY101" s="79"/>
      <c r="AZ101" s="79"/>
      <c r="BA101" s="80"/>
      <c r="BB101" s="80"/>
      <c r="BC101" s="80"/>
      <c r="BD101" s="77"/>
      <c r="BE101" s="77"/>
      <c r="BF101" s="77"/>
      <c r="BG101" s="80"/>
      <c r="BH101" s="80"/>
      <c r="BI101" s="80"/>
      <c r="BJ101" s="77"/>
      <c r="BK101" s="77"/>
      <c r="BL101" s="77"/>
      <c r="BM101" s="80"/>
      <c r="BN101" s="80"/>
      <c r="BO101" s="80"/>
      <c r="BP101" s="130"/>
      <c r="BQ101" s="81"/>
      <c r="BR101" s="131"/>
      <c r="BS101" s="131"/>
    </row>
    <row r="102" spans="1:71" ht="20.25" customHeight="1">
      <c r="A102" s="129"/>
      <c r="B102" s="549"/>
      <c r="C102" s="593" t="s">
        <v>63</v>
      </c>
      <c r="D102" s="593" t="s">
        <v>63</v>
      </c>
      <c r="E102" s="196"/>
      <c r="F102" s="584"/>
      <c r="G102" s="584"/>
      <c r="H102" s="584"/>
      <c r="I102" s="584"/>
      <c r="J102" s="65" t="s">
        <v>200</v>
      </c>
      <c r="K102" s="99" t="s">
        <v>152</v>
      </c>
      <c r="L102" s="595">
        <f>N102+O102+P102+Q102+R102+S102+T102+U102</f>
        <v>0</v>
      </c>
      <c r="M102" s="589">
        <f>L102*36</f>
        <v>0</v>
      </c>
      <c r="N102" s="572"/>
      <c r="O102" s="549"/>
      <c r="P102" s="549"/>
      <c r="Q102" s="549"/>
      <c r="R102" s="549"/>
      <c r="S102" s="549"/>
      <c r="T102" s="549"/>
      <c r="U102" s="597"/>
      <c r="V102" s="598"/>
      <c r="W102" s="575"/>
      <c r="X102" s="575"/>
      <c r="Y102" s="575"/>
      <c r="Z102" s="576"/>
      <c r="AA102" s="578"/>
      <c r="AB102" s="579"/>
      <c r="AC102" s="579"/>
      <c r="AD102" s="579"/>
      <c r="AE102" s="579"/>
      <c r="AF102" s="579"/>
      <c r="AG102" s="565"/>
      <c r="AH102" s="79"/>
      <c r="AI102" s="79"/>
      <c r="AJ102" s="79"/>
      <c r="AK102" s="80"/>
      <c r="AL102" s="80"/>
      <c r="AM102" s="79"/>
      <c r="AN102" s="79"/>
      <c r="AO102" s="80"/>
      <c r="AP102" s="80"/>
      <c r="AQ102" s="80"/>
      <c r="AR102" s="79"/>
      <c r="AS102" s="79"/>
      <c r="AT102" s="79"/>
      <c r="AU102" s="80"/>
      <c r="AV102" s="80"/>
      <c r="AW102" s="80"/>
      <c r="AX102" s="79"/>
      <c r="AY102" s="79"/>
      <c r="AZ102" s="79"/>
      <c r="BA102" s="80"/>
      <c r="BB102" s="80"/>
      <c r="BC102" s="80"/>
      <c r="BD102" s="77"/>
      <c r="BE102" s="77"/>
      <c r="BF102" s="77"/>
      <c r="BG102" s="80"/>
      <c r="BH102" s="80"/>
      <c r="BI102" s="80"/>
      <c r="BJ102" s="77"/>
      <c r="BK102" s="77"/>
      <c r="BL102" s="77"/>
      <c r="BM102" s="80"/>
      <c r="BN102" s="80"/>
      <c r="BO102" s="80"/>
      <c r="BP102" s="130"/>
      <c r="BQ102" s="81"/>
      <c r="BR102" s="131"/>
      <c r="BS102" s="131"/>
    </row>
    <row r="103" spans="1:71" ht="20.25" customHeight="1">
      <c r="A103" s="129"/>
      <c r="B103" s="536"/>
      <c r="C103" s="536"/>
      <c r="D103" s="536"/>
      <c r="E103" s="199"/>
      <c r="F103" s="536"/>
      <c r="G103" s="536"/>
      <c r="H103" s="536"/>
      <c r="I103" s="536"/>
      <c r="J103" s="65" t="s">
        <v>201</v>
      </c>
      <c r="K103" s="99" t="s">
        <v>152</v>
      </c>
      <c r="L103" s="587"/>
      <c r="M103" s="547"/>
      <c r="N103" s="573"/>
      <c r="O103" s="536"/>
      <c r="P103" s="536"/>
      <c r="Q103" s="536"/>
      <c r="R103" s="536"/>
      <c r="S103" s="536"/>
      <c r="T103" s="536"/>
      <c r="U103" s="596"/>
      <c r="V103" s="570"/>
      <c r="W103" s="536"/>
      <c r="X103" s="536"/>
      <c r="Y103" s="536"/>
      <c r="Z103" s="596"/>
      <c r="AA103" s="570"/>
      <c r="AB103" s="536"/>
      <c r="AC103" s="536"/>
      <c r="AD103" s="536"/>
      <c r="AE103" s="536"/>
      <c r="AF103" s="536"/>
      <c r="AG103" s="536"/>
      <c r="AH103" s="79"/>
      <c r="AI103" s="79"/>
      <c r="AJ103" s="79"/>
      <c r="AK103" s="80"/>
      <c r="AL103" s="80"/>
      <c r="AM103" s="79"/>
      <c r="AN103" s="79"/>
      <c r="AO103" s="80"/>
      <c r="AP103" s="80"/>
      <c r="AQ103" s="80"/>
      <c r="AR103" s="79"/>
      <c r="AS103" s="79"/>
      <c r="AT103" s="79"/>
      <c r="AU103" s="80"/>
      <c r="AV103" s="80"/>
      <c r="AW103" s="80"/>
      <c r="AX103" s="79"/>
      <c r="AY103" s="79"/>
      <c r="AZ103" s="79"/>
      <c r="BA103" s="80"/>
      <c r="BB103" s="80"/>
      <c r="BC103" s="80"/>
      <c r="BD103" s="77"/>
      <c r="BE103" s="77"/>
      <c r="BF103" s="77"/>
      <c r="BG103" s="80"/>
      <c r="BH103" s="80"/>
      <c r="BI103" s="80"/>
      <c r="BJ103" s="77"/>
      <c r="BK103" s="77"/>
      <c r="BL103" s="77"/>
      <c r="BM103" s="80"/>
      <c r="BN103" s="80"/>
      <c r="BO103" s="80"/>
      <c r="BP103" s="130"/>
      <c r="BQ103" s="81"/>
      <c r="BR103" s="131"/>
      <c r="BS103" s="131"/>
    </row>
    <row r="104" spans="1:71" ht="20.25" customHeight="1">
      <c r="A104" s="129"/>
      <c r="B104" s="536"/>
      <c r="C104" s="536"/>
      <c r="D104" s="536"/>
      <c r="E104" s="199"/>
      <c r="F104" s="536"/>
      <c r="G104" s="536"/>
      <c r="H104" s="536"/>
      <c r="I104" s="536"/>
      <c r="J104" s="65" t="s">
        <v>202</v>
      </c>
      <c r="K104" s="99" t="s">
        <v>152</v>
      </c>
      <c r="L104" s="587"/>
      <c r="M104" s="547"/>
      <c r="N104" s="573"/>
      <c r="O104" s="536"/>
      <c r="P104" s="536"/>
      <c r="Q104" s="536"/>
      <c r="R104" s="536"/>
      <c r="S104" s="536"/>
      <c r="T104" s="536"/>
      <c r="U104" s="596"/>
      <c r="V104" s="570"/>
      <c r="W104" s="536"/>
      <c r="X104" s="536"/>
      <c r="Y104" s="536"/>
      <c r="Z104" s="596"/>
      <c r="AA104" s="570"/>
      <c r="AB104" s="536"/>
      <c r="AC104" s="536"/>
      <c r="AD104" s="536"/>
      <c r="AE104" s="536"/>
      <c r="AF104" s="536"/>
      <c r="AG104" s="536"/>
      <c r="AH104" s="79"/>
      <c r="AI104" s="79"/>
      <c r="AJ104" s="79"/>
      <c r="AK104" s="80"/>
      <c r="AL104" s="80"/>
      <c r="AM104" s="79"/>
      <c r="AN104" s="79"/>
      <c r="AO104" s="80"/>
      <c r="AP104" s="80"/>
      <c r="AQ104" s="80"/>
      <c r="AR104" s="79"/>
      <c r="AS104" s="79"/>
      <c r="AT104" s="79"/>
      <c r="AU104" s="80"/>
      <c r="AV104" s="80"/>
      <c r="AW104" s="80"/>
      <c r="AX104" s="79"/>
      <c r="AY104" s="79"/>
      <c r="AZ104" s="79"/>
      <c r="BA104" s="80"/>
      <c r="BB104" s="80"/>
      <c r="BC104" s="80"/>
      <c r="BD104" s="77"/>
      <c r="BE104" s="77"/>
      <c r="BF104" s="77"/>
      <c r="BG104" s="80"/>
      <c r="BH104" s="80"/>
      <c r="BI104" s="80"/>
      <c r="BJ104" s="77"/>
      <c r="BK104" s="77"/>
      <c r="BL104" s="77"/>
      <c r="BM104" s="80"/>
      <c r="BN104" s="80"/>
      <c r="BO104" s="80"/>
      <c r="BP104" s="130"/>
      <c r="BQ104" s="81"/>
      <c r="BR104" s="131"/>
      <c r="BS104" s="131"/>
    </row>
    <row r="105" spans="1:71" ht="20.25" customHeight="1">
      <c r="A105" s="129"/>
      <c r="B105" s="536"/>
      <c r="C105" s="536"/>
      <c r="D105" s="536"/>
      <c r="E105" s="199"/>
      <c r="F105" s="536"/>
      <c r="G105" s="536"/>
      <c r="H105" s="536"/>
      <c r="I105" s="536"/>
      <c r="J105" s="65" t="s">
        <v>203</v>
      </c>
      <c r="K105" s="99" t="s">
        <v>152</v>
      </c>
      <c r="L105" s="587"/>
      <c r="M105" s="547"/>
      <c r="N105" s="573"/>
      <c r="O105" s="536"/>
      <c r="P105" s="536"/>
      <c r="Q105" s="536"/>
      <c r="R105" s="536"/>
      <c r="S105" s="536"/>
      <c r="T105" s="536"/>
      <c r="U105" s="596"/>
      <c r="V105" s="570"/>
      <c r="W105" s="536"/>
      <c r="X105" s="536"/>
      <c r="Y105" s="536"/>
      <c r="Z105" s="596"/>
      <c r="AA105" s="570"/>
      <c r="AB105" s="536"/>
      <c r="AC105" s="536"/>
      <c r="AD105" s="536"/>
      <c r="AE105" s="536"/>
      <c r="AF105" s="536"/>
      <c r="AG105" s="536"/>
      <c r="AH105" s="79"/>
      <c r="AI105" s="79"/>
      <c r="AJ105" s="79"/>
      <c r="AK105" s="80"/>
      <c r="AL105" s="80"/>
      <c r="AM105" s="79"/>
      <c r="AN105" s="79"/>
      <c r="AO105" s="80"/>
      <c r="AP105" s="80"/>
      <c r="AQ105" s="80"/>
      <c r="AR105" s="79"/>
      <c r="AS105" s="79"/>
      <c r="AT105" s="79"/>
      <c r="AU105" s="80"/>
      <c r="AV105" s="80"/>
      <c r="AW105" s="80"/>
      <c r="AX105" s="79"/>
      <c r="AY105" s="79"/>
      <c r="AZ105" s="79"/>
      <c r="BA105" s="80"/>
      <c r="BB105" s="80"/>
      <c r="BC105" s="80"/>
      <c r="BD105" s="77"/>
      <c r="BE105" s="77"/>
      <c r="BF105" s="77"/>
      <c r="BG105" s="80"/>
      <c r="BH105" s="80"/>
      <c r="BI105" s="80"/>
      <c r="BJ105" s="77"/>
      <c r="BK105" s="77"/>
      <c r="BL105" s="77"/>
      <c r="BM105" s="80"/>
      <c r="BN105" s="80"/>
      <c r="BO105" s="80"/>
      <c r="BP105" s="130"/>
      <c r="BQ105" s="81"/>
      <c r="BR105" s="131"/>
      <c r="BS105" s="131"/>
    </row>
    <row r="106" spans="1:71" ht="19.5" customHeight="1">
      <c r="A106" s="129"/>
      <c r="B106" s="537"/>
      <c r="C106" s="537"/>
      <c r="D106" s="537"/>
      <c r="E106" s="201"/>
      <c r="F106" s="537"/>
      <c r="G106" s="537"/>
      <c r="H106" s="537"/>
      <c r="I106" s="537"/>
      <c r="J106" s="65" t="s">
        <v>204</v>
      </c>
      <c r="K106" s="99" t="s">
        <v>152</v>
      </c>
      <c r="L106" s="588"/>
      <c r="M106" s="590"/>
      <c r="N106" s="574"/>
      <c r="O106" s="537"/>
      <c r="P106" s="537"/>
      <c r="Q106" s="537"/>
      <c r="R106" s="537"/>
      <c r="S106" s="537"/>
      <c r="T106" s="537"/>
      <c r="U106" s="577"/>
      <c r="V106" s="571"/>
      <c r="W106" s="537"/>
      <c r="X106" s="537"/>
      <c r="Y106" s="537"/>
      <c r="Z106" s="577"/>
      <c r="AA106" s="571"/>
      <c r="AB106" s="537"/>
      <c r="AC106" s="537"/>
      <c r="AD106" s="537"/>
      <c r="AE106" s="537"/>
      <c r="AF106" s="537"/>
      <c r="AG106" s="537"/>
      <c r="AH106" s="79"/>
      <c r="AI106" s="79"/>
      <c r="AJ106" s="79"/>
      <c r="AK106" s="80"/>
      <c r="AL106" s="80"/>
      <c r="AM106" s="79"/>
      <c r="AN106" s="79"/>
      <c r="AO106" s="80"/>
      <c r="AP106" s="80"/>
      <c r="AQ106" s="80"/>
      <c r="AR106" s="79"/>
      <c r="AS106" s="79"/>
      <c r="AT106" s="79"/>
      <c r="AU106" s="80"/>
      <c r="AV106" s="80"/>
      <c r="AW106" s="80"/>
      <c r="AX106" s="79"/>
      <c r="AY106" s="79"/>
      <c r="AZ106" s="79"/>
      <c r="BA106" s="80"/>
      <c r="BB106" s="80"/>
      <c r="BC106" s="80"/>
      <c r="BD106" s="77"/>
      <c r="BE106" s="77"/>
      <c r="BF106" s="77"/>
      <c r="BG106" s="80"/>
      <c r="BH106" s="80"/>
      <c r="BI106" s="80"/>
      <c r="BJ106" s="77"/>
      <c r="BK106" s="77"/>
      <c r="BL106" s="77"/>
      <c r="BM106" s="80"/>
      <c r="BN106" s="80"/>
      <c r="BO106" s="80"/>
      <c r="BP106" s="130"/>
      <c r="BQ106" s="81"/>
      <c r="BR106" s="131"/>
      <c r="BS106" s="131"/>
    </row>
    <row r="107" spans="1:71" ht="20.25" hidden="1" customHeight="1">
      <c r="A107" s="129"/>
      <c r="B107" s="70"/>
      <c r="C107" s="70"/>
      <c r="D107" s="70"/>
      <c r="E107" s="70"/>
      <c r="F107" s="63"/>
      <c r="G107" s="63"/>
      <c r="H107" s="63"/>
      <c r="I107" s="63"/>
      <c r="J107" s="65"/>
      <c r="K107" s="99" t="s">
        <v>152</v>
      </c>
      <c r="L107" s="210">
        <f t="shared" ref="L107:L111" si="12">N107+O107+P107+Q107+R107+S107+T107+U107</f>
        <v>0</v>
      </c>
      <c r="M107" s="67">
        <f t="shared" ref="M107:M111" si="13">L107*36</f>
        <v>0</v>
      </c>
      <c r="N107" s="82"/>
      <c r="O107" s="70"/>
      <c r="P107" s="70"/>
      <c r="Q107" s="70"/>
      <c r="R107" s="70"/>
      <c r="S107" s="70"/>
      <c r="T107" s="70"/>
      <c r="U107" s="71"/>
      <c r="V107" s="72"/>
      <c r="W107" s="73"/>
      <c r="X107" s="73"/>
      <c r="Y107" s="74"/>
      <c r="Z107" s="75"/>
      <c r="AA107" s="76"/>
      <c r="AB107" s="77"/>
      <c r="AC107" s="77"/>
      <c r="AD107" s="77"/>
      <c r="AE107" s="77"/>
      <c r="AF107" s="77"/>
      <c r="AG107" s="78"/>
      <c r="AH107" s="79"/>
      <c r="AI107" s="79"/>
      <c r="AJ107" s="79"/>
      <c r="AK107" s="80"/>
      <c r="AL107" s="80"/>
      <c r="AM107" s="79"/>
      <c r="AN107" s="79"/>
      <c r="AO107" s="80"/>
      <c r="AP107" s="80"/>
      <c r="AQ107" s="80"/>
      <c r="AR107" s="79"/>
      <c r="AS107" s="79"/>
      <c r="AT107" s="79"/>
      <c r="AU107" s="80"/>
      <c r="AV107" s="80"/>
      <c r="AW107" s="80"/>
      <c r="AX107" s="79"/>
      <c r="AY107" s="79"/>
      <c r="AZ107" s="79"/>
      <c r="BA107" s="80"/>
      <c r="BB107" s="80"/>
      <c r="BC107" s="80"/>
      <c r="BD107" s="77"/>
      <c r="BE107" s="77"/>
      <c r="BF107" s="77"/>
      <c r="BG107" s="80"/>
      <c r="BH107" s="80"/>
      <c r="BI107" s="80"/>
      <c r="BJ107" s="77"/>
      <c r="BK107" s="77"/>
      <c r="BL107" s="77"/>
      <c r="BM107" s="80"/>
      <c r="BN107" s="80"/>
      <c r="BO107" s="80"/>
      <c r="BP107" s="130"/>
      <c r="BQ107" s="81"/>
      <c r="BR107" s="131"/>
      <c r="BS107" s="131"/>
    </row>
    <row r="108" spans="1:71" ht="20.25" hidden="1" customHeight="1">
      <c r="A108" s="129"/>
      <c r="B108" s="70"/>
      <c r="C108" s="70"/>
      <c r="D108" s="70"/>
      <c r="E108" s="70"/>
      <c r="F108" s="63"/>
      <c r="G108" s="63"/>
      <c r="H108" s="63"/>
      <c r="I108" s="63"/>
      <c r="J108" s="65"/>
      <c r="K108" s="99" t="s">
        <v>152</v>
      </c>
      <c r="L108" s="210">
        <f t="shared" si="12"/>
        <v>0</v>
      </c>
      <c r="M108" s="67">
        <f t="shared" si="13"/>
        <v>0</v>
      </c>
      <c r="N108" s="82"/>
      <c r="O108" s="70"/>
      <c r="P108" s="70"/>
      <c r="Q108" s="70"/>
      <c r="R108" s="70"/>
      <c r="S108" s="70"/>
      <c r="T108" s="70"/>
      <c r="U108" s="71"/>
      <c r="V108" s="72"/>
      <c r="W108" s="73"/>
      <c r="X108" s="73"/>
      <c r="Y108" s="74"/>
      <c r="Z108" s="75"/>
      <c r="AA108" s="76"/>
      <c r="AB108" s="77"/>
      <c r="AC108" s="77"/>
      <c r="AD108" s="77"/>
      <c r="AE108" s="77"/>
      <c r="AF108" s="77"/>
      <c r="AG108" s="78"/>
      <c r="AH108" s="79"/>
      <c r="AI108" s="79"/>
      <c r="AJ108" s="79"/>
      <c r="AK108" s="80"/>
      <c r="AL108" s="80"/>
      <c r="AM108" s="79"/>
      <c r="AN108" s="79"/>
      <c r="AO108" s="80"/>
      <c r="AP108" s="80"/>
      <c r="AQ108" s="80"/>
      <c r="AR108" s="79"/>
      <c r="AS108" s="79"/>
      <c r="AT108" s="79"/>
      <c r="AU108" s="80"/>
      <c r="AV108" s="80"/>
      <c r="AW108" s="80"/>
      <c r="AX108" s="79"/>
      <c r="AY108" s="79"/>
      <c r="AZ108" s="79"/>
      <c r="BA108" s="80"/>
      <c r="BB108" s="80"/>
      <c r="BC108" s="80"/>
      <c r="BD108" s="77"/>
      <c r="BE108" s="77"/>
      <c r="BF108" s="77"/>
      <c r="BG108" s="80"/>
      <c r="BH108" s="80"/>
      <c r="BI108" s="80"/>
      <c r="BJ108" s="77"/>
      <c r="BK108" s="77"/>
      <c r="BL108" s="77"/>
      <c r="BM108" s="80"/>
      <c r="BN108" s="80"/>
      <c r="BO108" s="80"/>
      <c r="BP108" s="130"/>
      <c r="BQ108" s="81"/>
      <c r="BR108" s="131"/>
      <c r="BS108" s="131"/>
    </row>
    <row r="109" spans="1:71" ht="20.25" hidden="1" customHeight="1">
      <c r="A109" s="129"/>
      <c r="B109" s="70"/>
      <c r="C109" s="70"/>
      <c r="D109" s="70"/>
      <c r="E109" s="70"/>
      <c r="F109" s="63"/>
      <c r="G109" s="63"/>
      <c r="H109" s="63"/>
      <c r="I109" s="63"/>
      <c r="J109" s="65"/>
      <c r="K109" s="99" t="s">
        <v>152</v>
      </c>
      <c r="L109" s="210">
        <f t="shared" si="12"/>
        <v>0</v>
      </c>
      <c r="M109" s="67">
        <f t="shared" si="13"/>
        <v>0</v>
      </c>
      <c r="N109" s="82"/>
      <c r="O109" s="70"/>
      <c r="P109" s="70"/>
      <c r="Q109" s="70"/>
      <c r="R109" s="70"/>
      <c r="S109" s="70"/>
      <c r="T109" s="70"/>
      <c r="U109" s="71"/>
      <c r="V109" s="72"/>
      <c r="W109" s="73"/>
      <c r="X109" s="73"/>
      <c r="Y109" s="74"/>
      <c r="Z109" s="75"/>
      <c r="AA109" s="76"/>
      <c r="AB109" s="77"/>
      <c r="AC109" s="77"/>
      <c r="AD109" s="77"/>
      <c r="AE109" s="77"/>
      <c r="AF109" s="77"/>
      <c r="AG109" s="78"/>
      <c r="AH109" s="79"/>
      <c r="AI109" s="79"/>
      <c r="AJ109" s="79"/>
      <c r="AK109" s="80"/>
      <c r="AL109" s="80"/>
      <c r="AM109" s="79"/>
      <c r="AN109" s="79"/>
      <c r="AO109" s="80"/>
      <c r="AP109" s="80"/>
      <c r="AQ109" s="80"/>
      <c r="AR109" s="79"/>
      <c r="AS109" s="79"/>
      <c r="AT109" s="79"/>
      <c r="AU109" s="80"/>
      <c r="AV109" s="80"/>
      <c r="AW109" s="80"/>
      <c r="AX109" s="79"/>
      <c r="AY109" s="79"/>
      <c r="AZ109" s="79"/>
      <c r="BA109" s="80"/>
      <c r="BB109" s="80"/>
      <c r="BC109" s="80"/>
      <c r="BD109" s="77"/>
      <c r="BE109" s="77"/>
      <c r="BF109" s="77"/>
      <c r="BG109" s="80"/>
      <c r="BH109" s="80"/>
      <c r="BI109" s="80"/>
      <c r="BJ109" s="77"/>
      <c r="BK109" s="77"/>
      <c r="BL109" s="77"/>
      <c r="BM109" s="80"/>
      <c r="BN109" s="80"/>
      <c r="BO109" s="80"/>
      <c r="BP109" s="130"/>
      <c r="BQ109" s="81"/>
      <c r="BR109" s="131"/>
      <c r="BS109" s="131"/>
    </row>
    <row r="110" spans="1:71" ht="20.25" hidden="1" customHeight="1">
      <c r="A110" s="129"/>
      <c r="B110" s="70"/>
      <c r="C110" s="70"/>
      <c r="D110" s="70"/>
      <c r="E110" s="70"/>
      <c r="F110" s="63"/>
      <c r="G110" s="63"/>
      <c r="H110" s="63"/>
      <c r="I110" s="63"/>
      <c r="J110" s="65"/>
      <c r="K110" s="99" t="s">
        <v>152</v>
      </c>
      <c r="L110" s="210">
        <f t="shared" si="12"/>
        <v>0</v>
      </c>
      <c r="M110" s="67">
        <f t="shared" si="13"/>
        <v>0</v>
      </c>
      <c r="N110" s="82"/>
      <c r="O110" s="70"/>
      <c r="P110" s="70"/>
      <c r="Q110" s="70"/>
      <c r="R110" s="70"/>
      <c r="S110" s="70"/>
      <c r="T110" s="70"/>
      <c r="U110" s="71"/>
      <c r="V110" s="72"/>
      <c r="W110" s="73"/>
      <c r="X110" s="73"/>
      <c r="Y110" s="74"/>
      <c r="Z110" s="75"/>
      <c r="AA110" s="76"/>
      <c r="AB110" s="77"/>
      <c r="AC110" s="77"/>
      <c r="AD110" s="77"/>
      <c r="AE110" s="77"/>
      <c r="AF110" s="77"/>
      <c r="AG110" s="78"/>
      <c r="AH110" s="79"/>
      <c r="AI110" s="79"/>
      <c r="AJ110" s="79"/>
      <c r="AK110" s="80"/>
      <c r="AL110" s="80"/>
      <c r="AM110" s="79"/>
      <c r="AN110" s="79"/>
      <c r="AO110" s="80"/>
      <c r="AP110" s="80"/>
      <c r="AQ110" s="80"/>
      <c r="AR110" s="79"/>
      <c r="AS110" s="79"/>
      <c r="AT110" s="79"/>
      <c r="AU110" s="80"/>
      <c r="AV110" s="80"/>
      <c r="AW110" s="80"/>
      <c r="AX110" s="79"/>
      <c r="AY110" s="79"/>
      <c r="AZ110" s="79"/>
      <c r="BA110" s="80"/>
      <c r="BB110" s="80"/>
      <c r="BC110" s="80"/>
      <c r="BD110" s="77"/>
      <c r="BE110" s="77"/>
      <c r="BF110" s="77"/>
      <c r="BG110" s="80"/>
      <c r="BH110" s="80"/>
      <c r="BI110" s="80"/>
      <c r="BJ110" s="77"/>
      <c r="BK110" s="77"/>
      <c r="BL110" s="77"/>
      <c r="BM110" s="80"/>
      <c r="BN110" s="80"/>
      <c r="BO110" s="80"/>
      <c r="BP110" s="130"/>
      <c r="BQ110" s="81"/>
      <c r="BR110" s="131"/>
      <c r="BS110" s="131"/>
    </row>
    <row r="111" spans="1:71" ht="20.25" hidden="1" customHeight="1">
      <c r="A111" s="129"/>
      <c r="B111" s="70"/>
      <c r="C111" s="70"/>
      <c r="D111" s="70"/>
      <c r="E111" s="70"/>
      <c r="F111" s="63"/>
      <c r="G111" s="63"/>
      <c r="H111" s="63"/>
      <c r="I111" s="63"/>
      <c r="J111" s="65"/>
      <c r="K111" s="99" t="s">
        <v>152</v>
      </c>
      <c r="L111" s="210">
        <f t="shared" si="12"/>
        <v>0</v>
      </c>
      <c r="M111" s="67">
        <f t="shared" si="13"/>
        <v>0</v>
      </c>
      <c r="N111" s="82"/>
      <c r="O111" s="70"/>
      <c r="P111" s="70"/>
      <c r="Q111" s="70"/>
      <c r="R111" s="70"/>
      <c r="S111" s="70"/>
      <c r="T111" s="70"/>
      <c r="U111" s="71"/>
      <c r="V111" s="72"/>
      <c r="W111" s="73"/>
      <c r="X111" s="73"/>
      <c r="Y111" s="74"/>
      <c r="Z111" s="75"/>
      <c r="AA111" s="76"/>
      <c r="AB111" s="77"/>
      <c r="AC111" s="77"/>
      <c r="AD111" s="77"/>
      <c r="AE111" s="77"/>
      <c r="AF111" s="77"/>
      <c r="AG111" s="78"/>
      <c r="AH111" s="79"/>
      <c r="AI111" s="79"/>
      <c r="AJ111" s="79"/>
      <c r="AK111" s="80"/>
      <c r="AL111" s="80"/>
      <c r="AM111" s="79"/>
      <c r="AN111" s="79"/>
      <c r="AO111" s="80"/>
      <c r="AP111" s="80"/>
      <c r="AQ111" s="80"/>
      <c r="AR111" s="79"/>
      <c r="AS111" s="79"/>
      <c r="AT111" s="79"/>
      <c r="AU111" s="80"/>
      <c r="AV111" s="80"/>
      <c r="AW111" s="80"/>
      <c r="AX111" s="79"/>
      <c r="AY111" s="79"/>
      <c r="AZ111" s="79"/>
      <c r="BA111" s="80"/>
      <c r="BB111" s="80"/>
      <c r="BC111" s="80"/>
      <c r="BD111" s="77"/>
      <c r="BE111" s="77"/>
      <c r="BF111" s="77"/>
      <c r="BG111" s="80"/>
      <c r="BH111" s="80"/>
      <c r="BI111" s="80"/>
      <c r="BJ111" s="77"/>
      <c r="BK111" s="77"/>
      <c r="BL111" s="77"/>
      <c r="BM111" s="80"/>
      <c r="BN111" s="80"/>
      <c r="BO111" s="80"/>
      <c r="BP111" s="130"/>
      <c r="BQ111" s="81"/>
      <c r="BR111" s="131"/>
      <c r="BS111" s="131"/>
    </row>
    <row r="112" spans="1:71" ht="20.25" customHeight="1">
      <c r="A112" s="211"/>
      <c r="B112" s="212"/>
      <c r="C112" s="212"/>
      <c r="D112" s="212"/>
      <c r="E112" s="212"/>
      <c r="F112" s="212"/>
      <c r="G112" s="212"/>
      <c r="H112" s="212"/>
      <c r="I112" s="212"/>
      <c r="J112" s="213" t="s">
        <v>205</v>
      </c>
      <c r="K112" s="214" t="s">
        <v>206</v>
      </c>
      <c r="L112" s="215">
        <f>SUM(L113:L117)</f>
        <v>0</v>
      </c>
      <c r="M112" s="216"/>
      <c r="N112" s="217"/>
      <c r="O112" s="212"/>
      <c r="P112" s="212"/>
      <c r="Q112" s="212"/>
      <c r="R112" s="212"/>
      <c r="S112" s="212"/>
      <c r="T112" s="212"/>
      <c r="U112" s="213"/>
      <c r="V112" s="218"/>
      <c r="W112" s="219"/>
      <c r="X112" s="219"/>
      <c r="Y112" s="220"/>
      <c r="Z112" s="221"/>
      <c r="AA112" s="222"/>
      <c r="AB112" s="223"/>
      <c r="AC112" s="223"/>
      <c r="AD112" s="223"/>
      <c r="AE112" s="223"/>
      <c r="AF112" s="223"/>
      <c r="AG112" s="224"/>
      <c r="AH112" s="223"/>
      <c r="AI112" s="223"/>
      <c r="AJ112" s="223"/>
      <c r="AK112" s="223"/>
      <c r="AL112" s="223"/>
      <c r="AM112" s="223"/>
      <c r="AN112" s="223"/>
      <c r="AO112" s="223"/>
      <c r="AP112" s="223"/>
      <c r="AQ112" s="223"/>
      <c r="AR112" s="223"/>
      <c r="AS112" s="223"/>
      <c r="AT112" s="223"/>
      <c r="AU112" s="223"/>
      <c r="AV112" s="223"/>
      <c r="AW112" s="223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3"/>
      <c r="BH112" s="223"/>
      <c r="BI112" s="223"/>
      <c r="BJ112" s="223"/>
      <c r="BK112" s="223"/>
      <c r="BL112" s="223"/>
      <c r="BM112" s="223"/>
      <c r="BN112" s="223"/>
      <c r="BO112" s="223"/>
      <c r="BP112" s="212"/>
      <c r="BQ112" s="225"/>
      <c r="BR112" s="225"/>
      <c r="BS112" s="131"/>
    </row>
    <row r="113" spans="1:71" ht="20.25" customHeight="1">
      <c r="A113" s="129"/>
      <c r="B113" s="70"/>
      <c r="C113" s="70"/>
      <c r="D113" s="70"/>
      <c r="E113" s="70"/>
      <c r="F113" s="63"/>
      <c r="G113" s="63"/>
      <c r="H113" s="63"/>
      <c r="I113" s="63"/>
      <c r="J113" s="65" t="s">
        <v>207</v>
      </c>
      <c r="K113" s="99" t="s">
        <v>152</v>
      </c>
      <c r="L113" s="210">
        <f t="shared" ref="L113:L117" si="14">N113+O113+P113+Q113+R113+S113+T113+U113</f>
        <v>0</v>
      </c>
      <c r="M113" s="67">
        <f t="shared" ref="M113:M117" si="15">L113*36</f>
        <v>0</v>
      </c>
      <c r="N113" s="82"/>
      <c r="O113" s="70"/>
      <c r="P113" s="70"/>
      <c r="Q113" s="70"/>
      <c r="R113" s="70"/>
      <c r="S113" s="70"/>
      <c r="T113" s="70"/>
      <c r="U113" s="71"/>
      <c r="V113" s="72"/>
      <c r="W113" s="73"/>
      <c r="X113" s="73"/>
      <c r="Y113" s="74"/>
      <c r="Z113" s="75"/>
      <c r="AA113" s="76"/>
      <c r="AB113" s="77"/>
      <c r="AC113" s="77"/>
      <c r="AD113" s="77"/>
      <c r="AE113" s="77"/>
      <c r="AF113" s="77"/>
      <c r="AG113" s="78"/>
      <c r="AH113" s="79"/>
      <c r="AI113" s="79"/>
      <c r="AJ113" s="79"/>
      <c r="AK113" s="80"/>
      <c r="AL113" s="80"/>
      <c r="AM113" s="79"/>
      <c r="AN113" s="79"/>
      <c r="AO113" s="80"/>
      <c r="AP113" s="80"/>
      <c r="AQ113" s="80"/>
      <c r="AR113" s="79"/>
      <c r="AS113" s="79"/>
      <c r="AT113" s="79"/>
      <c r="AU113" s="80"/>
      <c r="AV113" s="80"/>
      <c r="AW113" s="80"/>
      <c r="AX113" s="79"/>
      <c r="AY113" s="79"/>
      <c r="AZ113" s="79"/>
      <c r="BA113" s="80"/>
      <c r="BB113" s="80"/>
      <c r="BC113" s="80"/>
      <c r="BD113" s="77"/>
      <c r="BE113" s="77"/>
      <c r="BF113" s="77"/>
      <c r="BG113" s="80"/>
      <c r="BH113" s="80"/>
      <c r="BI113" s="80"/>
      <c r="BJ113" s="77"/>
      <c r="BK113" s="77"/>
      <c r="BL113" s="77"/>
      <c r="BM113" s="80"/>
      <c r="BN113" s="80"/>
      <c r="BO113" s="80"/>
      <c r="BP113" s="130"/>
      <c r="BQ113" s="81"/>
      <c r="BR113" s="131"/>
      <c r="BS113" s="131"/>
    </row>
    <row r="114" spans="1:71" ht="20.25" customHeight="1">
      <c r="A114" s="129"/>
      <c r="B114" s="70"/>
      <c r="C114" s="70"/>
      <c r="D114" s="70"/>
      <c r="E114" s="70"/>
      <c r="F114" s="63"/>
      <c r="G114" s="63"/>
      <c r="H114" s="63"/>
      <c r="I114" s="63"/>
      <c r="J114" s="65" t="s">
        <v>208</v>
      </c>
      <c r="K114" s="99" t="s">
        <v>152</v>
      </c>
      <c r="L114" s="210">
        <f t="shared" si="14"/>
        <v>0</v>
      </c>
      <c r="M114" s="67">
        <f t="shared" si="15"/>
        <v>0</v>
      </c>
      <c r="N114" s="82"/>
      <c r="O114" s="70"/>
      <c r="P114" s="70"/>
      <c r="Q114" s="70"/>
      <c r="R114" s="70"/>
      <c r="S114" s="70"/>
      <c r="T114" s="70"/>
      <c r="U114" s="71"/>
      <c r="V114" s="72"/>
      <c r="W114" s="73"/>
      <c r="X114" s="73"/>
      <c r="Y114" s="74"/>
      <c r="Z114" s="75"/>
      <c r="AA114" s="76"/>
      <c r="AB114" s="77"/>
      <c r="AC114" s="77"/>
      <c r="AD114" s="77"/>
      <c r="AE114" s="77"/>
      <c r="AF114" s="77"/>
      <c r="AG114" s="78"/>
      <c r="AH114" s="79"/>
      <c r="AI114" s="79"/>
      <c r="AJ114" s="79"/>
      <c r="AK114" s="80"/>
      <c r="AL114" s="80"/>
      <c r="AM114" s="79"/>
      <c r="AN114" s="79"/>
      <c r="AO114" s="80"/>
      <c r="AP114" s="80"/>
      <c r="AQ114" s="80"/>
      <c r="AR114" s="79"/>
      <c r="AS114" s="79"/>
      <c r="AT114" s="79"/>
      <c r="AU114" s="80"/>
      <c r="AV114" s="80"/>
      <c r="AW114" s="80"/>
      <c r="AX114" s="79"/>
      <c r="AY114" s="79"/>
      <c r="AZ114" s="79"/>
      <c r="BA114" s="80"/>
      <c r="BB114" s="80"/>
      <c r="BC114" s="80"/>
      <c r="BD114" s="77"/>
      <c r="BE114" s="77"/>
      <c r="BF114" s="77"/>
      <c r="BG114" s="80"/>
      <c r="BH114" s="80"/>
      <c r="BI114" s="80"/>
      <c r="BJ114" s="77"/>
      <c r="BK114" s="77"/>
      <c r="BL114" s="77"/>
      <c r="BM114" s="80"/>
      <c r="BN114" s="80"/>
      <c r="BO114" s="80"/>
      <c r="BP114" s="130"/>
      <c r="BQ114" s="81"/>
      <c r="BR114" s="131"/>
      <c r="BS114" s="131"/>
    </row>
    <row r="115" spans="1:71" ht="20.25" customHeight="1">
      <c r="A115" s="129"/>
      <c r="B115" s="70"/>
      <c r="C115" s="70"/>
      <c r="D115" s="70"/>
      <c r="E115" s="70"/>
      <c r="F115" s="63"/>
      <c r="G115" s="63"/>
      <c r="H115" s="63"/>
      <c r="I115" s="63"/>
      <c r="J115" s="65" t="s">
        <v>209</v>
      </c>
      <c r="K115" s="99" t="s">
        <v>152</v>
      </c>
      <c r="L115" s="210">
        <f t="shared" si="14"/>
        <v>0</v>
      </c>
      <c r="M115" s="67">
        <f t="shared" si="15"/>
        <v>0</v>
      </c>
      <c r="N115" s="82"/>
      <c r="O115" s="70"/>
      <c r="P115" s="70"/>
      <c r="Q115" s="70"/>
      <c r="R115" s="70"/>
      <c r="S115" s="70"/>
      <c r="T115" s="70"/>
      <c r="U115" s="71"/>
      <c r="V115" s="72"/>
      <c r="W115" s="73"/>
      <c r="X115" s="73"/>
      <c r="Y115" s="74"/>
      <c r="Z115" s="75"/>
      <c r="AA115" s="76"/>
      <c r="AB115" s="77"/>
      <c r="AC115" s="77"/>
      <c r="AD115" s="77"/>
      <c r="AE115" s="77"/>
      <c r="AF115" s="77"/>
      <c r="AG115" s="78"/>
      <c r="AH115" s="79"/>
      <c r="AI115" s="79"/>
      <c r="AJ115" s="79"/>
      <c r="AK115" s="80"/>
      <c r="AL115" s="80"/>
      <c r="AM115" s="79"/>
      <c r="AN115" s="79"/>
      <c r="AO115" s="80"/>
      <c r="AP115" s="80"/>
      <c r="AQ115" s="80"/>
      <c r="AR115" s="79"/>
      <c r="AS115" s="79"/>
      <c r="AT115" s="79"/>
      <c r="AU115" s="80"/>
      <c r="AV115" s="80"/>
      <c r="AW115" s="80"/>
      <c r="AX115" s="79"/>
      <c r="AY115" s="79"/>
      <c r="AZ115" s="79"/>
      <c r="BA115" s="80"/>
      <c r="BB115" s="80"/>
      <c r="BC115" s="80"/>
      <c r="BD115" s="77"/>
      <c r="BE115" s="77"/>
      <c r="BF115" s="77"/>
      <c r="BG115" s="80"/>
      <c r="BH115" s="80"/>
      <c r="BI115" s="80"/>
      <c r="BJ115" s="77"/>
      <c r="BK115" s="77"/>
      <c r="BL115" s="77"/>
      <c r="BM115" s="80"/>
      <c r="BN115" s="80"/>
      <c r="BO115" s="80"/>
      <c r="BP115" s="130"/>
      <c r="BQ115" s="81"/>
      <c r="BR115" s="131"/>
      <c r="BS115" s="131"/>
    </row>
    <row r="116" spans="1:71" ht="20.25" customHeight="1">
      <c r="A116" s="129"/>
      <c r="B116" s="70"/>
      <c r="C116" s="70"/>
      <c r="D116" s="70"/>
      <c r="E116" s="70"/>
      <c r="F116" s="63"/>
      <c r="G116" s="63"/>
      <c r="H116" s="63"/>
      <c r="I116" s="63"/>
      <c r="J116" s="65" t="s">
        <v>210</v>
      </c>
      <c r="K116" s="99" t="s">
        <v>152</v>
      </c>
      <c r="L116" s="210">
        <f t="shared" si="14"/>
        <v>0</v>
      </c>
      <c r="M116" s="67">
        <f t="shared" si="15"/>
        <v>0</v>
      </c>
      <c r="N116" s="82"/>
      <c r="O116" s="70"/>
      <c r="P116" s="70"/>
      <c r="Q116" s="70"/>
      <c r="R116" s="70"/>
      <c r="S116" s="70"/>
      <c r="T116" s="70"/>
      <c r="U116" s="71"/>
      <c r="V116" s="72"/>
      <c r="W116" s="73"/>
      <c r="X116" s="73"/>
      <c r="Y116" s="74"/>
      <c r="Z116" s="75"/>
      <c r="AA116" s="76"/>
      <c r="AB116" s="77"/>
      <c r="AC116" s="77"/>
      <c r="AD116" s="77"/>
      <c r="AE116" s="77"/>
      <c r="AF116" s="77"/>
      <c r="AG116" s="78"/>
      <c r="AH116" s="79"/>
      <c r="AI116" s="79"/>
      <c r="AJ116" s="79"/>
      <c r="AK116" s="80"/>
      <c r="AL116" s="80"/>
      <c r="AM116" s="79"/>
      <c r="AN116" s="79"/>
      <c r="AO116" s="80"/>
      <c r="AP116" s="80"/>
      <c r="AQ116" s="80"/>
      <c r="AR116" s="79"/>
      <c r="AS116" s="79"/>
      <c r="AT116" s="79"/>
      <c r="AU116" s="80"/>
      <c r="AV116" s="80"/>
      <c r="AW116" s="80"/>
      <c r="AX116" s="79"/>
      <c r="AY116" s="79"/>
      <c r="AZ116" s="79"/>
      <c r="BA116" s="80"/>
      <c r="BB116" s="80"/>
      <c r="BC116" s="80"/>
      <c r="BD116" s="77"/>
      <c r="BE116" s="77"/>
      <c r="BF116" s="77"/>
      <c r="BG116" s="80"/>
      <c r="BH116" s="80"/>
      <c r="BI116" s="80"/>
      <c r="BJ116" s="77"/>
      <c r="BK116" s="77"/>
      <c r="BL116" s="77"/>
      <c r="BM116" s="80"/>
      <c r="BN116" s="80"/>
      <c r="BO116" s="80"/>
      <c r="BP116" s="130"/>
      <c r="BQ116" s="81"/>
      <c r="BR116" s="131"/>
      <c r="BS116" s="131"/>
    </row>
    <row r="117" spans="1:71" ht="20.25" customHeight="1">
      <c r="A117" s="129"/>
      <c r="B117" s="70"/>
      <c r="C117" s="70"/>
      <c r="D117" s="70"/>
      <c r="E117" s="70"/>
      <c r="F117" s="63"/>
      <c r="G117" s="63"/>
      <c r="H117" s="63"/>
      <c r="I117" s="63"/>
      <c r="J117" s="65" t="s">
        <v>211</v>
      </c>
      <c r="K117" s="99" t="s">
        <v>152</v>
      </c>
      <c r="L117" s="210">
        <f t="shared" si="14"/>
        <v>0</v>
      </c>
      <c r="M117" s="67">
        <f t="shared" si="15"/>
        <v>0</v>
      </c>
      <c r="N117" s="82"/>
      <c r="O117" s="70"/>
      <c r="P117" s="70"/>
      <c r="Q117" s="70"/>
      <c r="R117" s="70"/>
      <c r="S117" s="70"/>
      <c r="T117" s="70"/>
      <c r="U117" s="71"/>
      <c r="V117" s="72"/>
      <c r="W117" s="73"/>
      <c r="X117" s="73"/>
      <c r="Y117" s="74"/>
      <c r="Z117" s="75"/>
      <c r="AA117" s="76"/>
      <c r="AB117" s="77"/>
      <c r="AC117" s="77"/>
      <c r="AD117" s="77"/>
      <c r="AE117" s="77"/>
      <c r="AF117" s="77"/>
      <c r="AG117" s="78"/>
      <c r="AH117" s="79"/>
      <c r="AI117" s="79"/>
      <c r="AJ117" s="79"/>
      <c r="AK117" s="80"/>
      <c r="AL117" s="80"/>
      <c r="AM117" s="79"/>
      <c r="AN117" s="79"/>
      <c r="AO117" s="80"/>
      <c r="AP117" s="80"/>
      <c r="AQ117" s="80"/>
      <c r="AR117" s="79"/>
      <c r="AS117" s="79"/>
      <c r="AT117" s="79"/>
      <c r="AU117" s="80"/>
      <c r="AV117" s="80"/>
      <c r="AW117" s="80"/>
      <c r="AX117" s="79"/>
      <c r="AY117" s="79"/>
      <c r="AZ117" s="79"/>
      <c r="BA117" s="80"/>
      <c r="BB117" s="80"/>
      <c r="BC117" s="80"/>
      <c r="BD117" s="77"/>
      <c r="BE117" s="77"/>
      <c r="BF117" s="77"/>
      <c r="BG117" s="80"/>
      <c r="BH117" s="80"/>
      <c r="BI117" s="80"/>
      <c r="BJ117" s="77"/>
      <c r="BK117" s="77"/>
      <c r="BL117" s="77"/>
      <c r="BM117" s="80"/>
      <c r="BN117" s="80"/>
      <c r="BO117" s="80"/>
      <c r="BP117" s="130"/>
      <c r="BQ117" s="81"/>
      <c r="BR117" s="131"/>
      <c r="BS117" s="131"/>
    </row>
    <row r="118" spans="1:71" ht="33" customHeight="1">
      <c r="A118" s="211"/>
      <c r="B118" s="212"/>
      <c r="C118" s="226" t="s">
        <v>63</v>
      </c>
      <c r="D118" s="226"/>
      <c r="E118" s="226"/>
      <c r="F118" s="212"/>
      <c r="G118" s="227"/>
      <c r="H118" s="212"/>
      <c r="I118" s="212"/>
      <c r="J118" s="213" t="s">
        <v>212</v>
      </c>
      <c r="K118" s="228" t="s">
        <v>213</v>
      </c>
      <c r="L118" s="215">
        <f>SUM(L120:L124)</f>
        <v>0</v>
      </c>
      <c r="M118" s="216"/>
      <c r="N118" s="217"/>
      <c r="O118" s="212"/>
      <c r="P118" s="212"/>
      <c r="Q118" s="212"/>
      <c r="R118" s="212"/>
      <c r="S118" s="212"/>
      <c r="T118" s="212"/>
      <c r="U118" s="213"/>
      <c r="V118" s="218"/>
      <c r="W118" s="219"/>
      <c r="X118" s="219"/>
      <c r="Y118" s="220"/>
      <c r="Z118" s="221"/>
      <c r="AA118" s="222"/>
      <c r="AB118" s="223"/>
      <c r="AC118" s="223"/>
      <c r="AD118" s="223"/>
      <c r="AE118" s="223"/>
      <c r="AF118" s="223"/>
      <c r="AG118" s="224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3"/>
      <c r="AW118" s="223"/>
      <c r="AX118" s="223"/>
      <c r="AY118" s="223"/>
      <c r="AZ118" s="223"/>
      <c r="BA118" s="223"/>
      <c r="BB118" s="223"/>
      <c r="BC118" s="223"/>
      <c r="BD118" s="223"/>
      <c r="BE118" s="223"/>
      <c r="BF118" s="223"/>
      <c r="BG118" s="223"/>
      <c r="BH118" s="223"/>
      <c r="BI118" s="223"/>
      <c r="BJ118" s="223"/>
      <c r="BK118" s="223"/>
      <c r="BL118" s="223"/>
      <c r="BM118" s="223"/>
      <c r="BN118" s="223"/>
      <c r="BO118" s="223"/>
      <c r="BP118" s="212"/>
      <c r="BQ118" s="225"/>
      <c r="BR118" s="225"/>
      <c r="BS118" s="131"/>
    </row>
    <row r="119" spans="1:71" ht="20.25" customHeight="1">
      <c r="A119" s="211"/>
      <c r="B119" s="212"/>
      <c r="C119" s="212"/>
      <c r="D119" s="212"/>
      <c r="E119" s="212"/>
      <c r="F119" s="212"/>
      <c r="G119" s="212"/>
      <c r="H119" s="212"/>
      <c r="I119" s="212"/>
      <c r="J119" s="213" t="s">
        <v>214</v>
      </c>
      <c r="K119" s="214" t="s">
        <v>215</v>
      </c>
      <c r="L119" s="215"/>
      <c r="M119" s="216"/>
      <c r="N119" s="217"/>
      <c r="O119" s="212"/>
      <c r="P119" s="212"/>
      <c r="Q119" s="212"/>
      <c r="R119" s="212"/>
      <c r="S119" s="212"/>
      <c r="T119" s="212"/>
      <c r="U119" s="213"/>
      <c r="V119" s="218"/>
      <c r="W119" s="219"/>
      <c r="X119" s="219"/>
      <c r="Y119" s="220"/>
      <c r="Z119" s="221"/>
      <c r="AA119" s="222"/>
      <c r="AB119" s="223"/>
      <c r="AC119" s="223"/>
      <c r="AD119" s="223"/>
      <c r="AE119" s="223"/>
      <c r="AF119" s="223"/>
      <c r="AG119" s="224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223"/>
      <c r="BC119" s="223"/>
      <c r="BD119" s="223"/>
      <c r="BE119" s="223"/>
      <c r="BF119" s="223"/>
      <c r="BG119" s="223"/>
      <c r="BH119" s="223"/>
      <c r="BI119" s="223"/>
      <c r="BJ119" s="223"/>
      <c r="BK119" s="223"/>
      <c r="BL119" s="223"/>
      <c r="BM119" s="223"/>
      <c r="BN119" s="223"/>
      <c r="BO119" s="223"/>
      <c r="BP119" s="212"/>
      <c r="BQ119" s="225"/>
      <c r="BR119" s="225"/>
      <c r="BS119" s="131"/>
    </row>
    <row r="120" spans="1:71" ht="20.25" customHeight="1">
      <c r="A120" s="129"/>
      <c r="B120" s="70"/>
      <c r="C120" s="70"/>
      <c r="D120" s="229" t="s">
        <v>63</v>
      </c>
      <c r="E120" s="70"/>
      <c r="F120" s="63"/>
      <c r="G120" s="63"/>
      <c r="H120" s="63"/>
      <c r="I120" s="63"/>
      <c r="J120" s="63" t="s">
        <v>216</v>
      </c>
      <c r="K120" s="99" t="s">
        <v>152</v>
      </c>
      <c r="L120" s="210">
        <f t="shared" ref="L120:L124" si="16">N120+O120+P120+Q120+R120+S120+T120+U120</f>
        <v>0</v>
      </c>
      <c r="M120" s="67">
        <f t="shared" ref="M120:M124" si="17">L120*36</f>
        <v>0</v>
      </c>
      <c r="N120" s="82"/>
      <c r="O120" s="70"/>
      <c r="P120" s="70"/>
      <c r="Q120" s="70"/>
      <c r="R120" s="70"/>
      <c r="S120" s="70"/>
      <c r="T120" s="70"/>
      <c r="U120" s="71"/>
      <c r="V120" s="72"/>
      <c r="W120" s="73"/>
      <c r="X120" s="73"/>
      <c r="Y120" s="74"/>
      <c r="Z120" s="75"/>
      <c r="AA120" s="76"/>
      <c r="AB120" s="77"/>
      <c r="AC120" s="77"/>
      <c r="AD120" s="77"/>
      <c r="AE120" s="77"/>
      <c r="AF120" s="77"/>
      <c r="AG120" s="78"/>
      <c r="AH120" s="79"/>
      <c r="AI120" s="79"/>
      <c r="AJ120" s="79"/>
      <c r="AK120" s="80"/>
      <c r="AL120" s="80"/>
      <c r="AM120" s="79"/>
      <c r="AN120" s="79"/>
      <c r="AO120" s="80"/>
      <c r="AP120" s="80"/>
      <c r="AQ120" s="80"/>
      <c r="AR120" s="79"/>
      <c r="AS120" s="79"/>
      <c r="AT120" s="79"/>
      <c r="AU120" s="80"/>
      <c r="AV120" s="80"/>
      <c r="AW120" s="80"/>
      <c r="AX120" s="79"/>
      <c r="AY120" s="79"/>
      <c r="AZ120" s="79"/>
      <c r="BA120" s="80"/>
      <c r="BB120" s="80"/>
      <c r="BC120" s="80"/>
      <c r="BD120" s="77"/>
      <c r="BE120" s="77"/>
      <c r="BF120" s="77"/>
      <c r="BG120" s="80"/>
      <c r="BH120" s="80"/>
      <c r="BI120" s="80"/>
      <c r="BJ120" s="77"/>
      <c r="BK120" s="77"/>
      <c r="BL120" s="77"/>
      <c r="BM120" s="80"/>
      <c r="BN120" s="80"/>
      <c r="BO120" s="80"/>
      <c r="BP120" s="130"/>
      <c r="BQ120" s="81"/>
      <c r="BR120" s="131"/>
      <c r="BS120" s="131"/>
    </row>
    <row r="121" spans="1:71" ht="20.25" customHeight="1">
      <c r="A121" s="129"/>
      <c r="B121" s="70"/>
      <c r="C121" s="70"/>
      <c r="D121" s="229" t="s">
        <v>63</v>
      </c>
      <c r="E121" s="70"/>
      <c r="F121" s="63"/>
      <c r="G121" s="63"/>
      <c r="H121" s="63"/>
      <c r="I121" s="63"/>
      <c r="J121" s="63" t="s">
        <v>217</v>
      </c>
      <c r="K121" s="99" t="s">
        <v>152</v>
      </c>
      <c r="L121" s="210">
        <f t="shared" si="16"/>
        <v>0</v>
      </c>
      <c r="M121" s="67">
        <f t="shared" si="17"/>
        <v>0</v>
      </c>
      <c r="N121" s="82"/>
      <c r="O121" s="70"/>
      <c r="P121" s="70"/>
      <c r="Q121" s="70"/>
      <c r="R121" s="70"/>
      <c r="S121" s="70"/>
      <c r="T121" s="70"/>
      <c r="U121" s="71"/>
      <c r="V121" s="72"/>
      <c r="W121" s="73"/>
      <c r="X121" s="73"/>
      <c r="Y121" s="74"/>
      <c r="Z121" s="75"/>
      <c r="AA121" s="76"/>
      <c r="AB121" s="77"/>
      <c r="AC121" s="77"/>
      <c r="AD121" s="77"/>
      <c r="AE121" s="77"/>
      <c r="AF121" s="77"/>
      <c r="AG121" s="78"/>
      <c r="AH121" s="79"/>
      <c r="AI121" s="79"/>
      <c r="AJ121" s="79"/>
      <c r="AK121" s="80"/>
      <c r="AL121" s="80"/>
      <c r="AM121" s="79"/>
      <c r="AN121" s="79"/>
      <c r="AO121" s="80"/>
      <c r="AP121" s="80"/>
      <c r="AQ121" s="80"/>
      <c r="AR121" s="79"/>
      <c r="AS121" s="79"/>
      <c r="AT121" s="79"/>
      <c r="AU121" s="80"/>
      <c r="AV121" s="80"/>
      <c r="AW121" s="80"/>
      <c r="AX121" s="79"/>
      <c r="AY121" s="79"/>
      <c r="AZ121" s="79"/>
      <c r="BA121" s="80"/>
      <c r="BB121" s="80"/>
      <c r="BC121" s="80"/>
      <c r="BD121" s="77"/>
      <c r="BE121" s="77"/>
      <c r="BF121" s="77"/>
      <c r="BG121" s="80"/>
      <c r="BH121" s="80"/>
      <c r="BI121" s="80"/>
      <c r="BJ121" s="77"/>
      <c r="BK121" s="77"/>
      <c r="BL121" s="77"/>
      <c r="BM121" s="80"/>
      <c r="BN121" s="80"/>
      <c r="BO121" s="80"/>
      <c r="BP121" s="130"/>
      <c r="BQ121" s="81"/>
      <c r="BR121" s="131"/>
      <c r="BS121" s="131"/>
    </row>
    <row r="122" spans="1:71" ht="20.25" customHeight="1">
      <c r="A122" s="129"/>
      <c r="B122" s="70"/>
      <c r="C122" s="70"/>
      <c r="D122" s="229" t="s">
        <v>63</v>
      </c>
      <c r="E122" s="70"/>
      <c r="F122" s="63"/>
      <c r="G122" s="63"/>
      <c r="H122" s="63"/>
      <c r="I122" s="63"/>
      <c r="J122" s="63" t="s">
        <v>218</v>
      </c>
      <c r="K122" s="99" t="s">
        <v>152</v>
      </c>
      <c r="L122" s="210">
        <f t="shared" si="16"/>
        <v>0</v>
      </c>
      <c r="M122" s="67">
        <f t="shared" si="17"/>
        <v>0</v>
      </c>
      <c r="N122" s="82"/>
      <c r="O122" s="70"/>
      <c r="P122" s="70"/>
      <c r="Q122" s="70"/>
      <c r="R122" s="70"/>
      <c r="S122" s="70"/>
      <c r="T122" s="70"/>
      <c r="U122" s="71"/>
      <c r="V122" s="72"/>
      <c r="W122" s="73"/>
      <c r="X122" s="73"/>
      <c r="Y122" s="74"/>
      <c r="Z122" s="75"/>
      <c r="AA122" s="76"/>
      <c r="AB122" s="77"/>
      <c r="AC122" s="77"/>
      <c r="AD122" s="77"/>
      <c r="AE122" s="77"/>
      <c r="AF122" s="77"/>
      <c r="AG122" s="78"/>
      <c r="AH122" s="79"/>
      <c r="AI122" s="79"/>
      <c r="AJ122" s="79"/>
      <c r="AK122" s="80"/>
      <c r="AL122" s="80"/>
      <c r="AM122" s="79"/>
      <c r="AN122" s="79"/>
      <c r="AO122" s="80"/>
      <c r="AP122" s="80"/>
      <c r="AQ122" s="80"/>
      <c r="AR122" s="79"/>
      <c r="AS122" s="79"/>
      <c r="AT122" s="79"/>
      <c r="AU122" s="80"/>
      <c r="AV122" s="80"/>
      <c r="AW122" s="80"/>
      <c r="AX122" s="79"/>
      <c r="AY122" s="79"/>
      <c r="AZ122" s="79"/>
      <c r="BA122" s="80"/>
      <c r="BB122" s="80"/>
      <c r="BC122" s="80"/>
      <c r="BD122" s="77"/>
      <c r="BE122" s="77"/>
      <c r="BF122" s="77"/>
      <c r="BG122" s="80"/>
      <c r="BH122" s="80"/>
      <c r="BI122" s="80"/>
      <c r="BJ122" s="77"/>
      <c r="BK122" s="77"/>
      <c r="BL122" s="77"/>
      <c r="BM122" s="80"/>
      <c r="BN122" s="80"/>
      <c r="BO122" s="80"/>
      <c r="BP122" s="130"/>
      <c r="BQ122" s="81"/>
      <c r="BR122" s="131"/>
      <c r="BS122" s="131"/>
    </row>
    <row r="123" spans="1:71" ht="20.25" customHeight="1">
      <c r="A123" s="129"/>
      <c r="B123" s="70"/>
      <c r="C123" s="70"/>
      <c r="D123" s="229" t="s">
        <v>63</v>
      </c>
      <c r="E123" s="70"/>
      <c r="F123" s="63"/>
      <c r="G123" s="63"/>
      <c r="H123" s="63"/>
      <c r="I123" s="63"/>
      <c r="J123" s="63" t="s">
        <v>219</v>
      </c>
      <c r="K123" s="99" t="s">
        <v>152</v>
      </c>
      <c r="L123" s="210">
        <f t="shared" si="16"/>
        <v>0</v>
      </c>
      <c r="M123" s="67">
        <f t="shared" si="17"/>
        <v>0</v>
      </c>
      <c r="N123" s="82"/>
      <c r="O123" s="70"/>
      <c r="P123" s="70"/>
      <c r="Q123" s="70"/>
      <c r="R123" s="70"/>
      <c r="S123" s="70"/>
      <c r="T123" s="70"/>
      <c r="U123" s="71"/>
      <c r="V123" s="72"/>
      <c r="W123" s="73"/>
      <c r="X123" s="73"/>
      <c r="Y123" s="74"/>
      <c r="Z123" s="75"/>
      <c r="AA123" s="76"/>
      <c r="AB123" s="77"/>
      <c r="AC123" s="77"/>
      <c r="AD123" s="77"/>
      <c r="AE123" s="77"/>
      <c r="AF123" s="77"/>
      <c r="AG123" s="78"/>
      <c r="AH123" s="79"/>
      <c r="AI123" s="79"/>
      <c r="AJ123" s="79"/>
      <c r="AK123" s="80"/>
      <c r="AL123" s="80"/>
      <c r="AM123" s="79"/>
      <c r="AN123" s="79"/>
      <c r="AO123" s="80"/>
      <c r="AP123" s="80"/>
      <c r="AQ123" s="80"/>
      <c r="AR123" s="79"/>
      <c r="AS123" s="79"/>
      <c r="AT123" s="79"/>
      <c r="AU123" s="80"/>
      <c r="AV123" s="80"/>
      <c r="AW123" s="80"/>
      <c r="AX123" s="79"/>
      <c r="AY123" s="79"/>
      <c r="AZ123" s="79"/>
      <c r="BA123" s="80"/>
      <c r="BB123" s="80"/>
      <c r="BC123" s="80"/>
      <c r="BD123" s="77"/>
      <c r="BE123" s="77"/>
      <c r="BF123" s="77"/>
      <c r="BG123" s="80"/>
      <c r="BH123" s="80"/>
      <c r="BI123" s="80"/>
      <c r="BJ123" s="77"/>
      <c r="BK123" s="77"/>
      <c r="BL123" s="77"/>
      <c r="BM123" s="80"/>
      <c r="BN123" s="80"/>
      <c r="BO123" s="80"/>
      <c r="BP123" s="130"/>
      <c r="BQ123" s="81"/>
      <c r="BR123" s="131"/>
      <c r="BS123" s="131"/>
    </row>
    <row r="124" spans="1:71" ht="20.25" customHeight="1">
      <c r="A124" s="129"/>
      <c r="B124" s="70"/>
      <c r="C124" s="70"/>
      <c r="D124" s="229" t="s">
        <v>63</v>
      </c>
      <c r="E124" s="70"/>
      <c r="F124" s="63"/>
      <c r="G124" s="63"/>
      <c r="H124" s="63"/>
      <c r="I124" s="63"/>
      <c r="J124" s="63" t="s">
        <v>220</v>
      </c>
      <c r="K124" s="99" t="s">
        <v>152</v>
      </c>
      <c r="L124" s="210">
        <f t="shared" si="16"/>
        <v>0</v>
      </c>
      <c r="M124" s="67">
        <f t="shared" si="17"/>
        <v>0</v>
      </c>
      <c r="N124" s="82"/>
      <c r="O124" s="70"/>
      <c r="P124" s="70"/>
      <c r="Q124" s="70"/>
      <c r="R124" s="70"/>
      <c r="S124" s="70"/>
      <c r="T124" s="70"/>
      <c r="U124" s="71"/>
      <c r="V124" s="72"/>
      <c r="W124" s="73"/>
      <c r="X124" s="73"/>
      <c r="Y124" s="74"/>
      <c r="Z124" s="75"/>
      <c r="AA124" s="76"/>
      <c r="AB124" s="77"/>
      <c r="AC124" s="77"/>
      <c r="AD124" s="77"/>
      <c r="AE124" s="77"/>
      <c r="AF124" s="77"/>
      <c r="AG124" s="78"/>
      <c r="AH124" s="79"/>
      <c r="AI124" s="79"/>
      <c r="AJ124" s="79"/>
      <c r="AK124" s="80"/>
      <c r="AL124" s="80"/>
      <c r="AM124" s="79"/>
      <c r="AN124" s="79"/>
      <c r="AO124" s="80"/>
      <c r="AP124" s="80"/>
      <c r="AQ124" s="80"/>
      <c r="AR124" s="79"/>
      <c r="AS124" s="79"/>
      <c r="AT124" s="79"/>
      <c r="AU124" s="80"/>
      <c r="AV124" s="80"/>
      <c r="AW124" s="80"/>
      <c r="AX124" s="79"/>
      <c r="AY124" s="79"/>
      <c r="AZ124" s="79"/>
      <c r="BA124" s="80"/>
      <c r="BB124" s="80"/>
      <c r="BC124" s="80"/>
      <c r="BD124" s="77"/>
      <c r="BE124" s="77"/>
      <c r="BF124" s="77"/>
      <c r="BG124" s="80"/>
      <c r="BH124" s="80"/>
      <c r="BI124" s="80"/>
      <c r="BJ124" s="77"/>
      <c r="BK124" s="77"/>
      <c r="BL124" s="77"/>
      <c r="BM124" s="80"/>
      <c r="BN124" s="80"/>
      <c r="BO124" s="80"/>
      <c r="BP124" s="130"/>
      <c r="BQ124" s="81"/>
      <c r="BR124" s="131"/>
      <c r="BS124" s="131"/>
    </row>
    <row r="125" spans="1:71" ht="20.25" customHeight="1">
      <c r="A125" s="211"/>
      <c r="B125" s="212"/>
      <c r="C125" s="212"/>
      <c r="D125" s="212"/>
      <c r="E125" s="212"/>
      <c r="F125" s="212"/>
      <c r="G125" s="212"/>
      <c r="H125" s="212"/>
      <c r="I125" s="212"/>
      <c r="J125" s="213" t="s">
        <v>221</v>
      </c>
      <c r="K125" s="214" t="s">
        <v>222</v>
      </c>
      <c r="L125" s="215">
        <f>SUM(L126:L130)</f>
        <v>0</v>
      </c>
      <c r="M125" s="216"/>
      <c r="N125" s="217"/>
      <c r="O125" s="212"/>
      <c r="P125" s="212"/>
      <c r="Q125" s="212"/>
      <c r="R125" s="212"/>
      <c r="S125" s="212"/>
      <c r="T125" s="212"/>
      <c r="U125" s="213"/>
      <c r="V125" s="218"/>
      <c r="W125" s="219"/>
      <c r="X125" s="219"/>
      <c r="Y125" s="220"/>
      <c r="Z125" s="221"/>
      <c r="AA125" s="222"/>
      <c r="AB125" s="223"/>
      <c r="AC125" s="223"/>
      <c r="AD125" s="223"/>
      <c r="AE125" s="223"/>
      <c r="AF125" s="223"/>
      <c r="AG125" s="224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3"/>
      <c r="AW125" s="223"/>
      <c r="AX125" s="223"/>
      <c r="AY125" s="223"/>
      <c r="AZ125" s="223"/>
      <c r="BA125" s="223"/>
      <c r="BB125" s="223"/>
      <c r="BC125" s="223"/>
      <c r="BD125" s="223"/>
      <c r="BE125" s="223"/>
      <c r="BF125" s="223"/>
      <c r="BG125" s="223"/>
      <c r="BH125" s="223"/>
      <c r="BI125" s="223"/>
      <c r="BJ125" s="223"/>
      <c r="BK125" s="223"/>
      <c r="BL125" s="223"/>
      <c r="BM125" s="223"/>
      <c r="BN125" s="223"/>
      <c r="BO125" s="223"/>
      <c r="BP125" s="212"/>
      <c r="BQ125" s="225"/>
      <c r="BR125" s="225"/>
      <c r="BS125" s="131"/>
    </row>
    <row r="126" spans="1:71" ht="20.25" customHeight="1">
      <c r="A126" s="129"/>
      <c r="B126" s="70"/>
      <c r="C126" s="70"/>
      <c r="D126" s="229" t="s">
        <v>63</v>
      </c>
      <c r="E126" s="70"/>
      <c r="F126" s="63"/>
      <c r="G126" s="63"/>
      <c r="H126" s="63"/>
      <c r="I126" s="63"/>
      <c r="J126" s="63" t="s">
        <v>223</v>
      </c>
      <c r="K126" s="99" t="s">
        <v>152</v>
      </c>
      <c r="L126" s="210">
        <f t="shared" ref="L126:L130" si="18">N126+O126+P126+Q126+R126+S126+T126+U126</f>
        <v>0</v>
      </c>
      <c r="M126" s="67">
        <f t="shared" ref="M126:M130" si="19">L126*36</f>
        <v>0</v>
      </c>
      <c r="N126" s="82"/>
      <c r="O126" s="70"/>
      <c r="P126" s="70"/>
      <c r="Q126" s="70"/>
      <c r="R126" s="70"/>
      <c r="S126" s="70"/>
      <c r="T126" s="70"/>
      <c r="U126" s="71"/>
      <c r="V126" s="72"/>
      <c r="W126" s="73"/>
      <c r="X126" s="73"/>
      <c r="Y126" s="74"/>
      <c r="Z126" s="75"/>
      <c r="AA126" s="76"/>
      <c r="AB126" s="77"/>
      <c r="AC126" s="77"/>
      <c r="AD126" s="77"/>
      <c r="AE126" s="77"/>
      <c r="AF126" s="77"/>
      <c r="AG126" s="78"/>
      <c r="AH126" s="79"/>
      <c r="AI126" s="79"/>
      <c r="AJ126" s="79"/>
      <c r="AK126" s="80"/>
      <c r="AL126" s="80"/>
      <c r="AM126" s="79"/>
      <c r="AN126" s="79"/>
      <c r="AO126" s="80"/>
      <c r="AP126" s="80"/>
      <c r="AQ126" s="80"/>
      <c r="AR126" s="79"/>
      <c r="AS126" s="79"/>
      <c r="AT126" s="79"/>
      <c r="AU126" s="80"/>
      <c r="AV126" s="80"/>
      <c r="AW126" s="80"/>
      <c r="AX126" s="79"/>
      <c r="AY126" s="79"/>
      <c r="AZ126" s="79"/>
      <c r="BA126" s="80"/>
      <c r="BB126" s="80"/>
      <c r="BC126" s="80"/>
      <c r="BD126" s="77"/>
      <c r="BE126" s="77"/>
      <c r="BF126" s="77"/>
      <c r="BG126" s="80"/>
      <c r="BH126" s="80"/>
      <c r="BI126" s="80"/>
      <c r="BJ126" s="77"/>
      <c r="BK126" s="77"/>
      <c r="BL126" s="77"/>
      <c r="BM126" s="80"/>
      <c r="BN126" s="80"/>
      <c r="BO126" s="80"/>
      <c r="BP126" s="130"/>
      <c r="BQ126" s="81"/>
      <c r="BR126" s="131"/>
      <c r="BS126" s="131"/>
    </row>
    <row r="127" spans="1:71" ht="20.25" customHeight="1">
      <c r="A127" s="129"/>
      <c r="B127" s="70"/>
      <c r="C127" s="70"/>
      <c r="D127" s="229" t="s">
        <v>63</v>
      </c>
      <c r="E127" s="70"/>
      <c r="F127" s="63"/>
      <c r="G127" s="63"/>
      <c r="H127" s="63"/>
      <c r="I127" s="63"/>
      <c r="J127" s="63" t="s">
        <v>224</v>
      </c>
      <c r="K127" s="99" t="s">
        <v>152</v>
      </c>
      <c r="L127" s="210">
        <f t="shared" si="18"/>
        <v>0</v>
      </c>
      <c r="M127" s="67">
        <f t="shared" si="19"/>
        <v>0</v>
      </c>
      <c r="N127" s="82"/>
      <c r="O127" s="70"/>
      <c r="P127" s="70"/>
      <c r="Q127" s="70"/>
      <c r="R127" s="70"/>
      <c r="S127" s="70"/>
      <c r="T127" s="70"/>
      <c r="U127" s="71"/>
      <c r="V127" s="72"/>
      <c r="W127" s="73"/>
      <c r="X127" s="73"/>
      <c r="Y127" s="74"/>
      <c r="Z127" s="75"/>
      <c r="AA127" s="76"/>
      <c r="AB127" s="77"/>
      <c r="AC127" s="77"/>
      <c r="AD127" s="77"/>
      <c r="AE127" s="77"/>
      <c r="AF127" s="77"/>
      <c r="AG127" s="78"/>
      <c r="AH127" s="79"/>
      <c r="AI127" s="79"/>
      <c r="AJ127" s="79"/>
      <c r="AK127" s="80"/>
      <c r="AL127" s="80"/>
      <c r="AM127" s="79"/>
      <c r="AN127" s="79"/>
      <c r="AO127" s="80"/>
      <c r="AP127" s="80"/>
      <c r="AQ127" s="80"/>
      <c r="AR127" s="79"/>
      <c r="AS127" s="79"/>
      <c r="AT127" s="79"/>
      <c r="AU127" s="80"/>
      <c r="AV127" s="80"/>
      <c r="AW127" s="80"/>
      <c r="AX127" s="79"/>
      <c r="AY127" s="79"/>
      <c r="AZ127" s="79"/>
      <c r="BA127" s="80"/>
      <c r="BB127" s="80"/>
      <c r="BC127" s="80"/>
      <c r="BD127" s="77"/>
      <c r="BE127" s="77"/>
      <c r="BF127" s="77"/>
      <c r="BG127" s="80"/>
      <c r="BH127" s="80"/>
      <c r="BI127" s="80"/>
      <c r="BJ127" s="77"/>
      <c r="BK127" s="77"/>
      <c r="BL127" s="77"/>
      <c r="BM127" s="80"/>
      <c r="BN127" s="80"/>
      <c r="BO127" s="80"/>
      <c r="BP127" s="130"/>
      <c r="BQ127" s="81"/>
      <c r="BR127" s="131"/>
      <c r="BS127" s="131"/>
    </row>
    <row r="128" spans="1:71" ht="20.25" customHeight="1">
      <c r="A128" s="129"/>
      <c r="B128" s="70"/>
      <c r="C128" s="70"/>
      <c r="D128" s="229" t="s">
        <v>63</v>
      </c>
      <c r="E128" s="70"/>
      <c r="F128" s="63"/>
      <c r="G128" s="63"/>
      <c r="H128" s="63"/>
      <c r="I128" s="63"/>
      <c r="J128" s="63" t="s">
        <v>225</v>
      </c>
      <c r="K128" s="99" t="s">
        <v>152</v>
      </c>
      <c r="L128" s="210">
        <f t="shared" si="18"/>
        <v>0</v>
      </c>
      <c r="M128" s="67">
        <f t="shared" si="19"/>
        <v>0</v>
      </c>
      <c r="N128" s="82"/>
      <c r="O128" s="70"/>
      <c r="P128" s="70"/>
      <c r="Q128" s="70"/>
      <c r="R128" s="70"/>
      <c r="S128" s="70"/>
      <c r="T128" s="70"/>
      <c r="U128" s="71"/>
      <c r="V128" s="72"/>
      <c r="W128" s="73"/>
      <c r="X128" s="73"/>
      <c r="Y128" s="74"/>
      <c r="Z128" s="75"/>
      <c r="AA128" s="76"/>
      <c r="AB128" s="77"/>
      <c r="AC128" s="77"/>
      <c r="AD128" s="77"/>
      <c r="AE128" s="77"/>
      <c r="AF128" s="77"/>
      <c r="AG128" s="78"/>
      <c r="AH128" s="79"/>
      <c r="AI128" s="79"/>
      <c r="AJ128" s="79"/>
      <c r="AK128" s="80"/>
      <c r="AL128" s="80"/>
      <c r="AM128" s="79"/>
      <c r="AN128" s="79"/>
      <c r="AO128" s="80"/>
      <c r="AP128" s="80"/>
      <c r="AQ128" s="80"/>
      <c r="AR128" s="79"/>
      <c r="AS128" s="79"/>
      <c r="AT128" s="79"/>
      <c r="AU128" s="80"/>
      <c r="AV128" s="80"/>
      <c r="AW128" s="80"/>
      <c r="AX128" s="79"/>
      <c r="AY128" s="79"/>
      <c r="AZ128" s="79"/>
      <c r="BA128" s="80"/>
      <c r="BB128" s="80"/>
      <c r="BC128" s="80"/>
      <c r="BD128" s="77"/>
      <c r="BE128" s="77"/>
      <c r="BF128" s="77"/>
      <c r="BG128" s="80"/>
      <c r="BH128" s="80"/>
      <c r="BI128" s="80"/>
      <c r="BJ128" s="77"/>
      <c r="BK128" s="77"/>
      <c r="BL128" s="77"/>
      <c r="BM128" s="80"/>
      <c r="BN128" s="80"/>
      <c r="BO128" s="80"/>
      <c r="BP128" s="130"/>
      <c r="BQ128" s="81"/>
      <c r="BR128" s="131"/>
      <c r="BS128" s="131"/>
    </row>
    <row r="129" spans="1:71" ht="20.25" customHeight="1">
      <c r="A129" s="129"/>
      <c r="B129" s="70"/>
      <c r="C129" s="70"/>
      <c r="D129" s="229" t="s">
        <v>63</v>
      </c>
      <c r="E129" s="70"/>
      <c r="F129" s="63"/>
      <c r="G129" s="63"/>
      <c r="H129" s="63"/>
      <c r="I129" s="63"/>
      <c r="J129" s="63" t="s">
        <v>226</v>
      </c>
      <c r="K129" s="99" t="s">
        <v>152</v>
      </c>
      <c r="L129" s="210">
        <f t="shared" si="18"/>
        <v>0</v>
      </c>
      <c r="M129" s="67">
        <f t="shared" si="19"/>
        <v>0</v>
      </c>
      <c r="N129" s="82"/>
      <c r="O129" s="70"/>
      <c r="P129" s="70"/>
      <c r="Q129" s="70"/>
      <c r="R129" s="70"/>
      <c r="S129" s="70"/>
      <c r="T129" s="70"/>
      <c r="U129" s="71"/>
      <c r="V129" s="72"/>
      <c r="W129" s="73"/>
      <c r="X129" s="73"/>
      <c r="Y129" s="74"/>
      <c r="Z129" s="75"/>
      <c r="AA129" s="76"/>
      <c r="AB129" s="77"/>
      <c r="AC129" s="77"/>
      <c r="AD129" s="77"/>
      <c r="AE129" s="77"/>
      <c r="AF129" s="77"/>
      <c r="AG129" s="78"/>
      <c r="AH129" s="79"/>
      <c r="AI129" s="79"/>
      <c r="AJ129" s="79"/>
      <c r="AK129" s="80"/>
      <c r="AL129" s="80"/>
      <c r="AM129" s="79"/>
      <c r="AN129" s="79"/>
      <c r="AO129" s="80"/>
      <c r="AP129" s="80"/>
      <c r="AQ129" s="80"/>
      <c r="AR129" s="79"/>
      <c r="AS129" s="79"/>
      <c r="AT129" s="79"/>
      <c r="AU129" s="80"/>
      <c r="AV129" s="80"/>
      <c r="AW129" s="80"/>
      <c r="AX129" s="79"/>
      <c r="AY129" s="79"/>
      <c r="AZ129" s="79"/>
      <c r="BA129" s="80"/>
      <c r="BB129" s="80"/>
      <c r="BC129" s="80"/>
      <c r="BD129" s="77"/>
      <c r="BE129" s="77"/>
      <c r="BF129" s="77"/>
      <c r="BG129" s="80"/>
      <c r="BH129" s="80"/>
      <c r="BI129" s="80"/>
      <c r="BJ129" s="77"/>
      <c r="BK129" s="77"/>
      <c r="BL129" s="77"/>
      <c r="BM129" s="80"/>
      <c r="BN129" s="80"/>
      <c r="BO129" s="80"/>
      <c r="BP129" s="130"/>
      <c r="BQ129" s="81"/>
      <c r="BR129" s="131"/>
      <c r="BS129" s="131"/>
    </row>
    <row r="130" spans="1:71" ht="20.25" customHeight="1">
      <c r="A130" s="129"/>
      <c r="B130" s="70"/>
      <c r="C130" s="70"/>
      <c r="D130" s="229" t="s">
        <v>63</v>
      </c>
      <c r="E130" s="70"/>
      <c r="F130" s="63"/>
      <c r="G130" s="63"/>
      <c r="H130" s="63"/>
      <c r="I130" s="63"/>
      <c r="J130" s="63" t="s">
        <v>227</v>
      </c>
      <c r="K130" s="99" t="s">
        <v>152</v>
      </c>
      <c r="L130" s="210">
        <f t="shared" si="18"/>
        <v>0</v>
      </c>
      <c r="M130" s="67">
        <f t="shared" si="19"/>
        <v>0</v>
      </c>
      <c r="N130" s="82"/>
      <c r="O130" s="70"/>
      <c r="P130" s="70"/>
      <c r="Q130" s="70"/>
      <c r="R130" s="70"/>
      <c r="S130" s="70"/>
      <c r="T130" s="70"/>
      <c r="U130" s="71"/>
      <c r="V130" s="72"/>
      <c r="W130" s="73"/>
      <c r="X130" s="73"/>
      <c r="Y130" s="74"/>
      <c r="Z130" s="75"/>
      <c r="AA130" s="76"/>
      <c r="AB130" s="77"/>
      <c r="AC130" s="77"/>
      <c r="AD130" s="77"/>
      <c r="AE130" s="77"/>
      <c r="AF130" s="77"/>
      <c r="AG130" s="78"/>
      <c r="AH130" s="79"/>
      <c r="AI130" s="79"/>
      <c r="AJ130" s="79"/>
      <c r="AK130" s="80"/>
      <c r="AL130" s="80"/>
      <c r="AM130" s="79"/>
      <c r="AN130" s="79"/>
      <c r="AO130" s="80"/>
      <c r="AP130" s="80"/>
      <c r="AQ130" s="80"/>
      <c r="AR130" s="79"/>
      <c r="AS130" s="79"/>
      <c r="AT130" s="79"/>
      <c r="AU130" s="80"/>
      <c r="AV130" s="80"/>
      <c r="AW130" s="80"/>
      <c r="AX130" s="79"/>
      <c r="AY130" s="79"/>
      <c r="AZ130" s="79"/>
      <c r="BA130" s="80"/>
      <c r="BB130" s="80"/>
      <c r="BC130" s="80"/>
      <c r="BD130" s="77"/>
      <c r="BE130" s="77"/>
      <c r="BF130" s="77"/>
      <c r="BG130" s="80"/>
      <c r="BH130" s="80"/>
      <c r="BI130" s="80"/>
      <c r="BJ130" s="77"/>
      <c r="BK130" s="77"/>
      <c r="BL130" s="77"/>
      <c r="BM130" s="80"/>
      <c r="BN130" s="80"/>
      <c r="BO130" s="80"/>
      <c r="BP130" s="130"/>
      <c r="BQ130" s="81"/>
      <c r="BR130" s="131"/>
      <c r="BS130" s="131"/>
    </row>
    <row r="131" spans="1:71" ht="36.75" customHeight="1">
      <c r="A131" s="230"/>
      <c r="B131" s="231"/>
      <c r="C131" s="232" t="s">
        <v>63</v>
      </c>
      <c r="D131" s="231"/>
      <c r="E131" s="231"/>
      <c r="F131" s="231"/>
      <c r="G131" s="233">
        <v>1</v>
      </c>
      <c r="H131" s="231"/>
      <c r="I131" s="231"/>
      <c r="J131" s="234" t="s">
        <v>228</v>
      </c>
      <c r="K131" s="235" t="s">
        <v>229</v>
      </c>
      <c r="L131" s="236"/>
      <c r="M131" s="237"/>
      <c r="N131" s="238"/>
      <c r="O131" s="239"/>
      <c r="P131" s="239"/>
      <c r="Q131" s="239"/>
      <c r="R131" s="239"/>
      <c r="S131" s="239"/>
      <c r="T131" s="239"/>
      <c r="U131" s="240"/>
      <c r="V131" s="241"/>
      <c r="W131" s="242"/>
      <c r="X131" s="242"/>
      <c r="Y131" s="243"/>
      <c r="Z131" s="244"/>
      <c r="AA131" s="245"/>
      <c r="AB131" s="246"/>
      <c r="AC131" s="246"/>
      <c r="AD131" s="246"/>
      <c r="AE131" s="246"/>
      <c r="AF131" s="246"/>
      <c r="AG131" s="247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  <c r="BJ131" s="246"/>
      <c r="BK131" s="246"/>
      <c r="BL131" s="246"/>
      <c r="BM131" s="246"/>
      <c r="BN131" s="246"/>
      <c r="BO131" s="246"/>
      <c r="BP131" s="239"/>
      <c r="BQ131" s="248"/>
      <c r="BR131" s="248"/>
      <c r="BS131" s="131"/>
    </row>
    <row r="132" spans="1:71" ht="33" customHeight="1">
      <c r="A132" s="230"/>
      <c r="B132" s="231"/>
      <c r="C132" s="231"/>
      <c r="D132" s="231"/>
      <c r="E132" s="231"/>
      <c r="F132" s="231"/>
      <c r="G132" s="231"/>
      <c r="H132" s="231"/>
      <c r="I132" s="231"/>
      <c r="J132" s="234" t="s">
        <v>230</v>
      </c>
      <c r="K132" s="249" t="s">
        <v>231</v>
      </c>
      <c r="L132" s="236">
        <f>SUM(L133:L145)</f>
        <v>0</v>
      </c>
      <c r="M132" s="237">
        <f t="shared" ref="M132:M201" si="20">L132*36</f>
        <v>0</v>
      </c>
      <c r="N132" s="238"/>
      <c r="O132" s="239"/>
      <c r="P132" s="239"/>
      <c r="Q132" s="239"/>
      <c r="R132" s="239"/>
      <c r="S132" s="239"/>
      <c r="T132" s="239"/>
      <c r="U132" s="240"/>
      <c r="V132" s="241"/>
      <c r="W132" s="242"/>
      <c r="X132" s="242"/>
      <c r="Y132" s="243"/>
      <c r="Z132" s="244"/>
      <c r="AA132" s="245"/>
      <c r="AB132" s="246"/>
      <c r="AC132" s="246"/>
      <c r="AD132" s="246"/>
      <c r="AE132" s="246"/>
      <c r="AF132" s="246"/>
      <c r="AG132" s="247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  <c r="BJ132" s="246"/>
      <c r="BK132" s="246"/>
      <c r="BL132" s="246"/>
      <c r="BM132" s="246"/>
      <c r="BN132" s="246"/>
      <c r="BO132" s="246"/>
      <c r="BP132" s="239"/>
      <c r="BQ132" s="248"/>
      <c r="BR132" s="248"/>
      <c r="BS132" s="131"/>
    </row>
    <row r="133" spans="1:71" ht="20.25" customHeight="1">
      <c r="A133" s="129"/>
      <c r="B133" s="70"/>
      <c r="C133" s="70"/>
      <c r="D133" s="70"/>
      <c r="E133" s="70"/>
      <c r="F133" s="63"/>
      <c r="G133" s="63"/>
      <c r="H133" s="63"/>
      <c r="I133" s="63"/>
      <c r="J133" s="65" t="s">
        <v>232</v>
      </c>
      <c r="K133" s="99" t="s">
        <v>152</v>
      </c>
      <c r="L133" s="210">
        <f t="shared" ref="L133:L145" si="21">N133+O133+P133+Q133+R133+S133+T133+U133</f>
        <v>0</v>
      </c>
      <c r="M133" s="67">
        <f t="shared" si="20"/>
        <v>0</v>
      </c>
      <c r="N133" s="250"/>
      <c r="O133" s="251"/>
      <c r="P133" s="251"/>
      <c r="Q133" s="251"/>
      <c r="R133" s="251"/>
      <c r="S133" s="251"/>
      <c r="T133" s="251"/>
      <c r="U133" s="252"/>
      <c r="V133" s="253"/>
      <c r="W133" s="254"/>
      <c r="X133" s="254"/>
      <c r="Y133" s="255"/>
      <c r="Z133" s="256"/>
      <c r="AA133" s="76"/>
      <c r="AB133" s="77"/>
      <c r="AC133" s="77"/>
      <c r="AD133" s="77"/>
      <c r="AE133" s="77"/>
      <c r="AF133" s="77"/>
      <c r="AG133" s="78"/>
      <c r="AH133" s="79"/>
      <c r="AI133" s="79"/>
      <c r="AJ133" s="79"/>
      <c r="AK133" s="80"/>
      <c r="AL133" s="80"/>
      <c r="AM133" s="79"/>
      <c r="AN133" s="79"/>
      <c r="AO133" s="80"/>
      <c r="AP133" s="80"/>
      <c r="AQ133" s="80"/>
      <c r="AR133" s="79"/>
      <c r="AS133" s="79"/>
      <c r="AT133" s="79"/>
      <c r="AU133" s="80"/>
      <c r="AV133" s="80"/>
      <c r="AW133" s="80"/>
      <c r="AX133" s="79"/>
      <c r="AY133" s="79"/>
      <c r="AZ133" s="79"/>
      <c r="BA133" s="80"/>
      <c r="BB133" s="80"/>
      <c r="BC133" s="80"/>
      <c r="BD133" s="77"/>
      <c r="BE133" s="77"/>
      <c r="BF133" s="77"/>
      <c r="BG133" s="80"/>
      <c r="BH133" s="80"/>
      <c r="BI133" s="80"/>
      <c r="BJ133" s="77"/>
      <c r="BK133" s="77"/>
      <c r="BL133" s="77"/>
      <c r="BM133" s="80"/>
      <c r="BN133" s="80"/>
      <c r="BO133" s="80"/>
      <c r="BP133" s="130"/>
      <c r="BQ133" s="81"/>
      <c r="BR133" s="131"/>
      <c r="BS133" s="131"/>
    </row>
    <row r="134" spans="1:71" ht="20.25" customHeight="1">
      <c r="A134" s="129"/>
      <c r="B134" s="70"/>
      <c r="C134" s="70"/>
      <c r="D134" s="70"/>
      <c r="E134" s="70"/>
      <c r="F134" s="63"/>
      <c r="G134" s="63"/>
      <c r="H134" s="63"/>
      <c r="I134" s="63"/>
      <c r="J134" s="65" t="s">
        <v>233</v>
      </c>
      <c r="K134" s="99" t="s">
        <v>152</v>
      </c>
      <c r="L134" s="210">
        <f t="shared" si="21"/>
        <v>0</v>
      </c>
      <c r="M134" s="67">
        <f t="shared" si="20"/>
        <v>0</v>
      </c>
      <c r="N134" s="250"/>
      <c r="O134" s="251"/>
      <c r="P134" s="251"/>
      <c r="Q134" s="251"/>
      <c r="R134" s="251"/>
      <c r="S134" s="251"/>
      <c r="T134" s="251"/>
      <c r="U134" s="252"/>
      <c r="V134" s="253"/>
      <c r="W134" s="254"/>
      <c r="X134" s="254"/>
      <c r="Y134" s="255"/>
      <c r="Z134" s="256"/>
      <c r="AA134" s="76"/>
      <c r="AB134" s="77"/>
      <c r="AC134" s="77"/>
      <c r="AD134" s="77"/>
      <c r="AE134" s="77"/>
      <c r="AF134" s="77"/>
      <c r="AG134" s="78"/>
      <c r="AH134" s="79"/>
      <c r="AI134" s="79"/>
      <c r="AJ134" s="79"/>
      <c r="AK134" s="80"/>
      <c r="AL134" s="80"/>
      <c r="AM134" s="79"/>
      <c r="AN134" s="79"/>
      <c r="AO134" s="80"/>
      <c r="AP134" s="80"/>
      <c r="AQ134" s="80"/>
      <c r="AR134" s="79"/>
      <c r="AS134" s="79"/>
      <c r="AT134" s="79"/>
      <c r="AU134" s="80"/>
      <c r="AV134" s="80"/>
      <c r="AW134" s="80"/>
      <c r="AX134" s="79"/>
      <c r="AY134" s="79"/>
      <c r="AZ134" s="79"/>
      <c r="BA134" s="80"/>
      <c r="BB134" s="80"/>
      <c r="BC134" s="80"/>
      <c r="BD134" s="77"/>
      <c r="BE134" s="77"/>
      <c r="BF134" s="77"/>
      <c r="BG134" s="80"/>
      <c r="BH134" s="80"/>
      <c r="BI134" s="80"/>
      <c r="BJ134" s="77"/>
      <c r="BK134" s="77"/>
      <c r="BL134" s="77"/>
      <c r="BM134" s="80"/>
      <c r="BN134" s="80"/>
      <c r="BO134" s="80"/>
      <c r="BP134" s="130"/>
      <c r="BQ134" s="81"/>
      <c r="BR134" s="131"/>
      <c r="BS134" s="131"/>
    </row>
    <row r="135" spans="1:71" ht="20.25" customHeight="1">
      <c r="A135" s="129"/>
      <c r="B135" s="70"/>
      <c r="C135" s="70"/>
      <c r="D135" s="70"/>
      <c r="E135" s="70"/>
      <c r="F135" s="63"/>
      <c r="G135" s="63"/>
      <c r="H135" s="63"/>
      <c r="I135" s="63"/>
      <c r="J135" s="65" t="s">
        <v>234</v>
      </c>
      <c r="K135" s="99" t="s">
        <v>152</v>
      </c>
      <c r="L135" s="210">
        <f t="shared" si="21"/>
        <v>0</v>
      </c>
      <c r="M135" s="67">
        <f t="shared" si="20"/>
        <v>0</v>
      </c>
      <c r="N135" s="250"/>
      <c r="O135" s="251"/>
      <c r="P135" s="251"/>
      <c r="Q135" s="251"/>
      <c r="R135" s="251"/>
      <c r="S135" s="251"/>
      <c r="T135" s="251"/>
      <c r="U135" s="252"/>
      <c r="V135" s="253"/>
      <c r="W135" s="254"/>
      <c r="X135" s="254"/>
      <c r="Y135" s="255"/>
      <c r="Z135" s="256"/>
      <c r="AA135" s="76"/>
      <c r="AB135" s="77"/>
      <c r="AC135" s="77"/>
      <c r="AD135" s="77"/>
      <c r="AE135" s="77"/>
      <c r="AF135" s="77"/>
      <c r="AG135" s="78"/>
      <c r="AH135" s="79"/>
      <c r="AI135" s="79"/>
      <c r="AJ135" s="79"/>
      <c r="AK135" s="80"/>
      <c r="AL135" s="80"/>
      <c r="AM135" s="79"/>
      <c r="AN135" s="79"/>
      <c r="AO135" s="80"/>
      <c r="AP135" s="80"/>
      <c r="AQ135" s="80"/>
      <c r="AR135" s="79"/>
      <c r="AS135" s="79"/>
      <c r="AT135" s="79"/>
      <c r="AU135" s="80"/>
      <c r="AV135" s="80"/>
      <c r="AW135" s="80"/>
      <c r="AX135" s="79"/>
      <c r="AY135" s="79"/>
      <c r="AZ135" s="79"/>
      <c r="BA135" s="80"/>
      <c r="BB135" s="80"/>
      <c r="BC135" s="80"/>
      <c r="BD135" s="77"/>
      <c r="BE135" s="77"/>
      <c r="BF135" s="77"/>
      <c r="BG135" s="80"/>
      <c r="BH135" s="80"/>
      <c r="BI135" s="80"/>
      <c r="BJ135" s="77"/>
      <c r="BK135" s="77"/>
      <c r="BL135" s="77"/>
      <c r="BM135" s="80"/>
      <c r="BN135" s="80"/>
      <c r="BO135" s="80"/>
      <c r="BP135" s="130"/>
      <c r="BQ135" s="81"/>
      <c r="BR135" s="131"/>
      <c r="BS135" s="131"/>
    </row>
    <row r="136" spans="1:71" ht="20.25" customHeight="1">
      <c r="A136" s="129"/>
      <c r="B136" s="70"/>
      <c r="C136" s="70"/>
      <c r="D136" s="70"/>
      <c r="E136" s="70"/>
      <c r="F136" s="63"/>
      <c r="G136" s="63"/>
      <c r="H136" s="63"/>
      <c r="I136" s="63"/>
      <c r="J136" s="65" t="s">
        <v>235</v>
      </c>
      <c r="K136" s="99" t="s">
        <v>152</v>
      </c>
      <c r="L136" s="210">
        <f t="shared" si="21"/>
        <v>0</v>
      </c>
      <c r="M136" s="67">
        <f t="shared" si="20"/>
        <v>0</v>
      </c>
      <c r="N136" s="250"/>
      <c r="O136" s="251"/>
      <c r="P136" s="251"/>
      <c r="Q136" s="251"/>
      <c r="R136" s="251"/>
      <c r="S136" s="251"/>
      <c r="T136" s="251"/>
      <c r="U136" s="252"/>
      <c r="V136" s="253"/>
      <c r="W136" s="254"/>
      <c r="X136" s="254"/>
      <c r="Y136" s="255"/>
      <c r="Z136" s="256"/>
      <c r="AA136" s="76"/>
      <c r="AB136" s="77"/>
      <c r="AC136" s="77"/>
      <c r="AD136" s="77"/>
      <c r="AE136" s="77"/>
      <c r="AF136" s="77"/>
      <c r="AG136" s="78"/>
      <c r="AH136" s="79"/>
      <c r="AI136" s="79"/>
      <c r="AJ136" s="79"/>
      <c r="AK136" s="80"/>
      <c r="AL136" s="80"/>
      <c r="AM136" s="79"/>
      <c r="AN136" s="79"/>
      <c r="AO136" s="80"/>
      <c r="AP136" s="80"/>
      <c r="AQ136" s="80"/>
      <c r="AR136" s="79"/>
      <c r="AS136" s="79"/>
      <c r="AT136" s="79"/>
      <c r="AU136" s="80"/>
      <c r="AV136" s="80"/>
      <c r="AW136" s="80"/>
      <c r="AX136" s="79"/>
      <c r="AY136" s="79"/>
      <c r="AZ136" s="79"/>
      <c r="BA136" s="80"/>
      <c r="BB136" s="80"/>
      <c r="BC136" s="80"/>
      <c r="BD136" s="77"/>
      <c r="BE136" s="77"/>
      <c r="BF136" s="77"/>
      <c r="BG136" s="80"/>
      <c r="BH136" s="80"/>
      <c r="BI136" s="80"/>
      <c r="BJ136" s="77"/>
      <c r="BK136" s="77"/>
      <c r="BL136" s="77"/>
      <c r="BM136" s="80"/>
      <c r="BN136" s="80"/>
      <c r="BO136" s="80"/>
      <c r="BP136" s="130"/>
      <c r="BQ136" s="81"/>
      <c r="BR136" s="131"/>
      <c r="BS136" s="131"/>
    </row>
    <row r="137" spans="1:71" ht="20.25" customHeight="1">
      <c r="A137" s="129"/>
      <c r="B137" s="70"/>
      <c r="C137" s="70"/>
      <c r="D137" s="70"/>
      <c r="E137" s="70"/>
      <c r="F137" s="63"/>
      <c r="G137" s="63"/>
      <c r="H137" s="63"/>
      <c r="I137" s="63"/>
      <c r="J137" s="65" t="s">
        <v>236</v>
      </c>
      <c r="K137" s="99" t="s">
        <v>152</v>
      </c>
      <c r="L137" s="210">
        <f t="shared" si="21"/>
        <v>0</v>
      </c>
      <c r="M137" s="67">
        <f t="shared" si="20"/>
        <v>0</v>
      </c>
      <c r="N137" s="250"/>
      <c r="O137" s="251"/>
      <c r="P137" s="251"/>
      <c r="Q137" s="251"/>
      <c r="R137" s="251"/>
      <c r="S137" s="251"/>
      <c r="T137" s="251"/>
      <c r="U137" s="252"/>
      <c r="V137" s="253"/>
      <c r="W137" s="254"/>
      <c r="X137" s="254"/>
      <c r="Y137" s="255"/>
      <c r="Z137" s="256"/>
      <c r="AA137" s="76"/>
      <c r="AB137" s="77"/>
      <c r="AC137" s="77"/>
      <c r="AD137" s="77"/>
      <c r="AE137" s="77"/>
      <c r="AF137" s="77"/>
      <c r="AG137" s="78"/>
      <c r="AH137" s="79"/>
      <c r="AI137" s="79"/>
      <c r="AJ137" s="79"/>
      <c r="AK137" s="80"/>
      <c r="AL137" s="80"/>
      <c r="AM137" s="79"/>
      <c r="AN137" s="79"/>
      <c r="AO137" s="80"/>
      <c r="AP137" s="80"/>
      <c r="AQ137" s="80"/>
      <c r="AR137" s="79"/>
      <c r="AS137" s="79"/>
      <c r="AT137" s="79"/>
      <c r="AU137" s="80"/>
      <c r="AV137" s="80"/>
      <c r="AW137" s="80"/>
      <c r="AX137" s="79"/>
      <c r="AY137" s="79"/>
      <c r="AZ137" s="79"/>
      <c r="BA137" s="80"/>
      <c r="BB137" s="80"/>
      <c r="BC137" s="80"/>
      <c r="BD137" s="77"/>
      <c r="BE137" s="77"/>
      <c r="BF137" s="77"/>
      <c r="BG137" s="80"/>
      <c r="BH137" s="80"/>
      <c r="BI137" s="80"/>
      <c r="BJ137" s="77"/>
      <c r="BK137" s="77"/>
      <c r="BL137" s="77"/>
      <c r="BM137" s="80"/>
      <c r="BN137" s="80"/>
      <c r="BO137" s="80"/>
      <c r="BP137" s="130"/>
      <c r="BQ137" s="81"/>
      <c r="BR137" s="131"/>
      <c r="BS137" s="131"/>
    </row>
    <row r="138" spans="1:71" ht="20.25" customHeight="1">
      <c r="A138" s="129"/>
      <c r="B138" s="70"/>
      <c r="C138" s="70"/>
      <c r="D138" s="70"/>
      <c r="E138" s="70"/>
      <c r="F138" s="63"/>
      <c r="G138" s="63"/>
      <c r="H138" s="63"/>
      <c r="I138" s="63"/>
      <c r="J138" s="65" t="s">
        <v>237</v>
      </c>
      <c r="K138" s="99" t="s">
        <v>152</v>
      </c>
      <c r="L138" s="210">
        <f t="shared" si="21"/>
        <v>0</v>
      </c>
      <c r="M138" s="67">
        <f t="shared" si="20"/>
        <v>0</v>
      </c>
      <c r="N138" s="250"/>
      <c r="O138" s="251"/>
      <c r="P138" s="251"/>
      <c r="Q138" s="251"/>
      <c r="R138" s="251"/>
      <c r="S138" s="251"/>
      <c r="T138" s="251"/>
      <c r="U138" s="252"/>
      <c r="V138" s="253"/>
      <c r="W138" s="254"/>
      <c r="X138" s="254"/>
      <c r="Y138" s="255"/>
      <c r="Z138" s="256"/>
      <c r="AA138" s="76"/>
      <c r="AB138" s="77"/>
      <c r="AC138" s="77"/>
      <c r="AD138" s="77"/>
      <c r="AE138" s="77"/>
      <c r="AF138" s="77"/>
      <c r="AG138" s="78"/>
      <c r="AH138" s="79"/>
      <c r="AI138" s="79"/>
      <c r="AJ138" s="79"/>
      <c r="AK138" s="80"/>
      <c r="AL138" s="80"/>
      <c r="AM138" s="79"/>
      <c r="AN138" s="79"/>
      <c r="AO138" s="80"/>
      <c r="AP138" s="80"/>
      <c r="AQ138" s="80"/>
      <c r="AR138" s="79"/>
      <c r="AS138" s="79"/>
      <c r="AT138" s="79"/>
      <c r="AU138" s="80"/>
      <c r="AV138" s="80"/>
      <c r="AW138" s="80"/>
      <c r="AX138" s="79"/>
      <c r="AY138" s="79"/>
      <c r="AZ138" s="79"/>
      <c r="BA138" s="80"/>
      <c r="BB138" s="80"/>
      <c r="BC138" s="80"/>
      <c r="BD138" s="77"/>
      <c r="BE138" s="77"/>
      <c r="BF138" s="77"/>
      <c r="BG138" s="80"/>
      <c r="BH138" s="80"/>
      <c r="BI138" s="80"/>
      <c r="BJ138" s="77"/>
      <c r="BK138" s="77"/>
      <c r="BL138" s="77"/>
      <c r="BM138" s="80"/>
      <c r="BN138" s="80"/>
      <c r="BO138" s="80"/>
      <c r="BP138" s="130"/>
      <c r="BQ138" s="81"/>
      <c r="BR138" s="131"/>
      <c r="BS138" s="131"/>
    </row>
    <row r="139" spans="1:71" ht="20.25" customHeight="1">
      <c r="A139" s="129"/>
      <c r="B139" s="70"/>
      <c r="C139" s="70"/>
      <c r="D139" s="70"/>
      <c r="E139" s="70"/>
      <c r="F139" s="63"/>
      <c r="G139" s="63"/>
      <c r="H139" s="63"/>
      <c r="I139" s="63"/>
      <c r="J139" s="65" t="s">
        <v>238</v>
      </c>
      <c r="K139" s="99" t="s">
        <v>152</v>
      </c>
      <c r="L139" s="210">
        <f t="shared" si="21"/>
        <v>0</v>
      </c>
      <c r="M139" s="67">
        <f t="shared" si="20"/>
        <v>0</v>
      </c>
      <c r="N139" s="250"/>
      <c r="O139" s="251"/>
      <c r="P139" s="251"/>
      <c r="Q139" s="251"/>
      <c r="R139" s="251"/>
      <c r="S139" s="251"/>
      <c r="T139" s="251"/>
      <c r="U139" s="252"/>
      <c r="V139" s="253"/>
      <c r="W139" s="254"/>
      <c r="X139" s="254"/>
      <c r="Y139" s="255"/>
      <c r="Z139" s="256"/>
      <c r="AA139" s="76"/>
      <c r="AB139" s="77"/>
      <c r="AC139" s="77"/>
      <c r="AD139" s="77"/>
      <c r="AE139" s="77"/>
      <c r="AF139" s="77"/>
      <c r="AG139" s="78"/>
      <c r="AH139" s="79"/>
      <c r="AI139" s="79"/>
      <c r="AJ139" s="79"/>
      <c r="AK139" s="80"/>
      <c r="AL139" s="80"/>
      <c r="AM139" s="79"/>
      <c r="AN139" s="79"/>
      <c r="AO139" s="80"/>
      <c r="AP139" s="80"/>
      <c r="AQ139" s="80"/>
      <c r="AR139" s="79"/>
      <c r="AS139" s="79"/>
      <c r="AT139" s="79"/>
      <c r="AU139" s="80"/>
      <c r="AV139" s="80"/>
      <c r="AW139" s="80"/>
      <c r="AX139" s="79"/>
      <c r="AY139" s="79"/>
      <c r="AZ139" s="79"/>
      <c r="BA139" s="80"/>
      <c r="BB139" s="80"/>
      <c r="BC139" s="80"/>
      <c r="BD139" s="77"/>
      <c r="BE139" s="77"/>
      <c r="BF139" s="77"/>
      <c r="BG139" s="80"/>
      <c r="BH139" s="80"/>
      <c r="BI139" s="80"/>
      <c r="BJ139" s="77"/>
      <c r="BK139" s="77"/>
      <c r="BL139" s="77"/>
      <c r="BM139" s="80"/>
      <c r="BN139" s="80"/>
      <c r="BO139" s="80"/>
      <c r="BP139" s="130"/>
      <c r="BQ139" s="81"/>
      <c r="BR139" s="131"/>
      <c r="BS139" s="131"/>
    </row>
    <row r="140" spans="1:71" ht="20.25" customHeight="1">
      <c r="A140" s="129"/>
      <c r="B140" s="70"/>
      <c r="C140" s="70"/>
      <c r="D140" s="70"/>
      <c r="E140" s="70"/>
      <c r="F140" s="63"/>
      <c r="G140" s="63"/>
      <c r="H140" s="63"/>
      <c r="I140" s="63"/>
      <c r="J140" s="65" t="s">
        <v>239</v>
      </c>
      <c r="K140" s="99" t="s">
        <v>152</v>
      </c>
      <c r="L140" s="210">
        <f t="shared" si="21"/>
        <v>0</v>
      </c>
      <c r="M140" s="67">
        <f t="shared" si="20"/>
        <v>0</v>
      </c>
      <c r="N140" s="250"/>
      <c r="O140" s="251"/>
      <c r="P140" s="251"/>
      <c r="Q140" s="251"/>
      <c r="R140" s="251"/>
      <c r="S140" s="251"/>
      <c r="T140" s="251"/>
      <c r="U140" s="252"/>
      <c r="V140" s="253"/>
      <c r="W140" s="254"/>
      <c r="X140" s="254"/>
      <c r="Y140" s="255"/>
      <c r="Z140" s="256"/>
      <c r="AA140" s="76"/>
      <c r="AB140" s="77"/>
      <c r="AC140" s="77"/>
      <c r="AD140" s="77"/>
      <c r="AE140" s="77"/>
      <c r="AF140" s="77"/>
      <c r="AG140" s="78"/>
      <c r="AH140" s="79"/>
      <c r="AI140" s="79"/>
      <c r="AJ140" s="79"/>
      <c r="AK140" s="80"/>
      <c r="AL140" s="80"/>
      <c r="AM140" s="79"/>
      <c r="AN140" s="79"/>
      <c r="AO140" s="80"/>
      <c r="AP140" s="80"/>
      <c r="AQ140" s="80"/>
      <c r="AR140" s="79"/>
      <c r="AS140" s="79"/>
      <c r="AT140" s="79"/>
      <c r="AU140" s="80"/>
      <c r="AV140" s="80"/>
      <c r="AW140" s="80"/>
      <c r="AX140" s="79"/>
      <c r="AY140" s="79"/>
      <c r="AZ140" s="79"/>
      <c r="BA140" s="80"/>
      <c r="BB140" s="80"/>
      <c r="BC140" s="80"/>
      <c r="BD140" s="77"/>
      <c r="BE140" s="77"/>
      <c r="BF140" s="77"/>
      <c r="BG140" s="80"/>
      <c r="BH140" s="80"/>
      <c r="BI140" s="80"/>
      <c r="BJ140" s="77"/>
      <c r="BK140" s="77"/>
      <c r="BL140" s="77"/>
      <c r="BM140" s="80"/>
      <c r="BN140" s="80"/>
      <c r="BO140" s="80"/>
      <c r="BP140" s="130"/>
      <c r="BQ140" s="81"/>
      <c r="BR140" s="131"/>
      <c r="BS140" s="131"/>
    </row>
    <row r="141" spans="1:71" ht="20.25" customHeight="1">
      <c r="A141" s="129"/>
      <c r="B141" s="70"/>
      <c r="C141" s="70"/>
      <c r="D141" s="70"/>
      <c r="E141" s="70"/>
      <c r="F141" s="63"/>
      <c r="G141" s="63"/>
      <c r="H141" s="63"/>
      <c r="I141" s="63"/>
      <c r="J141" s="65" t="s">
        <v>240</v>
      </c>
      <c r="K141" s="99" t="s">
        <v>152</v>
      </c>
      <c r="L141" s="210">
        <f t="shared" si="21"/>
        <v>0</v>
      </c>
      <c r="M141" s="67">
        <f t="shared" si="20"/>
        <v>0</v>
      </c>
      <c r="N141" s="250"/>
      <c r="O141" s="251"/>
      <c r="P141" s="251"/>
      <c r="Q141" s="251"/>
      <c r="R141" s="251"/>
      <c r="S141" s="251"/>
      <c r="T141" s="251"/>
      <c r="U141" s="252"/>
      <c r="V141" s="253"/>
      <c r="W141" s="254"/>
      <c r="X141" s="254"/>
      <c r="Y141" s="255"/>
      <c r="Z141" s="256"/>
      <c r="AA141" s="76"/>
      <c r="AB141" s="77"/>
      <c r="AC141" s="77"/>
      <c r="AD141" s="77"/>
      <c r="AE141" s="77"/>
      <c r="AF141" s="77"/>
      <c r="AG141" s="78"/>
      <c r="AH141" s="79"/>
      <c r="AI141" s="79"/>
      <c r="AJ141" s="79"/>
      <c r="AK141" s="80"/>
      <c r="AL141" s="80"/>
      <c r="AM141" s="79"/>
      <c r="AN141" s="79"/>
      <c r="AO141" s="80"/>
      <c r="AP141" s="80"/>
      <c r="AQ141" s="80"/>
      <c r="AR141" s="79"/>
      <c r="AS141" s="79"/>
      <c r="AT141" s="79"/>
      <c r="AU141" s="80"/>
      <c r="AV141" s="80"/>
      <c r="AW141" s="80"/>
      <c r="AX141" s="79"/>
      <c r="AY141" s="79"/>
      <c r="AZ141" s="79"/>
      <c r="BA141" s="80"/>
      <c r="BB141" s="80"/>
      <c r="BC141" s="80"/>
      <c r="BD141" s="77"/>
      <c r="BE141" s="77"/>
      <c r="BF141" s="77"/>
      <c r="BG141" s="80"/>
      <c r="BH141" s="80"/>
      <c r="BI141" s="80"/>
      <c r="BJ141" s="77"/>
      <c r="BK141" s="77"/>
      <c r="BL141" s="77"/>
      <c r="BM141" s="80"/>
      <c r="BN141" s="80"/>
      <c r="BO141" s="80"/>
      <c r="BP141" s="130"/>
      <c r="BQ141" s="81"/>
      <c r="BR141" s="131"/>
      <c r="BS141" s="131"/>
    </row>
    <row r="142" spans="1:71" ht="20.25" customHeight="1">
      <c r="A142" s="129"/>
      <c r="B142" s="70"/>
      <c r="C142" s="70"/>
      <c r="D142" s="70"/>
      <c r="E142" s="70"/>
      <c r="F142" s="63"/>
      <c r="G142" s="63"/>
      <c r="H142" s="63"/>
      <c r="I142" s="63"/>
      <c r="J142" s="65" t="s">
        <v>241</v>
      </c>
      <c r="K142" s="99" t="s">
        <v>152</v>
      </c>
      <c r="L142" s="210">
        <f t="shared" si="21"/>
        <v>0</v>
      </c>
      <c r="M142" s="67">
        <f t="shared" si="20"/>
        <v>0</v>
      </c>
      <c r="N142" s="250"/>
      <c r="O142" s="251"/>
      <c r="P142" s="251"/>
      <c r="Q142" s="251"/>
      <c r="R142" s="251"/>
      <c r="S142" s="251"/>
      <c r="T142" s="251"/>
      <c r="U142" s="252"/>
      <c r="V142" s="253"/>
      <c r="W142" s="254"/>
      <c r="X142" s="254"/>
      <c r="Y142" s="255"/>
      <c r="Z142" s="256"/>
      <c r="AA142" s="76"/>
      <c r="AB142" s="77"/>
      <c r="AC142" s="77"/>
      <c r="AD142" s="77"/>
      <c r="AE142" s="77"/>
      <c r="AF142" s="77"/>
      <c r="AG142" s="78"/>
      <c r="AH142" s="79"/>
      <c r="AI142" s="79"/>
      <c r="AJ142" s="79"/>
      <c r="AK142" s="80"/>
      <c r="AL142" s="80"/>
      <c r="AM142" s="79"/>
      <c r="AN142" s="79"/>
      <c r="AO142" s="80"/>
      <c r="AP142" s="80"/>
      <c r="AQ142" s="80"/>
      <c r="AR142" s="79"/>
      <c r="AS142" s="79"/>
      <c r="AT142" s="79"/>
      <c r="AU142" s="80"/>
      <c r="AV142" s="80"/>
      <c r="AW142" s="80"/>
      <c r="AX142" s="79"/>
      <c r="AY142" s="79"/>
      <c r="AZ142" s="79"/>
      <c r="BA142" s="80"/>
      <c r="BB142" s="80"/>
      <c r="BC142" s="80"/>
      <c r="BD142" s="77"/>
      <c r="BE142" s="77"/>
      <c r="BF142" s="77"/>
      <c r="BG142" s="80"/>
      <c r="BH142" s="80"/>
      <c r="BI142" s="80"/>
      <c r="BJ142" s="77"/>
      <c r="BK142" s="77"/>
      <c r="BL142" s="77"/>
      <c r="BM142" s="80"/>
      <c r="BN142" s="80"/>
      <c r="BO142" s="80"/>
      <c r="BP142" s="130"/>
      <c r="BQ142" s="81"/>
      <c r="BR142" s="131"/>
      <c r="BS142" s="131"/>
    </row>
    <row r="143" spans="1:71" ht="20.25" customHeight="1">
      <c r="A143" s="129"/>
      <c r="B143" s="70"/>
      <c r="C143" s="70"/>
      <c r="D143" s="70"/>
      <c r="E143" s="70"/>
      <c r="F143" s="63"/>
      <c r="G143" s="63"/>
      <c r="H143" s="63"/>
      <c r="I143" s="63"/>
      <c r="J143" s="65" t="s">
        <v>242</v>
      </c>
      <c r="K143" s="99" t="s">
        <v>152</v>
      </c>
      <c r="L143" s="210">
        <f t="shared" si="21"/>
        <v>0</v>
      </c>
      <c r="M143" s="67">
        <f t="shared" si="20"/>
        <v>0</v>
      </c>
      <c r="N143" s="250"/>
      <c r="O143" s="251"/>
      <c r="P143" s="251"/>
      <c r="Q143" s="251"/>
      <c r="R143" s="251"/>
      <c r="S143" s="251"/>
      <c r="T143" s="251"/>
      <c r="U143" s="252"/>
      <c r="V143" s="253"/>
      <c r="W143" s="254"/>
      <c r="X143" s="254"/>
      <c r="Y143" s="255"/>
      <c r="Z143" s="256"/>
      <c r="AA143" s="76"/>
      <c r="AB143" s="77"/>
      <c r="AC143" s="77"/>
      <c r="AD143" s="77"/>
      <c r="AE143" s="77"/>
      <c r="AF143" s="77"/>
      <c r="AG143" s="78"/>
      <c r="AH143" s="79"/>
      <c r="AI143" s="79"/>
      <c r="AJ143" s="79"/>
      <c r="AK143" s="80"/>
      <c r="AL143" s="80"/>
      <c r="AM143" s="79"/>
      <c r="AN143" s="79"/>
      <c r="AO143" s="80"/>
      <c r="AP143" s="80"/>
      <c r="AQ143" s="80"/>
      <c r="AR143" s="79"/>
      <c r="AS143" s="79"/>
      <c r="AT143" s="79"/>
      <c r="AU143" s="80"/>
      <c r="AV143" s="80"/>
      <c r="AW143" s="80"/>
      <c r="AX143" s="79"/>
      <c r="AY143" s="79"/>
      <c r="AZ143" s="79"/>
      <c r="BA143" s="80"/>
      <c r="BB143" s="80"/>
      <c r="BC143" s="80"/>
      <c r="BD143" s="77"/>
      <c r="BE143" s="77"/>
      <c r="BF143" s="77"/>
      <c r="BG143" s="80"/>
      <c r="BH143" s="80"/>
      <c r="BI143" s="80"/>
      <c r="BJ143" s="77"/>
      <c r="BK143" s="77"/>
      <c r="BL143" s="77"/>
      <c r="BM143" s="80"/>
      <c r="BN143" s="80"/>
      <c r="BO143" s="80"/>
      <c r="BP143" s="130"/>
      <c r="BQ143" s="81"/>
      <c r="BR143" s="131"/>
      <c r="BS143" s="131"/>
    </row>
    <row r="144" spans="1:71" ht="20.25" customHeight="1">
      <c r="A144" s="129"/>
      <c r="B144" s="70"/>
      <c r="C144" s="70"/>
      <c r="D144" s="70"/>
      <c r="E144" s="70"/>
      <c r="F144" s="63"/>
      <c r="G144" s="63"/>
      <c r="H144" s="63"/>
      <c r="I144" s="63"/>
      <c r="J144" s="65" t="s">
        <v>243</v>
      </c>
      <c r="K144" s="99" t="s">
        <v>152</v>
      </c>
      <c r="L144" s="210">
        <f t="shared" si="21"/>
        <v>0</v>
      </c>
      <c r="M144" s="67">
        <f t="shared" si="20"/>
        <v>0</v>
      </c>
      <c r="N144" s="250"/>
      <c r="O144" s="251"/>
      <c r="P144" s="251"/>
      <c r="Q144" s="251"/>
      <c r="R144" s="251"/>
      <c r="S144" s="251"/>
      <c r="T144" s="251"/>
      <c r="U144" s="252"/>
      <c r="V144" s="253"/>
      <c r="W144" s="254"/>
      <c r="X144" s="254"/>
      <c r="Y144" s="255"/>
      <c r="Z144" s="256"/>
      <c r="AA144" s="76"/>
      <c r="AB144" s="77"/>
      <c r="AC144" s="77"/>
      <c r="AD144" s="77"/>
      <c r="AE144" s="77"/>
      <c r="AF144" s="77"/>
      <c r="AG144" s="78"/>
      <c r="AH144" s="79"/>
      <c r="AI144" s="79"/>
      <c r="AJ144" s="79"/>
      <c r="AK144" s="80"/>
      <c r="AL144" s="80"/>
      <c r="AM144" s="79"/>
      <c r="AN144" s="79"/>
      <c r="AO144" s="80"/>
      <c r="AP144" s="80"/>
      <c r="AQ144" s="80"/>
      <c r="AR144" s="79"/>
      <c r="AS144" s="79"/>
      <c r="AT144" s="79"/>
      <c r="AU144" s="80"/>
      <c r="AV144" s="80"/>
      <c r="AW144" s="80"/>
      <c r="AX144" s="79"/>
      <c r="AY144" s="79"/>
      <c r="AZ144" s="79"/>
      <c r="BA144" s="80"/>
      <c r="BB144" s="80"/>
      <c r="BC144" s="80"/>
      <c r="BD144" s="77"/>
      <c r="BE144" s="77"/>
      <c r="BF144" s="77"/>
      <c r="BG144" s="80"/>
      <c r="BH144" s="80"/>
      <c r="BI144" s="80"/>
      <c r="BJ144" s="77"/>
      <c r="BK144" s="77"/>
      <c r="BL144" s="77"/>
      <c r="BM144" s="80"/>
      <c r="BN144" s="80"/>
      <c r="BO144" s="80"/>
      <c r="BP144" s="130"/>
      <c r="BQ144" s="81"/>
      <c r="BR144" s="131"/>
      <c r="BS144" s="131"/>
    </row>
    <row r="145" spans="1:71" ht="20.25" customHeight="1">
      <c r="A145" s="129"/>
      <c r="B145" s="70"/>
      <c r="C145" s="70"/>
      <c r="D145" s="70"/>
      <c r="E145" s="70"/>
      <c r="F145" s="63"/>
      <c r="G145" s="63"/>
      <c r="H145" s="63"/>
      <c r="I145" s="63"/>
      <c r="J145" s="65" t="s">
        <v>244</v>
      </c>
      <c r="K145" s="99" t="s">
        <v>152</v>
      </c>
      <c r="L145" s="210">
        <f t="shared" si="21"/>
        <v>0</v>
      </c>
      <c r="M145" s="67">
        <f t="shared" si="20"/>
        <v>0</v>
      </c>
      <c r="N145" s="250"/>
      <c r="O145" s="251"/>
      <c r="P145" s="251"/>
      <c r="Q145" s="251"/>
      <c r="R145" s="251"/>
      <c r="S145" s="251"/>
      <c r="T145" s="251"/>
      <c r="U145" s="252"/>
      <c r="V145" s="253"/>
      <c r="W145" s="254"/>
      <c r="X145" s="254"/>
      <c r="Y145" s="255"/>
      <c r="Z145" s="256"/>
      <c r="AA145" s="76"/>
      <c r="AB145" s="77"/>
      <c r="AC145" s="77"/>
      <c r="AD145" s="77"/>
      <c r="AE145" s="77"/>
      <c r="AF145" s="77"/>
      <c r="AG145" s="78"/>
      <c r="AH145" s="79"/>
      <c r="AI145" s="79"/>
      <c r="AJ145" s="79"/>
      <c r="AK145" s="80"/>
      <c r="AL145" s="80"/>
      <c r="AM145" s="79"/>
      <c r="AN145" s="79"/>
      <c r="AO145" s="80"/>
      <c r="AP145" s="80"/>
      <c r="AQ145" s="80"/>
      <c r="AR145" s="79"/>
      <c r="AS145" s="79"/>
      <c r="AT145" s="79"/>
      <c r="AU145" s="80"/>
      <c r="AV145" s="80"/>
      <c r="AW145" s="80"/>
      <c r="AX145" s="79"/>
      <c r="AY145" s="79"/>
      <c r="AZ145" s="79"/>
      <c r="BA145" s="80"/>
      <c r="BB145" s="80"/>
      <c r="BC145" s="80"/>
      <c r="BD145" s="77"/>
      <c r="BE145" s="77"/>
      <c r="BF145" s="77"/>
      <c r="BG145" s="80"/>
      <c r="BH145" s="80"/>
      <c r="BI145" s="80"/>
      <c r="BJ145" s="77"/>
      <c r="BK145" s="77"/>
      <c r="BL145" s="77"/>
      <c r="BM145" s="80"/>
      <c r="BN145" s="80"/>
      <c r="BO145" s="80"/>
      <c r="BP145" s="130"/>
      <c r="BQ145" s="81"/>
      <c r="BR145" s="131"/>
      <c r="BS145" s="131"/>
    </row>
    <row r="146" spans="1:71" ht="32.25" customHeight="1">
      <c r="A146" s="230"/>
      <c r="B146" s="231"/>
      <c r="C146" s="231"/>
      <c r="D146" s="231"/>
      <c r="E146" s="231"/>
      <c r="F146" s="231"/>
      <c r="G146" s="231"/>
      <c r="H146" s="231"/>
      <c r="I146" s="231"/>
      <c r="J146" s="234" t="s">
        <v>245</v>
      </c>
      <c r="K146" s="249" t="s">
        <v>246</v>
      </c>
      <c r="L146" s="257">
        <f>SUM(L147:L159)</f>
        <v>0</v>
      </c>
      <c r="M146" s="258">
        <f t="shared" si="20"/>
        <v>0</v>
      </c>
      <c r="N146" s="259"/>
      <c r="O146" s="260"/>
      <c r="P146" s="260"/>
      <c r="Q146" s="260"/>
      <c r="R146" s="260"/>
      <c r="S146" s="260"/>
      <c r="T146" s="260"/>
      <c r="U146" s="261"/>
      <c r="V146" s="262"/>
      <c r="W146" s="263"/>
      <c r="X146" s="263"/>
      <c r="Y146" s="264"/>
      <c r="Z146" s="265"/>
      <c r="AA146" s="76"/>
      <c r="AB146" s="77"/>
      <c r="AC146" s="77"/>
      <c r="AD146" s="77"/>
      <c r="AE146" s="77"/>
      <c r="AF146" s="77"/>
      <c r="AG146" s="78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260"/>
      <c r="BQ146" s="266"/>
      <c r="BR146" s="266"/>
      <c r="BS146" s="131"/>
    </row>
    <row r="147" spans="1:71" ht="20.25" customHeight="1">
      <c r="A147" s="129"/>
      <c r="B147" s="70"/>
      <c r="C147" s="70"/>
      <c r="D147" s="70"/>
      <c r="E147" s="70"/>
      <c r="F147" s="63"/>
      <c r="G147" s="63"/>
      <c r="H147" s="63"/>
      <c r="I147" s="63"/>
      <c r="J147" s="65" t="s">
        <v>247</v>
      </c>
      <c r="K147" s="99" t="s">
        <v>152</v>
      </c>
      <c r="L147" s="210">
        <f t="shared" ref="L147:L159" si="22">N147+O147+P147+Q147+R147+S147+T147+U147</f>
        <v>0</v>
      </c>
      <c r="M147" s="67">
        <f t="shared" si="20"/>
        <v>0</v>
      </c>
      <c r="N147" s="82"/>
      <c r="O147" s="70"/>
      <c r="P147" s="70"/>
      <c r="Q147" s="70"/>
      <c r="R147" s="70"/>
      <c r="S147" s="70"/>
      <c r="T147" s="70"/>
      <c r="U147" s="71"/>
      <c r="V147" s="72"/>
      <c r="W147" s="73"/>
      <c r="X147" s="73"/>
      <c r="Y147" s="74"/>
      <c r="Z147" s="75"/>
      <c r="AA147" s="76"/>
      <c r="AB147" s="77"/>
      <c r="AC147" s="77"/>
      <c r="AD147" s="77"/>
      <c r="AE147" s="77"/>
      <c r="AF147" s="77"/>
      <c r="AG147" s="78"/>
      <c r="AH147" s="79"/>
      <c r="AI147" s="79"/>
      <c r="AJ147" s="79"/>
      <c r="AK147" s="80"/>
      <c r="AL147" s="80"/>
      <c r="AM147" s="79"/>
      <c r="AN147" s="79"/>
      <c r="AO147" s="80"/>
      <c r="AP147" s="80"/>
      <c r="AQ147" s="80"/>
      <c r="AR147" s="79"/>
      <c r="AS147" s="79"/>
      <c r="AT147" s="79"/>
      <c r="AU147" s="80"/>
      <c r="AV147" s="80"/>
      <c r="AW147" s="80"/>
      <c r="AX147" s="79"/>
      <c r="AY147" s="79"/>
      <c r="AZ147" s="79"/>
      <c r="BA147" s="80"/>
      <c r="BB147" s="80"/>
      <c r="BC147" s="80"/>
      <c r="BD147" s="77"/>
      <c r="BE147" s="77"/>
      <c r="BF147" s="77"/>
      <c r="BG147" s="80"/>
      <c r="BH147" s="80"/>
      <c r="BI147" s="80"/>
      <c r="BJ147" s="77"/>
      <c r="BK147" s="77"/>
      <c r="BL147" s="77"/>
      <c r="BM147" s="80"/>
      <c r="BN147" s="80"/>
      <c r="BO147" s="80"/>
      <c r="BP147" s="130"/>
      <c r="BQ147" s="81"/>
      <c r="BR147" s="131"/>
      <c r="BS147" s="131"/>
    </row>
    <row r="148" spans="1:71" ht="20.25" customHeight="1">
      <c r="A148" s="129"/>
      <c r="B148" s="70"/>
      <c r="C148" s="70"/>
      <c r="D148" s="70"/>
      <c r="E148" s="70"/>
      <c r="F148" s="63"/>
      <c r="G148" s="63"/>
      <c r="H148" s="63"/>
      <c r="I148" s="63"/>
      <c r="J148" s="65" t="s">
        <v>248</v>
      </c>
      <c r="K148" s="99" t="s">
        <v>152</v>
      </c>
      <c r="L148" s="210">
        <f t="shared" si="22"/>
        <v>0</v>
      </c>
      <c r="M148" s="67">
        <f t="shared" si="20"/>
        <v>0</v>
      </c>
      <c r="N148" s="82"/>
      <c r="O148" s="70"/>
      <c r="P148" s="70"/>
      <c r="Q148" s="70"/>
      <c r="R148" s="70"/>
      <c r="S148" s="70"/>
      <c r="T148" s="70"/>
      <c r="U148" s="71"/>
      <c r="V148" s="72"/>
      <c r="W148" s="73"/>
      <c r="X148" s="73"/>
      <c r="Y148" s="74"/>
      <c r="Z148" s="75"/>
      <c r="AA148" s="76"/>
      <c r="AB148" s="77"/>
      <c r="AC148" s="77"/>
      <c r="AD148" s="77"/>
      <c r="AE148" s="77"/>
      <c r="AF148" s="77"/>
      <c r="AG148" s="78"/>
      <c r="AH148" s="79"/>
      <c r="AI148" s="79"/>
      <c r="AJ148" s="79"/>
      <c r="AK148" s="80"/>
      <c r="AL148" s="80"/>
      <c r="AM148" s="79"/>
      <c r="AN148" s="79"/>
      <c r="AO148" s="80"/>
      <c r="AP148" s="80"/>
      <c r="AQ148" s="80"/>
      <c r="AR148" s="79"/>
      <c r="AS148" s="79"/>
      <c r="AT148" s="79"/>
      <c r="AU148" s="80"/>
      <c r="AV148" s="80"/>
      <c r="AW148" s="80"/>
      <c r="AX148" s="79"/>
      <c r="AY148" s="79"/>
      <c r="AZ148" s="79"/>
      <c r="BA148" s="80"/>
      <c r="BB148" s="80"/>
      <c r="BC148" s="80"/>
      <c r="BD148" s="77"/>
      <c r="BE148" s="77"/>
      <c r="BF148" s="77"/>
      <c r="BG148" s="80"/>
      <c r="BH148" s="80"/>
      <c r="BI148" s="80"/>
      <c r="BJ148" s="77"/>
      <c r="BK148" s="77"/>
      <c r="BL148" s="77"/>
      <c r="BM148" s="80"/>
      <c r="BN148" s="80"/>
      <c r="BO148" s="80"/>
      <c r="BP148" s="130"/>
      <c r="BQ148" s="81"/>
      <c r="BR148" s="131"/>
      <c r="BS148" s="131"/>
    </row>
    <row r="149" spans="1:71" ht="20.25" customHeight="1">
      <c r="A149" s="129"/>
      <c r="B149" s="70"/>
      <c r="C149" s="70"/>
      <c r="D149" s="70"/>
      <c r="E149" s="70"/>
      <c r="F149" s="63"/>
      <c r="G149" s="63"/>
      <c r="H149" s="63"/>
      <c r="I149" s="63"/>
      <c r="J149" s="65" t="s">
        <v>249</v>
      </c>
      <c r="K149" s="99" t="s">
        <v>152</v>
      </c>
      <c r="L149" s="210">
        <f t="shared" si="22"/>
        <v>0</v>
      </c>
      <c r="M149" s="67">
        <f t="shared" si="20"/>
        <v>0</v>
      </c>
      <c r="N149" s="82"/>
      <c r="O149" s="70"/>
      <c r="P149" s="70"/>
      <c r="Q149" s="70"/>
      <c r="R149" s="70"/>
      <c r="S149" s="70"/>
      <c r="T149" s="70"/>
      <c r="U149" s="71"/>
      <c r="V149" s="72"/>
      <c r="W149" s="73"/>
      <c r="X149" s="73"/>
      <c r="Y149" s="74"/>
      <c r="Z149" s="75"/>
      <c r="AA149" s="76"/>
      <c r="AB149" s="77"/>
      <c r="AC149" s="77"/>
      <c r="AD149" s="77"/>
      <c r="AE149" s="77"/>
      <c r="AF149" s="77"/>
      <c r="AG149" s="78"/>
      <c r="AH149" s="79"/>
      <c r="AI149" s="79"/>
      <c r="AJ149" s="79"/>
      <c r="AK149" s="80"/>
      <c r="AL149" s="80"/>
      <c r="AM149" s="79"/>
      <c r="AN149" s="79"/>
      <c r="AO149" s="80"/>
      <c r="AP149" s="80"/>
      <c r="AQ149" s="80"/>
      <c r="AR149" s="79"/>
      <c r="AS149" s="79"/>
      <c r="AT149" s="79"/>
      <c r="AU149" s="80"/>
      <c r="AV149" s="80"/>
      <c r="AW149" s="80"/>
      <c r="AX149" s="79"/>
      <c r="AY149" s="79"/>
      <c r="AZ149" s="79"/>
      <c r="BA149" s="80"/>
      <c r="BB149" s="80"/>
      <c r="BC149" s="80"/>
      <c r="BD149" s="77"/>
      <c r="BE149" s="77"/>
      <c r="BF149" s="77"/>
      <c r="BG149" s="80"/>
      <c r="BH149" s="80"/>
      <c r="BI149" s="80"/>
      <c r="BJ149" s="77"/>
      <c r="BK149" s="77"/>
      <c r="BL149" s="77"/>
      <c r="BM149" s="80"/>
      <c r="BN149" s="80"/>
      <c r="BO149" s="80"/>
      <c r="BP149" s="130"/>
      <c r="BQ149" s="81"/>
      <c r="BR149" s="131"/>
      <c r="BS149" s="131"/>
    </row>
    <row r="150" spans="1:71" ht="20.25" customHeight="1">
      <c r="A150" s="129"/>
      <c r="B150" s="70"/>
      <c r="C150" s="70"/>
      <c r="D150" s="70"/>
      <c r="E150" s="70"/>
      <c r="F150" s="63"/>
      <c r="G150" s="63"/>
      <c r="H150" s="63"/>
      <c r="I150" s="63"/>
      <c r="J150" s="65" t="s">
        <v>250</v>
      </c>
      <c r="K150" s="99" t="s">
        <v>152</v>
      </c>
      <c r="L150" s="210">
        <f t="shared" si="22"/>
        <v>0</v>
      </c>
      <c r="M150" s="67">
        <f t="shared" si="20"/>
        <v>0</v>
      </c>
      <c r="N150" s="82"/>
      <c r="O150" s="70"/>
      <c r="P150" s="70"/>
      <c r="Q150" s="70"/>
      <c r="R150" s="70"/>
      <c r="S150" s="70"/>
      <c r="T150" s="70"/>
      <c r="U150" s="71"/>
      <c r="V150" s="72"/>
      <c r="W150" s="73"/>
      <c r="X150" s="73"/>
      <c r="Y150" s="74"/>
      <c r="Z150" s="75"/>
      <c r="AA150" s="76"/>
      <c r="AB150" s="77"/>
      <c r="AC150" s="77"/>
      <c r="AD150" s="77"/>
      <c r="AE150" s="77"/>
      <c r="AF150" s="77"/>
      <c r="AG150" s="78"/>
      <c r="AH150" s="79"/>
      <c r="AI150" s="79"/>
      <c r="AJ150" s="79"/>
      <c r="AK150" s="80"/>
      <c r="AL150" s="80"/>
      <c r="AM150" s="79"/>
      <c r="AN150" s="79"/>
      <c r="AO150" s="80"/>
      <c r="AP150" s="80"/>
      <c r="AQ150" s="80"/>
      <c r="AR150" s="79"/>
      <c r="AS150" s="79"/>
      <c r="AT150" s="79"/>
      <c r="AU150" s="80"/>
      <c r="AV150" s="80"/>
      <c r="AW150" s="80"/>
      <c r="AX150" s="79"/>
      <c r="AY150" s="79"/>
      <c r="AZ150" s="79"/>
      <c r="BA150" s="80"/>
      <c r="BB150" s="80"/>
      <c r="BC150" s="80"/>
      <c r="BD150" s="77"/>
      <c r="BE150" s="77"/>
      <c r="BF150" s="77"/>
      <c r="BG150" s="80"/>
      <c r="BH150" s="80"/>
      <c r="BI150" s="80"/>
      <c r="BJ150" s="77"/>
      <c r="BK150" s="77"/>
      <c r="BL150" s="77"/>
      <c r="BM150" s="80"/>
      <c r="BN150" s="80"/>
      <c r="BO150" s="80"/>
      <c r="BP150" s="130"/>
      <c r="BQ150" s="81"/>
      <c r="BR150" s="131"/>
      <c r="BS150" s="131"/>
    </row>
    <row r="151" spans="1:71" ht="20.25" customHeight="1">
      <c r="A151" s="129"/>
      <c r="B151" s="70"/>
      <c r="C151" s="70"/>
      <c r="D151" s="70"/>
      <c r="E151" s="70"/>
      <c r="F151" s="63"/>
      <c r="G151" s="63"/>
      <c r="H151" s="63"/>
      <c r="I151" s="63"/>
      <c r="J151" s="65" t="s">
        <v>251</v>
      </c>
      <c r="K151" s="99" t="s">
        <v>152</v>
      </c>
      <c r="L151" s="210">
        <f t="shared" si="22"/>
        <v>0</v>
      </c>
      <c r="M151" s="67">
        <f t="shared" si="20"/>
        <v>0</v>
      </c>
      <c r="N151" s="82"/>
      <c r="O151" s="70"/>
      <c r="P151" s="70"/>
      <c r="Q151" s="70"/>
      <c r="R151" s="70"/>
      <c r="S151" s="70"/>
      <c r="T151" s="70"/>
      <c r="U151" s="71"/>
      <c r="V151" s="72"/>
      <c r="W151" s="73"/>
      <c r="X151" s="73"/>
      <c r="Y151" s="74"/>
      <c r="Z151" s="75"/>
      <c r="AA151" s="76"/>
      <c r="AB151" s="77"/>
      <c r="AC151" s="77"/>
      <c r="AD151" s="77"/>
      <c r="AE151" s="77"/>
      <c r="AF151" s="77"/>
      <c r="AG151" s="78"/>
      <c r="AH151" s="79"/>
      <c r="AI151" s="79"/>
      <c r="AJ151" s="79"/>
      <c r="AK151" s="80"/>
      <c r="AL151" s="80"/>
      <c r="AM151" s="79"/>
      <c r="AN151" s="79"/>
      <c r="AO151" s="80"/>
      <c r="AP151" s="80"/>
      <c r="AQ151" s="80"/>
      <c r="AR151" s="79"/>
      <c r="AS151" s="79"/>
      <c r="AT151" s="79"/>
      <c r="AU151" s="80"/>
      <c r="AV151" s="80"/>
      <c r="AW151" s="80"/>
      <c r="AX151" s="79"/>
      <c r="AY151" s="79"/>
      <c r="AZ151" s="79"/>
      <c r="BA151" s="80"/>
      <c r="BB151" s="80"/>
      <c r="BC151" s="80"/>
      <c r="BD151" s="77"/>
      <c r="BE151" s="77"/>
      <c r="BF151" s="77"/>
      <c r="BG151" s="80"/>
      <c r="BH151" s="80"/>
      <c r="BI151" s="80"/>
      <c r="BJ151" s="77"/>
      <c r="BK151" s="77"/>
      <c r="BL151" s="77"/>
      <c r="BM151" s="80"/>
      <c r="BN151" s="80"/>
      <c r="BO151" s="80"/>
      <c r="BP151" s="130"/>
      <c r="BQ151" s="81"/>
      <c r="BR151" s="131"/>
      <c r="BS151" s="131"/>
    </row>
    <row r="152" spans="1:71" ht="20.25" customHeight="1">
      <c r="A152" s="129"/>
      <c r="B152" s="70"/>
      <c r="C152" s="70"/>
      <c r="D152" s="70"/>
      <c r="E152" s="70"/>
      <c r="F152" s="63"/>
      <c r="G152" s="63"/>
      <c r="H152" s="63"/>
      <c r="I152" s="63"/>
      <c r="J152" s="65" t="s">
        <v>252</v>
      </c>
      <c r="K152" s="99" t="s">
        <v>152</v>
      </c>
      <c r="L152" s="210">
        <f t="shared" si="22"/>
        <v>0</v>
      </c>
      <c r="M152" s="67">
        <f t="shared" si="20"/>
        <v>0</v>
      </c>
      <c r="N152" s="82"/>
      <c r="O152" s="70"/>
      <c r="P152" s="70"/>
      <c r="Q152" s="70"/>
      <c r="R152" s="70"/>
      <c r="S152" s="70"/>
      <c r="T152" s="70"/>
      <c r="U152" s="71"/>
      <c r="V152" s="72"/>
      <c r="W152" s="73"/>
      <c r="X152" s="73"/>
      <c r="Y152" s="74"/>
      <c r="Z152" s="75"/>
      <c r="AA152" s="76"/>
      <c r="AB152" s="77"/>
      <c r="AC152" s="77"/>
      <c r="AD152" s="77"/>
      <c r="AE152" s="77"/>
      <c r="AF152" s="77"/>
      <c r="AG152" s="78"/>
      <c r="AH152" s="79"/>
      <c r="AI152" s="79"/>
      <c r="AJ152" s="79"/>
      <c r="AK152" s="80"/>
      <c r="AL152" s="80"/>
      <c r="AM152" s="79"/>
      <c r="AN152" s="79"/>
      <c r="AO152" s="80"/>
      <c r="AP152" s="80"/>
      <c r="AQ152" s="80"/>
      <c r="AR152" s="79"/>
      <c r="AS152" s="79"/>
      <c r="AT152" s="79"/>
      <c r="AU152" s="80"/>
      <c r="AV152" s="80"/>
      <c r="AW152" s="80"/>
      <c r="AX152" s="79"/>
      <c r="AY152" s="79"/>
      <c r="AZ152" s="79"/>
      <c r="BA152" s="80"/>
      <c r="BB152" s="80"/>
      <c r="BC152" s="80"/>
      <c r="BD152" s="77"/>
      <c r="BE152" s="77"/>
      <c r="BF152" s="77"/>
      <c r="BG152" s="80"/>
      <c r="BH152" s="80"/>
      <c r="BI152" s="80"/>
      <c r="BJ152" s="77"/>
      <c r="BK152" s="77"/>
      <c r="BL152" s="77"/>
      <c r="BM152" s="80"/>
      <c r="BN152" s="80"/>
      <c r="BO152" s="80"/>
      <c r="BP152" s="130"/>
      <c r="BQ152" s="81"/>
      <c r="BR152" s="131"/>
      <c r="BS152" s="131"/>
    </row>
    <row r="153" spans="1:71" ht="20.25" customHeight="1">
      <c r="A153" s="129"/>
      <c r="B153" s="70"/>
      <c r="C153" s="70"/>
      <c r="D153" s="70"/>
      <c r="E153" s="70"/>
      <c r="F153" s="63"/>
      <c r="G153" s="63"/>
      <c r="H153" s="63"/>
      <c r="I153" s="63"/>
      <c r="J153" s="65" t="s">
        <v>253</v>
      </c>
      <c r="K153" s="99" t="s">
        <v>152</v>
      </c>
      <c r="L153" s="210">
        <f t="shared" si="22"/>
        <v>0</v>
      </c>
      <c r="M153" s="67">
        <f t="shared" si="20"/>
        <v>0</v>
      </c>
      <c r="N153" s="82"/>
      <c r="O153" s="70"/>
      <c r="P153" s="70"/>
      <c r="Q153" s="70"/>
      <c r="R153" s="70"/>
      <c r="S153" s="70"/>
      <c r="T153" s="70"/>
      <c r="U153" s="71"/>
      <c r="V153" s="72"/>
      <c r="W153" s="73"/>
      <c r="X153" s="73"/>
      <c r="Y153" s="74"/>
      <c r="Z153" s="75"/>
      <c r="AA153" s="76"/>
      <c r="AB153" s="77"/>
      <c r="AC153" s="77"/>
      <c r="AD153" s="77"/>
      <c r="AE153" s="77"/>
      <c r="AF153" s="77"/>
      <c r="AG153" s="78"/>
      <c r="AH153" s="79"/>
      <c r="AI153" s="79"/>
      <c r="AJ153" s="79"/>
      <c r="AK153" s="80"/>
      <c r="AL153" s="80"/>
      <c r="AM153" s="79"/>
      <c r="AN153" s="79"/>
      <c r="AO153" s="80"/>
      <c r="AP153" s="80"/>
      <c r="AQ153" s="80"/>
      <c r="AR153" s="79"/>
      <c r="AS153" s="79"/>
      <c r="AT153" s="79"/>
      <c r="AU153" s="80"/>
      <c r="AV153" s="80"/>
      <c r="AW153" s="80"/>
      <c r="AX153" s="79"/>
      <c r="AY153" s="79"/>
      <c r="AZ153" s="79"/>
      <c r="BA153" s="80"/>
      <c r="BB153" s="80"/>
      <c r="BC153" s="80"/>
      <c r="BD153" s="77"/>
      <c r="BE153" s="77"/>
      <c r="BF153" s="77"/>
      <c r="BG153" s="80"/>
      <c r="BH153" s="80"/>
      <c r="BI153" s="80"/>
      <c r="BJ153" s="77"/>
      <c r="BK153" s="77"/>
      <c r="BL153" s="77"/>
      <c r="BM153" s="80"/>
      <c r="BN153" s="80"/>
      <c r="BO153" s="80"/>
      <c r="BP153" s="130"/>
      <c r="BQ153" s="81"/>
      <c r="BR153" s="131"/>
      <c r="BS153" s="131"/>
    </row>
    <row r="154" spans="1:71" ht="20.25" customHeight="1">
      <c r="A154" s="129"/>
      <c r="B154" s="70"/>
      <c r="C154" s="70"/>
      <c r="D154" s="70"/>
      <c r="E154" s="70"/>
      <c r="F154" s="63"/>
      <c r="G154" s="63"/>
      <c r="H154" s="63"/>
      <c r="I154" s="63"/>
      <c r="J154" s="65" t="s">
        <v>254</v>
      </c>
      <c r="K154" s="99" t="s">
        <v>152</v>
      </c>
      <c r="L154" s="210">
        <f t="shared" si="22"/>
        <v>0</v>
      </c>
      <c r="M154" s="67">
        <f t="shared" si="20"/>
        <v>0</v>
      </c>
      <c r="N154" s="82"/>
      <c r="O154" s="70"/>
      <c r="P154" s="70"/>
      <c r="Q154" s="70"/>
      <c r="R154" s="70"/>
      <c r="S154" s="70"/>
      <c r="T154" s="70"/>
      <c r="U154" s="71"/>
      <c r="V154" s="72"/>
      <c r="W154" s="73"/>
      <c r="X154" s="73"/>
      <c r="Y154" s="74"/>
      <c r="Z154" s="75"/>
      <c r="AA154" s="76"/>
      <c r="AB154" s="77"/>
      <c r="AC154" s="77"/>
      <c r="AD154" s="77"/>
      <c r="AE154" s="77"/>
      <c r="AF154" s="77"/>
      <c r="AG154" s="78"/>
      <c r="AH154" s="79"/>
      <c r="AI154" s="79"/>
      <c r="AJ154" s="79"/>
      <c r="AK154" s="80"/>
      <c r="AL154" s="80"/>
      <c r="AM154" s="79"/>
      <c r="AN154" s="79"/>
      <c r="AO154" s="80"/>
      <c r="AP154" s="80"/>
      <c r="AQ154" s="80"/>
      <c r="AR154" s="79"/>
      <c r="AS154" s="79"/>
      <c r="AT154" s="79"/>
      <c r="AU154" s="80"/>
      <c r="AV154" s="80"/>
      <c r="AW154" s="80"/>
      <c r="AX154" s="79"/>
      <c r="AY154" s="79"/>
      <c r="AZ154" s="79"/>
      <c r="BA154" s="80"/>
      <c r="BB154" s="80"/>
      <c r="BC154" s="80"/>
      <c r="BD154" s="77"/>
      <c r="BE154" s="77"/>
      <c r="BF154" s="77"/>
      <c r="BG154" s="80"/>
      <c r="BH154" s="80"/>
      <c r="BI154" s="80"/>
      <c r="BJ154" s="77"/>
      <c r="BK154" s="77"/>
      <c r="BL154" s="77"/>
      <c r="BM154" s="80"/>
      <c r="BN154" s="80"/>
      <c r="BO154" s="80"/>
      <c r="BP154" s="130"/>
      <c r="BQ154" s="81"/>
      <c r="BR154" s="131"/>
      <c r="BS154" s="131"/>
    </row>
    <row r="155" spans="1:71" ht="20.25" customHeight="1">
      <c r="A155" s="129"/>
      <c r="B155" s="70"/>
      <c r="C155" s="70"/>
      <c r="D155" s="70"/>
      <c r="E155" s="70"/>
      <c r="F155" s="63"/>
      <c r="G155" s="63"/>
      <c r="H155" s="63"/>
      <c r="I155" s="63"/>
      <c r="J155" s="65" t="s">
        <v>255</v>
      </c>
      <c r="K155" s="99" t="s">
        <v>152</v>
      </c>
      <c r="L155" s="210">
        <f t="shared" si="22"/>
        <v>0</v>
      </c>
      <c r="M155" s="67">
        <f t="shared" si="20"/>
        <v>0</v>
      </c>
      <c r="N155" s="82"/>
      <c r="O155" s="70"/>
      <c r="P155" s="70"/>
      <c r="Q155" s="70"/>
      <c r="R155" s="70"/>
      <c r="S155" s="70"/>
      <c r="T155" s="70"/>
      <c r="U155" s="71"/>
      <c r="V155" s="72"/>
      <c r="W155" s="73"/>
      <c r="X155" s="73"/>
      <c r="Y155" s="74"/>
      <c r="Z155" s="75"/>
      <c r="AA155" s="76"/>
      <c r="AB155" s="77"/>
      <c r="AC155" s="77"/>
      <c r="AD155" s="77"/>
      <c r="AE155" s="77"/>
      <c r="AF155" s="77"/>
      <c r="AG155" s="78"/>
      <c r="AH155" s="79"/>
      <c r="AI155" s="79"/>
      <c r="AJ155" s="79"/>
      <c r="AK155" s="80"/>
      <c r="AL155" s="80"/>
      <c r="AM155" s="79"/>
      <c r="AN155" s="79"/>
      <c r="AO155" s="80"/>
      <c r="AP155" s="80"/>
      <c r="AQ155" s="80"/>
      <c r="AR155" s="79"/>
      <c r="AS155" s="79"/>
      <c r="AT155" s="79"/>
      <c r="AU155" s="80"/>
      <c r="AV155" s="80"/>
      <c r="AW155" s="80"/>
      <c r="AX155" s="79"/>
      <c r="AY155" s="79"/>
      <c r="AZ155" s="79"/>
      <c r="BA155" s="80"/>
      <c r="BB155" s="80"/>
      <c r="BC155" s="80"/>
      <c r="BD155" s="77"/>
      <c r="BE155" s="77"/>
      <c r="BF155" s="77"/>
      <c r="BG155" s="80"/>
      <c r="BH155" s="80"/>
      <c r="BI155" s="80"/>
      <c r="BJ155" s="77"/>
      <c r="BK155" s="77"/>
      <c r="BL155" s="77"/>
      <c r="BM155" s="80"/>
      <c r="BN155" s="80"/>
      <c r="BO155" s="80"/>
      <c r="BP155" s="130"/>
      <c r="BQ155" s="81"/>
      <c r="BR155" s="131"/>
      <c r="BS155" s="131"/>
    </row>
    <row r="156" spans="1:71" ht="20.25" customHeight="1">
      <c r="A156" s="129"/>
      <c r="B156" s="70"/>
      <c r="C156" s="70"/>
      <c r="D156" s="70"/>
      <c r="E156" s="70"/>
      <c r="F156" s="63"/>
      <c r="G156" s="63"/>
      <c r="H156" s="63"/>
      <c r="I156" s="63"/>
      <c r="J156" s="65" t="s">
        <v>256</v>
      </c>
      <c r="K156" s="99" t="s">
        <v>152</v>
      </c>
      <c r="L156" s="210">
        <f t="shared" si="22"/>
        <v>0</v>
      </c>
      <c r="M156" s="67">
        <f t="shared" si="20"/>
        <v>0</v>
      </c>
      <c r="N156" s="82"/>
      <c r="O156" s="70"/>
      <c r="P156" s="70"/>
      <c r="Q156" s="70"/>
      <c r="R156" s="70"/>
      <c r="S156" s="70"/>
      <c r="T156" s="70"/>
      <c r="U156" s="71"/>
      <c r="V156" s="72"/>
      <c r="W156" s="73"/>
      <c r="X156" s="73"/>
      <c r="Y156" s="74"/>
      <c r="Z156" s="75"/>
      <c r="AA156" s="76"/>
      <c r="AB156" s="77"/>
      <c r="AC156" s="77"/>
      <c r="AD156" s="77"/>
      <c r="AE156" s="77"/>
      <c r="AF156" s="77"/>
      <c r="AG156" s="78"/>
      <c r="AH156" s="79"/>
      <c r="AI156" s="79"/>
      <c r="AJ156" s="79"/>
      <c r="AK156" s="80"/>
      <c r="AL156" s="80"/>
      <c r="AM156" s="79"/>
      <c r="AN156" s="79"/>
      <c r="AO156" s="80"/>
      <c r="AP156" s="80"/>
      <c r="AQ156" s="80"/>
      <c r="AR156" s="79"/>
      <c r="AS156" s="79"/>
      <c r="AT156" s="79"/>
      <c r="AU156" s="80"/>
      <c r="AV156" s="80"/>
      <c r="AW156" s="80"/>
      <c r="AX156" s="79"/>
      <c r="AY156" s="79"/>
      <c r="AZ156" s="79"/>
      <c r="BA156" s="80"/>
      <c r="BB156" s="80"/>
      <c r="BC156" s="80"/>
      <c r="BD156" s="77"/>
      <c r="BE156" s="77"/>
      <c r="BF156" s="77"/>
      <c r="BG156" s="80"/>
      <c r="BH156" s="80"/>
      <c r="BI156" s="80"/>
      <c r="BJ156" s="77"/>
      <c r="BK156" s="77"/>
      <c r="BL156" s="77"/>
      <c r="BM156" s="80"/>
      <c r="BN156" s="80"/>
      <c r="BO156" s="80"/>
      <c r="BP156" s="130"/>
      <c r="BQ156" s="81"/>
      <c r="BR156" s="131"/>
      <c r="BS156" s="131"/>
    </row>
    <row r="157" spans="1:71" ht="20.25" customHeight="1">
      <c r="A157" s="129"/>
      <c r="B157" s="70"/>
      <c r="C157" s="70"/>
      <c r="D157" s="70"/>
      <c r="E157" s="70"/>
      <c r="F157" s="63"/>
      <c r="G157" s="63"/>
      <c r="H157" s="63"/>
      <c r="I157" s="63"/>
      <c r="J157" s="65" t="s">
        <v>257</v>
      </c>
      <c r="K157" s="99" t="s">
        <v>152</v>
      </c>
      <c r="L157" s="210">
        <f t="shared" si="22"/>
        <v>0</v>
      </c>
      <c r="M157" s="67">
        <f t="shared" si="20"/>
        <v>0</v>
      </c>
      <c r="N157" s="82"/>
      <c r="O157" s="70"/>
      <c r="P157" s="70"/>
      <c r="Q157" s="70"/>
      <c r="R157" s="70"/>
      <c r="S157" s="70"/>
      <c r="T157" s="70"/>
      <c r="U157" s="71"/>
      <c r="V157" s="72"/>
      <c r="W157" s="73"/>
      <c r="X157" s="73"/>
      <c r="Y157" s="74"/>
      <c r="Z157" s="75"/>
      <c r="AA157" s="76"/>
      <c r="AB157" s="77"/>
      <c r="AC157" s="77"/>
      <c r="AD157" s="77"/>
      <c r="AE157" s="77"/>
      <c r="AF157" s="77"/>
      <c r="AG157" s="78"/>
      <c r="AH157" s="79"/>
      <c r="AI157" s="79"/>
      <c r="AJ157" s="79"/>
      <c r="AK157" s="80"/>
      <c r="AL157" s="80"/>
      <c r="AM157" s="79"/>
      <c r="AN157" s="79"/>
      <c r="AO157" s="80"/>
      <c r="AP157" s="80"/>
      <c r="AQ157" s="80"/>
      <c r="AR157" s="79"/>
      <c r="AS157" s="79"/>
      <c r="AT157" s="79"/>
      <c r="AU157" s="80"/>
      <c r="AV157" s="80"/>
      <c r="AW157" s="80"/>
      <c r="AX157" s="79"/>
      <c r="AY157" s="79"/>
      <c r="AZ157" s="79"/>
      <c r="BA157" s="80"/>
      <c r="BB157" s="80"/>
      <c r="BC157" s="80"/>
      <c r="BD157" s="77"/>
      <c r="BE157" s="77"/>
      <c r="BF157" s="77"/>
      <c r="BG157" s="80"/>
      <c r="BH157" s="80"/>
      <c r="BI157" s="80"/>
      <c r="BJ157" s="77"/>
      <c r="BK157" s="77"/>
      <c r="BL157" s="77"/>
      <c r="BM157" s="80"/>
      <c r="BN157" s="80"/>
      <c r="BO157" s="80"/>
      <c r="BP157" s="130"/>
      <c r="BQ157" s="81"/>
      <c r="BR157" s="131"/>
      <c r="BS157" s="131"/>
    </row>
    <row r="158" spans="1:71" ht="20.25" customHeight="1">
      <c r="A158" s="129"/>
      <c r="B158" s="70"/>
      <c r="C158" s="70"/>
      <c r="D158" s="70"/>
      <c r="E158" s="70"/>
      <c r="F158" s="63"/>
      <c r="G158" s="63"/>
      <c r="H158" s="63"/>
      <c r="I158" s="63"/>
      <c r="J158" s="65" t="s">
        <v>258</v>
      </c>
      <c r="K158" s="99" t="s">
        <v>152</v>
      </c>
      <c r="L158" s="210">
        <f t="shared" si="22"/>
        <v>0</v>
      </c>
      <c r="M158" s="67">
        <f t="shared" si="20"/>
        <v>0</v>
      </c>
      <c r="N158" s="82"/>
      <c r="O158" s="70"/>
      <c r="P158" s="70"/>
      <c r="Q158" s="70"/>
      <c r="R158" s="70"/>
      <c r="S158" s="70"/>
      <c r="T158" s="70"/>
      <c r="U158" s="71"/>
      <c r="V158" s="72"/>
      <c r="W158" s="73"/>
      <c r="X158" s="73"/>
      <c r="Y158" s="74"/>
      <c r="Z158" s="75"/>
      <c r="AA158" s="76"/>
      <c r="AB158" s="77"/>
      <c r="AC158" s="77"/>
      <c r="AD158" s="77"/>
      <c r="AE158" s="77"/>
      <c r="AF158" s="77"/>
      <c r="AG158" s="78"/>
      <c r="AH158" s="79"/>
      <c r="AI158" s="79"/>
      <c r="AJ158" s="79"/>
      <c r="AK158" s="80"/>
      <c r="AL158" s="80"/>
      <c r="AM158" s="79"/>
      <c r="AN158" s="79"/>
      <c r="AO158" s="80"/>
      <c r="AP158" s="80"/>
      <c r="AQ158" s="80"/>
      <c r="AR158" s="79"/>
      <c r="AS158" s="79"/>
      <c r="AT158" s="79"/>
      <c r="AU158" s="80"/>
      <c r="AV158" s="80"/>
      <c r="AW158" s="80"/>
      <c r="AX158" s="79"/>
      <c r="AY158" s="79"/>
      <c r="AZ158" s="79"/>
      <c r="BA158" s="80"/>
      <c r="BB158" s="80"/>
      <c r="BC158" s="80"/>
      <c r="BD158" s="77"/>
      <c r="BE158" s="77"/>
      <c r="BF158" s="77"/>
      <c r="BG158" s="80"/>
      <c r="BH158" s="80"/>
      <c r="BI158" s="80"/>
      <c r="BJ158" s="77"/>
      <c r="BK158" s="77"/>
      <c r="BL158" s="77"/>
      <c r="BM158" s="80"/>
      <c r="BN158" s="80"/>
      <c r="BO158" s="80"/>
      <c r="BP158" s="130"/>
      <c r="BQ158" s="81"/>
      <c r="BR158" s="131"/>
      <c r="BS158" s="131"/>
    </row>
    <row r="159" spans="1:71" ht="20.25" customHeight="1">
      <c r="A159" s="129"/>
      <c r="B159" s="70"/>
      <c r="C159" s="70"/>
      <c r="D159" s="70"/>
      <c r="E159" s="70"/>
      <c r="F159" s="63"/>
      <c r="G159" s="63"/>
      <c r="H159" s="63"/>
      <c r="I159" s="63"/>
      <c r="J159" s="65" t="s">
        <v>259</v>
      </c>
      <c r="K159" s="99" t="s">
        <v>152</v>
      </c>
      <c r="L159" s="210">
        <f t="shared" si="22"/>
        <v>0</v>
      </c>
      <c r="M159" s="67">
        <f t="shared" si="20"/>
        <v>0</v>
      </c>
      <c r="N159" s="82"/>
      <c r="O159" s="70"/>
      <c r="P159" s="70"/>
      <c r="Q159" s="70"/>
      <c r="R159" s="70"/>
      <c r="S159" s="70"/>
      <c r="T159" s="70"/>
      <c r="U159" s="71"/>
      <c r="V159" s="72"/>
      <c r="W159" s="73"/>
      <c r="X159" s="73"/>
      <c r="Y159" s="74"/>
      <c r="Z159" s="75"/>
      <c r="AA159" s="76"/>
      <c r="AB159" s="77"/>
      <c r="AC159" s="77"/>
      <c r="AD159" s="77"/>
      <c r="AE159" s="77"/>
      <c r="AF159" s="77"/>
      <c r="AG159" s="78"/>
      <c r="AH159" s="79"/>
      <c r="AI159" s="79"/>
      <c r="AJ159" s="79"/>
      <c r="AK159" s="80"/>
      <c r="AL159" s="80"/>
      <c r="AM159" s="79"/>
      <c r="AN159" s="79"/>
      <c r="AO159" s="80"/>
      <c r="AP159" s="80"/>
      <c r="AQ159" s="80"/>
      <c r="AR159" s="79"/>
      <c r="AS159" s="79"/>
      <c r="AT159" s="79"/>
      <c r="AU159" s="80"/>
      <c r="AV159" s="80"/>
      <c r="AW159" s="80"/>
      <c r="AX159" s="79"/>
      <c r="AY159" s="79"/>
      <c r="AZ159" s="79"/>
      <c r="BA159" s="80"/>
      <c r="BB159" s="80"/>
      <c r="BC159" s="80"/>
      <c r="BD159" s="77"/>
      <c r="BE159" s="77"/>
      <c r="BF159" s="77"/>
      <c r="BG159" s="80"/>
      <c r="BH159" s="80"/>
      <c r="BI159" s="80"/>
      <c r="BJ159" s="77"/>
      <c r="BK159" s="77"/>
      <c r="BL159" s="77"/>
      <c r="BM159" s="80"/>
      <c r="BN159" s="80"/>
      <c r="BO159" s="80"/>
      <c r="BP159" s="130"/>
      <c r="BQ159" s="81"/>
      <c r="BR159" s="131"/>
      <c r="BS159" s="131"/>
    </row>
    <row r="160" spans="1:71" ht="22.5" hidden="1" customHeight="1">
      <c r="A160" s="267"/>
      <c r="B160" s="70"/>
      <c r="C160" s="70"/>
      <c r="D160" s="70"/>
      <c r="E160" s="70"/>
      <c r="F160" s="63"/>
      <c r="G160" s="63"/>
      <c r="H160" s="70"/>
      <c r="I160" s="63"/>
      <c r="J160" s="65"/>
      <c r="K160" s="249" t="s">
        <v>260</v>
      </c>
      <c r="L160" s="257">
        <f>SUM(L161:L173)</f>
        <v>0</v>
      </c>
      <c r="M160" s="258">
        <f t="shared" si="20"/>
        <v>0</v>
      </c>
      <c r="N160" s="259"/>
      <c r="O160" s="260"/>
      <c r="P160" s="260"/>
      <c r="Q160" s="260"/>
      <c r="R160" s="260"/>
      <c r="S160" s="260"/>
      <c r="T160" s="260"/>
      <c r="U160" s="261"/>
      <c r="V160" s="262"/>
      <c r="W160" s="263"/>
      <c r="X160" s="263"/>
      <c r="Y160" s="264"/>
      <c r="Z160" s="265"/>
      <c r="AA160" s="76"/>
      <c r="AB160" s="77"/>
      <c r="AC160" s="77"/>
      <c r="AD160" s="77"/>
      <c r="AE160" s="77"/>
      <c r="AF160" s="77"/>
      <c r="AG160" s="78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260"/>
      <c r="BQ160" s="266"/>
      <c r="BR160" s="131"/>
      <c r="BS160" s="131"/>
    </row>
    <row r="161" spans="1:71" ht="22.5" hidden="1" customHeight="1">
      <c r="A161" s="129"/>
      <c r="B161" s="70"/>
      <c r="C161" s="70"/>
      <c r="D161" s="70"/>
      <c r="E161" s="70"/>
      <c r="F161" s="63"/>
      <c r="G161" s="63"/>
      <c r="H161" s="70"/>
      <c r="I161" s="63"/>
      <c r="J161" s="65"/>
      <c r="K161" s="99" t="s">
        <v>152</v>
      </c>
      <c r="L161" s="210">
        <f t="shared" ref="L161:L173" si="23">N161+O161+P161+Q161+R161+S161+T161+U161</f>
        <v>0</v>
      </c>
      <c r="M161" s="67">
        <f t="shared" si="20"/>
        <v>0</v>
      </c>
      <c r="N161" s="82"/>
      <c r="O161" s="70"/>
      <c r="P161" s="70"/>
      <c r="Q161" s="70"/>
      <c r="R161" s="70"/>
      <c r="S161" s="70"/>
      <c r="T161" s="70"/>
      <c r="U161" s="71"/>
      <c r="V161" s="72"/>
      <c r="W161" s="73"/>
      <c r="X161" s="73"/>
      <c r="Y161" s="74"/>
      <c r="Z161" s="75"/>
      <c r="AA161" s="76"/>
      <c r="AB161" s="77"/>
      <c r="AC161" s="77"/>
      <c r="AD161" s="77"/>
      <c r="AE161" s="77"/>
      <c r="AF161" s="77"/>
      <c r="AG161" s="78"/>
      <c r="AH161" s="79"/>
      <c r="AI161" s="79"/>
      <c r="AJ161" s="79"/>
      <c r="AK161" s="80"/>
      <c r="AL161" s="80"/>
      <c r="AM161" s="79"/>
      <c r="AN161" s="79"/>
      <c r="AO161" s="80"/>
      <c r="AP161" s="80"/>
      <c r="AQ161" s="80"/>
      <c r="AR161" s="79"/>
      <c r="AS161" s="79"/>
      <c r="AT161" s="79"/>
      <c r="AU161" s="80"/>
      <c r="AV161" s="80"/>
      <c r="AW161" s="80"/>
      <c r="AX161" s="79"/>
      <c r="AY161" s="79"/>
      <c r="AZ161" s="79"/>
      <c r="BA161" s="80"/>
      <c r="BB161" s="80"/>
      <c r="BC161" s="80"/>
      <c r="BD161" s="77"/>
      <c r="BE161" s="77"/>
      <c r="BF161" s="77"/>
      <c r="BG161" s="80"/>
      <c r="BH161" s="80"/>
      <c r="BI161" s="80"/>
      <c r="BJ161" s="77"/>
      <c r="BK161" s="77"/>
      <c r="BL161" s="77"/>
      <c r="BM161" s="80"/>
      <c r="BN161" s="80"/>
      <c r="BO161" s="80"/>
      <c r="BP161" s="130"/>
      <c r="BQ161" s="81"/>
      <c r="BR161" s="131"/>
      <c r="BS161" s="131"/>
    </row>
    <row r="162" spans="1:71" ht="22.5" hidden="1" customHeight="1">
      <c r="A162" s="129"/>
      <c r="B162" s="70"/>
      <c r="C162" s="70"/>
      <c r="D162" s="70"/>
      <c r="E162" s="70"/>
      <c r="F162" s="63"/>
      <c r="G162" s="63"/>
      <c r="H162" s="63"/>
      <c r="I162" s="63"/>
      <c r="J162" s="65"/>
      <c r="K162" s="99" t="s">
        <v>152</v>
      </c>
      <c r="L162" s="210">
        <f t="shared" si="23"/>
        <v>0</v>
      </c>
      <c r="M162" s="67">
        <f t="shared" si="20"/>
        <v>0</v>
      </c>
      <c r="N162" s="82"/>
      <c r="O162" s="70"/>
      <c r="P162" s="70"/>
      <c r="Q162" s="70"/>
      <c r="R162" s="70"/>
      <c r="S162" s="70"/>
      <c r="T162" s="70"/>
      <c r="U162" s="71"/>
      <c r="V162" s="72"/>
      <c r="W162" s="73"/>
      <c r="X162" s="73"/>
      <c r="Y162" s="74"/>
      <c r="Z162" s="75"/>
      <c r="AA162" s="76"/>
      <c r="AB162" s="77"/>
      <c r="AC162" s="77"/>
      <c r="AD162" s="77"/>
      <c r="AE162" s="77"/>
      <c r="AF162" s="77"/>
      <c r="AG162" s="78"/>
      <c r="AH162" s="79"/>
      <c r="AI162" s="79"/>
      <c r="AJ162" s="79"/>
      <c r="AK162" s="80"/>
      <c r="AL162" s="80"/>
      <c r="AM162" s="79"/>
      <c r="AN162" s="79"/>
      <c r="AO162" s="80"/>
      <c r="AP162" s="80"/>
      <c r="AQ162" s="80"/>
      <c r="AR162" s="79"/>
      <c r="AS162" s="79"/>
      <c r="AT162" s="79"/>
      <c r="AU162" s="80"/>
      <c r="AV162" s="80"/>
      <c r="AW162" s="80"/>
      <c r="AX162" s="79"/>
      <c r="AY162" s="79"/>
      <c r="AZ162" s="79"/>
      <c r="BA162" s="80"/>
      <c r="BB162" s="80"/>
      <c r="BC162" s="80"/>
      <c r="BD162" s="77"/>
      <c r="BE162" s="77"/>
      <c r="BF162" s="77"/>
      <c r="BG162" s="80"/>
      <c r="BH162" s="80"/>
      <c r="BI162" s="80"/>
      <c r="BJ162" s="77"/>
      <c r="BK162" s="77"/>
      <c r="BL162" s="77"/>
      <c r="BM162" s="80"/>
      <c r="BN162" s="80"/>
      <c r="BO162" s="80"/>
      <c r="BP162" s="130"/>
      <c r="BQ162" s="81"/>
      <c r="BR162" s="131"/>
      <c r="BS162" s="131"/>
    </row>
    <row r="163" spans="1:71" ht="22.5" hidden="1" customHeight="1">
      <c r="A163" s="129"/>
      <c r="B163" s="70"/>
      <c r="C163" s="70"/>
      <c r="D163" s="70"/>
      <c r="E163" s="70"/>
      <c r="F163" s="63"/>
      <c r="G163" s="63"/>
      <c r="H163" s="63"/>
      <c r="I163" s="63"/>
      <c r="J163" s="65"/>
      <c r="K163" s="99" t="s">
        <v>152</v>
      </c>
      <c r="L163" s="210">
        <f t="shared" si="23"/>
        <v>0</v>
      </c>
      <c r="M163" s="67">
        <f t="shared" si="20"/>
        <v>0</v>
      </c>
      <c r="N163" s="82"/>
      <c r="O163" s="70"/>
      <c r="P163" s="70"/>
      <c r="Q163" s="70"/>
      <c r="R163" s="70"/>
      <c r="S163" s="70"/>
      <c r="T163" s="70"/>
      <c r="U163" s="71"/>
      <c r="V163" s="72"/>
      <c r="W163" s="73"/>
      <c r="X163" s="73"/>
      <c r="Y163" s="74"/>
      <c r="Z163" s="75"/>
      <c r="AA163" s="76"/>
      <c r="AB163" s="77"/>
      <c r="AC163" s="77"/>
      <c r="AD163" s="77"/>
      <c r="AE163" s="77"/>
      <c r="AF163" s="77"/>
      <c r="AG163" s="78"/>
      <c r="AH163" s="79"/>
      <c r="AI163" s="79"/>
      <c r="AJ163" s="79"/>
      <c r="AK163" s="80"/>
      <c r="AL163" s="80"/>
      <c r="AM163" s="79"/>
      <c r="AN163" s="79"/>
      <c r="AO163" s="80"/>
      <c r="AP163" s="80"/>
      <c r="AQ163" s="80"/>
      <c r="AR163" s="79"/>
      <c r="AS163" s="79"/>
      <c r="AT163" s="79"/>
      <c r="AU163" s="80"/>
      <c r="AV163" s="80"/>
      <c r="AW163" s="80"/>
      <c r="AX163" s="79"/>
      <c r="AY163" s="79"/>
      <c r="AZ163" s="79"/>
      <c r="BA163" s="80"/>
      <c r="BB163" s="80"/>
      <c r="BC163" s="80"/>
      <c r="BD163" s="77"/>
      <c r="BE163" s="77"/>
      <c r="BF163" s="77"/>
      <c r="BG163" s="80"/>
      <c r="BH163" s="80"/>
      <c r="BI163" s="80"/>
      <c r="BJ163" s="77"/>
      <c r="BK163" s="77"/>
      <c r="BL163" s="77"/>
      <c r="BM163" s="80"/>
      <c r="BN163" s="80"/>
      <c r="BO163" s="80"/>
      <c r="BP163" s="130"/>
      <c r="BQ163" s="81"/>
      <c r="BR163" s="131"/>
      <c r="BS163" s="131"/>
    </row>
    <row r="164" spans="1:71" ht="22.5" hidden="1" customHeight="1">
      <c r="A164" s="129"/>
      <c r="B164" s="70"/>
      <c r="C164" s="70"/>
      <c r="D164" s="70"/>
      <c r="E164" s="70"/>
      <c r="F164" s="63"/>
      <c r="G164" s="63"/>
      <c r="H164" s="63"/>
      <c r="I164" s="63"/>
      <c r="J164" s="65"/>
      <c r="K164" s="99" t="s">
        <v>152</v>
      </c>
      <c r="L164" s="210">
        <f t="shared" si="23"/>
        <v>0</v>
      </c>
      <c r="M164" s="67">
        <f t="shared" si="20"/>
        <v>0</v>
      </c>
      <c r="N164" s="82"/>
      <c r="O164" s="70"/>
      <c r="P164" s="70"/>
      <c r="Q164" s="70"/>
      <c r="R164" s="70"/>
      <c r="S164" s="70"/>
      <c r="T164" s="70"/>
      <c r="U164" s="71"/>
      <c r="V164" s="72"/>
      <c r="W164" s="73"/>
      <c r="X164" s="73"/>
      <c r="Y164" s="74"/>
      <c r="Z164" s="75"/>
      <c r="AA164" s="76"/>
      <c r="AB164" s="77"/>
      <c r="AC164" s="77"/>
      <c r="AD164" s="77"/>
      <c r="AE164" s="77"/>
      <c r="AF164" s="77"/>
      <c r="AG164" s="78"/>
      <c r="AH164" s="79"/>
      <c r="AI164" s="79"/>
      <c r="AJ164" s="79"/>
      <c r="AK164" s="80"/>
      <c r="AL164" s="80"/>
      <c r="AM164" s="79"/>
      <c r="AN164" s="79"/>
      <c r="AO164" s="80"/>
      <c r="AP164" s="80"/>
      <c r="AQ164" s="80"/>
      <c r="AR164" s="79"/>
      <c r="AS164" s="79"/>
      <c r="AT164" s="79"/>
      <c r="AU164" s="80"/>
      <c r="AV164" s="80"/>
      <c r="AW164" s="80"/>
      <c r="AX164" s="79"/>
      <c r="AY164" s="79"/>
      <c r="AZ164" s="79"/>
      <c r="BA164" s="80"/>
      <c r="BB164" s="80"/>
      <c r="BC164" s="80"/>
      <c r="BD164" s="77"/>
      <c r="BE164" s="77"/>
      <c r="BF164" s="77"/>
      <c r="BG164" s="80"/>
      <c r="BH164" s="80"/>
      <c r="BI164" s="80"/>
      <c r="BJ164" s="77"/>
      <c r="BK164" s="77"/>
      <c r="BL164" s="77"/>
      <c r="BM164" s="80"/>
      <c r="BN164" s="80"/>
      <c r="BO164" s="80"/>
      <c r="BP164" s="130"/>
      <c r="BQ164" s="81"/>
      <c r="BR164" s="131"/>
      <c r="BS164" s="131"/>
    </row>
    <row r="165" spans="1:71" ht="22.5" hidden="1" customHeight="1">
      <c r="A165" s="129"/>
      <c r="B165" s="70"/>
      <c r="C165" s="70"/>
      <c r="D165" s="70"/>
      <c r="E165" s="70"/>
      <c r="F165" s="63"/>
      <c r="G165" s="63"/>
      <c r="H165" s="63"/>
      <c r="I165" s="63"/>
      <c r="J165" s="65"/>
      <c r="K165" s="99" t="s">
        <v>152</v>
      </c>
      <c r="L165" s="210">
        <f t="shared" si="23"/>
        <v>0</v>
      </c>
      <c r="M165" s="67">
        <f t="shared" si="20"/>
        <v>0</v>
      </c>
      <c r="N165" s="82"/>
      <c r="O165" s="70"/>
      <c r="P165" s="70"/>
      <c r="Q165" s="70"/>
      <c r="R165" s="70"/>
      <c r="S165" s="70"/>
      <c r="T165" s="70"/>
      <c r="U165" s="71"/>
      <c r="V165" s="72"/>
      <c r="W165" s="73"/>
      <c r="X165" s="73"/>
      <c r="Y165" s="74"/>
      <c r="Z165" s="75"/>
      <c r="AA165" s="76"/>
      <c r="AB165" s="77"/>
      <c r="AC165" s="77"/>
      <c r="AD165" s="77"/>
      <c r="AE165" s="77"/>
      <c r="AF165" s="77"/>
      <c r="AG165" s="78"/>
      <c r="AH165" s="79"/>
      <c r="AI165" s="79"/>
      <c r="AJ165" s="79"/>
      <c r="AK165" s="80"/>
      <c r="AL165" s="80"/>
      <c r="AM165" s="79"/>
      <c r="AN165" s="79"/>
      <c r="AO165" s="80"/>
      <c r="AP165" s="80"/>
      <c r="AQ165" s="80"/>
      <c r="AR165" s="79"/>
      <c r="AS165" s="79"/>
      <c r="AT165" s="79"/>
      <c r="AU165" s="80"/>
      <c r="AV165" s="80"/>
      <c r="AW165" s="80"/>
      <c r="AX165" s="79"/>
      <c r="AY165" s="79"/>
      <c r="AZ165" s="79"/>
      <c r="BA165" s="80"/>
      <c r="BB165" s="80"/>
      <c r="BC165" s="80"/>
      <c r="BD165" s="77"/>
      <c r="BE165" s="77"/>
      <c r="BF165" s="77"/>
      <c r="BG165" s="80"/>
      <c r="BH165" s="80"/>
      <c r="BI165" s="80"/>
      <c r="BJ165" s="77"/>
      <c r="BK165" s="77"/>
      <c r="BL165" s="77"/>
      <c r="BM165" s="80"/>
      <c r="BN165" s="80"/>
      <c r="BO165" s="80"/>
      <c r="BP165" s="130"/>
      <c r="BQ165" s="81"/>
      <c r="BR165" s="131"/>
      <c r="BS165" s="131"/>
    </row>
    <row r="166" spans="1:71" ht="22.5" hidden="1" customHeight="1">
      <c r="A166" s="129"/>
      <c r="B166" s="70"/>
      <c r="C166" s="70"/>
      <c r="D166" s="70"/>
      <c r="E166" s="70"/>
      <c r="F166" s="63"/>
      <c r="G166" s="63"/>
      <c r="H166" s="63"/>
      <c r="I166" s="63"/>
      <c r="J166" s="65"/>
      <c r="K166" s="99" t="s">
        <v>152</v>
      </c>
      <c r="L166" s="210">
        <f t="shared" si="23"/>
        <v>0</v>
      </c>
      <c r="M166" s="67">
        <f t="shared" si="20"/>
        <v>0</v>
      </c>
      <c r="N166" s="82"/>
      <c r="O166" s="70"/>
      <c r="P166" s="70"/>
      <c r="Q166" s="70"/>
      <c r="R166" s="70"/>
      <c r="S166" s="70"/>
      <c r="T166" s="70"/>
      <c r="U166" s="71"/>
      <c r="V166" s="72"/>
      <c r="W166" s="73"/>
      <c r="X166" s="73"/>
      <c r="Y166" s="74"/>
      <c r="Z166" s="75"/>
      <c r="AA166" s="76"/>
      <c r="AB166" s="77"/>
      <c r="AC166" s="77"/>
      <c r="AD166" s="77"/>
      <c r="AE166" s="77"/>
      <c r="AF166" s="77"/>
      <c r="AG166" s="78"/>
      <c r="AH166" s="79"/>
      <c r="AI166" s="79"/>
      <c r="AJ166" s="79"/>
      <c r="AK166" s="80"/>
      <c r="AL166" s="80"/>
      <c r="AM166" s="79"/>
      <c r="AN166" s="79"/>
      <c r="AO166" s="80"/>
      <c r="AP166" s="80"/>
      <c r="AQ166" s="80"/>
      <c r="AR166" s="79"/>
      <c r="AS166" s="79"/>
      <c r="AT166" s="79"/>
      <c r="AU166" s="80"/>
      <c r="AV166" s="80"/>
      <c r="AW166" s="80"/>
      <c r="AX166" s="79"/>
      <c r="AY166" s="79"/>
      <c r="AZ166" s="79"/>
      <c r="BA166" s="80"/>
      <c r="BB166" s="80"/>
      <c r="BC166" s="80"/>
      <c r="BD166" s="77"/>
      <c r="BE166" s="77"/>
      <c r="BF166" s="77"/>
      <c r="BG166" s="80"/>
      <c r="BH166" s="80"/>
      <c r="BI166" s="80"/>
      <c r="BJ166" s="77"/>
      <c r="BK166" s="77"/>
      <c r="BL166" s="77"/>
      <c r="BM166" s="80"/>
      <c r="BN166" s="80"/>
      <c r="BO166" s="80"/>
      <c r="BP166" s="130"/>
      <c r="BQ166" s="81"/>
      <c r="BR166" s="131"/>
      <c r="BS166" s="131"/>
    </row>
    <row r="167" spans="1:71" ht="22.5" hidden="1" customHeight="1">
      <c r="A167" s="129"/>
      <c r="B167" s="70"/>
      <c r="C167" s="70"/>
      <c r="D167" s="70"/>
      <c r="E167" s="70"/>
      <c r="F167" s="63"/>
      <c r="G167" s="63"/>
      <c r="H167" s="63"/>
      <c r="I167" s="63"/>
      <c r="J167" s="65"/>
      <c r="K167" s="99" t="s">
        <v>152</v>
      </c>
      <c r="L167" s="210">
        <f t="shared" si="23"/>
        <v>0</v>
      </c>
      <c r="M167" s="67">
        <f t="shared" si="20"/>
        <v>0</v>
      </c>
      <c r="N167" s="82"/>
      <c r="O167" s="70"/>
      <c r="P167" s="70"/>
      <c r="Q167" s="70"/>
      <c r="R167" s="70"/>
      <c r="S167" s="70"/>
      <c r="T167" s="70"/>
      <c r="U167" s="71"/>
      <c r="V167" s="72"/>
      <c r="W167" s="73"/>
      <c r="X167" s="73"/>
      <c r="Y167" s="74"/>
      <c r="Z167" s="75"/>
      <c r="AA167" s="76"/>
      <c r="AB167" s="77"/>
      <c r="AC167" s="77"/>
      <c r="AD167" s="77"/>
      <c r="AE167" s="77"/>
      <c r="AF167" s="77"/>
      <c r="AG167" s="78"/>
      <c r="AH167" s="79"/>
      <c r="AI167" s="79"/>
      <c r="AJ167" s="79"/>
      <c r="AK167" s="80"/>
      <c r="AL167" s="80"/>
      <c r="AM167" s="79"/>
      <c r="AN167" s="79"/>
      <c r="AO167" s="80"/>
      <c r="AP167" s="80"/>
      <c r="AQ167" s="80"/>
      <c r="AR167" s="79"/>
      <c r="AS167" s="79"/>
      <c r="AT167" s="79"/>
      <c r="AU167" s="80"/>
      <c r="AV167" s="80"/>
      <c r="AW167" s="80"/>
      <c r="AX167" s="79"/>
      <c r="AY167" s="79"/>
      <c r="AZ167" s="79"/>
      <c r="BA167" s="80"/>
      <c r="BB167" s="80"/>
      <c r="BC167" s="80"/>
      <c r="BD167" s="77"/>
      <c r="BE167" s="77"/>
      <c r="BF167" s="77"/>
      <c r="BG167" s="80"/>
      <c r="BH167" s="80"/>
      <c r="BI167" s="80"/>
      <c r="BJ167" s="77"/>
      <c r="BK167" s="77"/>
      <c r="BL167" s="77"/>
      <c r="BM167" s="80"/>
      <c r="BN167" s="80"/>
      <c r="BO167" s="80"/>
      <c r="BP167" s="130"/>
      <c r="BQ167" s="81"/>
      <c r="BR167" s="131"/>
      <c r="BS167" s="131"/>
    </row>
    <row r="168" spans="1:71" ht="22.5" hidden="1" customHeight="1">
      <c r="A168" s="129"/>
      <c r="B168" s="70"/>
      <c r="C168" s="70"/>
      <c r="D168" s="70"/>
      <c r="E168" s="70"/>
      <c r="F168" s="63"/>
      <c r="G168" s="63"/>
      <c r="H168" s="63"/>
      <c r="I168" s="63"/>
      <c r="J168" s="65"/>
      <c r="K168" s="99" t="s">
        <v>152</v>
      </c>
      <c r="L168" s="210">
        <f t="shared" si="23"/>
        <v>0</v>
      </c>
      <c r="M168" s="67">
        <f t="shared" si="20"/>
        <v>0</v>
      </c>
      <c r="N168" s="82"/>
      <c r="O168" s="70"/>
      <c r="P168" s="70"/>
      <c r="Q168" s="70"/>
      <c r="R168" s="70"/>
      <c r="S168" s="70"/>
      <c r="T168" s="70"/>
      <c r="U168" s="71"/>
      <c r="V168" s="72"/>
      <c r="W168" s="73"/>
      <c r="X168" s="73"/>
      <c r="Y168" s="74"/>
      <c r="Z168" s="75"/>
      <c r="AA168" s="76"/>
      <c r="AB168" s="77"/>
      <c r="AC168" s="77"/>
      <c r="AD168" s="77"/>
      <c r="AE168" s="77"/>
      <c r="AF168" s="77"/>
      <c r="AG168" s="78"/>
      <c r="AH168" s="79"/>
      <c r="AI168" s="79"/>
      <c r="AJ168" s="79"/>
      <c r="AK168" s="80"/>
      <c r="AL168" s="80"/>
      <c r="AM168" s="79"/>
      <c r="AN168" s="79"/>
      <c r="AO168" s="80"/>
      <c r="AP168" s="80"/>
      <c r="AQ168" s="80"/>
      <c r="AR168" s="79"/>
      <c r="AS168" s="79"/>
      <c r="AT168" s="79"/>
      <c r="AU168" s="80"/>
      <c r="AV168" s="80"/>
      <c r="AW168" s="80"/>
      <c r="AX168" s="79"/>
      <c r="AY168" s="79"/>
      <c r="AZ168" s="79"/>
      <c r="BA168" s="80"/>
      <c r="BB168" s="80"/>
      <c r="BC168" s="80"/>
      <c r="BD168" s="77"/>
      <c r="BE168" s="77"/>
      <c r="BF168" s="77"/>
      <c r="BG168" s="80"/>
      <c r="BH168" s="80"/>
      <c r="BI168" s="80"/>
      <c r="BJ168" s="77"/>
      <c r="BK168" s="77"/>
      <c r="BL168" s="77"/>
      <c r="BM168" s="80"/>
      <c r="BN168" s="80"/>
      <c r="BO168" s="80"/>
      <c r="BP168" s="130"/>
      <c r="BQ168" s="81"/>
      <c r="BR168" s="131"/>
      <c r="BS168" s="131"/>
    </row>
    <row r="169" spans="1:71" ht="22.5" hidden="1" customHeight="1">
      <c r="A169" s="129"/>
      <c r="B169" s="70"/>
      <c r="C169" s="70"/>
      <c r="D169" s="70"/>
      <c r="E169" s="70"/>
      <c r="F169" s="63"/>
      <c r="G169" s="63"/>
      <c r="H169" s="63"/>
      <c r="I169" s="63"/>
      <c r="J169" s="65"/>
      <c r="K169" s="99" t="s">
        <v>152</v>
      </c>
      <c r="L169" s="210">
        <f t="shared" si="23"/>
        <v>0</v>
      </c>
      <c r="M169" s="67">
        <f t="shared" si="20"/>
        <v>0</v>
      </c>
      <c r="N169" s="82"/>
      <c r="O169" s="70"/>
      <c r="P169" s="70"/>
      <c r="Q169" s="70"/>
      <c r="R169" s="70"/>
      <c r="S169" s="70"/>
      <c r="T169" s="70"/>
      <c r="U169" s="71"/>
      <c r="V169" s="72"/>
      <c r="W169" s="73"/>
      <c r="X169" s="73"/>
      <c r="Y169" s="74"/>
      <c r="Z169" s="75"/>
      <c r="AA169" s="76"/>
      <c r="AB169" s="77"/>
      <c r="AC169" s="77"/>
      <c r="AD169" s="77"/>
      <c r="AE169" s="77"/>
      <c r="AF169" s="77"/>
      <c r="AG169" s="78"/>
      <c r="AH169" s="79"/>
      <c r="AI169" s="79"/>
      <c r="AJ169" s="79"/>
      <c r="AK169" s="80"/>
      <c r="AL169" s="80"/>
      <c r="AM169" s="79"/>
      <c r="AN169" s="79"/>
      <c r="AO169" s="80"/>
      <c r="AP169" s="80"/>
      <c r="AQ169" s="80"/>
      <c r="AR169" s="79"/>
      <c r="AS169" s="79"/>
      <c r="AT169" s="79"/>
      <c r="AU169" s="80"/>
      <c r="AV169" s="80"/>
      <c r="AW169" s="80"/>
      <c r="AX169" s="79"/>
      <c r="AY169" s="79"/>
      <c r="AZ169" s="79"/>
      <c r="BA169" s="80"/>
      <c r="BB169" s="80"/>
      <c r="BC169" s="80"/>
      <c r="BD169" s="77"/>
      <c r="BE169" s="77"/>
      <c r="BF169" s="77"/>
      <c r="BG169" s="80"/>
      <c r="BH169" s="80"/>
      <c r="BI169" s="80"/>
      <c r="BJ169" s="77"/>
      <c r="BK169" s="77"/>
      <c r="BL169" s="77"/>
      <c r="BM169" s="80"/>
      <c r="BN169" s="80"/>
      <c r="BO169" s="80"/>
      <c r="BP169" s="130"/>
      <c r="BQ169" s="81"/>
      <c r="BR169" s="131"/>
      <c r="BS169" s="131"/>
    </row>
    <row r="170" spans="1:71" ht="22.5" hidden="1" customHeight="1">
      <c r="A170" s="129"/>
      <c r="B170" s="70"/>
      <c r="C170" s="70"/>
      <c r="D170" s="70"/>
      <c r="E170" s="70"/>
      <c r="F170" s="63"/>
      <c r="G170" s="63"/>
      <c r="H170" s="63"/>
      <c r="I170" s="63"/>
      <c r="J170" s="65"/>
      <c r="K170" s="99" t="s">
        <v>152</v>
      </c>
      <c r="L170" s="210">
        <f t="shared" si="23"/>
        <v>0</v>
      </c>
      <c r="M170" s="67">
        <f t="shared" si="20"/>
        <v>0</v>
      </c>
      <c r="N170" s="82"/>
      <c r="O170" s="70"/>
      <c r="P170" s="70"/>
      <c r="Q170" s="70"/>
      <c r="R170" s="70"/>
      <c r="S170" s="70"/>
      <c r="T170" s="70"/>
      <c r="U170" s="71"/>
      <c r="V170" s="72"/>
      <c r="W170" s="73"/>
      <c r="X170" s="73"/>
      <c r="Y170" s="74"/>
      <c r="Z170" s="75"/>
      <c r="AA170" s="76"/>
      <c r="AB170" s="77"/>
      <c r="AC170" s="77"/>
      <c r="AD170" s="77"/>
      <c r="AE170" s="77"/>
      <c r="AF170" s="77"/>
      <c r="AG170" s="78"/>
      <c r="AH170" s="79"/>
      <c r="AI170" s="79"/>
      <c r="AJ170" s="79"/>
      <c r="AK170" s="80"/>
      <c r="AL170" s="80"/>
      <c r="AM170" s="79"/>
      <c r="AN170" s="79"/>
      <c r="AO170" s="80"/>
      <c r="AP170" s="80"/>
      <c r="AQ170" s="80"/>
      <c r="AR170" s="79"/>
      <c r="AS170" s="79"/>
      <c r="AT170" s="79"/>
      <c r="AU170" s="80"/>
      <c r="AV170" s="80"/>
      <c r="AW170" s="80"/>
      <c r="AX170" s="79"/>
      <c r="AY170" s="79"/>
      <c r="AZ170" s="79"/>
      <c r="BA170" s="80"/>
      <c r="BB170" s="80"/>
      <c r="BC170" s="80"/>
      <c r="BD170" s="77"/>
      <c r="BE170" s="77"/>
      <c r="BF170" s="77"/>
      <c r="BG170" s="80"/>
      <c r="BH170" s="80"/>
      <c r="BI170" s="80"/>
      <c r="BJ170" s="77"/>
      <c r="BK170" s="77"/>
      <c r="BL170" s="77"/>
      <c r="BM170" s="80"/>
      <c r="BN170" s="80"/>
      <c r="BO170" s="80"/>
      <c r="BP170" s="130"/>
      <c r="BQ170" s="81"/>
      <c r="BR170" s="131"/>
      <c r="BS170" s="131"/>
    </row>
    <row r="171" spans="1:71" ht="22.5" hidden="1" customHeight="1">
      <c r="A171" s="129"/>
      <c r="B171" s="70"/>
      <c r="C171" s="70"/>
      <c r="D171" s="70"/>
      <c r="E171" s="70"/>
      <c r="F171" s="63"/>
      <c r="G171" s="63"/>
      <c r="H171" s="63"/>
      <c r="I171" s="63"/>
      <c r="J171" s="65"/>
      <c r="K171" s="99" t="s">
        <v>152</v>
      </c>
      <c r="L171" s="210">
        <f t="shared" si="23"/>
        <v>0</v>
      </c>
      <c r="M171" s="67">
        <f t="shared" si="20"/>
        <v>0</v>
      </c>
      <c r="N171" s="82"/>
      <c r="O171" s="70"/>
      <c r="P171" s="70"/>
      <c r="Q171" s="70"/>
      <c r="R171" s="70"/>
      <c r="S171" s="70"/>
      <c r="T171" s="70"/>
      <c r="U171" s="71"/>
      <c r="V171" s="72"/>
      <c r="W171" s="73"/>
      <c r="X171" s="73"/>
      <c r="Y171" s="74"/>
      <c r="Z171" s="75"/>
      <c r="AA171" s="76"/>
      <c r="AB171" s="77"/>
      <c r="AC171" s="77"/>
      <c r="AD171" s="77"/>
      <c r="AE171" s="77"/>
      <c r="AF171" s="77"/>
      <c r="AG171" s="78"/>
      <c r="AH171" s="79"/>
      <c r="AI171" s="79"/>
      <c r="AJ171" s="79"/>
      <c r="AK171" s="80"/>
      <c r="AL171" s="80"/>
      <c r="AM171" s="79"/>
      <c r="AN171" s="79"/>
      <c r="AO171" s="80"/>
      <c r="AP171" s="80"/>
      <c r="AQ171" s="80"/>
      <c r="AR171" s="79"/>
      <c r="AS171" s="79"/>
      <c r="AT171" s="79"/>
      <c r="AU171" s="80"/>
      <c r="AV171" s="80"/>
      <c r="AW171" s="80"/>
      <c r="AX171" s="79"/>
      <c r="AY171" s="79"/>
      <c r="AZ171" s="79"/>
      <c r="BA171" s="80"/>
      <c r="BB171" s="80"/>
      <c r="BC171" s="80"/>
      <c r="BD171" s="77"/>
      <c r="BE171" s="77"/>
      <c r="BF171" s="77"/>
      <c r="BG171" s="80"/>
      <c r="BH171" s="80"/>
      <c r="BI171" s="80"/>
      <c r="BJ171" s="77"/>
      <c r="BK171" s="77"/>
      <c r="BL171" s="77"/>
      <c r="BM171" s="80"/>
      <c r="BN171" s="80"/>
      <c r="BO171" s="80"/>
      <c r="BP171" s="130"/>
      <c r="BQ171" s="81"/>
      <c r="BR171" s="131"/>
      <c r="BS171" s="131"/>
    </row>
    <row r="172" spans="1:71" ht="22.5" hidden="1" customHeight="1">
      <c r="A172" s="129"/>
      <c r="B172" s="70"/>
      <c r="C172" s="70"/>
      <c r="D172" s="70"/>
      <c r="E172" s="70"/>
      <c r="F172" s="63"/>
      <c r="G172" s="63"/>
      <c r="H172" s="63"/>
      <c r="I172" s="63"/>
      <c r="J172" s="65"/>
      <c r="K172" s="99" t="s">
        <v>152</v>
      </c>
      <c r="L172" s="210">
        <f t="shared" si="23"/>
        <v>0</v>
      </c>
      <c r="M172" s="67">
        <f t="shared" si="20"/>
        <v>0</v>
      </c>
      <c r="N172" s="82"/>
      <c r="O172" s="70"/>
      <c r="P172" s="70"/>
      <c r="Q172" s="70"/>
      <c r="R172" s="70"/>
      <c r="S172" s="70"/>
      <c r="T172" s="70"/>
      <c r="U172" s="71"/>
      <c r="V172" s="72"/>
      <c r="W172" s="73"/>
      <c r="X172" s="73"/>
      <c r="Y172" s="74"/>
      <c r="Z172" s="75"/>
      <c r="AA172" s="76"/>
      <c r="AB172" s="77"/>
      <c r="AC172" s="77"/>
      <c r="AD172" s="77"/>
      <c r="AE172" s="77"/>
      <c r="AF172" s="77"/>
      <c r="AG172" s="78"/>
      <c r="AH172" s="79"/>
      <c r="AI172" s="79"/>
      <c r="AJ172" s="79"/>
      <c r="AK172" s="80"/>
      <c r="AL172" s="80"/>
      <c r="AM172" s="79"/>
      <c r="AN172" s="79"/>
      <c r="AO172" s="80"/>
      <c r="AP172" s="80"/>
      <c r="AQ172" s="80"/>
      <c r="AR172" s="79"/>
      <c r="AS172" s="79"/>
      <c r="AT172" s="79"/>
      <c r="AU172" s="80"/>
      <c r="AV172" s="80"/>
      <c r="AW172" s="80"/>
      <c r="AX172" s="79"/>
      <c r="AY172" s="79"/>
      <c r="AZ172" s="79"/>
      <c r="BA172" s="80"/>
      <c r="BB172" s="80"/>
      <c r="BC172" s="80"/>
      <c r="BD172" s="77"/>
      <c r="BE172" s="77"/>
      <c r="BF172" s="77"/>
      <c r="BG172" s="80"/>
      <c r="BH172" s="80"/>
      <c r="BI172" s="80"/>
      <c r="BJ172" s="77"/>
      <c r="BK172" s="77"/>
      <c r="BL172" s="77"/>
      <c r="BM172" s="80"/>
      <c r="BN172" s="80"/>
      <c r="BO172" s="80"/>
      <c r="BP172" s="130"/>
      <c r="BQ172" s="81"/>
      <c r="BR172" s="131"/>
      <c r="BS172" s="131"/>
    </row>
    <row r="173" spans="1:71" ht="22.5" hidden="1" customHeight="1">
      <c r="A173" s="129"/>
      <c r="B173" s="70"/>
      <c r="C173" s="70"/>
      <c r="D173" s="70"/>
      <c r="E173" s="70"/>
      <c r="F173" s="63"/>
      <c r="G173" s="63"/>
      <c r="H173" s="63"/>
      <c r="I173" s="63"/>
      <c r="J173" s="65"/>
      <c r="K173" s="99" t="s">
        <v>152</v>
      </c>
      <c r="L173" s="210">
        <f t="shared" si="23"/>
        <v>0</v>
      </c>
      <c r="M173" s="67">
        <f t="shared" si="20"/>
        <v>0</v>
      </c>
      <c r="N173" s="82"/>
      <c r="O173" s="70"/>
      <c r="P173" s="70"/>
      <c r="Q173" s="70"/>
      <c r="R173" s="70"/>
      <c r="S173" s="70"/>
      <c r="T173" s="70"/>
      <c r="U173" s="71"/>
      <c r="V173" s="72"/>
      <c r="W173" s="73"/>
      <c r="X173" s="73"/>
      <c r="Y173" s="74"/>
      <c r="Z173" s="75"/>
      <c r="AA173" s="76"/>
      <c r="AB173" s="77"/>
      <c r="AC173" s="77"/>
      <c r="AD173" s="77"/>
      <c r="AE173" s="77"/>
      <c r="AF173" s="77"/>
      <c r="AG173" s="78"/>
      <c r="AH173" s="79"/>
      <c r="AI173" s="79"/>
      <c r="AJ173" s="79"/>
      <c r="AK173" s="80"/>
      <c r="AL173" s="80"/>
      <c r="AM173" s="79"/>
      <c r="AN173" s="79"/>
      <c r="AO173" s="80"/>
      <c r="AP173" s="80"/>
      <c r="AQ173" s="80"/>
      <c r="AR173" s="79"/>
      <c r="AS173" s="79"/>
      <c r="AT173" s="79"/>
      <c r="AU173" s="80"/>
      <c r="AV173" s="80"/>
      <c r="AW173" s="80"/>
      <c r="AX173" s="79"/>
      <c r="AY173" s="79"/>
      <c r="AZ173" s="79"/>
      <c r="BA173" s="80"/>
      <c r="BB173" s="80"/>
      <c r="BC173" s="80"/>
      <c r="BD173" s="77"/>
      <c r="BE173" s="77"/>
      <c r="BF173" s="77"/>
      <c r="BG173" s="80"/>
      <c r="BH173" s="80"/>
      <c r="BI173" s="80"/>
      <c r="BJ173" s="77"/>
      <c r="BK173" s="77"/>
      <c r="BL173" s="77"/>
      <c r="BM173" s="80"/>
      <c r="BN173" s="80"/>
      <c r="BO173" s="80"/>
      <c r="BP173" s="130"/>
      <c r="BQ173" s="81"/>
      <c r="BR173" s="131"/>
      <c r="BS173" s="131"/>
    </row>
    <row r="174" spans="1:71" ht="22.5" hidden="1" customHeight="1">
      <c r="A174" s="267"/>
      <c r="B174" s="70"/>
      <c r="C174" s="70"/>
      <c r="D174" s="70"/>
      <c r="E174" s="70"/>
      <c r="F174" s="63"/>
      <c r="G174" s="63"/>
      <c r="H174" s="70"/>
      <c r="I174" s="63"/>
      <c r="J174" s="65"/>
      <c r="K174" s="249" t="s">
        <v>261</v>
      </c>
      <c r="L174" s="257">
        <f>SUM(L175:L187)</f>
        <v>0</v>
      </c>
      <c r="M174" s="258">
        <f t="shared" si="20"/>
        <v>0</v>
      </c>
      <c r="N174" s="259"/>
      <c r="O174" s="260"/>
      <c r="P174" s="260"/>
      <c r="Q174" s="260"/>
      <c r="R174" s="260"/>
      <c r="S174" s="260"/>
      <c r="T174" s="260"/>
      <c r="U174" s="261"/>
      <c r="V174" s="262"/>
      <c r="W174" s="263"/>
      <c r="X174" s="263"/>
      <c r="Y174" s="264"/>
      <c r="Z174" s="265"/>
      <c r="AA174" s="76"/>
      <c r="AB174" s="77"/>
      <c r="AC174" s="77"/>
      <c r="AD174" s="77"/>
      <c r="AE174" s="77"/>
      <c r="AF174" s="77"/>
      <c r="AG174" s="78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  <c r="BP174" s="260"/>
      <c r="BQ174" s="266"/>
      <c r="BR174" s="131"/>
      <c r="BS174" s="131"/>
    </row>
    <row r="175" spans="1:71" ht="22.5" hidden="1" customHeight="1">
      <c r="A175" s="129"/>
      <c r="B175" s="70"/>
      <c r="C175" s="70"/>
      <c r="D175" s="70"/>
      <c r="E175" s="70"/>
      <c r="F175" s="63"/>
      <c r="G175" s="63"/>
      <c r="H175" s="63"/>
      <c r="I175" s="63"/>
      <c r="J175" s="65"/>
      <c r="K175" s="99" t="s">
        <v>152</v>
      </c>
      <c r="L175" s="210">
        <f t="shared" ref="L175:L187" si="24">N175+O175+P175+Q175+R175+S175+T175+U175</f>
        <v>0</v>
      </c>
      <c r="M175" s="67">
        <f t="shared" si="20"/>
        <v>0</v>
      </c>
      <c r="N175" s="82"/>
      <c r="O175" s="70"/>
      <c r="P175" s="70"/>
      <c r="Q175" s="70"/>
      <c r="R175" s="70"/>
      <c r="S175" s="70"/>
      <c r="T175" s="70"/>
      <c r="U175" s="71"/>
      <c r="V175" s="72"/>
      <c r="W175" s="73"/>
      <c r="X175" s="73"/>
      <c r="Y175" s="74"/>
      <c r="Z175" s="75"/>
      <c r="AA175" s="76"/>
      <c r="AB175" s="77"/>
      <c r="AC175" s="77"/>
      <c r="AD175" s="77"/>
      <c r="AE175" s="77"/>
      <c r="AF175" s="77"/>
      <c r="AG175" s="78"/>
      <c r="AH175" s="79"/>
      <c r="AI175" s="79"/>
      <c r="AJ175" s="79"/>
      <c r="AK175" s="80"/>
      <c r="AL175" s="80"/>
      <c r="AM175" s="79"/>
      <c r="AN175" s="79"/>
      <c r="AO175" s="80"/>
      <c r="AP175" s="80"/>
      <c r="AQ175" s="80"/>
      <c r="AR175" s="79"/>
      <c r="AS175" s="79"/>
      <c r="AT175" s="79"/>
      <c r="AU175" s="80"/>
      <c r="AV175" s="80"/>
      <c r="AW175" s="80"/>
      <c r="AX175" s="79"/>
      <c r="AY175" s="79"/>
      <c r="AZ175" s="79"/>
      <c r="BA175" s="80"/>
      <c r="BB175" s="80"/>
      <c r="BC175" s="80"/>
      <c r="BD175" s="77"/>
      <c r="BE175" s="77"/>
      <c r="BF175" s="77"/>
      <c r="BG175" s="80"/>
      <c r="BH175" s="80"/>
      <c r="BI175" s="80"/>
      <c r="BJ175" s="77"/>
      <c r="BK175" s="77"/>
      <c r="BL175" s="77"/>
      <c r="BM175" s="80"/>
      <c r="BN175" s="80"/>
      <c r="BO175" s="80"/>
      <c r="BP175" s="130"/>
      <c r="BQ175" s="81"/>
      <c r="BR175" s="131"/>
      <c r="BS175" s="131"/>
    </row>
    <row r="176" spans="1:71" ht="22.5" hidden="1" customHeight="1">
      <c r="A176" s="129"/>
      <c r="B176" s="70"/>
      <c r="C176" s="70"/>
      <c r="D176" s="70"/>
      <c r="E176" s="70"/>
      <c r="F176" s="63"/>
      <c r="G176" s="63"/>
      <c r="H176" s="63"/>
      <c r="I176" s="63"/>
      <c r="J176" s="65"/>
      <c r="K176" s="99" t="s">
        <v>152</v>
      </c>
      <c r="L176" s="210">
        <f t="shared" si="24"/>
        <v>0</v>
      </c>
      <c r="M176" s="67">
        <f t="shared" si="20"/>
        <v>0</v>
      </c>
      <c r="N176" s="82"/>
      <c r="O176" s="70"/>
      <c r="P176" s="70"/>
      <c r="Q176" s="70"/>
      <c r="R176" s="70"/>
      <c r="S176" s="70"/>
      <c r="T176" s="70"/>
      <c r="U176" s="71"/>
      <c r="V176" s="72"/>
      <c r="W176" s="73"/>
      <c r="X176" s="73"/>
      <c r="Y176" s="74"/>
      <c r="Z176" s="75"/>
      <c r="AA176" s="76"/>
      <c r="AB176" s="77"/>
      <c r="AC176" s="77"/>
      <c r="AD176" s="77"/>
      <c r="AE176" s="77"/>
      <c r="AF176" s="77"/>
      <c r="AG176" s="78"/>
      <c r="AH176" s="79"/>
      <c r="AI176" s="79"/>
      <c r="AJ176" s="79"/>
      <c r="AK176" s="80"/>
      <c r="AL176" s="80"/>
      <c r="AM176" s="79"/>
      <c r="AN176" s="79"/>
      <c r="AO176" s="80"/>
      <c r="AP176" s="80"/>
      <c r="AQ176" s="80"/>
      <c r="AR176" s="79"/>
      <c r="AS176" s="79"/>
      <c r="AT176" s="79"/>
      <c r="AU176" s="80"/>
      <c r="AV176" s="80"/>
      <c r="AW176" s="80"/>
      <c r="AX176" s="79"/>
      <c r="AY176" s="79"/>
      <c r="AZ176" s="79"/>
      <c r="BA176" s="80"/>
      <c r="BB176" s="80"/>
      <c r="BC176" s="80"/>
      <c r="BD176" s="77"/>
      <c r="BE176" s="77"/>
      <c r="BF176" s="77"/>
      <c r="BG176" s="80"/>
      <c r="BH176" s="80"/>
      <c r="BI176" s="80"/>
      <c r="BJ176" s="77"/>
      <c r="BK176" s="77"/>
      <c r="BL176" s="77"/>
      <c r="BM176" s="80"/>
      <c r="BN176" s="80"/>
      <c r="BO176" s="80"/>
      <c r="BP176" s="130"/>
      <c r="BQ176" s="81"/>
      <c r="BR176" s="131"/>
      <c r="BS176" s="131"/>
    </row>
    <row r="177" spans="1:71" ht="22.5" hidden="1" customHeight="1">
      <c r="A177" s="129"/>
      <c r="B177" s="70"/>
      <c r="C177" s="70"/>
      <c r="D177" s="70"/>
      <c r="E177" s="70"/>
      <c r="F177" s="63"/>
      <c r="G177" s="63"/>
      <c r="H177" s="63"/>
      <c r="I177" s="63"/>
      <c r="J177" s="65"/>
      <c r="K177" s="99" t="s">
        <v>152</v>
      </c>
      <c r="L177" s="210">
        <f t="shared" si="24"/>
        <v>0</v>
      </c>
      <c r="M177" s="67">
        <f t="shared" si="20"/>
        <v>0</v>
      </c>
      <c r="N177" s="82"/>
      <c r="O177" s="70"/>
      <c r="P177" s="70"/>
      <c r="Q177" s="70"/>
      <c r="R177" s="70"/>
      <c r="S177" s="70"/>
      <c r="T177" s="70"/>
      <c r="U177" s="71"/>
      <c r="V177" s="72"/>
      <c r="W177" s="73"/>
      <c r="X177" s="73"/>
      <c r="Y177" s="74"/>
      <c r="Z177" s="75"/>
      <c r="AA177" s="76"/>
      <c r="AB177" s="77"/>
      <c r="AC177" s="77"/>
      <c r="AD177" s="77"/>
      <c r="AE177" s="77"/>
      <c r="AF177" s="77"/>
      <c r="AG177" s="78"/>
      <c r="AH177" s="79"/>
      <c r="AI177" s="79"/>
      <c r="AJ177" s="79"/>
      <c r="AK177" s="80"/>
      <c r="AL177" s="80"/>
      <c r="AM177" s="79"/>
      <c r="AN177" s="79"/>
      <c r="AO177" s="80"/>
      <c r="AP177" s="80"/>
      <c r="AQ177" s="80"/>
      <c r="AR177" s="79"/>
      <c r="AS177" s="79"/>
      <c r="AT177" s="79"/>
      <c r="AU177" s="80"/>
      <c r="AV177" s="80"/>
      <c r="AW177" s="80"/>
      <c r="AX177" s="79"/>
      <c r="AY177" s="79"/>
      <c r="AZ177" s="79"/>
      <c r="BA177" s="80"/>
      <c r="BB177" s="80"/>
      <c r="BC177" s="80"/>
      <c r="BD177" s="77"/>
      <c r="BE177" s="77"/>
      <c r="BF177" s="77"/>
      <c r="BG177" s="80"/>
      <c r="BH177" s="80"/>
      <c r="BI177" s="80"/>
      <c r="BJ177" s="77"/>
      <c r="BK177" s="77"/>
      <c r="BL177" s="77"/>
      <c r="BM177" s="80"/>
      <c r="BN177" s="80"/>
      <c r="BO177" s="80"/>
      <c r="BP177" s="130"/>
      <c r="BQ177" s="81"/>
      <c r="BR177" s="131"/>
      <c r="BS177" s="131"/>
    </row>
    <row r="178" spans="1:71" ht="22.5" hidden="1" customHeight="1">
      <c r="A178" s="129"/>
      <c r="B178" s="70"/>
      <c r="C178" s="70"/>
      <c r="D178" s="70"/>
      <c r="E178" s="70"/>
      <c r="F178" s="63"/>
      <c r="G178" s="63"/>
      <c r="H178" s="63"/>
      <c r="I178" s="63"/>
      <c r="J178" s="65"/>
      <c r="K178" s="99" t="s">
        <v>152</v>
      </c>
      <c r="L178" s="210">
        <f t="shared" si="24"/>
        <v>0</v>
      </c>
      <c r="M178" s="67">
        <f t="shared" si="20"/>
        <v>0</v>
      </c>
      <c r="N178" s="82"/>
      <c r="O178" s="70"/>
      <c r="P178" s="70"/>
      <c r="Q178" s="70"/>
      <c r="R178" s="70"/>
      <c r="S178" s="70"/>
      <c r="T178" s="70"/>
      <c r="U178" s="71"/>
      <c r="V178" s="72"/>
      <c r="W178" s="73"/>
      <c r="X178" s="73"/>
      <c r="Y178" s="74"/>
      <c r="Z178" s="75"/>
      <c r="AA178" s="76"/>
      <c r="AB178" s="77"/>
      <c r="AC178" s="77"/>
      <c r="AD178" s="77"/>
      <c r="AE178" s="77"/>
      <c r="AF178" s="77"/>
      <c r="AG178" s="78"/>
      <c r="AH178" s="79"/>
      <c r="AI178" s="79"/>
      <c r="AJ178" s="79"/>
      <c r="AK178" s="80"/>
      <c r="AL178" s="80"/>
      <c r="AM178" s="79"/>
      <c r="AN178" s="79"/>
      <c r="AO178" s="80"/>
      <c r="AP178" s="80"/>
      <c r="AQ178" s="80"/>
      <c r="AR178" s="79"/>
      <c r="AS178" s="79"/>
      <c r="AT178" s="79"/>
      <c r="AU178" s="80"/>
      <c r="AV178" s="80"/>
      <c r="AW178" s="80"/>
      <c r="AX178" s="79"/>
      <c r="AY178" s="79"/>
      <c r="AZ178" s="79"/>
      <c r="BA178" s="80"/>
      <c r="BB178" s="80"/>
      <c r="BC178" s="80"/>
      <c r="BD178" s="77"/>
      <c r="BE178" s="77"/>
      <c r="BF178" s="77"/>
      <c r="BG178" s="80"/>
      <c r="BH178" s="80"/>
      <c r="BI178" s="80"/>
      <c r="BJ178" s="77"/>
      <c r="BK178" s="77"/>
      <c r="BL178" s="77"/>
      <c r="BM178" s="80"/>
      <c r="BN178" s="80"/>
      <c r="BO178" s="80"/>
      <c r="BP178" s="130"/>
      <c r="BQ178" s="81"/>
      <c r="BR178" s="131"/>
      <c r="BS178" s="131"/>
    </row>
    <row r="179" spans="1:71" ht="22.5" hidden="1" customHeight="1">
      <c r="A179" s="129"/>
      <c r="B179" s="70"/>
      <c r="C179" s="70"/>
      <c r="D179" s="70"/>
      <c r="E179" s="70"/>
      <c r="F179" s="63"/>
      <c r="G179" s="63"/>
      <c r="H179" s="63"/>
      <c r="I179" s="63"/>
      <c r="J179" s="65"/>
      <c r="K179" s="99" t="s">
        <v>152</v>
      </c>
      <c r="L179" s="210">
        <f t="shared" si="24"/>
        <v>0</v>
      </c>
      <c r="M179" s="67">
        <f t="shared" si="20"/>
        <v>0</v>
      </c>
      <c r="N179" s="82"/>
      <c r="O179" s="70"/>
      <c r="P179" s="70"/>
      <c r="Q179" s="70"/>
      <c r="R179" s="70"/>
      <c r="S179" s="70"/>
      <c r="T179" s="70"/>
      <c r="U179" s="71"/>
      <c r="V179" s="72"/>
      <c r="W179" s="73"/>
      <c r="X179" s="73"/>
      <c r="Y179" s="74"/>
      <c r="Z179" s="75"/>
      <c r="AA179" s="76"/>
      <c r="AB179" s="77"/>
      <c r="AC179" s="77"/>
      <c r="AD179" s="77"/>
      <c r="AE179" s="77"/>
      <c r="AF179" s="77"/>
      <c r="AG179" s="78"/>
      <c r="AH179" s="79"/>
      <c r="AI179" s="79"/>
      <c r="AJ179" s="79"/>
      <c r="AK179" s="80"/>
      <c r="AL179" s="80"/>
      <c r="AM179" s="79"/>
      <c r="AN179" s="79"/>
      <c r="AO179" s="80"/>
      <c r="AP179" s="80"/>
      <c r="AQ179" s="80"/>
      <c r="AR179" s="79"/>
      <c r="AS179" s="79"/>
      <c r="AT179" s="79"/>
      <c r="AU179" s="80"/>
      <c r="AV179" s="80"/>
      <c r="AW179" s="80"/>
      <c r="AX179" s="79"/>
      <c r="AY179" s="79"/>
      <c r="AZ179" s="79"/>
      <c r="BA179" s="80"/>
      <c r="BB179" s="80"/>
      <c r="BC179" s="80"/>
      <c r="BD179" s="77"/>
      <c r="BE179" s="77"/>
      <c r="BF179" s="77"/>
      <c r="BG179" s="80"/>
      <c r="BH179" s="80"/>
      <c r="BI179" s="80"/>
      <c r="BJ179" s="77"/>
      <c r="BK179" s="77"/>
      <c r="BL179" s="77"/>
      <c r="BM179" s="80"/>
      <c r="BN179" s="80"/>
      <c r="BO179" s="80"/>
      <c r="BP179" s="130"/>
      <c r="BQ179" s="81"/>
      <c r="BR179" s="131"/>
      <c r="BS179" s="131"/>
    </row>
    <row r="180" spans="1:71" ht="22.5" hidden="1" customHeight="1">
      <c r="A180" s="129"/>
      <c r="B180" s="70"/>
      <c r="C180" s="70"/>
      <c r="D180" s="70"/>
      <c r="E180" s="70"/>
      <c r="F180" s="63"/>
      <c r="G180" s="63"/>
      <c r="H180" s="63"/>
      <c r="I180" s="63"/>
      <c r="J180" s="65"/>
      <c r="K180" s="99" t="s">
        <v>152</v>
      </c>
      <c r="L180" s="210">
        <f t="shared" si="24"/>
        <v>0</v>
      </c>
      <c r="M180" s="67">
        <f t="shared" si="20"/>
        <v>0</v>
      </c>
      <c r="N180" s="82"/>
      <c r="O180" s="70"/>
      <c r="P180" s="70"/>
      <c r="Q180" s="70"/>
      <c r="R180" s="70"/>
      <c r="S180" s="70"/>
      <c r="T180" s="70"/>
      <c r="U180" s="71"/>
      <c r="V180" s="72"/>
      <c r="W180" s="73"/>
      <c r="X180" s="73"/>
      <c r="Y180" s="74"/>
      <c r="Z180" s="75"/>
      <c r="AA180" s="76"/>
      <c r="AB180" s="77"/>
      <c r="AC180" s="77"/>
      <c r="AD180" s="77"/>
      <c r="AE180" s="77"/>
      <c r="AF180" s="77"/>
      <c r="AG180" s="78"/>
      <c r="AH180" s="79"/>
      <c r="AI180" s="79"/>
      <c r="AJ180" s="79"/>
      <c r="AK180" s="80"/>
      <c r="AL180" s="80"/>
      <c r="AM180" s="79"/>
      <c r="AN180" s="79"/>
      <c r="AO180" s="80"/>
      <c r="AP180" s="80"/>
      <c r="AQ180" s="80"/>
      <c r="AR180" s="79"/>
      <c r="AS180" s="79"/>
      <c r="AT180" s="79"/>
      <c r="AU180" s="80"/>
      <c r="AV180" s="80"/>
      <c r="AW180" s="80"/>
      <c r="AX180" s="79"/>
      <c r="AY180" s="79"/>
      <c r="AZ180" s="79"/>
      <c r="BA180" s="80"/>
      <c r="BB180" s="80"/>
      <c r="BC180" s="80"/>
      <c r="BD180" s="77"/>
      <c r="BE180" s="77"/>
      <c r="BF180" s="77"/>
      <c r="BG180" s="80"/>
      <c r="BH180" s="80"/>
      <c r="BI180" s="80"/>
      <c r="BJ180" s="77"/>
      <c r="BK180" s="77"/>
      <c r="BL180" s="77"/>
      <c r="BM180" s="80"/>
      <c r="BN180" s="80"/>
      <c r="BO180" s="80"/>
      <c r="BP180" s="130"/>
      <c r="BQ180" s="81"/>
      <c r="BR180" s="131"/>
      <c r="BS180" s="131"/>
    </row>
    <row r="181" spans="1:71" ht="22.5" hidden="1" customHeight="1">
      <c r="A181" s="129"/>
      <c r="B181" s="70"/>
      <c r="C181" s="70"/>
      <c r="D181" s="70"/>
      <c r="E181" s="70"/>
      <c r="F181" s="63"/>
      <c r="G181" s="63"/>
      <c r="H181" s="63"/>
      <c r="I181" s="63"/>
      <c r="J181" s="65"/>
      <c r="K181" s="99" t="s">
        <v>152</v>
      </c>
      <c r="L181" s="210">
        <f t="shared" si="24"/>
        <v>0</v>
      </c>
      <c r="M181" s="67">
        <f t="shared" si="20"/>
        <v>0</v>
      </c>
      <c r="N181" s="82"/>
      <c r="O181" s="70"/>
      <c r="P181" s="70"/>
      <c r="Q181" s="70"/>
      <c r="R181" s="70"/>
      <c r="S181" s="70"/>
      <c r="T181" s="70"/>
      <c r="U181" s="71"/>
      <c r="V181" s="72"/>
      <c r="W181" s="73"/>
      <c r="X181" s="73"/>
      <c r="Y181" s="74"/>
      <c r="Z181" s="75"/>
      <c r="AA181" s="76"/>
      <c r="AB181" s="77"/>
      <c r="AC181" s="77"/>
      <c r="AD181" s="77"/>
      <c r="AE181" s="77"/>
      <c r="AF181" s="77"/>
      <c r="AG181" s="78"/>
      <c r="AH181" s="79"/>
      <c r="AI181" s="79"/>
      <c r="AJ181" s="79"/>
      <c r="AK181" s="80"/>
      <c r="AL181" s="80"/>
      <c r="AM181" s="79"/>
      <c r="AN181" s="79"/>
      <c r="AO181" s="80"/>
      <c r="AP181" s="80"/>
      <c r="AQ181" s="80"/>
      <c r="AR181" s="79"/>
      <c r="AS181" s="79"/>
      <c r="AT181" s="79"/>
      <c r="AU181" s="80"/>
      <c r="AV181" s="80"/>
      <c r="AW181" s="80"/>
      <c r="AX181" s="79"/>
      <c r="AY181" s="79"/>
      <c r="AZ181" s="79"/>
      <c r="BA181" s="80"/>
      <c r="BB181" s="80"/>
      <c r="BC181" s="80"/>
      <c r="BD181" s="77"/>
      <c r="BE181" s="77"/>
      <c r="BF181" s="77"/>
      <c r="BG181" s="80"/>
      <c r="BH181" s="80"/>
      <c r="BI181" s="80"/>
      <c r="BJ181" s="77"/>
      <c r="BK181" s="77"/>
      <c r="BL181" s="77"/>
      <c r="BM181" s="80"/>
      <c r="BN181" s="80"/>
      <c r="BO181" s="80"/>
      <c r="BP181" s="130"/>
      <c r="BQ181" s="81"/>
      <c r="BR181" s="131"/>
      <c r="BS181" s="131"/>
    </row>
    <row r="182" spans="1:71" ht="22.5" hidden="1" customHeight="1">
      <c r="A182" s="129"/>
      <c r="B182" s="70"/>
      <c r="C182" s="70"/>
      <c r="D182" s="70"/>
      <c r="E182" s="70"/>
      <c r="F182" s="63"/>
      <c r="G182" s="63"/>
      <c r="H182" s="63"/>
      <c r="I182" s="63"/>
      <c r="J182" s="65"/>
      <c r="K182" s="99" t="s">
        <v>152</v>
      </c>
      <c r="L182" s="210">
        <f t="shared" si="24"/>
        <v>0</v>
      </c>
      <c r="M182" s="67">
        <f t="shared" si="20"/>
        <v>0</v>
      </c>
      <c r="N182" s="82"/>
      <c r="O182" s="70"/>
      <c r="P182" s="70"/>
      <c r="Q182" s="70"/>
      <c r="R182" s="70"/>
      <c r="S182" s="70"/>
      <c r="T182" s="70"/>
      <c r="U182" s="71"/>
      <c r="V182" s="72"/>
      <c r="W182" s="73"/>
      <c r="X182" s="73"/>
      <c r="Y182" s="74"/>
      <c r="Z182" s="75"/>
      <c r="AA182" s="76"/>
      <c r="AB182" s="77"/>
      <c r="AC182" s="77"/>
      <c r="AD182" s="77"/>
      <c r="AE182" s="77"/>
      <c r="AF182" s="77"/>
      <c r="AG182" s="78"/>
      <c r="AH182" s="79"/>
      <c r="AI182" s="79"/>
      <c r="AJ182" s="79"/>
      <c r="AK182" s="80"/>
      <c r="AL182" s="80"/>
      <c r="AM182" s="79"/>
      <c r="AN182" s="79"/>
      <c r="AO182" s="80"/>
      <c r="AP182" s="80"/>
      <c r="AQ182" s="80"/>
      <c r="AR182" s="79"/>
      <c r="AS182" s="79"/>
      <c r="AT182" s="79"/>
      <c r="AU182" s="80"/>
      <c r="AV182" s="80"/>
      <c r="AW182" s="80"/>
      <c r="AX182" s="79"/>
      <c r="AY182" s="79"/>
      <c r="AZ182" s="79"/>
      <c r="BA182" s="80"/>
      <c r="BB182" s="80"/>
      <c r="BC182" s="80"/>
      <c r="BD182" s="77"/>
      <c r="BE182" s="77"/>
      <c r="BF182" s="77"/>
      <c r="BG182" s="80"/>
      <c r="BH182" s="80"/>
      <c r="BI182" s="80"/>
      <c r="BJ182" s="77"/>
      <c r="BK182" s="77"/>
      <c r="BL182" s="77"/>
      <c r="BM182" s="80"/>
      <c r="BN182" s="80"/>
      <c r="BO182" s="80"/>
      <c r="BP182" s="130"/>
      <c r="BQ182" s="81"/>
      <c r="BR182" s="131"/>
      <c r="BS182" s="131"/>
    </row>
    <row r="183" spans="1:71" ht="22.5" hidden="1" customHeight="1">
      <c r="A183" s="129"/>
      <c r="B183" s="70"/>
      <c r="C183" s="70"/>
      <c r="D183" s="70"/>
      <c r="E183" s="70"/>
      <c r="F183" s="63"/>
      <c r="G183" s="63"/>
      <c r="H183" s="63"/>
      <c r="I183" s="63"/>
      <c r="J183" s="65"/>
      <c r="K183" s="99" t="s">
        <v>152</v>
      </c>
      <c r="L183" s="210">
        <f t="shared" si="24"/>
        <v>0</v>
      </c>
      <c r="M183" s="67">
        <f t="shared" si="20"/>
        <v>0</v>
      </c>
      <c r="N183" s="82"/>
      <c r="O183" s="70"/>
      <c r="P183" s="70"/>
      <c r="Q183" s="70"/>
      <c r="R183" s="70"/>
      <c r="S183" s="70"/>
      <c r="T183" s="70"/>
      <c r="U183" s="71"/>
      <c r="V183" s="72"/>
      <c r="W183" s="73"/>
      <c r="X183" s="73"/>
      <c r="Y183" s="74"/>
      <c r="Z183" s="75"/>
      <c r="AA183" s="76"/>
      <c r="AB183" s="77"/>
      <c r="AC183" s="77"/>
      <c r="AD183" s="77"/>
      <c r="AE183" s="77"/>
      <c r="AF183" s="77"/>
      <c r="AG183" s="78"/>
      <c r="AH183" s="79"/>
      <c r="AI183" s="79"/>
      <c r="AJ183" s="79"/>
      <c r="AK183" s="80"/>
      <c r="AL183" s="80"/>
      <c r="AM183" s="79"/>
      <c r="AN183" s="79"/>
      <c r="AO183" s="80"/>
      <c r="AP183" s="80"/>
      <c r="AQ183" s="80"/>
      <c r="AR183" s="79"/>
      <c r="AS183" s="79"/>
      <c r="AT183" s="79"/>
      <c r="AU183" s="80"/>
      <c r="AV183" s="80"/>
      <c r="AW183" s="80"/>
      <c r="AX183" s="79"/>
      <c r="AY183" s="79"/>
      <c r="AZ183" s="79"/>
      <c r="BA183" s="80"/>
      <c r="BB183" s="80"/>
      <c r="BC183" s="80"/>
      <c r="BD183" s="77"/>
      <c r="BE183" s="77"/>
      <c r="BF183" s="77"/>
      <c r="BG183" s="80"/>
      <c r="BH183" s="80"/>
      <c r="BI183" s="80"/>
      <c r="BJ183" s="77"/>
      <c r="BK183" s="77"/>
      <c r="BL183" s="77"/>
      <c r="BM183" s="80"/>
      <c r="BN183" s="80"/>
      <c r="BO183" s="80"/>
      <c r="BP183" s="130"/>
      <c r="BQ183" s="81"/>
      <c r="BR183" s="131"/>
      <c r="BS183" s="131"/>
    </row>
    <row r="184" spans="1:71" ht="22.5" hidden="1" customHeight="1">
      <c r="A184" s="129"/>
      <c r="B184" s="70"/>
      <c r="C184" s="70"/>
      <c r="D184" s="70"/>
      <c r="E184" s="70"/>
      <c r="F184" s="63"/>
      <c r="G184" s="63"/>
      <c r="H184" s="63"/>
      <c r="I184" s="63"/>
      <c r="J184" s="65"/>
      <c r="K184" s="99" t="s">
        <v>152</v>
      </c>
      <c r="L184" s="210">
        <f t="shared" si="24"/>
        <v>0</v>
      </c>
      <c r="M184" s="67">
        <f t="shared" si="20"/>
        <v>0</v>
      </c>
      <c r="N184" s="82"/>
      <c r="O184" s="70"/>
      <c r="P184" s="70"/>
      <c r="Q184" s="70"/>
      <c r="R184" s="70"/>
      <c r="S184" s="70"/>
      <c r="T184" s="70"/>
      <c r="U184" s="71"/>
      <c r="V184" s="72"/>
      <c r="W184" s="73"/>
      <c r="X184" s="73"/>
      <c r="Y184" s="74"/>
      <c r="Z184" s="75"/>
      <c r="AA184" s="76"/>
      <c r="AB184" s="77"/>
      <c r="AC184" s="77"/>
      <c r="AD184" s="77"/>
      <c r="AE184" s="77"/>
      <c r="AF184" s="77"/>
      <c r="AG184" s="78"/>
      <c r="AH184" s="79"/>
      <c r="AI184" s="79"/>
      <c r="AJ184" s="79"/>
      <c r="AK184" s="80"/>
      <c r="AL184" s="80"/>
      <c r="AM184" s="79"/>
      <c r="AN184" s="79"/>
      <c r="AO184" s="80"/>
      <c r="AP184" s="80"/>
      <c r="AQ184" s="80"/>
      <c r="AR184" s="79"/>
      <c r="AS184" s="79"/>
      <c r="AT184" s="79"/>
      <c r="AU184" s="80"/>
      <c r="AV184" s="80"/>
      <c r="AW184" s="80"/>
      <c r="AX184" s="79"/>
      <c r="AY184" s="79"/>
      <c r="AZ184" s="79"/>
      <c r="BA184" s="80"/>
      <c r="BB184" s="80"/>
      <c r="BC184" s="80"/>
      <c r="BD184" s="77"/>
      <c r="BE184" s="77"/>
      <c r="BF184" s="77"/>
      <c r="BG184" s="80"/>
      <c r="BH184" s="80"/>
      <c r="BI184" s="80"/>
      <c r="BJ184" s="77"/>
      <c r="BK184" s="77"/>
      <c r="BL184" s="77"/>
      <c r="BM184" s="80"/>
      <c r="BN184" s="80"/>
      <c r="BO184" s="80"/>
      <c r="BP184" s="130"/>
      <c r="BQ184" s="81"/>
      <c r="BR184" s="131"/>
      <c r="BS184" s="131"/>
    </row>
    <row r="185" spans="1:71" ht="22.5" hidden="1" customHeight="1">
      <c r="A185" s="129"/>
      <c r="B185" s="70"/>
      <c r="C185" s="70"/>
      <c r="D185" s="70"/>
      <c r="E185" s="70"/>
      <c r="F185" s="63"/>
      <c r="G185" s="63"/>
      <c r="H185" s="63"/>
      <c r="I185" s="63"/>
      <c r="J185" s="65"/>
      <c r="K185" s="99" t="s">
        <v>152</v>
      </c>
      <c r="L185" s="210">
        <f t="shared" si="24"/>
        <v>0</v>
      </c>
      <c r="M185" s="67">
        <f t="shared" si="20"/>
        <v>0</v>
      </c>
      <c r="N185" s="82"/>
      <c r="O185" s="70"/>
      <c r="P185" s="70"/>
      <c r="Q185" s="70"/>
      <c r="R185" s="70"/>
      <c r="S185" s="70"/>
      <c r="T185" s="70"/>
      <c r="U185" s="71"/>
      <c r="V185" s="72"/>
      <c r="W185" s="73"/>
      <c r="X185" s="73"/>
      <c r="Y185" s="74"/>
      <c r="Z185" s="75"/>
      <c r="AA185" s="76"/>
      <c r="AB185" s="77"/>
      <c r="AC185" s="77"/>
      <c r="AD185" s="77"/>
      <c r="AE185" s="77"/>
      <c r="AF185" s="77"/>
      <c r="AG185" s="78"/>
      <c r="AH185" s="79"/>
      <c r="AI185" s="79"/>
      <c r="AJ185" s="79"/>
      <c r="AK185" s="80"/>
      <c r="AL185" s="80"/>
      <c r="AM185" s="79"/>
      <c r="AN185" s="79"/>
      <c r="AO185" s="80"/>
      <c r="AP185" s="80"/>
      <c r="AQ185" s="80"/>
      <c r="AR185" s="79"/>
      <c r="AS185" s="79"/>
      <c r="AT185" s="79"/>
      <c r="AU185" s="80"/>
      <c r="AV185" s="80"/>
      <c r="AW185" s="80"/>
      <c r="AX185" s="79"/>
      <c r="AY185" s="79"/>
      <c r="AZ185" s="79"/>
      <c r="BA185" s="80"/>
      <c r="BB185" s="80"/>
      <c r="BC185" s="80"/>
      <c r="BD185" s="77"/>
      <c r="BE185" s="77"/>
      <c r="BF185" s="77"/>
      <c r="BG185" s="80"/>
      <c r="BH185" s="80"/>
      <c r="BI185" s="80"/>
      <c r="BJ185" s="77"/>
      <c r="BK185" s="77"/>
      <c r="BL185" s="77"/>
      <c r="BM185" s="80"/>
      <c r="BN185" s="80"/>
      <c r="BO185" s="80"/>
      <c r="BP185" s="130"/>
      <c r="BQ185" s="81"/>
      <c r="BR185" s="131"/>
      <c r="BS185" s="131"/>
    </row>
    <row r="186" spans="1:71" ht="22.5" hidden="1" customHeight="1">
      <c r="A186" s="129"/>
      <c r="B186" s="70"/>
      <c r="C186" s="70"/>
      <c r="D186" s="70"/>
      <c r="E186" s="70"/>
      <c r="F186" s="63"/>
      <c r="G186" s="63"/>
      <c r="H186" s="63"/>
      <c r="I186" s="63"/>
      <c r="J186" s="65"/>
      <c r="K186" s="99" t="s">
        <v>152</v>
      </c>
      <c r="L186" s="210">
        <f t="shared" si="24"/>
        <v>0</v>
      </c>
      <c r="M186" s="67">
        <f t="shared" si="20"/>
        <v>0</v>
      </c>
      <c r="N186" s="82"/>
      <c r="O186" s="70"/>
      <c r="P186" s="70"/>
      <c r="Q186" s="70"/>
      <c r="R186" s="70"/>
      <c r="S186" s="70"/>
      <c r="T186" s="70"/>
      <c r="U186" s="71"/>
      <c r="V186" s="72"/>
      <c r="W186" s="73"/>
      <c r="X186" s="73"/>
      <c r="Y186" s="74"/>
      <c r="Z186" s="75"/>
      <c r="AA186" s="76"/>
      <c r="AB186" s="77"/>
      <c r="AC186" s="77"/>
      <c r="AD186" s="77"/>
      <c r="AE186" s="77"/>
      <c r="AF186" s="77"/>
      <c r="AG186" s="78"/>
      <c r="AH186" s="79"/>
      <c r="AI186" s="79"/>
      <c r="AJ186" s="79"/>
      <c r="AK186" s="80"/>
      <c r="AL186" s="80"/>
      <c r="AM186" s="79"/>
      <c r="AN186" s="79"/>
      <c r="AO186" s="80"/>
      <c r="AP186" s="80"/>
      <c r="AQ186" s="80"/>
      <c r="AR186" s="79"/>
      <c r="AS186" s="79"/>
      <c r="AT186" s="79"/>
      <c r="AU186" s="80"/>
      <c r="AV186" s="80"/>
      <c r="AW186" s="80"/>
      <c r="AX186" s="79"/>
      <c r="AY186" s="79"/>
      <c r="AZ186" s="79"/>
      <c r="BA186" s="80"/>
      <c r="BB186" s="80"/>
      <c r="BC186" s="80"/>
      <c r="BD186" s="77"/>
      <c r="BE186" s="77"/>
      <c r="BF186" s="77"/>
      <c r="BG186" s="80"/>
      <c r="BH186" s="80"/>
      <c r="BI186" s="80"/>
      <c r="BJ186" s="77"/>
      <c r="BK186" s="77"/>
      <c r="BL186" s="77"/>
      <c r="BM186" s="80"/>
      <c r="BN186" s="80"/>
      <c r="BO186" s="80"/>
      <c r="BP186" s="130"/>
      <c r="BQ186" s="81"/>
      <c r="BR186" s="131"/>
      <c r="BS186" s="131"/>
    </row>
    <row r="187" spans="1:71" ht="22.5" hidden="1" customHeight="1">
      <c r="A187" s="129"/>
      <c r="B187" s="70"/>
      <c r="C187" s="70"/>
      <c r="D187" s="70"/>
      <c r="E187" s="70"/>
      <c r="F187" s="63"/>
      <c r="G187" s="63"/>
      <c r="H187" s="63"/>
      <c r="I187" s="63"/>
      <c r="J187" s="65"/>
      <c r="K187" s="99" t="s">
        <v>152</v>
      </c>
      <c r="L187" s="210">
        <f t="shared" si="24"/>
        <v>0</v>
      </c>
      <c r="M187" s="67">
        <f t="shared" si="20"/>
        <v>0</v>
      </c>
      <c r="N187" s="82"/>
      <c r="O187" s="70"/>
      <c r="P187" s="70"/>
      <c r="Q187" s="70"/>
      <c r="R187" s="70"/>
      <c r="S187" s="70"/>
      <c r="T187" s="70"/>
      <c r="U187" s="71"/>
      <c r="V187" s="72"/>
      <c r="W187" s="73"/>
      <c r="X187" s="73"/>
      <c r="Y187" s="74"/>
      <c r="Z187" s="75"/>
      <c r="AA187" s="76"/>
      <c r="AB187" s="77"/>
      <c r="AC187" s="77"/>
      <c r="AD187" s="77"/>
      <c r="AE187" s="77"/>
      <c r="AF187" s="77"/>
      <c r="AG187" s="78"/>
      <c r="AH187" s="79"/>
      <c r="AI187" s="79"/>
      <c r="AJ187" s="79"/>
      <c r="AK187" s="80"/>
      <c r="AL187" s="80"/>
      <c r="AM187" s="79"/>
      <c r="AN187" s="79"/>
      <c r="AO187" s="80"/>
      <c r="AP187" s="80"/>
      <c r="AQ187" s="80"/>
      <c r="AR187" s="79"/>
      <c r="AS187" s="79"/>
      <c r="AT187" s="79"/>
      <c r="AU187" s="80"/>
      <c r="AV187" s="80"/>
      <c r="AW187" s="80"/>
      <c r="AX187" s="79"/>
      <c r="AY187" s="79"/>
      <c r="AZ187" s="79"/>
      <c r="BA187" s="80"/>
      <c r="BB187" s="80"/>
      <c r="BC187" s="80"/>
      <c r="BD187" s="77"/>
      <c r="BE187" s="77"/>
      <c r="BF187" s="77"/>
      <c r="BG187" s="80"/>
      <c r="BH187" s="80"/>
      <c r="BI187" s="80"/>
      <c r="BJ187" s="77"/>
      <c r="BK187" s="77"/>
      <c r="BL187" s="77"/>
      <c r="BM187" s="80"/>
      <c r="BN187" s="80"/>
      <c r="BO187" s="80"/>
      <c r="BP187" s="130"/>
      <c r="BQ187" s="81"/>
      <c r="BR187" s="131"/>
      <c r="BS187" s="131"/>
    </row>
    <row r="188" spans="1:71" ht="22.5" hidden="1" customHeight="1">
      <c r="A188" s="267"/>
      <c r="B188" s="70"/>
      <c r="C188" s="70"/>
      <c r="D188" s="70"/>
      <c r="E188" s="70"/>
      <c r="F188" s="63"/>
      <c r="G188" s="63"/>
      <c r="H188" s="70"/>
      <c r="I188" s="63"/>
      <c r="J188" s="65"/>
      <c r="K188" s="249" t="s">
        <v>262</v>
      </c>
      <c r="L188" s="257">
        <f>SUM(L189:L201)</f>
        <v>0</v>
      </c>
      <c r="M188" s="258">
        <f t="shared" si="20"/>
        <v>0</v>
      </c>
      <c r="N188" s="259"/>
      <c r="O188" s="260"/>
      <c r="P188" s="260"/>
      <c r="Q188" s="260"/>
      <c r="R188" s="260"/>
      <c r="S188" s="260"/>
      <c r="T188" s="260"/>
      <c r="U188" s="261"/>
      <c r="V188" s="262"/>
      <c r="W188" s="263"/>
      <c r="X188" s="263"/>
      <c r="Y188" s="264"/>
      <c r="Z188" s="265"/>
      <c r="AA188" s="76"/>
      <c r="AB188" s="77"/>
      <c r="AC188" s="77"/>
      <c r="AD188" s="77"/>
      <c r="AE188" s="77"/>
      <c r="AF188" s="77"/>
      <c r="AG188" s="78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260"/>
      <c r="BQ188" s="266"/>
      <c r="BR188" s="131"/>
      <c r="BS188" s="131"/>
    </row>
    <row r="189" spans="1:71" ht="22.5" hidden="1" customHeight="1">
      <c r="A189" s="129"/>
      <c r="B189" s="70"/>
      <c r="C189" s="70"/>
      <c r="D189" s="70"/>
      <c r="E189" s="70"/>
      <c r="F189" s="63"/>
      <c r="G189" s="63"/>
      <c r="H189" s="63"/>
      <c r="I189" s="63"/>
      <c r="J189" s="65"/>
      <c r="K189" s="99" t="s">
        <v>152</v>
      </c>
      <c r="L189" s="210">
        <f t="shared" ref="L189:L201" si="25">N189+O189+P189+Q189+R189+S189+T189+U189</f>
        <v>0</v>
      </c>
      <c r="M189" s="67">
        <f t="shared" si="20"/>
        <v>0</v>
      </c>
      <c r="N189" s="82"/>
      <c r="O189" s="70"/>
      <c r="P189" s="70"/>
      <c r="Q189" s="70"/>
      <c r="R189" s="70"/>
      <c r="S189" s="70"/>
      <c r="T189" s="70"/>
      <c r="U189" s="71"/>
      <c r="V189" s="72"/>
      <c r="W189" s="73"/>
      <c r="X189" s="73"/>
      <c r="Y189" s="74"/>
      <c r="Z189" s="75"/>
      <c r="AA189" s="76"/>
      <c r="AB189" s="77"/>
      <c r="AC189" s="77"/>
      <c r="AD189" s="77"/>
      <c r="AE189" s="77"/>
      <c r="AF189" s="77"/>
      <c r="AG189" s="78"/>
      <c r="AH189" s="79"/>
      <c r="AI189" s="79"/>
      <c r="AJ189" s="79"/>
      <c r="AK189" s="80"/>
      <c r="AL189" s="80"/>
      <c r="AM189" s="79"/>
      <c r="AN189" s="79"/>
      <c r="AO189" s="80"/>
      <c r="AP189" s="80"/>
      <c r="AQ189" s="80"/>
      <c r="AR189" s="79"/>
      <c r="AS189" s="79"/>
      <c r="AT189" s="79"/>
      <c r="AU189" s="80"/>
      <c r="AV189" s="80"/>
      <c r="AW189" s="80"/>
      <c r="AX189" s="79"/>
      <c r="AY189" s="79"/>
      <c r="AZ189" s="79"/>
      <c r="BA189" s="80"/>
      <c r="BB189" s="80"/>
      <c r="BC189" s="80"/>
      <c r="BD189" s="77"/>
      <c r="BE189" s="77"/>
      <c r="BF189" s="77"/>
      <c r="BG189" s="80"/>
      <c r="BH189" s="80"/>
      <c r="BI189" s="80"/>
      <c r="BJ189" s="77"/>
      <c r="BK189" s="77"/>
      <c r="BL189" s="77"/>
      <c r="BM189" s="80"/>
      <c r="BN189" s="80"/>
      <c r="BO189" s="80"/>
      <c r="BP189" s="130"/>
      <c r="BQ189" s="81"/>
      <c r="BR189" s="131"/>
      <c r="BS189" s="131"/>
    </row>
    <row r="190" spans="1:71" ht="22.5" hidden="1" customHeight="1">
      <c r="A190" s="129"/>
      <c r="B190" s="70"/>
      <c r="C190" s="70"/>
      <c r="D190" s="70"/>
      <c r="E190" s="70"/>
      <c r="F190" s="63"/>
      <c r="G190" s="63"/>
      <c r="H190" s="63"/>
      <c r="I190" s="63"/>
      <c r="J190" s="65"/>
      <c r="K190" s="99" t="s">
        <v>152</v>
      </c>
      <c r="L190" s="210">
        <f t="shared" si="25"/>
        <v>0</v>
      </c>
      <c r="M190" s="67">
        <f t="shared" si="20"/>
        <v>0</v>
      </c>
      <c r="N190" s="82"/>
      <c r="O190" s="70"/>
      <c r="P190" s="70"/>
      <c r="Q190" s="70"/>
      <c r="R190" s="70"/>
      <c r="S190" s="70"/>
      <c r="T190" s="70"/>
      <c r="U190" s="71"/>
      <c r="V190" s="72"/>
      <c r="W190" s="73"/>
      <c r="X190" s="73"/>
      <c r="Y190" s="74"/>
      <c r="Z190" s="75"/>
      <c r="AA190" s="76"/>
      <c r="AB190" s="77"/>
      <c r="AC190" s="77"/>
      <c r="AD190" s="77"/>
      <c r="AE190" s="77"/>
      <c r="AF190" s="77"/>
      <c r="AG190" s="78"/>
      <c r="AH190" s="79"/>
      <c r="AI190" s="79"/>
      <c r="AJ190" s="79"/>
      <c r="AK190" s="80"/>
      <c r="AL190" s="80"/>
      <c r="AM190" s="79"/>
      <c r="AN190" s="79"/>
      <c r="AO190" s="80"/>
      <c r="AP190" s="80"/>
      <c r="AQ190" s="80"/>
      <c r="AR190" s="79"/>
      <c r="AS190" s="79"/>
      <c r="AT190" s="79"/>
      <c r="AU190" s="80"/>
      <c r="AV190" s="80"/>
      <c r="AW190" s="80"/>
      <c r="AX190" s="79"/>
      <c r="AY190" s="79"/>
      <c r="AZ190" s="79"/>
      <c r="BA190" s="80"/>
      <c r="BB190" s="80"/>
      <c r="BC190" s="80"/>
      <c r="BD190" s="77"/>
      <c r="BE190" s="77"/>
      <c r="BF190" s="77"/>
      <c r="BG190" s="80"/>
      <c r="BH190" s="80"/>
      <c r="BI190" s="80"/>
      <c r="BJ190" s="77"/>
      <c r="BK190" s="77"/>
      <c r="BL190" s="77"/>
      <c r="BM190" s="80"/>
      <c r="BN190" s="80"/>
      <c r="BO190" s="80"/>
      <c r="BP190" s="130"/>
      <c r="BQ190" s="81"/>
      <c r="BR190" s="131"/>
      <c r="BS190" s="131"/>
    </row>
    <row r="191" spans="1:71" ht="22.5" hidden="1" customHeight="1">
      <c r="A191" s="129"/>
      <c r="B191" s="70"/>
      <c r="C191" s="70"/>
      <c r="D191" s="70"/>
      <c r="E191" s="70"/>
      <c r="F191" s="63"/>
      <c r="G191" s="63"/>
      <c r="H191" s="63"/>
      <c r="I191" s="63"/>
      <c r="J191" s="65"/>
      <c r="K191" s="99" t="s">
        <v>152</v>
      </c>
      <c r="L191" s="210">
        <f t="shared" si="25"/>
        <v>0</v>
      </c>
      <c r="M191" s="67">
        <f t="shared" si="20"/>
        <v>0</v>
      </c>
      <c r="N191" s="82"/>
      <c r="O191" s="70"/>
      <c r="P191" s="70"/>
      <c r="Q191" s="70"/>
      <c r="R191" s="70"/>
      <c r="S191" s="70"/>
      <c r="T191" s="70"/>
      <c r="U191" s="71"/>
      <c r="V191" s="72"/>
      <c r="W191" s="73"/>
      <c r="X191" s="73"/>
      <c r="Y191" s="74"/>
      <c r="Z191" s="75"/>
      <c r="AA191" s="76"/>
      <c r="AB191" s="77"/>
      <c r="AC191" s="77"/>
      <c r="AD191" s="77"/>
      <c r="AE191" s="77"/>
      <c r="AF191" s="77"/>
      <c r="AG191" s="78"/>
      <c r="AH191" s="79"/>
      <c r="AI191" s="79"/>
      <c r="AJ191" s="79"/>
      <c r="AK191" s="80"/>
      <c r="AL191" s="80"/>
      <c r="AM191" s="79"/>
      <c r="AN191" s="79"/>
      <c r="AO191" s="80"/>
      <c r="AP191" s="80"/>
      <c r="AQ191" s="80"/>
      <c r="AR191" s="79"/>
      <c r="AS191" s="79"/>
      <c r="AT191" s="79"/>
      <c r="AU191" s="80"/>
      <c r="AV191" s="80"/>
      <c r="AW191" s="80"/>
      <c r="AX191" s="79"/>
      <c r="AY191" s="79"/>
      <c r="AZ191" s="79"/>
      <c r="BA191" s="80"/>
      <c r="BB191" s="80"/>
      <c r="BC191" s="80"/>
      <c r="BD191" s="77"/>
      <c r="BE191" s="77"/>
      <c r="BF191" s="77"/>
      <c r="BG191" s="80"/>
      <c r="BH191" s="80"/>
      <c r="BI191" s="80"/>
      <c r="BJ191" s="77"/>
      <c r="BK191" s="77"/>
      <c r="BL191" s="77"/>
      <c r="BM191" s="80"/>
      <c r="BN191" s="80"/>
      <c r="BO191" s="80"/>
      <c r="BP191" s="130"/>
      <c r="BQ191" s="81"/>
      <c r="BR191" s="131"/>
      <c r="BS191" s="131"/>
    </row>
    <row r="192" spans="1:71" ht="22.5" hidden="1" customHeight="1">
      <c r="A192" s="129"/>
      <c r="B192" s="70"/>
      <c r="C192" s="70"/>
      <c r="D192" s="70"/>
      <c r="E192" s="70"/>
      <c r="F192" s="63"/>
      <c r="G192" s="63"/>
      <c r="H192" s="63"/>
      <c r="I192" s="63"/>
      <c r="J192" s="65"/>
      <c r="K192" s="99" t="s">
        <v>152</v>
      </c>
      <c r="L192" s="210">
        <f t="shared" si="25"/>
        <v>0</v>
      </c>
      <c r="M192" s="67">
        <f t="shared" si="20"/>
        <v>0</v>
      </c>
      <c r="N192" s="82"/>
      <c r="O192" s="70"/>
      <c r="P192" s="70"/>
      <c r="Q192" s="70"/>
      <c r="R192" s="70"/>
      <c r="S192" s="70"/>
      <c r="T192" s="70"/>
      <c r="U192" s="71"/>
      <c r="V192" s="72"/>
      <c r="W192" s="73"/>
      <c r="X192" s="73"/>
      <c r="Y192" s="74"/>
      <c r="Z192" s="75"/>
      <c r="AA192" s="76"/>
      <c r="AB192" s="77"/>
      <c r="AC192" s="77"/>
      <c r="AD192" s="77"/>
      <c r="AE192" s="77"/>
      <c r="AF192" s="77"/>
      <c r="AG192" s="78"/>
      <c r="AH192" s="79"/>
      <c r="AI192" s="79"/>
      <c r="AJ192" s="79"/>
      <c r="AK192" s="80"/>
      <c r="AL192" s="80"/>
      <c r="AM192" s="79"/>
      <c r="AN192" s="79"/>
      <c r="AO192" s="80"/>
      <c r="AP192" s="80"/>
      <c r="AQ192" s="80"/>
      <c r="AR192" s="79"/>
      <c r="AS192" s="79"/>
      <c r="AT192" s="79"/>
      <c r="AU192" s="80"/>
      <c r="AV192" s="80"/>
      <c r="AW192" s="80"/>
      <c r="AX192" s="79"/>
      <c r="AY192" s="79"/>
      <c r="AZ192" s="79"/>
      <c r="BA192" s="80"/>
      <c r="BB192" s="80"/>
      <c r="BC192" s="80"/>
      <c r="BD192" s="77"/>
      <c r="BE192" s="77"/>
      <c r="BF192" s="77"/>
      <c r="BG192" s="80"/>
      <c r="BH192" s="80"/>
      <c r="BI192" s="80"/>
      <c r="BJ192" s="77"/>
      <c r="BK192" s="77"/>
      <c r="BL192" s="77"/>
      <c r="BM192" s="80"/>
      <c r="BN192" s="80"/>
      <c r="BO192" s="80"/>
      <c r="BP192" s="130"/>
      <c r="BQ192" s="81"/>
      <c r="BR192" s="131"/>
      <c r="BS192" s="131"/>
    </row>
    <row r="193" spans="1:71" ht="22.5" hidden="1" customHeight="1">
      <c r="A193" s="129"/>
      <c r="B193" s="70"/>
      <c r="C193" s="70"/>
      <c r="D193" s="70"/>
      <c r="E193" s="70"/>
      <c r="F193" s="63"/>
      <c r="G193" s="63"/>
      <c r="H193" s="63"/>
      <c r="I193" s="63"/>
      <c r="J193" s="65"/>
      <c r="K193" s="99" t="s">
        <v>152</v>
      </c>
      <c r="L193" s="210">
        <f t="shared" si="25"/>
        <v>0</v>
      </c>
      <c r="M193" s="67">
        <f t="shared" si="20"/>
        <v>0</v>
      </c>
      <c r="N193" s="82"/>
      <c r="O193" s="70"/>
      <c r="P193" s="70"/>
      <c r="Q193" s="70"/>
      <c r="R193" s="70"/>
      <c r="S193" s="70"/>
      <c r="T193" s="70"/>
      <c r="U193" s="71"/>
      <c r="V193" s="72"/>
      <c r="W193" s="73"/>
      <c r="X193" s="73"/>
      <c r="Y193" s="74"/>
      <c r="Z193" s="75"/>
      <c r="AA193" s="76"/>
      <c r="AB193" s="77"/>
      <c r="AC193" s="77"/>
      <c r="AD193" s="77"/>
      <c r="AE193" s="77"/>
      <c r="AF193" s="77"/>
      <c r="AG193" s="78"/>
      <c r="AH193" s="79"/>
      <c r="AI193" s="79"/>
      <c r="AJ193" s="79"/>
      <c r="AK193" s="80"/>
      <c r="AL193" s="80"/>
      <c r="AM193" s="79"/>
      <c r="AN193" s="79"/>
      <c r="AO193" s="80"/>
      <c r="AP193" s="80"/>
      <c r="AQ193" s="80"/>
      <c r="AR193" s="79"/>
      <c r="AS193" s="79"/>
      <c r="AT193" s="79"/>
      <c r="AU193" s="80"/>
      <c r="AV193" s="80"/>
      <c r="AW193" s="80"/>
      <c r="AX193" s="79"/>
      <c r="AY193" s="79"/>
      <c r="AZ193" s="79"/>
      <c r="BA193" s="80"/>
      <c r="BB193" s="80"/>
      <c r="BC193" s="80"/>
      <c r="BD193" s="77"/>
      <c r="BE193" s="77"/>
      <c r="BF193" s="77"/>
      <c r="BG193" s="80"/>
      <c r="BH193" s="80"/>
      <c r="BI193" s="80"/>
      <c r="BJ193" s="77"/>
      <c r="BK193" s="77"/>
      <c r="BL193" s="77"/>
      <c r="BM193" s="80"/>
      <c r="BN193" s="80"/>
      <c r="BO193" s="80"/>
      <c r="BP193" s="130"/>
      <c r="BQ193" s="81"/>
      <c r="BR193" s="131"/>
      <c r="BS193" s="131"/>
    </row>
    <row r="194" spans="1:71" ht="22.5" hidden="1" customHeight="1">
      <c r="A194" s="129"/>
      <c r="B194" s="70"/>
      <c r="C194" s="70"/>
      <c r="D194" s="70"/>
      <c r="E194" s="70"/>
      <c r="F194" s="63"/>
      <c r="G194" s="63"/>
      <c r="H194" s="63"/>
      <c r="I194" s="63"/>
      <c r="J194" s="65"/>
      <c r="K194" s="99" t="s">
        <v>152</v>
      </c>
      <c r="L194" s="210">
        <f t="shared" si="25"/>
        <v>0</v>
      </c>
      <c r="M194" s="67">
        <f t="shared" si="20"/>
        <v>0</v>
      </c>
      <c r="N194" s="82"/>
      <c r="O194" s="70"/>
      <c r="P194" s="70"/>
      <c r="Q194" s="70"/>
      <c r="R194" s="70"/>
      <c r="S194" s="70"/>
      <c r="T194" s="70"/>
      <c r="U194" s="71"/>
      <c r="V194" s="72"/>
      <c r="W194" s="73"/>
      <c r="X194" s="73"/>
      <c r="Y194" s="74"/>
      <c r="Z194" s="75"/>
      <c r="AA194" s="76"/>
      <c r="AB194" s="77"/>
      <c r="AC194" s="77"/>
      <c r="AD194" s="77"/>
      <c r="AE194" s="77"/>
      <c r="AF194" s="77"/>
      <c r="AG194" s="78"/>
      <c r="AH194" s="79"/>
      <c r="AI194" s="79"/>
      <c r="AJ194" s="79"/>
      <c r="AK194" s="80"/>
      <c r="AL194" s="80"/>
      <c r="AM194" s="79"/>
      <c r="AN194" s="79"/>
      <c r="AO194" s="80"/>
      <c r="AP194" s="80"/>
      <c r="AQ194" s="80"/>
      <c r="AR194" s="79"/>
      <c r="AS194" s="79"/>
      <c r="AT194" s="79"/>
      <c r="AU194" s="80"/>
      <c r="AV194" s="80"/>
      <c r="AW194" s="80"/>
      <c r="AX194" s="79"/>
      <c r="AY194" s="79"/>
      <c r="AZ194" s="79"/>
      <c r="BA194" s="80"/>
      <c r="BB194" s="80"/>
      <c r="BC194" s="80"/>
      <c r="BD194" s="77"/>
      <c r="BE194" s="77"/>
      <c r="BF194" s="77"/>
      <c r="BG194" s="80"/>
      <c r="BH194" s="80"/>
      <c r="BI194" s="80"/>
      <c r="BJ194" s="77"/>
      <c r="BK194" s="77"/>
      <c r="BL194" s="77"/>
      <c r="BM194" s="80"/>
      <c r="BN194" s="80"/>
      <c r="BO194" s="80"/>
      <c r="BP194" s="130"/>
      <c r="BQ194" s="81"/>
      <c r="BR194" s="131"/>
      <c r="BS194" s="131"/>
    </row>
    <row r="195" spans="1:71" ht="22.5" hidden="1" customHeight="1">
      <c r="A195" s="129"/>
      <c r="B195" s="70"/>
      <c r="C195" s="70"/>
      <c r="D195" s="70"/>
      <c r="E195" s="70"/>
      <c r="F195" s="63"/>
      <c r="G195" s="63"/>
      <c r="H195" s="63"/>
      <c r="I195" s="63"/>
      <c r="J195" s="65"/>
      <c r="K195" s="99" t="s">
        <v>152</v>
      </c>
      <c r="L195" s="210">
        <f t="shared" si="25"/>
        <v>0</v>
      </c>
      <c r="M195" s="67">
        <f t="shared" si="20"/>
        <v>0</v>
      </c>
      <c r="N195" s="82"/>
      <c r="O195" s="70"/>
      <c r="P195" s="70"/>
      <c r="Q195" s="70"/>
      <c r="R195" s="70"/>
      <c r="S195" s="70"/>
      <c r="T195" s="70"/>
      <c r="U195" s="71"/>
      <c r="V195" s="72"/>
      <c r="W195" s="73"/>
      <c r="X195" s="73"/>
      <c r="Y195" s="74"/>
      <c r="Z195" s="75"/>
      <c r="AA195" s="76"/>
      <c r="AB195" s="77"/>
      <c r="AC195" s="77"/>
      <c r="AD195" s="77"/>
      <c r="AE195" s="77"/>
      <c r="AF195" s="77"/>
      <c r="AG195" s="78"/>
      <c r="AH195" s="79"/>
      <c r="AI195" s="79"/>
      <c r="AJ195" s="79"/>
      <c r="AK195" s="80"/>
      <c r="AL195" s="80"/>
      <c r="AM195" s="79"/>
      <c r="AN195" s="79"/>
      <c r="AO195" s="80"/>
      <c r="AP195" s="80"/>
      <c r="AQ195" s="80"/>
      <c r="AR195" s="79"/>
      <c r="AS195" s="79"/>
      <c r="AT195" s="79"/>
      <c r="AU195" s="80"/>
      <c r="AV195" s="80"/>
      <c r="AW195" s="80"/>
      <c r="AX195" s="79"/>
      <c r="AY195" s="79"/>
      <c r="AZ195" s="79"/>
      <c r="BA195" s="80"/>
      <c r="BB195" s="80"/>
      <c r="BC195" s="80"/>
      <c r="BD195" s="77"/>
      <c r="BE195" s="77"/>
      <c r="BF195" s="77"/>
      <c r="BG195" s="80"/>
      <c r="BH195" s="80"/>
      <c r="BI195" s="80"/>
      <c r="BJ195" s="77"/>
      <c r="BK195" s="77"/>
      <c r="BL195" s="77"/>
      <c r="BM195" s="80"/>
      <c r="BN195" s="80"/>
      <c r="BO195" s="80"/>
      <c r="BP195" s="130"/>
      <c r="BQ195" s="81"/>
      <c r="BR195" s="131"/>
      <c r="BS195" s="131"/>
    </row>
    <row r="196" spans="1:71" ht="22.5" hidden="1" customHeight="1">
      <c r="A196" s="129"/>
      <c r="B196" s="70"/>
      <c r="C196" s="70"/>
      <c r="D196" s="70"/>
      <c r="E196" s="70"/>
      <c r="F196" s="63"/>
      <c r="G196" s="63"/>
      <c r="H196" s="63"/>
      <c r="I196" s="63"/>
      <c r="J196" s="65"/>
      <c r="K196" s="99" t="s">
        <v>152</v>
      </c>
      <c r="L196" s="210">
        <f t="shared" si="25"/>
        <v>0</v>
      </c>
      <c r="M196" s="67">
        <f t="shared" si="20"/>
        <v>0</v>
      </c>
      <c r="N196" s="82"/>
      <c r="O196" s="70"/>
      <c r="P196" s="70"/>
      <c r="Q196" s="70"/>
      <c r="R196" s="70"/>
      <c r="S196" s="70"/>
      <c r="T196" s="70"/>
      <c r="U196" s="71"/>
      <c r="V196" s="72"/>
      <c r="W196" s="73"/>
      <c r="X196" s="73"/>
      <c r="Y196" s="74"/>
      <c r="Z196" s="75"/>
      <c r="AA196" s="76"/>
      <c r="AB196" s="77"/>
      <c r="AC196" s="77"/>
      <c r="AD196" s="77"/>
      <c r="AE196" s="77"/>
      <c r="AF196" s="77"/>
      <c r="AG196" s="78"/>
      <c r="AH196" s="79"/>
      <c r="AI196" s="79"/>
      <c r="AJ196" s="79"/>
      <c r="AK196" s="80"/>
      <c r="AL196" s="80"/>
      <c r="AM196" s="79"/>
      <c r="AN196" s="79"/>
      <c r="AO196" s="80"/>
      <c r="AP196" s="80"/>
      <c r="AQ196" s="80"/>
      <c r="AR196" s="79"/>
      <c r="AS196" s="79"/>
      <c r="AT196" s="79"/>
      <c r="AU196" s="80"/>
      <c r="AV196" s="80"/>
      <c r="AW196" s="80"/>
      <c r="AX196" s="79"/>
      <c r="AY196" s="79"/>
      <c r="AZ196" s="79"/>
      <c r="BA196" s="80"/>
      <c r="BB196" s="80"/>
      <c r="BC196" s="80"/>
      <c r="BD196" s="77"/>
      <c r="BE196" s="77"/>
      <c r="BF196" s="77"/>
      <c r="BG196" s="80"/>
      <c r="BH196" s="80"/>
      <c r="BI196" s="80"/>
      <c r="BJ196" s="77"/>
      <c r="BK196" s="77"/>
      <c r="BL196" s="77"/>
      <c r="BM196" s="80"/>
      <c r="BN196" s="80"/>
      <c r="BO196" s="80"/>
      <c r="BP196" s="130"/>
      <c r="BQ196" s="81"/>
      <c r="BR196" s="131"/>
      <c r="BS196" s="131"/>
    </row>
    <row r="197" spans="1:71" ht="22.5" hidden="1" customHeight="1">
      <c r="A197" s="129"/>
      <c r="B197" s="70"/>
      <c r="C197" s="70"/>
      <c r="D197" s="70"/>
      <c r="E197" s="70"/>
      <c r="F197" s="63"/>
      <c r="G197" s="63"/>
      <c r="H197" s="63"/>
      <c r="I197" s="63"/>
      <c r="J197" s="65"/>
      <c r="K197" s="99" t="s">
        <v>152</v>
      </c>
      <c r="L197" s="210">
        <f t="shared" si="25"/>
        <v>0</v>
      </c>
      <c r="M197" s="67">
        <f t="shared" si="20"/>
        <v>0</v>
      </c>
      <c r="N197" s="82"/>
      <c r="O197" s="70"/>
      <c r="P197" s="70"/>
      <c r="Q197" s="70"/>
      <c r="R197" s="70"/>
      <c r="S197" s="70"/>
      <c r="T197" s="70"/>
      <c r="U197" s="71"/>
      <c r="V197" s="72"/>
      <c r="W197" s="73"/>
      <c r="X197" s="73"/>
      <c r="Y197" s="74"/>
      <c r="Z197" s="75"/>
      <c r="AA197" s="76"/>
      <c r="AB197" s="77"/>
      <c r="AC197" s="77"/>
      <c r="AD197" s="77"/>
      <c r="AE197" s="77"/>
      <c r="AF197" s="77"/>
      <c r="AG197" s="78"/>
      <c r="AH197" s="79"/>
      <c r="AI197" s="79"/>
      <c r="AJ197" s="79"/>
      <c r="AK197" s="80"/>
      <c r="AL197" s="80"/>
      <c r="AM197" s="79"/>
      <c r="AN197" s="79"/>
      <c r="AO197" s="80"/>
      <c r="AP197" s="80"/>
      <c r="AQ197" s="80"/>
      <c r="AR197" s="79"/>
      <c r="AS197" s="79"/>
      <c r="AT197" s="79"/>
      <c r="AU197" s="80"/>
      <c r="AV197" s="80"/>
      <c r="AW197" s="80"/>
      <c r="AX197" s="79"/>
      <c r="AY197" s="79"/>
      <c r="AZ197" s="79"/>
      <c r="BA197" s="80"/>
      <c r="BB197" s="80"/>
      <c r="BC197" s="80"/>
      <c r="BD197" s="77"/>
      <c r="BE197" s="77"/>
      <c r="BF197" s="77"/>
      <c r="BG197" s="80"/>
      <c r="BH197" s="80"/>
      <c r="BI197" s="80"/>
      <c r="BJ197" s="77"/>
      <c r="BK197" s="77"/>
      <c r="BL197" s="77"/>
      <c r="BM197" s="80"/>
      <c r="BN197" s="80"/>
      <c r="BO197" s="80"/>
      <c r="BP197" s="130"/>
      <c r="BQ197" s="81"/>
      <c r="BR197" s="131"/>
      <c r="BS197" s="131"/>
    </row>
    <row r="198" spans="1:71" ht="22.5" hidden="1" customHeight="1">
      <c r="A198" s="129"/>
      <c r="B198" s="70"/>
      <c r="C198" s="70"/>
      <c r="D198" s="70"/>
      <c r="E198" s="70"/>
      <c r="F198" s="63"/>
      <c r="G198" s="63"/>
      <c r="H198" s="63"/>
      <c r="I198" s="63"/>
      <c r="J198" s="65"/>
      <c r="K198" s="99" t="s">
        <v>152</v>
      </c>
      <c r="L198" s="210">
        <f t="shared" si="25"/>
        <v>0</v>
      </c>
      <c r="M198" s="67">
        <f t="shared" si="20"/>
        <v>0</v>
      </c>
      <c r="N198" s="82"/>
      <c r="O198" s="70"/>
      <c r="P198" s="70"/>
      <c r="Q198" s="70"/>
      <c r="R198" s="70"/>
      <c r="S198" s="70"/>
      <c r="T198" s="70"/>
      <c r="U198" s="71"/>
      <c r="V198" s="72"/>
      <c r="W198" s="73"/>
      <c r="X198" s="73"/>
      <c r="Y198" s="74"/>
      <c r="Z198" s="75"/>
      <c r="AA198" s="76"/>
      <c r="AB198" s="77"/>
      <c r="AC198" s="77"/>
      <c r="AD198" s="77"/>
      <c r="AE198" s="77"/>
      <c r="AF198" s="77"/>
      <c r="AG198" s="78"/>
      <c r="AH198" s="79"/>
      <c r="AI198" s="79"/>
      <c r="AJ198" s="79"/>
      <c r="AK198" s="80"/>
      <c r="AL198" s="80"/>
      <c r="AM198" s="79"/>
      <c r="AN198" s="79"/>
      <c r="AO198" s="80"/>
      <c r="AP198" s="80"/>
      <c r="AQ198" s="80"/>
      <c r="AR198" s="79"/>
      <c r="AS198" s="79"/>
      <c r="AT198" s="79"/>
      <c r="AU198" s="80"/>
      <c r="AV198" s="80"/>
      <c r="AW198" s="80"/>
      <c r="AX198" s="79"/>
      <c r="AY198" s="79"/>
      <c r="AZ198" s="79"/>
      <c r="BA198" s="80"/>
      <c r="BB198" s="80"/>
      <c r="BC198" s="80"/>
      <c r="BD198" s="77"/>
      <c r="BE198" s="77"/>
      <c r="BF198" s="77"/>
      <c r="BG198" s="80"/>
      <c r="BH198" s="80"/>
      <c r="BI198" s="80"/>
      <c r="BJ198" s="77"/>
      <c r="BK198" s="77"/>
      <c r="BL198" s="77"/>
      <c r="BM198" s="80"/>
      <c r="BN198" s="80"/>
      <c r="BO198" s="80"/>
      <c r="BP198" s="130"/>
      <c r="BQ198" s="81"/>
      <c r="BR198" s="131"/>
      <c r="BS198" s="131"/>
    </row>
    <row r="199" spans="1:71" ht="22.5" hidden="1" customHeight="1">
      <c r="A199" s="129"/>
      <c r="B199" s="70"/>
      <c r="C199" s="70"/>
      <c r="D199" s="70"/>
      <c r="E199" s="70"/>
      <c r="F199" s="63"/>
      <c r="G199" s="63"/>
      <c r="H199" s="63"/>
      <c r="I199" s="63"/>
      <c r="J199" s="65"/>
      <c r="K199" s="99" t="s">
        <v>152</v>
      </c>
      <c r="L199" s="210">
        <f t="shared" si="25"/>
        <v>0</v>
      </c>
      <c r="M199" s="67">
        <f t="shared" si="20"/>
        <v>0</v>
      </c>
      <c r="N199" s="82"/>
      <c r="O199" s="70"/>
      <c r="P199" s="70"/>
      <c r="Q199" s="70"/>
      <c r="R199" s="70"/>
      <c r="S199" s="70"/>
      <c r="T199" s="70"/>
      <c r="U199" s="71"/>
      <c r="V199" s="72"/>
      <c r="W199" s="73"/>
      <c r="X199" s="73"/>
      <c r="Y199" s="74"/>
      <c r="Z199" s="75"/>
      <c r="AA199" s="76"/>
      <c r="AB199" s="77"/>
      <c r="AC199" s="77"/>
      <c r="AD199" s="77"/>
      <c r="AE199" s="77"/>
      <c r="AF199" s="77"/>
      <c r="AG199" s="78"/>
      <c r="AH199" s="79"/>
      <c r="AI199" s="79"/>
      <c r="AJ199" s="79"/>
      <c r="AK199" s="80"/>
      <c r="AL199" s="80"/>
      <c r="AM199" s="79"/>
      <c r="AN199" s="79"/>
      <c r="AO199" s="80"/>
      <c r="AP199" s="80"/>
      <c r="AQ199" s="80"/>
      <c r="AR199" s="79"/>
      <c r="AS199" s="79"/>
      <c r="AT199" s="79"/>
      <c r="AU199" s="80"/>
      <c r="AV199" s="80"/>
      <c r="AW199" s="80"/>
      <c r="AX199" s="79"/>
      <c r="AY199" s="79"/>
      <c r="AZ199" s="79"/>
      <c r="BA199" s="80"/>
      <c r="BB199" s="80"/>
      <c r="BC199" s="80"/>
      <c r="BD199" s="77"/>
      <c r="BE199" s="77"/>
      <c r="BF199" s="77"/>
      <c r="BG199" s="80"/>
      <c r="BH199" s="80"/>
      <c r="BI199" s="80"/>
      <c r="BJ199" s="77"/>
      <c r="BK199" s="77"/>
      <c r="BL199" s="77"/>
      <c r="BM199" s="80"/>
      <c r="BN199" s="80"/>
      <c r="BO199" s="80"/>
      <c r="BP199" s="130"/>
      <c r="BQ199" s="81"/>
      <c r="BR199" s="131"/>
      <c r="BS199" s="131"/>
    </row>
    <row r="200" spans="1:71" ht="22.5" hidden="1" customHeight="1">
      <c r="A200" s="129"/>
      <c r="B200" s="70"/>
      <c r="C200" s="70"/>
      <c r="D200" s="70"/>
      <c r="E200" s="70"/>
      <c r="F200" s="63"/>
      <c r="G200" s="63"/>
      <c r="H200" s="63"/>
      <c r="I200" s="63"/>
      <c r="J200" s="65"/>
      <c r="K200" s="99" t="s">
        <v>152</v>
      </c>
      <c r="L200" s="210">
        <f t="shared" si="25"/>
        <v>0</v>
      </c>
      <c r="M200" s="67">
        <f t="shared" si="20"/>
        <v>0</v>
      </c>
      <c r="N200" s="82"/>
      <c r="O200" s="70"/>
      <c r="P200" s="70"/>
      <c r="Q200" s="70"/>
      <c r="R200" s="70"/>
      <c r="S200" s="70"/>
      <c r="T200" s="70"/>
      <c r="U200" s="71"/>
      <c r="V200" s="72"/>
      <c r="W200" s="73"/>
      <c r="X200" s="73"/>
      <c r="Y200" s="74"/>
      <c r="Z200" s="75"/>
      <c r="AA200" s="76"/>
      <c r="AB200" s="77"/>
      <c r="AC200" s="77"/>
      <c r="AD200" s="77"/>
      <c r="AE200" s="77"/>
      <c r="AF200" s="77"/>
      <c r="AG200" s="78"/>
      <c r="AH200" s="79"/>
      <c r="AI200" s="79"/>
      <c r="AJ200" s="79"/>
      <c r="AK200" s="80"/>
      <c r="AL200" s="80"/>
      <c r="AM200" s="79"/>
      <c r="AN200" s="79"/>
      <c r="AO200" s="80"/>
      <c r="AP200" s="80"/>
      <c r="AQ200" s="80"/>
      <c r="AR200" s="79"/>
      <c r="AS200" s="79"/>
      <c r="AT200" s="79"/>
      <c r="AU200" s="80"/>
      <c r="AV200" s="80"/>
      <c r="AW200" s="80"/>
      <c r="AX200" s="79"/>
      <c r="AY200" s="79"/>
      <c r="AZ200" s="79"/>
      <c r="BA200" s="80"/>
      <c r="BB200" s="80"/>
      <c r="BC200" s="80"/>
      <c r="BD200" s="77"/>
      <c r="BE200" s="77"/>
      <c r="BF200" s="77"/>
      <c r="BG200" s="80"/>
      <c r="BH200" s="80"/>
      <c r="BI200" s="80"/>
      <c r="BJ200" s="77"/>
      <c r="BK200" s="77"/>
      <c r="BL200" s="77"/>
      <c r="BM200" s="80"/>
      <c r="BN200" s="80"/>
      <c r="BO200" s="80"/>
      <c r="BP200" s="130"/>
      <c r="BQ200" s="81"/>
      <c r="BR200" s="131"/>
      <c r="BS200" s="131"/>
    </row>
    <row r="201" spans="1:71" ht="33" hidden="1" customHeight="1">
      <c r="A201" s="268"/>
      <c r="B201" s="53"/>
      <c r="C201" s="53"/>
      <c r="D201" s="53"/>
      <c r="E201" s="53"/>
      <c r="F201" s="108"/>
      <c r="G201" s="108"/>
      <c r="H201" s="108"/>
      <c r="I201" s="108"/>
      <c r="J201" s="167"/>
      <c r="K201" s="269" t="s">
        <v>152</v>
      </c>
      <c r="L201" s="209">
        <f t="shared" si="25"/>
        <v>0</v>
      </c>
      <c r="M201" s="52">
        <f t="shared" si="20"/>
        <v>0</v>
      </c>
      <c r="N201" s="55"/>
      <c r="O201" s="53"/>
      <c r="P201" s="53"/>
      <c r="Q201" s="53"/>
      <c r="R201" s="53"/>
      <c r="S201" s="53"/>
      <c r="T201" s="53"/>
      <c r="U201" s="54"/>
      <c r="V201" s="109"/>
      <c r="W201" s="110"/>
      <c r="X201" s="110"/>
      <c r="Y201" s="270"/>
      <c r="Z201" s="111"/>
      <c r="AA201" s="271"/>
      <c r="AB201" s="198"/>
      <c r="AC201" s="198"/>
      <c r="AD201" s="198"/>
      <c r="AE201" s="198"/>
      <c r="AF201" s="198"/>
      <c r="AG201" s="272"/>
      <c r="AH201" s="273"/>
      <c r="AI201" s="273"/>
      <c r="AJ201" s="273"/>
      <c r="AK201" s="112"/>
      <c r="AL201" s="112"/>
      <c r="AM201" s="273"/>
      <c r="AN201" s="273"/>
      <c r="AO201" s="112"/>
      <c r="AP201" s="112"/>
      <c r="AQ201" s="112"/>
      <c r="AR201" s="273"/>
      <c r="AS201" s="273"/>
      <c r="AT201" s="273"/>
      <c r="AU201" s="112"/>
      <c r="AV201" s="112"/>
      <c r="AW201" s="112"/>
      <c r="AX201" s="273"/>
      <c r="AY201" s="273"/>
      <c r="AZ201" s="273"/>
      <c r="BA201" s="112"/>
      <c r="BB201" s="112"/>
      <c r="BC201" s="112"/>
      <c r="BD201" s="198"/>
      <c r="BE201" s="198"/>
      <c r="BF201" s="198"/>
      <c r="BG201" s="112"/>
      <c r="BH201" s="112"/>
      <c r="BI201" s="112"/>
      <c r="BJ201" s="198"/>
      <c r="BK201" s="198"/>
      <c r="BL201" s="198"/>
      <c r="BM201" s="112"/>
      <c r="BN201" s="112"/>
      <c r="BO201" s="112"/>
      <c r="BP201" s="274"/>
      <c r="BQ201" s="56"/>
      <c r="BR201" s="275"/>
      <c r="BS201" s="131"/>
    </row>
    <row r="202" spans="1:71" ht="15.75" customHeight="1">
      <c r="A202" s="276"/>
      <c r="B202" s="277"/>
      <c r="C202" s="277"/>
      <c r="D202" s="277"/>
      <c r="E202" s="277"/>
      <c r="F202" s="278"/>
      <c r="G202" s="278"/>
      <c r="H202" s="278"/>
      <c r="I202" s="278" t="s">
        <v>60</v>
      </c>
      <c r="J202" s="279" t="s">
        <v>263</v>
      </c>
      <c r="K202" s="280" t="s">
        <v>264</v>
      </c>
      <c r="L202" s="281">
        <v>15</v>
      </c>
      <c r="M202" s="282">
        <f>SUM(M204:M214)</f>
        <v>720</v>
      </c>
      <c r="N202" s="283"/>
      <c r="O202" s="278"/>
      <c r="P202" s="278"/>
      <c r="Q202" s="278"/>
      <c r="R202" s="278"/>
      <c r="S202" s="278"/>
      <c r="T202" s="278"/>
      <c r="U202" s="284"/>
      <c r="V202" s="285"/>
      <c r="W202" s="286"/>
      <c r="X202" s="286"/>
      <c r="Y202" s="287"/>
      <c r="Z202" s="288"/>
      <c r="AA202" s="289"/>
      <c r="AB202" s="290"/>
      <c r="AC202" s="290"/>
      <c r="AD202" s="290"/>
      <c r="AE202" s="290"/>
      <c r="AF202" s="290"/>
      <c r="AG202" s="291"/>
      <c r="AH202" s="290"/>
      <c r="AI202" s="290"/>
      <c r="AJ202" s="290"/>
      <c r="AK202" s="290"/>
      <c r="AL202" s="290"/>
      <c r="AM202" s="290"/>
      <c r="AN202" s="290"/>
      <c r="AO202" s="290"/>
      <c r="AP202" s="290"/>
      <c r="AQ202" s="290"/>
      <c r="AR202" s="290"/>
      <c r="AS202" s="290"/>
      <c r="AT202" s="290"/>
      <c r="AU202" s="290"/>
      <c r="AV202" s="290"/>
      <c r="AW202" s="290"/>
      <c r="AX202" s="290"/>
      <c r="AY202" s="290"/>
      <c r="AZ202" s="290"/>
      <c r="BA202" s="290"/>
      <c r="BB202" s="290"/>
      <c r="BC202" s="290"/>
      <c r="BD202" s="290"/>
      <c r="BE202" s="290"/>
      <c r="BF202" s="290"/>
      <c r="BG202" s="290"/>
      <c r="BH202" s="290"/>
      <c r="BI202" s="290"/>
      <c r="BJ202" s="290"/>
      <c r="BK202" s="290"/>
      <c r="BL202" s="290"/>
      <c r="BM202" s="290"/>
      <c r="BN202" s="290"/>
      <c r="BO202" s="290"/>
      <c r="BP202" s="278"/>
      <c r="BQ202" s="292"/>
      <c r="BR202" s="293"/>
      <c r="BS202" s="2"/>
    </row>
    <row r="203" spans="1:71" ht="15.75" customHeight="1">
      <c r="A203" s="294"/>
      <c r="B203" s="295"/>
      <c r="C203" s="295"/>
      <c r="D203" s="295"/>
      <c r="E203" s="295"/>
      <c r="F203" s="296"/>
      <c r="G203" s="296"/>
      <c r="H203" s="296"/>
      <c r="I203" s="296"/>
      <c r="J203" s="297" t="s">
        <v>265</v>
      </c>
      <c r="K203" s="298" t="s">
        <v>266</v>
      </c>
      <c r="L203" s="299"/>
      <c r="M203" s="300"/>
      <c r="N203" s="301"/>
      <c r="O203" s="296"/>
      <c r="P203" s="296"/>
      <c r="Q203" s="296"/>
      <c r="R203" s="296"/>
      <c r="S203" s="296"/>
      <c r="T203" s="296"/>
      <c r="U203" s="302"/>
      <c r="V203" s="303"/>
      <c r="W203" s="304"/>
      <c r="X203" s="304"/>
      <c r="Y203" s="305"/>
      <c r="Z203" s="306"/>
      <c r="AA203" s="307"/>
      <c r="AB203" s="308"/>
      <c r="AC203" s="308"/>
      <c r="AD203" s="308"/>
      <c r="AE203" s="308"/>
      <c r="AF203" s="308"/>
      <c r="AG203" s="309"/>
      <c r="AH203" s="308"/>
      <c r="AI203" s="308"/>
      <c r="AJ203" s="308"/>
      <c r="AK203" s="308"/>
      <c r="AL203" s="308"/>
      <c r="AM203" s="308"/>
      <c r="AN203" s="308"/>
      <c r="AO203" s="308"/>
      <c r="AP203" s="308"/>
      <c r="AQ203" s="308"/>
      <c r="AR203" s="308"/>
      <c r="AS203" s="308"/>
      <c r="AT203" s="308"/>
      <c r="AU203" s="308"/>
      <c r="AV203" s="308"/>
      <c r="AW203" s="308"/>
      <c r="AX203" s="308"/>
      <c r="AY203" s="308"/>
      <c r="AZ203" s="308"/>
      <c r="BA203" s="308"/>
      <c r="BB203" s="308"/>
      <c r="BC203" s="308"/>
      <c r="BD203" s="308"/>
      <c r="BE203" s="308"/>
      <c r="BF203" s="308"/>
      <c r="BG203" s="308"/>
      <c r="BH203" s="308"/>
      <c r="BI203" s="308"/>
      <c r="BJ203" s="308"/>
      <c r="BK203" s="308"/>
      <c r="BL203" s="308"/>
      <c r="BM203" s="308"/>
      <c r="BN203" s="308"/>
      <c r="BO203" s="308"/>
      <c r="BP203" s="296"/>
      <c r="BQ203" s="310"/>
      <c r="BR203" s="311"/>
      <c r="BS203" s="2"/>
    </row>
    <row r="204" spans="1:71" ht="15.75" customHeight="1">
      <c r="A204" s="149"/>
      <c r="B204" s="70"/>
      <c r="C204" s="25"/>
      <c r="D204" s="25"/>
      <c r="E204" s="25"/>
      <c r="F204" s="63"/>
      <c r="G204" s="63"/>
      <c r="H204" s="63"/>
      <c r="I204" s="63"/>
      <c r="J204" s="65" t="s">
        <v>267</v>
      </c>
      <c r="K204" s="99" t="s">
        <v>268</v>
      </c>
      <c r="L204" s="210">
        <v>5</v>
      </c>
      <c r="M204" s="67">
        <f>L204*36</f>
        <v>180</v>
      </c>
      <c r="N204" s="312"/>
      <c r="O204" s="313"/>
      <c r="P204" s="313"/>
      <c r="Q204" s="313"/>
      <c r="R204" s="70">
        <v>5</v>
      </c>
      <c r="S204" s="70"/>
      <c r="T204" s="70"/>
      <c r="U204" s="71"/>
      <c r="V204" s="72"/>
      <c r="W204" s="73">
        <v>5</v>
      </c>
      <c r="X204" s="314"/>
      <c r="Y204" s="315"/>
      <c r="Z204" s="75"/>
      <c r="AA204" s="316"/>
      <c r="AB204" s="77"/>
      <c r="AC204" s="77"/>
      <c r="AD204" s="77"/>
      <c r="AE204" s="77"/>
      <c r="AF204" s="77"/>
      <c r="AG204" s="78"/>
      <c r="AH204" s="79"/>
      <c r="AI204" s="79"/>
      <c r="AJ204" s="79"/>
      <c r="AK204" s="80"/>
      <c r="AL204" s="80"/>
      <c r="AM204" s="79"/>
      <c r="AN204" s="79"/>
      <c r="AO204" s="80"/>
      <c r="AP204" s="80"/>
      <c r="AQ204" s="80"/>
      <c r="AR204" s="79"/>
      <c r="AS204" s="79"/>
      <c r="AT204" s="79"/>
      <c r="AU204" s="80"/>
      <c r="AV204" s="80"/>
      <c r="AW204" s="80"/>
      <c r="AX204" s="79"/>
      <c r="AY204" s="79"/>
      <c r="AZ204" s="79"/>
      <c r="BA204" s="80"/>
      <c r="BB204" s="80"/>
      <c r="BC204" s="80"/>
      <c r="BD204" s="77"/>
      <c r="BE204" s="77"/>
      <c r="BF204" s="77"/>
      <c r="BG204" s="80"/>
      <c r="BH204" s="80"/>
      <c r="BI204" s="80"/>
      <c r="BJ204" s="77"/>
      <c r="BK204" s="77"/>
      <c r="BL204" s="77"/>
      <c r="BM204" s="80"/>
      <c r="BN204" s="80"/>
      <c r="BO204" s="80"/>
      <c r="BP204" s="130"/>
      <c r="BQ204" s="81"/>
      <c r="BR204" s="317"/>
      <c r="BS204" s="2"/>
    </row>
    <row r="205" spans="1:71" ht="15.75" customHeight="1">
      <c r="A205" s="318"/>
      <c r="B205" s="319"/>
      <c r="C205" s="320"/>
      <c r="D205" s="320"/>
      <c r="E205" s="320"/>
      <c r="F205" s="319"/>
      <c r="G205" s="319"/>
      <c r="H205" s="319"/>
      <c r="I205" s="319"/>
      <c r="J205" s="321" t="s">
        <v>269</v>
      </c>
      <c r="K205" s="298" t="s">
        <v>270</v>
      </c>
      <c r="L205" s="210"/>
      <c r="M205" s="67"/>
      <c r="N205" s="312"/>
      <c r="O205" s="313"/>
      <c r="P205" s="313"/>
      <c r="Q205" s="313"/>
      <c r="R205" s="70"/>
      <c r="S205" s="70"/>
      <c r="T205" s="70"/>
      <c r="U205" s="71"/>
      <c r="V205" s="72"/>
      <c r="W205" s="73"/>
      <c r="X205" s="314"/>
      <c r="Y205" s="315"/>
      <c r="Z205" s="75"/>
      <c r="AA205" s="316"/>
      <c r="AB205" s="77"/>
      <c r="AC205" s="77"/>
      <c r="AD205" s="77"/>
      <c r="AE205" s="77"/>
      <c r="AF205" s="77"/>
      <c r="AG205" s="78"/>
      <c r="AH205" s="79"/>
      <c r="AI205" s="79"/>
      <c r="AJ205" s="79"/>
      <c r="AK205" s="80"/>
      <c r="AL205" s="80"/>
      <c r="AM205" s="79"/>
      <c r="AN205" s="79"/>
      <c r="AO205" s="80"/>
      <c r="AP205" s="80"/>
      <c r="AQ205" s="80"/>
      <c r="AR205" s="79"/>
      <c r="AS205" s="79"/>
      <c r="AT205" s="79"/>
      <c r="AU205" s="80"/>
      <c r="AV205" s="80"/>
      <c r="AW205" s="80"/>
      <c r="AX205" s="79"/>
      <c r="AY205" s="79"/>
      <c r="AZ205" s="79"/>
      <c r="BA205" s="80"/>
      <c r="BB205" s="80"/>
      <c r="BC205" s="80"/>
      <c r="BD205" s="77"/>
      <c r="BE205" s="77"/>
      <c r="BF205" s="77"/>
      <c r="BG205" s="80"/>
      <c r="BH205" s="80"/>
      <c r="BI205" s="80"/>
      <c r="BJ205" s="77"/>
      <c r="BK205" s="77"/>
      <c r="BL205" s="77"/>
      <c r="BM205" s="80"/>
      <c r="BN205" s="80"/>
      <c r="BO205" s="80"/>
      <c r="BP205" s="130"/>
      <c r="BQ205" s="81"/>
      <c r="BR205" s="317"/>
      <c r="BS205" s="2"/>
    </row>
    <row r="206" spans="1:71" ht="15.75" customHeight="1">
      <c r="A206" s="149"/>
      <c r="B206" s="70"/>
      <c r="C206" s="229" t="s">
        <v>63</v>
      </c>
      <c r="D206" s="229" t="s">
        <v>63</v>
      </c>
      <c r="E206" s="25"/>
      <c r="F206" s="63"/>
      <c r="G206" s="63"/>
      <c r="H206" s="63"/>
      <c r="I206" s="63"/>
      <c r="J206" s="65" t="s">
        <v>271</v>
      </c>
      <c r="K206" s="100" t="s">
        <v>272</v>
      </c>
      <c r="L206" s="210"/>
      <c r="M206" s="67"/>
      <c r="N206" s="312"/>
      <c r="O206" s="313"/>
      <c r="P206" s="313"/>
      <c r="Q206" s="313"/>
      <c r="R206" s="70"/>
      <c r="S206" s="70"/>
      <c r="T206" s="70"/>
      <c r="U206" s="71"/>
      <c r="V206" s="72"/>
      <c r="W206" s="73"/>
      <c r="X206" s="314"/>
      <c r="Y206" s="315"/>
      <c r="Z206" s="75"/>
      <c r="AA206" s="316"/>
      <c r="AB206" s="77"/>
      <c r="AC206" s="77"/>
      <c r="AD206" s="77"/>
      <c r="AE206" s="77"/>
      <c r="AF206" s="77"/>
      <c r="AG206" s="78"/>
      <c r="AH206" s="79"/>
      <c r="AI206" s="79"/>
      <c r="AJ206" s="79"/>
      <c r="AK206" s="80"/>
      <c r="AL206" s="80"/>
      <c r="AM206" s="79"/>
      <c r="AN206" s="79"/>
      <c r="AO206" s="80"/>
      <c r="AP206" s="80"/>
      <c r="AQ206" s="80"/>
      <c r="AR206" s="79"/>
      <c r="AS206" s="79"/>
      <c r="AT206" s="79"/>
      <c r="AU206" s="80"/>
      <c r="AV206" s="80"/>
      <c r="AW206" s="80"/>
      <c r="AX206" s="79"/>
      <c r="AY206" s="79"/>
      <c r="AZ206" s="79"/>
      <c r="BA206" s="80"/>
      <c r="BB206" s="80"/>
      <c r="BC206" s="80"/>
      <c r="BD206" s="77"/>
      <c r="BE206" s="77"/>
      <c r="BF206" s="77"/>
      <c r="BG206" s="80"/>
      <c r="BH206" s="80"/>
      <c r="BI206" s="80"/>
      <c r="BJ206" s="77"/>
      <c r="BK206" s="77"/>
      <c r="BL206" s="77"/>
      <c r="BM206" s="80"/>
      <c r="BN206" s="80"/>
      <c r="BO206" s="80"/>
      <c r="BP206" s="130"/>
      <c r="BQ206" s="81"/>
      <c r="BR206" s="317"/>
      <c r="BS206" s="2"/>
    </row>
    <row r="207" spans="1:71" ht="15.75" customHeight="1">
      <c r="A207" s="149"/>
      <c r="B207" s="70"/>
      <c r="C207" s="229" t="s">
        <v>63</v>
      </c>
      <c r="D207" s="229" t="s">
        <v>63</v>
      </c>
      <c r="E207" s="25"/>
      <c r="F207" s="63"/>
      <c r="G207" s="63"/>
      <c r="H207" s="63"/>
      <c r="I207" s="63"/>
      <c r="J207" s="65" t="s">
        <v>273</v>
      </c>
      <c r="K207" s="100" t="s">
        <v>272</v>
      </c>
      <c r="L207" s="210"/>
      <c r="M207" s="67"/>
      <c r="N207" s="312"/>
      <c r="O207" s="313"/>
      <c r="P207" s="313"/>
      <c r="Q207" s="313"/>
      <c r="R207" s="70"/>
      <c r="S207" s="70"/>
      <c r="T207" s="70"/>
      <c r="U207" s="71"/>
      <c r="V207" s="72"/>
      <c r="W207" s="73"/>
      <c r="X207" s="314"/>
      <c r="Y207" s="315"/>
      <c r="Z207" s="75"/>
      <c r="AA207" s="316"/>
      <c r="AB207" s="77"/>
      <c r="AC207" s="77"/>
      <c r="AD207" s="77"/>
      <c r="AE207" s="77"/>
      <c r="AF207" s="77"/>
      <c r="AG207" s="78"/>
      <c r="AH207" s="79"/>
      <c r="AI207" s="79"/>
      <c r="AJ207" s="79"/>
      <c r="AK207" s="80"/>
      <c r="AL207" s="80"/>
      <c r="AM207" s="79"/>
      <c r="AN207" s="79"/>
      <c r="AO207" s="80"/>
      <c r="AP207" s="80"/>
      <c r="AQ207" s="80"/>
      <c r="AR207" s="79"/>
      <c r="AS207" s="79"/>
      <c r="AT207" s="79"/>
      <c r="AU207" s="80"/>
      <c r="AV207" s="80"/>
      <c r="AW207" s="80"/>
      <c r="AX207" s="79"/>
      <c r="AY207" s="79"/>
      <c r="AZ207" s="79"/>
      <c r="BA207" s="80"/>
      <c r="BB207" s="80"/>
      <c r="BC207" s="80"/>
      <c r="BD207" s="77"/>
      <c r="BE207" s="77"/>
      <c r="BF207" s="77"/>
      <c r="BG207" s="80"/>
      <c r="BH207" s="80"/>
      <c r="BI207" s="80"/>
      <c r="BJ207" s="77"/>
      <c r="BK207" s="77"/>
      <c r="BL207" s="77"/>
      <c r="BM207" s="80"/>
      <c r="BN207" s="80"/>
      <c r="BO207" s="80"/>
      <c r="BP207" s="130"/>
      <c r="BQ207" s="81"/>
      <c r="BR207" s="317"/>
      <c r="BS207" s="2"/>
    </row>
    <row r="208" spans="1:71" ht="15.75" customHeight="1">
      <c r="A208" s="318"/>
      <c r="B208" s="319"/>
      <c r="C208" s="320"/>
      <c r="D208" s="320"/>
      <c r="E208" s="320"/>
      <c r="F208" s="319"/>
      <c r="G208" s="319"/>
      <c r="H208" s="319"/>
      <c r="I208" s="319"/>
      <c r="J208" s="321" t="s">
        <v>274</v>
      </c>
      <c r="K208" s="298" t="s">
        <v>275</v>
      </c>
      <c r="L208" s="210"/>
      <c r="M208" s="67"/>
      <c r="N208" s="312"/>
      <c r="O208" s="313"/>
      <c r="P208" s="313"/>
      <c r="Q208" s="313"/>
      <c r="R208" s="70"/>
      <c r="S208" s="70"/>
      <c r="T208" s="70"/>
      <c r="U208" s="71"/>
      <c r="V208" s="72"/>
      <c r="W208" s="73"/>
      <c r="X208" s="314"/>
      <c r="Y208" s="315"/>
      <c r="Z208" s="75"/>
      <c r="AA208" s="316"/>
      <c r="AB208" s="77"/>
      <c r="AC208" s="77"/>
      <c r="AD208" s="77"/>
      <c r="AE208" s="77"/>
      <c r="AF208" s="77"/>
      <c r="AG208" s="78"/>
      <c r="AH208" s="79"/>
      <c r="AI208" s="79"/>
      <c r="AJ208" s="79"/>
      <c r="AK208" s="80"/>
      <c r="AL208" s="80"/>
      <c r="AM208" s="79"/>
      <c r="AN208" s="79"/>
      <c r="AO208" s="80"/>
      <c r="AP208" s="80"/>
      <c r="AQ208" s="80"/>
      <c r="AR208" s="79"/>
      <c r="AS208" s="79"/>
      <c r="AT208" s="79"/>
      <c r="AU208" s="80"/>
      <c r="AV208" s="80"/>
      <c r="AW208" s="80"/>
      <c r="AX208" s="79"/>
      <c r="AY208" s="79"/>
      <c r="AZ208" s="79"/>
      <c r="BA208" s="80"/>
      <c r="BB208" s="80"/>
      <c r="BC208" s="80"/>
      <c r="BD208" s="77"/>
      <c r="BE208" s="77"/>
      <c r="BF208" s="77"/>
      <c r="BG208" s="80"/>
      <c r="BH208" s="80"/>
      <c r="BI208" s="80"/>
      <c r="BJ208" s="77"/>
      <c r="BK208" s="77"/>
      <c r="BL208" s="77"/>
      <c r="BM208" s="80"/>
      <c r="BN208" s="80"/>
      <c r="BO208" s="80"/>
      <c r="BP208" s="130"/>
      <c r="BQ208" s="81"/>
      <c r="BR208" s="317"/>
      <c r="BS208" s="2"/>
    </row>
    <row r="209" spans="1:71" ht="15.75" customHeight="1">
      <c r="A209" s="149"/>
      <c r="B209" s="70"/>
      <c r="C209" s="25"/>
      <c r="D209" s="25"/>
      <c r="E209" s="25"/>
      <c r="F209" s="63"/>
      <c r="G209" s="63"/>
      <c r="H209" s="63"/>
      <c r="I209" s="63"/>
      <c r="J209" s="65" t="s">
        <v>276</v>
      </c>
      <c r="K209" s="100" t="s">
        <v>272</v>
      </c>
      <c r="L209" s="210"/>
      <c r="M209" s="67"/>
      <c r="N209" s="312"/>
      <c r="O209" s="313"/>
      <c r="P209" s="313"/>
      <c r="Q209" s="313"/>
      <c r="R209" s="70"/>
      <c r="S209" s="70"/>
      <c r="T209" s="70"/>
      <c r="U209" s="71"/>
      <c r="V209" s="72"/>
      <c r="W209" s="73"/>
      <c r="X209" s="314"/>
      <c r="Y209" s="315"/>
      <c r="Z209" s="75"/>
      <c r="AA209" s="316"/>
      <c r="AB209" s="77"/>
      <c r="AC209" s="77"/>
      <c r="AD209" s="77"/>
      <c r="AE209" s="77"/>
      <c r="AF209" s="77"/>
      <c r="AG209" s="78"/>
      <c r="AH209" s="79"/>
      <c r="AI209" s="79"/>
      <c r="AJ209" s="79"/>
      <c r="AK209" s="80"/>
      <c r="AL209" s="80"/>
      <c r="AM209" s="79"/>
      <c r="AN209" s="79"/>
      <c r="AO209" s="80"/>
      <c r="AP209" s="80"/>
      <c r="AQ209" s="80"/>
      <c r="AR209" s="79"/>
      <c r="AS209" s="79"/>
      <c r="AT209" s="79"/>
      <c r="AU209" s="80"/>
      <c r="AV209" s="80"/>
      <c r="AW209" s="80"/>
      <c r="AX209" s="79"/>
      <c r="AY209" s="79"/>
      <c r="AZ209" s="79"/>
      <c r="BA209" s="80"/>
      <c r="BB209" s="80"/>
      <c r="BC209" s="80"/>
      <c r="BD209" s="77"/>
      <c r="BE209" s="77"/>
      <c r="BF209" s="77"/>
      <c r="BG209" s="80"/>
      <c r="BH209" s="80"/>
      <c r="BI209" s="80"/>
      <c r="BJ209" s="77"/>
      <c r="BK209" s="77"/>
      <c r="BL209" s="77"/>
      <c r="BM209" s="80"/>
      <c r="BN209" s="80"/>
      <c r="BO209" s="80"/>
      <c r="BP209" s="130"/>
      <c r="BQ209" s="81"/>
      <c r="BR209" s="317"/>
      <c r="BS209" s="2"/>
    </row>
    <row r="210" spans="1:71" ht="15.75" customHeight="1">
      <c r="A210" s="149"/>
      <c r="B210" s="70"/>
      <c r="C210" s="25"/>
      <c r="D210" s="25"/>
      <c r="E210" s="25"/>
      <c r="F210" s="63"/>
      <c r="G210" s="63"/>
      <c r="H210" s="63"/>
      <c r="I210" s="63"/>
      <c r="J210" s="65" t="s">
        <v>277</v>
      </c>
      <c r="K210" s="100" t="s">
        <v>272</v>
      </c>
      <c r="L210" s="210"/>
      <c r="M210" s="67"/>
      <c r="N210" s="312"/>
      <c r="O210" s="313"/>
      <c r="P210" s="313"/>
      <c r="Q210" s="313"/>
      <c r="R210" s="70"/>
      <c r="S210" s="70"/>
      <c r="T210" s="70"/>
      <c r="U210" s="71"/>
      <c r="V210" s="72"/>
      <c r="W210" s="73"/>
      <c r="X210" s="314"/>
      <c r="Y210" s="315"/>
      <c r="Z210" s="75"/>
      <c r="AA210" s="316"/>
      <c r="AB210" s="77"/>
      <c r="AC210" s="77"/>
      <c r="AD210" s="77"/>
      <c r="AE210" s="77"/>
      <c r="AF210" s="77"/>
      <c r="AG210" s="78"/>
      <c r="AH210" s="79"/>
      <c r="AI210" s="79"/>
      <c r="AJ210" s="79"/>
      <c r="AK210" s="80"/>
      <c r="AL210" s="80"/>
      <c r="AM210" s="79"/>
      <c r="AN210" s="79"/>
      <c r="AO210" s="80"/>
      <c r="AP210" s="80"/>
      <c r="AQ210" s="80"/>
      <c r="AR210" s="79"/>
      <c r="AS210" s="79"/>
      <c r="AT210" s="79"/>
      <c r="AU210" s="80"/>
      <c r="AV210" s="80"/>
      <c r="AW210" s="80"/>
      <c r="AX210" s="79"/>
      <c r="AY210" s="79"/>
      <c r="AZ210" s="79"/>
      <c r="BA210" s="80"/>
      <c r="BB210" s="80"/>
      <c r="BC210" s="80"/>
      <c r="BD210" s="77"/>
      <c r="BE210" s="77"/>
      <c r="BF210" s="77"/>
      <c r="BG210" s="80"/>
      <c r="BH210" s="80"/>
      <c r="BI210" s="80"/>
      <c r="BJ210" s="77"/>
      <c r="BK210" s="77"/>
      <c r="BL210" s="77"/>
      <c r="BM210" s="80"/>
      <c r="BN210" s="80"/>
      <c r="BO210" s="80"/>
      <c r="BP210" s="130"/>
      <c r="BQ210" s="81"/>
      <c r="BR210" s="317"/>
      <c r="BS210" s="2"/>
    </row>
    <row r="211" spans="1:71" ht="15.75" customHeight="1">
      <c r="A211" s="318"/>
      <c r="B211" s="319"/>
      <c r="C211" s="320"/>
      <c r="D211" s="320"/>
      <c r="E211" s="320"/>
      <c r="F211" s="319"/>
      <c r="G211" s="319"/>
      <c r="H211" s="319"/>
      <c r="I211" s="319"/>
      <c r="J211" s="321" t="s">
        <v>278</v>
      </c>
      <c r="K211" s="298" t="s">
        <v>279</v>
      </c>
      <c r="L211" s="210"/>
      <c r="M211" s="67"/>
      <c r="N211" s="312"/>
      <c r="O211" s="313"/>
      <c r="P211" s="313"/>
      <c r="Q211" s="313"/>
      <c r="R211" s="70"/>
      <c r="S211" s="70"/>
      <c r="T211" s="70"/>
      <c r="U211" s="71"/>
      <c r="V211" s="72"/>
      <c r="W211" s="73"/>
      <c r="X211" s="314"/>
      <c r="Y211" s="315"/>
      <c r="Z211" s="75"/>
      <c r="AA211" s="316"/>
      <c r="AB211" s="77"/>
      <c r="AC211" s="77"/>
      <c r="AD211" s="77"/>
      <c r="AE211" s="77"/>
      <c r="AF211" s="77"/>
      <c r="AG211" s="78"/>
      <c r="AH211" s="79"/>
      <c r="AI211" s="79"/>
      <c r="AJ211" s="79"/>
      <c r="AK211" s="80"/>
      <c r="AL211" s="80"/>
      <c r="AM211" s="79"/>
      <c r="AN211" s="79"/>
      <c r="AO211" s="80"/>
      <c r="AP211" s="80"/>
      <c r="AQ211" s="80"/>
      <c r="AR211" s="79"/>
      <c r="AS211" s="79"/>
      <c r="AT211" s="79"/>
      <c r="AU211" s="80"/>
      <c r="AV211" s="80"/>
      <c r="AW211" s="80"/>
      <c r="AX211" s="79"/>
      <c r="AY211" s="79"/>
      <c r="AZ211" s="79"/>
      <c r="BA211" s="80"/>
      <c r="BB211" s="80"/>
      <c r="BC211" s="80"/>
      <c r="BD211" s="77"/>
      <c r="BE211" s="77"/>
      <c r="BF211" s="77"/>
      <c r="BG211" s="80"/>
      <c r="BH211" s="80"/>
      <c r="BI211" s="80"/>
      <c r="BJ211" s="77"/>
      <c r="BK211" s="77"/>
      <c r="BL211" s="77"/>
      <c r="BM211" s="80"/>
      <c r="BN211" s="80"/>
      <c r="BO211" s="80"/>
      <c r="BP211" s="130"/>
      <c r="BQ211" s="81"/>
      <c r="BR211" s="317"/>
      <c r="BS211" s="2"/>
    </row>
    <row r="212" spans="1:71" ht="15.75" customHeight="1">
      <c r="A212" s="149"/>
      <c r="B212" s="70"/>
      <c r="C212" s="25"/>
      <c r="D212" s="25"/>
      <c r="E212" s="25"/>
      <c r="F212" s="63"/>
      <c r="G212" s="63"/>
      <c r="H212" s="63"/>
      <c r="I212" s="63"/>
      <c r="J212" s="65" t="s">
        <v>280</v>
      </c>
      <c r="K212" s="100" t="s">
        <v>281</v>
      </c>
      <c r="L212" s="322">
        <v>10</v>
      </c>
      <c r="M212" s="323">
        <f>L212*36</f>
        <v>360</v>
      </c>
      <c r="N212" s="312"/>
      <c r="O212" s="313"/>
      <c r="P212" s="313"/>
      <c r="Q212" s="313"/>
      <c r="R212" s="70"/>
      <c r="S212" s="70">
        <v>10</v>
      </c>
      <c r="T212" s="70"/>
      <c r="U212" s="71"/>
      <c r="V212" s="72"/>
      <c r="W212" s="73">
        <v>6</v>
      </c>
      <c r="X212" s="314"/>
      <c r="Y212" s="315"/>
      <c r="Z212" s="75"/>
      <c r="AA212" s="316"/>
      <c r="AB212" s="77"/>
      <c r="AC212" s="77"/>
      <c r="AD212" s="77"/>
      <c r="AE212" s="77"/>
      <c r="AF212" s="77"/>
      <c r="AG212" s="78"/>
      <c r="AH212" s="79"/>
      <c r="AI212" s="79"/>
      <c r="AJ212" s="79"/>
      <c r="AK212" s="80"/>
      <c r="AL212" s="80"/>
      <c r="AM212" s="79"/>
      <c r="AN212" s="79"/>
      <c r="AO212" s="80"/>
      <c r="AP212" s="80"/>
      <c r="AQ212" s="80"/>
      <c r="AR212" s="79"/>
      <c r="AS212" s="79"/>
      <c r="AT212" s="79"/>
      <c r="AU212" s="80"/>
      <c r="AV212" s="80"/>
      <c r="AW212" s="80"/>
      <c r="AX212" s="79"/>
      <c r="AY212" s="79"/>
      <c r="AZ212" s="79"/>
      <c r="BA212" s="80"/>
      <c r="BB212" s="80"/>
      <c r="BC212" s="80"/>
      <c r="BD212" s="77"/>
      <c r="BE212" s="77"/>
      <c r="BF212" s="77"/>
      <c r="BG212" s="80"/>
      <c r="BH212" s="80"/>
      <c r="BI212" s="80"/>
      <c r="BJ212" s="77"/>
      <c r="BK212" s="77"/>
      <c r="BL212" s="77"/>
      <c r="BM212" s="80"/>
      <c r="BN212" s="80"/>
      <c r="BO212" s="80"/>
      <c r="BP212" s="130"/>
      <c r="BQ212" s="81"/>
      <c r="BR212" s="317"/>
      <c r="BS212" s="2"/>
    </row>
    <row r="213" spans="1:71" ht="15.75" customHeight="1">
      <c r="A213" s="324"/>
      <c r="B213" s="325"/>
      <c r="C213" s="326"/>
      <c r="D213" s="326"/>
      <c r="E213" s="326"/>
      <c r="F213" s="325"/>
      <c r="G213" s="325"/>
      <c r="H213" s="325"/>
      <c r="I213" s="325"/>
      <c r="J213" s="327" t="s">
        <v>282</v>
      </c>
      <c r="K213" s="298" t="s">
        <v>283</v>
      </c>
      <c r="L213" s="328"/>
      <c r="M213" s="51"/>
      <c r="N213" s="329"/>
      <c r="O213" s="330"/>
      <c r="P213" s="330"/>
      <c r="Q213" s="330"/>
      <c r="R213" s="53"/>
      <c r="S213" s="53"/>
      <c r="T213" s="53"/>
      <c r="U213" s="54"/>
      <c r="V213" s="109"/>
      <c r="W213" s="110"/>
      <c r="X213" s="331"/>
      <c r="Y213" s="332"/>
      <c r="Z213" s="111"/>
      <c r="AA213" s="333"/>
      <c r="AB213" s="198"/>
      <c r="AC213" s="198"/>
      <c r="AD213" s="198"/>
      <c r="AE213" s="198"/>
      <c r="AF213" s="198"/>
      <c r="AG213" s="272"/>
      <c r="AH213" s="273"/>
      <c r="AI213" s="273"/>
      <c r="AJ213" s="273"/>
      <c r="AK213" s="112"/>
      <c r="AL213" s="112"/>
      <c r="AM213" s="273"/>
      <c r="AN213" s="273"/>
      <c r="AO213" s="112"/>
      <c r="AP213" s="112"/>
      <c r="AQ213" s="112"/>
      <c r="AR213" s="273"/>
      <c r="AS213" s="273"/>
      <c r="AT213" s="273"/>
      <c r="AU213" s="112"/>
      <c r="AV213" s="112"/>
      <c r="AW213" s="112"/>
      <c r="AX213" s="273"/>
      <c r="AY213" s="273"/>
      <c r="AZ213" s="273"/>
      <c r="BA213" s="112"/>
      <c r="BB213" s="112"/>
      <c r="BC213" s="112"/>
      <c r="BD213" s="198"/>
      <c r="BE213" s="198"/>
      <c r="BF213" s="198"/>
      <c r="BG213" s="112"/>
      <c r="BH213" s="112"/>
      <c r="BI213" s="112"/>
      <c r="BJ213" s="198"/>
      <c r="BK213" s="198"/>
      <c r="BL213" s="198"/>
      <c r="BM213" s="112"/>
      <c r="BN213" s="112"/>
      <c r="BO213" s="112"/>
      <c r="BP213" s="274"/>
      <c r="BQ213" s="56"/>
      <c r="BR213" s="334"/>
      <c r="BS213" s="2"/>
    </row>
    <row r="214" spans="1:71" ht="15.75" customHeight="1">
      <c r="A214" s="335"/>
      <c r="B214" s="336"/>
      <c r="C214" s="337"/>
      <c r="D214" s="337"/>
      <c r="E214" s="337"/>
      <c r="F214" s="338"/>
      <c r="G214" s="338"/>
      <c r="H214" s="338"/>
      <c r="I214" s="338"/>
      <c r="J214" s="339" t="s">
        <v>284</v>
      </c>
      <c r="K214" s="340" t="s">
        <v>285</v>
      </c>
      <c r="L214" s="341">
        <v>5</v>
      </c>
      <c r="M214" s="342">
        <f>L214*36</f>
        <v>180</v>
      </c>
      <c r="N214" s="343"/>
      <c r="O214" s="344"/>
      <c r="P214" s="344"/>
      <c r="Q214" s="344"/>
      <c r="R214" s="344"/>
      <c r="S214" s="344"/>
      <c r="T214" s="336"/>
      <c r="U214" s="345">
        <v>5</v>
      </c>
      <c r="V214" s="346" t="s">
        <v>286</v>
      </c>
      <c r="W214" s="347">
        <v>8</v>
      </c>
      <c r="X214" s="347"/>
      <c r="Y214" s="348"/>
      <c r="Z214" s="349" t="s">
        <v>286</v>
      </c>
      <c r="AA214" s="350"/>
      <c r="AB214" s="351"/>
      <c r="AC214" s="351"/>
      <c r="AD214" s="351"/>
      <c r="AE214" s="351"/>
      <c r="AF214" s="351"/>
      <c r="AG214" s="352"/>
      <c r="AH214" s="353"/>
      <c r="AI214" s="353"/>
      <c r="AJ214" s="353"/>
      <c r="AK214" s="354"/>
      <c r="AL214" s="354"/>
      <c r="AM214" s="353"/>
      <c r="AN214" s="353"/>
      <c r="AO214" s="354"/>
      <c r="AP214" s="354"/>
      <c r="AQ214" s="354"/>
      <c r="AR214" s="353"/>
      <c r="AS214" s="353"/>
      <c r="AT214" s="353"/>
      <c r="AU214" s="354"/>
      <c r="AV214" s="354"/>
      <c r="AW214" s="354"/>
      <c r="AX214" s="353"/>
      <c r="AY214" s="353"/>
      <c r="AZ214" s="353"/>
      <c r="BA214" s="354"/>
      <c r="BB214" s="354"/>
      <c r="BC214" s="354"/>
      <c r="BD214" s="351"/>
      <c r="BE214" s="351"/>
      <c r="BF214" s="351"/>
      <c r="BG214" s="354"/>
      <c r="BH214" s="354"/>
      <c r="BI214" s="354"/>
      <c r="BJ214" s="351"/>
      <c r="BK214" s="351"/>
      <c r="BL214" s="351"/>
      <c r="BM214" s="354"/>
      <c r="BN214" s="354"/>
      <c r="BO214" s="354"/>
      <c r="BP214" s="355"/>
      <c r="BQ214" s="356"/>
      <c r="BR214" s="357"/>
      <c r="BS214" s="2"/>
    </row>
    <row r="215" spans="1:71" ht="15.75" customHeight="1">
      <c r="A215" s="14"/>
      <c r="B215" s="358"/>
      <c r="C215" s="358"/>
      <c r="D215" s="358"/>
      <c r="E215" s="358"/>
      <c r="F215" s="359"/>
      <c r="G215" s="359"/>
      <c r="H215" s="359"/>
      <c r="I215" s="359"/>
      <c r="J215" s="360" t="s">
        <v>3</v>
      </c>
      <c r="K215" s="17" t="s">
        <v>287</v>
      </c>
      <c r="L215" s="361">
        <f t="shared" ref="L215:M215" si="26">SUM(L217)</f>
        <v>6</v>
      </c>
      <c r="M215" s="362">
        <f t="shared" si="26"/>
        <v>216</v>
      </c>
      <c r="N215" s="363"/>
      <c r="O215" s="359"/>
      <c r="P215" s="359"/>
      <c r="Q215" s="359"/>
      <c r="R215" s="359"/>
      <c r="S215" s="359"/>
      <c r="T215" s="359"/>
      <c r="U215" s="364"/>
      <c r="V215" s="365"/>
      <c r="W215" s="366"/>
      <c r="X215" s="366"/>
      <c r="Y215" s="367"/>
      <c r="Z215" s="368"/>
      <c r="AA215" s="369"/>
      <c r="AB215" s="370"/>
      <c r="AC215" s="370"/>
      <c r="AD215" s="370"/>
      <c r="AE215" s="370"/>
      <c r="AF215" s="370"/>
      <c r="AG215" s="371"/>
      <c r="AH215" s="370"/>
      <c r="AI215" s="370"/>
      <c r="AJ215" s="370"/>
      <c r="AK215" s="370"/>
      <c r="AL215" s="370"/>
      <c r="AM215" s="370"/>
      <c r="AN215" s="370"/>
      <c r="AO215" s="370"/>
      <c r="AP215" s="370"/>
      <c r="AQ215" s="370"/>
      <c r="AR215" s="370"/>
      <c r="AS215" s="370"/>
      <c r="AT215" s="370"/>
      <c r="AU215" s="370"/>
      <c r="AV215" s="370"/>
      <c r="AW215" s="370"/>
      <c r="AX215" s="370"/>
      <c r="AY215" s="370"/>
      <c r="AZ215" s="370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59"/>
      <c r="BQ215" s="372"/>
      <c r="BR215" s="373"/>
      <c r="BS215" s="2"/>
    </row>
    <row r="216" spans="1:71" ht="17.25" customHeight="1">
      <c r="A216" s="149"/>
      <c r="B216" s="70"/>
      <c r="C216" s="229" t="s">
        <v>63</v>
      </c>
      <c r="D216" s="229" t="s">
        <v>63</v>
      </c>
      <c r="E216" s="25"/>
      <c r="F216" s="63"/>
      <c r="G216" s="63"/>
      <c r="H216" s="63"/>
      <c r="I216" s="63"/>
      <c r="J216" s="65" t="s">
        <v>288</v>
      </c>
      <c r="K216" s="99" t="s">
        <v>289</v>
      </c>
      <c r="L216" s="322">
        <f t="shared" ref="L216:L217" si="27">N216+O216+P216+Q216+R216+S216+T216+U216</f>
        <v>6</v>
      </c>
      <c r="M216" s="323">
        <f t="shared" ref="M216:M218" si="28">L216*36</f>
        <v>216</v>
      </c>
      <c r="N216" s="82"/>
      <c r="O216" s="70"/>
      <c r="P216" s="70"/>
      <c r="Q216" s="70"/>
      <c r="R216" s="70"/>
      <c r="S216" s="70"/>
      <c r="T216" s="70"/>
      <c r="U216" s="71">
        <v>6</v>
      </c>
      <c r="V216" s="72"/>
      <c r="W216" s="73"/>
      <c r="X216" s="73" t="s">
        <v>286</v>
      </c>
      <c r="Y216" s="74"/>
      <c r="Z216" s="75" t="s">
        <v>286</v>
      </c>
      <c r="AA216" s="76"/>
      <c r="AB216" s="77"/>
      <c r="AC216" s="77"/>
      <c r="AD216" s="77"/>
      <c r="AE216" s="77"/>
      <c r="AF216" s="77"/>
      <c r="AG216" s="78"/>
      <c r="AH216" s="79"/>
      <c r="AI216" s="79"/>
      <c r="AJ216" s="79"/>
      <c r="AK216" s="80"/>
      <c r="AL216" s="80"/>
      <c r="AM216" s="79"/>
      <c r="AN216" s="79"/>
      <c r="AO216" s="80"/>
      <c r="AP216" s="80"/>
      <c r="AQ216" s="80"/>
      <c r="AR216" s="79"/>
      <c r="AS216" s="79"/>
      <c r="AT216" s="79"/>
      <c r="AU216" s="80"/>
      <c r="AV216" s="80"/>
      <c r="AW216" s="80"/>
      <c r="AX216" s="79"/>
      <c r="AY216" s="79"/>
      <c r="AZ216" s="79"/>
      <c r="BA216" s="80"/>
      <c r="BB216" s="80"/>
      <c r="BC216" s="80"/>
      <c r="BD216" s="77"/>
      <c r="BE216" s="77"/>
      <c r="BF216" s="77"/>
      <c r="BG216" s="80"/>
      <c r="BH216" s="80"/>
      <c r="BI216" s="80"/>
      <c r="BJ216" s="77"/>
      <c r="BK216" s="77"/>
      <c r="BL216" s="77"/>
      <c r="BM216" s="80"/>
      <c r="BN216" s="80"/>
      <c r="BO216" s="80"/>
      <c r="BP216" s="130"/>
      <c r="BQ216" s="81"/>
      <c r="BR216" s="317"/>
      <c r="BS216" s="2"/>
    </row>
    <row r="217" spans="1:71" ht="17.25" customHeight="1">
      <c r="A217" s="374"/>
      <c r="B217" s="375"/>
      <c r="C217" s="376" t="s">
        <v>63</v>
      </c>
      <c r="D217" s="376" t="s">
        <v>63</v>
      </c>
      <c r="E217" s="377"/>
      <c r="F217" s="378"/>
      <c r="G217" s="378"/>
      <c r="H217" s="378"/>
      <c r="I217" s="378"/>
      <c r="J217" s="379" t="s">
        <v>290</v>
      </c>
      <c r="K217" s="380" t="s">
        <v>289</v>
      </c>
      <c r="L217" s="381">
        <f t="shared" si="27"/>
        <v>6</v>
      </c>
      <c r="M217" s="382">
        <f t="shared" si="28"/>
        <v>216</v>
      </c>
      <c r="N217" s="383"/>
      <c r="O217" s="384"/>
      <c r="P217" s="384"/>
      <c r="Q217" s="384"/>
      <c r="R217" s="384"/>
      <c r="S217" s="384"/>
      <c r="T217" s="384"/>
      <c r="U217" s="375">
        <v>6</v>
      </c>
      <c r="V217" s="385"/>
      <c r="W217" s="386"/>
      <c r="X217" s="386" t="s">
        <v>286</v>
      </c>
      <c r="Y217" s="387"/>
      <c r="Z217" s="388" t="s">
        <v>286</v>
      </c>
      <c r="AA217" s="389"/>
      <c r="AB217" s="390"/>
      <c r="AC217" s="390"/>
      <c r="AD217" s="390"/>
      <c r="AE217" s="390"/>
      <c r="AF217" s="390"/>
      <c r="AG217" s="391"/>
      <c r="AH217" s="392"/>
      <c r="AI217" s="392"/>
      <c r="AJ217" s="392"/>
      <c r="AK217" s="393"/>
      <c r="AL217" s="393"/>
      <c r="AM217" s="392"/>
      <c r="AN217" s="392"/>
      <c r="AO217" s="393"/>
      <c r="AP217" s="393"/>
      <c r="AQ217" s="393"/>
      <c r="AR217" s="392"/>
      <c r="AS217" s="392"/>
      <c r="AT217" s="392"/>
      <c r="AU217" s="393"/>
      <c r="AV217" s="393"/>
      <c r="AW217" s="393"/>
      <c r="AX217" s="392"/>
      <c r="AY217" s="392"/>
      <c r="AZ217" s="392"/>
      <c r="BA217" s="393"/>
      <c r="BB217" s="393"/>
      <c r="BC217" s="393"/>
      <c r="BD217" s="390"/>
      <c r="BE217" s="390"/>
      <c r="BF217" s="390"/>
      <c r="BG217" s="393"/>
      <c r="BH217" s="393"/>
      <c r="BI217" s="393"/>
      <c r="BJ217" s="390"/>
      <c r="BK217" s="390"/>
      <c r="BL217" s="390"/>
      <c r="BM217" s="393"/>
      <c r="BN217" s="393"/>
      <c r="BO217" s="393"/>
      <c r="BP217" s="394"/>
      <c r="BQ217" s="395"/>
      <c r="BR217" s="396"/>
      <c r="BS217" s="2"/>
    </row>
    <row r="218" spans="1:71" ht="15.75" customHeight="1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8" t="e">
        <f>SUM(L7+L46+L202+L215)</f>
        <v>#REF!</v>
      </c>
      <c r="M218" s="398" t="e">
        <f t="shared" si="28"/>
        <v>#REF!</v>
      </c>
      <c r="N218" s="397"/>
      <c r="O218" s="397"/>
      <c r="P218" s="397"/>
      <c r="Q218" s="397"/>
      <c r="R218" s="397"/>
      <c r="S218" s="397"/>
      <c r="T218" s="397"/>
      <c r="U218" s="397"/>
      <c r="V218" s="397"/>
      <c r="W218" s="397"/>
      <c r="X218" s="397"/>
      <c r="Y218" s="397"/>
      <c r="Z218" s="397"/>
      <c r="AA218" s="397"/>
      <c r="AB218" s="397"/>
      <c r="AC218" s="397"/>
      <c r="AD218" s="397"/>
      <c r="AE218" s="397"/>
      <c r="AF218" s="397"/>
      <c r="AG218" s="397"/>
      <c r="AH218" s="397"/>
      <c r="AI218" s="397"/>
      <c r="AJ218" s="397"/>
      <c r="AK218" s="397"/>
      <c r="AL218" s="397"/>
      <c r="AM218" s="397"/>
      <c r="AN218" s="397"/>
      <c r="AO218" s="397"/>
      <c r="AP218" s="397"/>
      <c r="AQ218" s="397"/>
      <c r="AR218" s="397"/>
      <c r="AS218" s="397"/>
      <c r="AT218" s="397"/>
      <c r="AU218" s="397"/>
      <c r="AV218" s="397"/>
      <c r="AW218" s="397"/>
      <c r="AX218" s="397"/>
      <c r="AY218" s="397"/>
      <c r="AZ218" s="397"/>
      <c r="BA218" s="397"/>
      <c r="BB218" s="397"/>
      <c r="BC218" s="397"/>
      <c r="BD218" s="397"/>
      <c r="BE218" s="397"/>
      <c r="BF218" s="397"/>
      <c r="BG218" s="397"/>
      <c r="BH218" s="397"/>
      <c r="BI218" s="397"/>
      <c r="BJ218" s="397"/>
      <c r="BK218" s="397"/>
      <c r="BL218" s="397"/>
      <c r="BM218" s="397"/>
      <c r="BN218" s="397"/>
      <c r="BO218" s="397"/>
      <c r="BP218" s="397"/>
      <c r="BQ218" s="397"/>
      <c r="BR218" s="397"/>
      <c r="BS218" s="2"/>
    </row>
    <row r="219" spans="1:71" ht="15.75" customHeight="1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397"/>
      <c r="AB219" s="397"/>
      <c r="AC219" s="397"/>
      <c r="AD219" s="397"/>
      <c r="AE219" s="397"/>
      <c r="AF219" s="397"/>
      <c r="AG219" s="397"/>
      <c r="AH219" s="397"/>
      <c r="AI219" s="397"/>
      <c r="AJ219" s="397"/>
      <c r="AK219" s="397"/>
      <c r="AL219" s="397"/>
      <c r="AM219" s="397"/>
      <c r="AN219" s="397"/>
      <c r="AO219" s="397"/>
      <c r="AP219" s="397"/>
      <c r="AQ219" s="397"/>
      <c r="AR219" s="397"/>
      <c r="AS219" s="397"/>
      <c r="AT219" s="397"/>
      <c r="AU219" s="397"/>
      <c r="AV219" s="397"/>
      <c r="AW219" s="397"/>
      <c r="AX219" s="397"/>
      <c r="AY219" s="397"/>
      <c r="AZ219" s="397"/>
      <c r="BA219" s="397"/>
      <c r="BB219" s="397"/>
      <c r="BC219" s="397"/>
      <c r="BD219" s="397"/>
      <c r="BE219" s="397"/>
      <c r="BF219" s="397"/>
      <c r="BG219" s="397"/>
      <c r="BH219" s="397"/>
      <c r="BI219" s="397"/>
      <c r="BJ219" s="397"/>
      <c r="BK219" s="397"/>
      <c r="BL219" s="397"/>
      <c r="BM219" s="397"/>
      <c r="BN219" s="397"/>
      <c r="BO219" s="397"/>
      <c r="BP219" s="397"/>
      <c r="BQ219" s="397"/>
      <c r="BR219" s="397"/>
      <c r="BS219" s="2"/>
    </row>
    <row r="220" spans="1:71" ht="15.75" customHeight="1">
      <c r="A220" s="399"/>
      <c r="B220" s="400"/>
      <c r="C220" s="400"/>
      <c r="D220" s="400"/>
      <c r="E220" s="400"/>
      <c r="F220" s="400"/>
      <c r="G220" s="400"/>
      <c r="H220" s="400"/>
      <c r="I220" s="400"/>
      <c r="J220" s="401" t="s">
        <v>291</v>
      </c>
      <c r="K220" s="402" t="s">
        <v>292</v>
      </c>
      <c r="L220" s="403"/>
      <c r="M220" s="404"/>
      <c r="N220" s="405"/>
      <c r="O220" s="405"/>
      <c r="P220" s="405"/>
      <c r="Q220" s="405"/>
      <c r="R220" s="405"/>
      <c r="S220" s="405"/>
      <c r="T220" s="405"/>
      <c r="U220" s="406"/>
      <c r="V220" s="407"/>
      <c r="W220" s="408"/>
      <c r="X220" s="408"/>
      <c r="Y220" s="408"/>
      <c r="Z220" s="409"/>
      <c r="AA220" s="410"/>
      <c r="AB220" s="405"/>
      <c r="AC220" s="405"/>
      <c r="AD220" s="405"/>
      <c r="AE220" s="405"/>
      <c r="AF220" s="405"/>
      <c r="AG220" s="411"/>
      <c r="AH220" s="412"/>
      <c r="AI220" s="405"/>
      <c r="AJ220" s="405"/>
      <c r="AK220" s="405"/>
      <c r="AL220" s="405"/>
      <c r="AM220" s="405"/>
      <c r="AN220" s="405"/>
      <c r="AO220" s="405"/>
      <c r="AP220" s="405"/>
      <c r="AQ220" s="405"/>
      <c r="AR220" s="405"/>
      <c r="AS220" s="405"/>
      <c r="AT220" s="405"/>
      <c r="AU220" s="405"/>
      <c r="AV220" s="405"/>
      <c r="AW220" s="405"/>
      <c r="AX220" s="405"/>
      <c r="AY220" s="405"/>
      <c r="AZ220" s="405"/>
      <c r="BA220" s="405"/>
      <c r="BB220" s="405"/>
      <c r="BC220" s="405"/>
      <c r="BD220" s="405"/>
      <c r="BE220" s="405"/>
      <c r="BF220" s="405"/>
      <c r="BG220" s="405"/>
      <c r="BH220" s="405"/>
      <c r="BI220" s="405"/>
      <c r="BJ220" s="405"/>
      <c r="BK220" s="405"/>
      <c r="BL220" s="405"/>
      <c r="BM220" s="405"/>
      <c r="BN220" s="405"/>
      <c r="BO220" s="405"/>
      <c r="BP220" s="404"/>
      <c r="BQ220" s="413"/>
      <c r="BR220" s="414"/>
      <c r="BS220" s="2"/>
    </row>
    <row r="221" spans="1:71" ht="15.75" customHeight="1">
      <c r="A221" s="149"/>
      <c r="B221" s="25"/>
      <c r="C221" s="229" t="s">
        <v>63</v>
      </c>
      <c r="D221" s="229" t="s">
        <v>63</v>
      </c>
      <c r="E221" s="25"/>
      <c r="F221" s="25"/>
      <c r="G221" s="25"/>
      <c r="H221" s="25"/>
      <c r="I221" s="25"/>
      <c r="J221" s="415" t="s">
        <v>293</v>
      </c>
      <c r="K221" s="416" t="s">
        <v>294</v>
      </c>
      <c r="L221" s="149"/>
      <c r="M221" s="25"/>
      <c r="N221" s="25"/>
      <c r="O221" s="25"/>
      <c r="P221" s="25"/>
      <c r="Q221" s="25"/>
      <c r="R221" s="25"/>
      <c r="S221" s="25"/>
      <c r="T221" s="25"/>
      <c r="U221" s="317"/>
      <c r="V221" s="149"/>
      <c r="W221" s="25"/>
      <c r="X221" s="25"/>
      <c r="Y221" s="25"/>
      <c r="Z221" s="317"/>
      <c r="AA221" s="417"/>
      <c r="AB221" s="77"/>
      <c r="AC221" s="77"/>
      <c r="AD221" s="77"/>
      <c r="AE221" s="77"/>
      <c r="AF221" s="77"/>
      <c r="AG221" s="418"/>
      <c r="AH221" s="2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317"/>
      <c r="BS221" s="2"/>
    </row>
    <row r="222" spans="1:71" ht="15.75" customHeight="1">
      <c r="A222" s="149"/>
      <c r="B222" s="25"/>
      <c r="C222" s="229" t="s">
        <v>63</v>
      </c>
      <c r="D222" s="229" t="s">
        <v>63</v>
      </c>
      <c r="E222" s="25"/>
      <c r="F222" s="25"/>
      <c r="G222" s="25"/>
      <c r="H222" s="25"/>
      <c r="I222" s="25"/>
      <c r="J222" s="415" t="s">
        <v>295</v>
      </c>
      <c r="K222" s="416" t="s">
        <v>296</v>
      </c>
      <c r="L222" s="149"/>
      <c r="M222" s="25"/>
      <c r="N222" s="25"/>
      <c r="O222" s="25"/>
      <c r="P222" s="25"/>
      <c r="Q222" s="25"/>
      <c r="R222" s="25"/>
      <c r="S222" s="25"/>
      <c r="T222" s="25"/>
      <c r="U222" s="317"/>
      <c r="V222" s="149"/>
      <c r="W222" s="25"/>
      <c r="X222" s="25"/>
      <c r="Y222" s="25"/>
      <c r="Z222" s="317"/>
      <c r="AA222" s="417"/>
      <c r="AB222" s="77"/>
      <c r="AC222" s="77"/>
      <c r="AD222" s="77"/>
      <c r="AE222" s="77"/>
      <c r="AF222" s="77"/>
      <c r="AG222" s="418"/>
      <c r="AH222" s="2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317"/>
      <c r="BS222" s="2"/>
    </row>
    <row r="223" spans="1:71" ht="15.75" customHeight="1">
      <c r="A223" s="149"/>
      <c r="B223" s="25"/>
      <c r="C223" s="229" t="s">
        <v>63</v>
      </c>
      <c r="D223" s="229" t="s">
        <v>63</v>
      </c>
      <c r="E223" s="25"/>
      <c r="F223" s="25"/>
      <c r="G223" s="25"/>
      <c r="H223" s="25"/>
      <c r="I223" s="25"/>
      <c r="J223" s="415" t="s">
        <v>297</v>
      </c>
      <c r="K223" s="416" t="s">
        <v>298</v>
      </c>
      <c r="L223" s="149"/>
      <c r="M223" s="25"/>
      <c r="N223" s="25"/>
      <c r="O223" s="25"/>
      <c r="P223" s="25"/>
      <c r="Q223" s="25"/>
      <c r="R223" s="25"/>
      <c r="S223" s="25"/>
      <c r="T223" s="25"/>
      <c r="U223" s="317"/>
      <c r="V223" s="149"/>
      <c r="W223" s="25"/>
      <c r="X223" s="25"/>
      <c r="Y223" s="25"/>
      <c r="Z223" s="317"/>
      <c r="AA223" s="417"/>
      <c r="AB223" s="77"/>
      <c r="AC223" s="77"/>
      <c r="AD223" s="77"/>
      <c r="AE223" s="77"/>
      <c r="AF223" s="77"/>
      <c r="AG223" s="418"/>
      <c r="AH223" s="2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317"/>
      <c r="BS223" s="2"/>
    </row>
    <row r="224" spans="1:71" ht="15.75" customHeight="1">
      <c r="A224" s="149"/>
      <c r="B224" s="25"/>
      <c r="C224" s="229" t="s">
        <v>63</v>
      </c>
      <c r="D224" s="229" t="s">
        <v>63</v>
      </c>
      <c r="E224" s="25"/>
      <c r="F224" s="25"/>
      <c r="G224" s="25"/>
      <c r="H224" s="25"/>
      <c r="I224" s="25"/>
      <c r="J224" s="415" t="s">
        <v>299</v>
      </c>
      <c r="K224" s="416" t="s">
        <v>300</v>
      </c>
      <c r="L224" s="149"/>
      <c r="M224" s="25"/>
      <c r="N224" s="25"/>
      <c r="O224" s="25"/>
      <c r="P224" s="25"/>
      <c r="Q224" s="25"/>
      <c r="R224" s="25"/>
      <c r="S224" s="25"/>
      <c r="T224" s="25"/>
      <c r="U224" s="317"/>
      <c r="V224" s="149"/>
      <c r="W224" s="25"/>
      <c r="X224" s="25"/>
      <c r="Y224" s="25"/>
      <c r="Z224" s="317"/>
      <c r="AA224" s="417"/>
      <c r="AB224" s="77"/>
      <c r="AC224" s="77"/>
      <c r="AD224" s="77"/>
      <c r="AE224" s="77"/>
      <c r="AF224" s="77"/>
      <c r="AG224" s="418"/>
      <c r="AH224" s="2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317"/>
      <c r="BS224" s="2"/>
    </row>
    <row r="225" spans="1:71" ht="15.75" customHeight="1">
      <c r="A225" s="335"/>
      <c r="B225" s="337"/>
      <c r="C225" s="376" t="s">
        <v>63</v>
      </c>
      <c r="D225" s="376" t="s">
        <v>63</v>
      </c>
      <c r="E225" s="337"/>
      <c r="F225" s="337"/>
      <c r="G225" s="337"/>
      <c r="H225" s="337"/>
      <c r="I225" s="337"/>
      <c r="J225" s="419" t="s">
        <v>301</v>
      </c>
      <c r="K225" s="420" t="s">
        <v>302</v>
      </c>
      <c r="L225" s="421"/>
      <c r="M225" s="422"/>
      <c r="N225" s="422"/>
      <c r="O225" s="422"/>
      <c r="P225" s="422"/>
      <c r="Q225" s="422"/>
      <c r="R225" s="422"/>
      <c r="S225" s="422"/>
      <c r="T225" s="422"/>
      <c r="U225" s="334"/>
      <c r="V225" s="335"/>
      <c r="W225" s="337"/>
      <c r="X225" s="337"/>
      <c r="Y225" s="337"/>
      <c r="Z225" s="357"/>
      <c r="AA225" s="423"/>
      <c r="AB225" s="351"/>
      <c r="AC225" s="351"/>
      <c r="AD225" s="351"/>
      <c r="AE225" s="351"/>
      <c r="AF225" s="351"/>
      <c r="AG225" s="424"/>
      <c r="AH225" s="425"/>
      <c r="AI225" s="426"/>
      <c r="AJ225" s="426"/>
      <c r="AK225" s="426"/>
      <c r="AL225" s="426"/>
      <c r="AM225" s="426"/>
      <c r="AN225" s="426"/>
      <c r="AO225" s="426"/>
      <c r="AP225" s="426"/>
      <c r="AQ225" s="426"/>
      <c r="AR225" s="426"/>
      <c r="AS225" s="426"/>
      <c r="AT225" s="426"/>
      <c r="AU225" s="426"/>
      <c r="AV225" s="426"/>
      <c r="AW225" s="426"/>
      <c r="AX225" s="426"/>
      <c r="AY225" s="426"/>
      <c r="AZ225" s="426"/>
      <c r="BA225" s="426"/>
      <c r="BB225" s="426"/>
      <c r="BC225" s="426"/>
      <c r="BD225" s="426"/>
      <c r="BE225" s="426"/>
      <c r="BF225" s="426"/>
      <c r="BG225" s="426"/>
      <c r="BH225" s="426"/>
      <c r="BI225" s="426"/>
      <c r="BJ225" s="426"/>
      <c r="BK225" s="426"/>
      <c r="BL225" s="426"/>
      <c r="BM225" s="426"/>
      <c r="BN225" s="426"/>
      <c r="BO225" s="426"/>
      <c r="BP225" s="427"/>
      <c r="BQ225" s="337"/>
      <c r="BR225" s="357"/>
      <c r="BS225" s="2"/>
    </row>
    <row r="226" spans="1:71" ht="20.25" customHeight="1">
      <c r="A226" s="428"/>
      <c r="B226" s="429"/>
      <c r="C226" s="430" t="s">
        <v>63</v>
      </c>
      <c r="D226" s="429"/>
      <c r="E226" s="429" t="s">
        <v>114</v>
      </c>
      <c r="F226" s="429"/>
      <c r="G226" s="429"/>
      <c r="H226" s="429"/>
      <c r="I226" s="429"/>
      <c r="J226" s="431" t="s">
        <v>303</v>
      </c>
      <c r="K226" s="432" t="s">
        <v>206</v>
      </c>
      <c r="L226" s="433">
        <f>SUM(L227:L230)</f>
        <v>12</v>
      </c>
      <c r="M226" s="434"/>
      <c r="N226" s="435"/>
      <c r="O226" s="436"/>
      <c r="P226" s="436"/>
      <c r="Q226" s="436"/>
      <c r="R226" s="436"/>
      <c r="S226" s="436"/>
      <c r="T226" s="436"/>
      <c r="U226" s="437"/>
      <c r="V226" s="218"/>
      <c r="W226" s="219"/>
      <c r="X226" s="219"/>
      <c r="Y226" s="220"/>
      <c r="Z226" s="221"/>
      <c r="AA226" s="222"/>
      <c r="AB226" s="223"/>
      <c r="AC226" s="223"/>
      <c r="AD226" s="223"/>
      <c r="AE226" s="223"/>
      <c r="AF226" s="223"/>
      <c r="AG226" s="224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3"/>
      <c r="AW226" s="223"/>
      <c r="AX226" s="223"/>
      <c r="AY226" s="223"/>
      <c r="AZ226" s="223"/>
      <c r="BA226" s="223"/>
      <c r="BB226" s="223"/>
      <c r="BC226" s="223"/>
      <c r="BD226" s="223"/>
      <c r="BE226" s="223"/>
      <c r="BF226" s="223"/>
      <c r="BG226" s="223"/>
      <c r="BH226" s="223"/>
      <c r="BI226" s="223"/>
      <c r="BJ226" s="223"/>
      <c r="BK226" s="223"/>
      <c r="BL226" s="223"/>
      <c r="BM226" s="223"/>
      <c r="BN226" s="223"/>
      <c r="BO226" s="223"/>
      <c r="BP226" s="212"/>
      <c r="BQ226" s="225"/>
      <c r="BR226" s="225"/>
      <c r="BS226" s="131"/>
    </row>
    <row r="227" spans="1:71" ht="20.25" customHeight="1">
      <c r="A227" s="129"/>
      <c r="B227" s="70"/>
      <c r="C227" s="70"/>
      <c r="D227" s="229" t="s">
        <v>63</v>
      </c>
      <c r="E227" s="70"/>
      <c r="F227" s="63"/>
      <c r="G227" s="63"/>
      <c r="H227" s="63"/>
      <c r="I227" s="63"/>
      <c r="J227" s="65" t="s">
        <v>304</v>
      </c>
      <c r="K227" s="99" t="s">
        <v>152</v>
      </c>
      <c r="L227" s="155">
        <v>3</v>
      </c>
      <c r="M227" s="156"/>
      <c r="N227" s="82"/>
      <c r="O227" s="70"/>
      <c r="P227" s="70"/>
      <c r="Q227" s="70"/>
      <c r="R227" s="70"/>
      <c r="S227" s="70"/>
      <c r="T227" s="70"/>
      <c r="U227" s="438"/>
      <c r="V227" s="72"/>
      <c r="W227" s="73"/>
      <c r="X227" s="73"/>
      <c r="Y227" s="74"/>
      <c r="Z227" s="75"/>
      <c r="AA227" s="76"/>
      <c r="AB227" s="77"/>
      <c r="AC227" s="77"/>
      <c r="AD227" s="77"/>
      <c r="AE227" s="77"/>
      <c r="AF227" s="77"/>
      <c r="AG227" s="78"/>
      <c r="AH227" s="79"/>
      <c r="AI227" s="79"/>
      <c r="AJ227" s="79"/>
      <c r="AK227" s="80"/>
      <c r="AL227" s="80"/>
      <c r="AM227" s="79"/>
      <c r="AN227" s="79"/>
      <c r="AO227" s="80"/>
      <c r="AP227" s="80"/>
      <c r="AQ227" s="80"/>
      <c r="AR227" s="79"/>
      <c r="AS227" s="79"/>
      <c r="AT227" s="79"/>
      <c r="AU227" s="80"/>
      <c r="AV227" s="80"/>
      <c r="AW227" s="80"/>
      <c r="AX227" s="79"/>
      <c r="AY227" s="79"/>
      <c r="AZ227" s="79"/>
      <c r="BA227" s="80"/>
      <c r="BB227" s="80"/>
      <c r="BC227" s="80"/>
      <c r="BD227" s="77"/>
      <c r="BE227" s="77"/>
      <c r="BF227" s="77"/>
      <c r="BG227" s="80"/>
      <c r="BH227" s="80"/>
      <c r="BI227" s="80"/>
      <c r="BJ227" s="77"/>
      <c r="BK227" s="77"/>
      <c r="BL227" s="77"/>
      <c r="BM227" s="80"/>
      <c r="BN227" s="80"/>
      <c r="BO227" s="80"/>
      <c r="BP227" s="130"/>
      <c r="BQ227" s="81"/>
      <c r="BR227" s="131"/>
      <c r="BS227" s="131"/>
    </row>
    <row r="228" spans="1:71" ht="20.25" customHeight="1">
      <c r="A228" s="129"/>
      <c r="B228" s="70"/>
      <c r="C228" s="70"/>
      <c r="D228" s="229" t="s">
        <v>63</v>
      </c>
      <c r="E228" s="70"/>
      <c r="F228" s="63"/>
      <c r="G228" s="63"/>
      <c r="H228" s="63"/>
      <c r="I228" s="63"/>
      <c r="J228" s="65" t="s">
        <v>305</v>
      </c>
      <c r="K228" s="99" t="s">
        <v>152</v>
      </c>
      <c r="L228" s="155">
        <v>3</v>
      </c>
      <c r="M228" s="156"/>
      <c r="N228" s="82"/>
      <c r="O228" s="70"/>
      <c r="P228" s="70"/>
      <c r="Q228" s="70"/>
      <c r="R228" s="70"/>
      <c r="S228" s="70"/>
      <c r="T228" s="70"/>
      <c r="U228" s="438"/>
      <c r="V228" s="72"/>
      <c r="W228" s="73"/>
      <c r="X228" s="73"/>
      <c r="Y228" s="74"/>
      <c r="Z228" s="75"/>
      <c r="AA228" s="76"/>
      <c r="AB228" s="77"/>
      <c r="AC228" s="77"/>
      <c r="AD228" s="77"/>
      <c r="AE228" s="77"/>
      <c r="AF228" s="77"/>
      <c r="AG228" s="78"/>
      <c r="AH228" s="79"/>
      <c r="AI228" s="79"/>
      <c r="AJ228" s="79"/>
      <c r="AK228" s="80"/>
      <c r="AL228" s="80"/>
      <c r="AM228" s="79"/>
      <c r="AN228" s="79"/>
      <c r="AO228" s="80"/>
      <c r="AP228" s="80"/>
      <c r="AQ228" s="80"/>
      <c r="AR228" s="79"/>
      <c r="AS228" s="79"/>
      <c r="AT228" s="79"/>
      <c r="AU228" s="80"/>
      <c r="AV228" s="80"/>
      <c r="AW228" s="80"/>
      <c r="AX228" s="79"/>
      <c r="AY228" s="79"/>
      <c r="AZ228" s="79"/>
      <c r="BA228" s="80"/>
      <c r="BB228" s="80"/>
      <c r="BC228" s="80"/>
      <c r="BD228" s="77"/>
      <c r="BE228" s="77"/>
      <c r="BF228" s="77"/>
      <c r="BG228" s="80"/>
      <c r="BH228" s="80"/>
      <c r="BI228" s="80"/>
      <c r="BJ228" s="77"/>
      <c r="BK228" s="77"/>
      <c r="BL228" s="77"/>
      <c r="BM228" s="80"/>
      <c r="BN228" s="80"/>
      <c r="BO228" s="80"/>
      <c r="BP228" s="130"/>
      <c r="BQ228" s="81"/>
      <c r="BR228" s="131"/>
      <c r="BS228" s="131"/>
    </row>
    <row r="229" spans="1:71" ht="20.25" customHeight="1">
      <c r="A229" s="129"/>
      <c r="B229" s="70"/>
      <c r="C229" s="70"/>
      <c r="D229" s="229" t="s">
        <v>63</v>
      </c>
      <c r="E229" s="70"/>
      <c r="F229" s="63"/>
      <c r="G229" s="63"/>
      <c r="H229" s="63"/>
      <c r="I229" s="63"/>
      <c r="J229" s="65" t="s">
        <v>306</v>
      </c>
      <c r="K229" s="99" t="s">
        <v>152</v>
      </c>
      <c r="L229" s="155">
        <v>3</v>
      </c>
      <c r="M229" s="156"/>
      <c r="N229" s="82"/>
      <c r="O229" s="70"/>
      <c r="P229" s="70"/>
      <c r="Q229" s="70"/>
      <c r="R229" s="70"/>
      <c r="S229" s="70"/>
      <c r="T229" s="70"/>
      <c r="U229" s="438"/>
      <c r="V229" s="72"/>
      <c r="W229" s="73"/>
      <c r="X229" s="73"/>
      <c r="Y229" s="74"/>
      <c r="Z229" s="75"/>
      <c r="AA229" s="76"/>
      <c r="AB229" s="77"/>
      <c r="AC229" s="77"/>
      <c r="AD229" s="77"/>
      <c r="AE229" s="77"/>
      <c r="AF229" s="77"/>
      <c r="AG229" s="78"/>
      <c r="AH229" s="79"/>
      <c r="AI229" s="79"/>
      <c r="AJ229" s="79"/>
      <c r="AK229" s="80"/>
      <c r="AL229" s="80"/>
      <c r="AM229" s="79"/>
      <c r="AN229" s="79"/>
      <c r="AO229" s="80"/>
      <c r="AP229" s="80"/>
      <c r="AQ229" s="80"/>
      <c r="AR229" s="79"/>
      <c r="AS229" s="79"/>
      <c r="AT229" s="79"/>
      <c r="AU229" s="80"/>
      <c r="AV229" s="80"/>
      <c r="AW229" s="80"/>
      <c r="AX229" s="79"/>
      <c r="AY229" s="79"/>
      <c r="AZ229" s="79"/>
      <c r="BA229" s="80"/>
      <c r="BB229" s="80"/>
      <c r="BC229" s="80"/>
      <c r="BD229" s="77"/>
      <c r="BE229" s="77"/>
      <c r="BF229" s="77"/>
      <c r="BG229" s="80"/>
      <c r="BH229" s="80"/>
      <c r="BI229" s="80"/>
      <c r="BJ229" s="77"/>
      <c r="BK229" s="77"/>
      <c r="BL229" s="77"/>
      <c r="BM229" s="80"/>
      <c r="BN229" s="80"/>
      <c r="BO229" s="80"/>
      <c r="BP229" s="130"/>
      <c r="BQ229" s="81"/>
      <c r="BR229" s="131"/>
      <c r="BS229" s="131"/>
    </row>
    <row r="230" spans="1:71" ht="20.25" customHeight="1">
      <c r="A230" s="439"/>
      <c r="B230" s="336"/>
      <c r="C230" s="336"/>
      <c r="D230" s="229" t="s">
        <v>63</v>
      </c>
      <c r="E230" s="336"/>
      <c r="F230" s="338"/>
      <c r="G230" s="338"/>
      <c r="H230" s="338"/>
      <c r="I230" s="338"/>
      <c r="J230" s="339" t="s">
        <v>307</v>
      </c>
      <c r="K230" s="440" t="s">
        <v>152</v>
      </c>
      <c r="L230" s="441">
        <v>3</v>
      </c>
      <c r="M230" s="442"/>
      <c r="N230" s="443"/>
      <c r="O230" s="336"/>
      <c r="P230" s="336"/>
      <c r="Q230" s="336"/>
      <c r="R230" s="336"/>
      <c r="S230" s="336"/>
      <c r="T230" s="336"/>
      <c r="U230" s="444"/>
      <c r="V230" s="72"/>
      <c r="W230" s="73"/>
      <c r="X230" s="73"/>
      <c r="Y230" s="74"/>
      <c r="Z230" s="75"/>
      <c r="AA230" s="76"/>
      <c r="AB230" s="77"/>
      <c r="AC230" s="77"/>
      <c r="AD230" s="77"/>
      <c r="AE230" s="77"/>
      <c r="AF230" s="77"/>
      <c r="AG230" s="78"/>
      <c r="AH230" s="79"/>
      <c r="AI230" s="79"/>
      <c r="AJ230" s="79"/>
      <c r="AK230" s="80"/>
      <c r="AL230" s="80"/>
      <c r="AM230" s="79"/>
      <c r="AN230" s="79"/>
      <c r="AO230" s="80"/>
      <c r="AP230" s="80"/>
      <c r="AQ230" s="80"/>
      <c r="AR230" s="79"/>
      <c r="AS230" s="79"/>
      <c r="AT230" s="79"/>
      <c r="AU230" s="80"/>
      <c r="AV230" s="80"/>
      <c r="AW230" s="80"/>
      <c r="AX230" s="79"/>
      <c r="AY230" s="79"/>
      <c r="AZ230" s="79"/>
      <c r="BA230" s="80"/>
      <c r="BB230" s="80"/>
      <c r="BC230" s="80"/>
      <c r="BD230" s="77"/>
      <c r="BE230" s="77"/>
      <c r="BF230" s="77"/>
      <c r="BG230" s="80"/>
      <c r="BH230" s="80"/>
      <c r="BI230" s="80"/>
      <c r="BJ230" s="77"/>
      <c r="BK230" s="77"/>
      <c r="BL230" s="77"/>
      <c r="BM230" s="80"/>
      <c r="BN230" s="80"/>
      <c r="BO230" s="80"/>
      <c r="BP230" s="130"/>
      <c r="BQ230" s="81"/>
      <c r="BR230" s="131"/>
      <c r="BS230" s="131"/>
    </row>
    <row r="231" spans="1:71" ht="15.7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445"/>
      <c r="K231" s="446"/>
      <c r="L231" s="447"/>
      <c r="M231" s="151"/>
      <c r="N231" s="151"/>
      <c r="O231" s="151"/>
      <c r="P231" s="151"/>
      <c r="Q231" s="151"/>
      <c r="R231" s="151"/>
      <c r="S231" s="151"/>
      <c r="T231" s="151"/>
      <c r="U231" s="151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</row>
    <row r="232" spans="1:71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151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</row>
    <row r="233" spans="1:71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</row>
    <row r="234" spans="1:71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</row>
    <row r="235" spans="1:71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</row>
    <row r="236" spans="1:71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</row>
    <row r="237" spans="1:71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</row>
    <row r="238" spans="1:71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</row>
    <row r="239" spans="1:71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</row>
    <row r="240" spans="1:71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</row>
    <row r="241" spans="1:7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</row>
    <row r="242" spans="1:71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</row>
    <row r="243" spans="1:71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</row>
    <row r="244" spans="1:71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</row>
    <row r="245" spans="1:71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</row>
    <row r="246" spans="1:71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</row>
    <row r="247" spans="1:71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</row>
    <row r="248" spans="1:71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</row>
    <row r="249" spans="1:71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</row>
    <row r="250" spans="1:71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</row>
    <row r="251" spans="1:7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</row>
    <row r="252" spans="1:71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</row>
    <row r="253" spans="1:71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</row>
    <row r="254" spans="1:71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</row>
    <row r="255" spans="1:71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</row>
    <row r="256" spans="1:71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</row>
    <row r="257" spans="1:71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</row>
    <row r="258" spans="1:71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</row>
    <row r="259" spans="1:71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</row>
    <row r="260" spans="1:71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</row>
    <row r="261" spans="1:7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</row>
    <row r="262" spans="1:71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</row>
    <row r="263" spans="1:71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</row>
    <row r="264" spans="1:71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</row>
    <row r="265" spans="1:71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</row>
    <row r="266" spans="1:71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</row>
    <row r="267" spans="1:71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</row>
    <row r="268" spans="1:71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</row>
    <row r="269" spans="1:71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</row>
    <row r="270" spans="1:71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</row>
    <row r="271" spans="1: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</row>
    <row r="272" spans="1:71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</row>
    <row r="273" spans="1:71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</row>
    <row r="274" spans="1:71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</row>
    <row r="275" spans="1:71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</row>
    <row r="276" spans="1:71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</row>
    <row r="277" spans="1:71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</row>
    <row r="278" spans="1:71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</row>
    <row r="279" spans="1:71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</row>
    <row r="280" spans="1:71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</row>
    <row r="281" spans="1:7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</row>
    <row r="282" spans="1:71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</row>
    <row r="283" spans="1:71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</row>
    <row r="284" spans="1:71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</row>
    <row r="285" spans="1:71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</row>
    <row r="286" spans="1:71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</row>
    <row r="287" spans="1:71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</row>
    <row r="288" spans="1:71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</row>
    <row r="289" spans="1:71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</row>
    <row r="290" spans="1:71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</row>
    <row r="291" spans="1:7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</row>
    <row r="292" spans="1:71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</row>
    <row r="293" spans="1:71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</row>
    <row r="294" spans="1:71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</row>
    <row r="295" spans="1:71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</row>
    <row r="296" spans="1:71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</row>
    <row r="297" spans="1:71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</row>
    <row r="298" spans="1:71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</row>
    <row r="299" spans="1:71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</row>
    <row r="300" spans="1:71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</row>
    <row r="301" spans="1:7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</row>
    <row r="302" spans="1:71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</row>
    <row r="303" spans="1:71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</row>
    <row r="304" spans="1:71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</row>
    <row r="305" spans="1:71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</row>
    <row r="306" spans="1:71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</row>
    <row r="307" spans="1:71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</row>
    <row r="308" spans="1:71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</row>
    <row r="309" spans="1:71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</row>
    <row r="310" spans="1:71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</row>
    <row r="311" spans="1:7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</row>
    <row r="312" spans="1:71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</row>
    <row r="313" spans="1:71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</row>
    <row r="314" spans="1:71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</row>
    <row r="315" spans="1:71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</row>
    <row r="316" spans="1:71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</row>
    <row r="317" spans="1:71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</row>
    <row r="318" spans="1:71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</row>
    <row r="319" spans="1:71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</row>
    <row r="320" spans="1:71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</row>
    <row r="321" spans="1:7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</row>
    <row r="322" spans="1:71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</row>
    <row r="323" spans="1:71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</row>
    <row r="324" spans="1:71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</row>
    <row r="325" spans="1:71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</row>
    <row r="326" spans="1:71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</row>
    <row r="327" spans="1:71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</row>
    <row r="328" spans="1:71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</row>
    <row r="329" spans="1:71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</row>
    <row r="330" spans="1:71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</row>
    <row r="331" spans="1:7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</row>
    <row r="332" spans="1:71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</row>
    <row r="333" spans="1:71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</row>
    <row r="334" spans="1:71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</row>
    <row r="335" spans="1:71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</row>
    <row r="336" spans="1:71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</row>
    <row r="337" spans="1:71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</row>
    <row r="338" spans="1:71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</row>
    <row r="339" spans="1:71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</row>
    <row r="340" spans="1:71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</row>
    <row r="341" spans="1:7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</row>
    <row r="342" spans="1:71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</row>
    <row r="343" spans="1:71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</row>
    <row r="344" spans="1:71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</row>
    <row r="345" spans="1:71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</row>
    <row r="346" spans="1:71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</row>
    <row r="347" spans="1:71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</row>
    <row r="348" spans="1:71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</row>
    <row r="349" spans="1:71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</row>
    <row r="350" spans="1:71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</row>
    <row r="351" spans="1:7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</row>
    <row r="352" spans="1:71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</row>
    <row r="353" spans="1:71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</row>
    <row r="354" spans="1:71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</row>
    <row r="355" spans="1:71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</row>
    <row r="356" spans="1:71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</row>
    <row r="357" spans="1:71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</row>
    <row r="358" spans="1:71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</row>
    <row r="359" spans="1:71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</row>
    <row r="360" spans="1:71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</row>
    <row r="361" spans="1:7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</row>
    <row r="362" spans="1:71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</row>
    <row r="363" spans="1:71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</row>
    <row r="364" spans="1:71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</row>
    <row r="365" spans="1:71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</row>
    <row r="366" spans="1:71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</row>
    <row r="367" spans="1:71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</row>
    <row r="368" spans="1:71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</row>
    <row r="369" spans="1:71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</row>
    <row r="370" spans="1:71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</row>
    <row r="371" spans="1: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</row>
    <row r="372" spans="1:71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</row>
    <row r="373" spans="1:71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</row>
    <row r="374" spans="1:71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</row>
    <row r="375" spans="1:71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</row>
    <row r="376" spans="1:71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</row>
    <row r="377" spans="1:71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</row>
    <row r="378" spans="1:71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</row>
    <row r="379" spans="1:71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</row>
    <row r="380" spans="1:71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</row>
    <row r="381" spans="1:7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</row>
    <row r="382" spans="1:71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</row>
    <row r="383" spans="1:71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</row>
    <row r="384" spans="1:71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</row>
    <row r="385" spans="1:71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</row>
    <row r="386" spans="1:71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</row>
    <row r="387" spans="1:71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</row>
    <row r="388" spans="1:71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</row>
    <row r="389" spans="1:71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</row>
    <row r="390" spans="1:71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</row>
    <row r="391" spans="1:7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</row>
    <row r="392" spans="1:71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</row>
    <row r="393" spans="1:71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</row>
    <row r="394" spans="1:71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</row>
    <row r="395" spans="1:71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</row>
    <row r="396" spans="1:71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</row>
    <row r="397" spans="1:71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</row>
    <row r="398" spans="1:71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</row>
    <row r="399" spans="1:71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</row>
    <row r="400" spans="1:71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</row>
    <row r="401" spans="1:7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</row>
    <row r="402" spans="1:71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</row>
    <row r="403" spans="1:71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</row>
    <row r="404" spans="1:71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</row>
    <row r="405" spans="1:71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</row>
    <row r="406" spans="1:71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</row>
    <row r="407" spans="1:71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</row>
    <row r="408" spans="1:71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</row>
    <row r="409" spans="1:71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</row>
    <row r="410" spans="1:71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</row>
    <row r="411" spans="1:7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</row>
    <row r="412" spans="1:71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</row>
    <row r="413" spans="1:71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</row>
    <row r="414" spans="1:71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</row>
    <row r="415" spans="1:71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</row>
    <row r="416" spans="1:71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</row>
    <row r="417" spans="1:71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</row>
    <row r="418" spans="1:71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</row>
    <row r="419" spans="1:71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</row>
    <row r="420" spans="1:71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</row>
    <row r="421" spans="1:7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</row>
    <row r="422" spans="1:71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</row>
    <row r="423" spans="1:71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</row>
    <row r="424" spans="1:71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</row>
    <row r="425" spans="1:71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</row>
    <row r="426" spans="1:71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</row>
    <row r="427" spans="1:71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</row>
    <row r="428" spans="1:71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</row>
    <row r="429" spans="1:71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</row>
    <row r="430" spans="1:71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</row>
    <row r="431" spans="1:7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</row>
    <row r="432" spans="1:71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</row>
    <row r="433" spans="1:71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</row>
    <row r="434" spans="1:71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</row>
    <row r="435" spans="1:71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</row>
    <row r="436" spans="1:71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</row>
    <row r="437" spans="1:71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</row>
    <row r="438" spans="1:71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</row>
    <row r="439" spans="1:71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</row>
    <row r="440" spans="1:71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</row>
    <row r="441" spans="1:7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</row>
    <row r="442" spans="1:71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</row>
    <row r="443" spans="1:71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</row>
    <row r="444" spans="1:71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</row>
    <row r="445" spans="1:71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</row>
    <row r="446" spans="1:71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</row>
    <row r="447" spans="1:71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</row>
    <row r="448" spans="1:71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</row>
    <row r="449" spans="1:71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</row>
    <row r="450" spans="1:71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</row>
    <row r="451" spans="1:7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</row>
    <row r="452" spans="1:71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</row>
    <row r="453" spans="1:71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</row>
    <row r="454" spans="1:71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</row>
    <row r="455" spans="1:71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</row>
    <row r="456" spans="1:71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</row>
    <row r="457" spans="1:71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</row>
    <row r="458" spans="1:71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</row>
    <row r="459" spans="1:71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</row>
    <row r="460" spans="1:71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</row>
    <row r="461" spans="1:7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</row>
    <row r="462" spans="1:71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</row>
    <row r="463" spans="1:71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</row>
    <row r="464" spans="1:71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</row>
    <row r="465" spans="1:71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</row>
    <row r="466" spans="1:71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</row>
    <row r="467" spans="1:71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</row>
    <row r="468" spans="1:71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</row>
    <row r="469" spans="1:71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</row>
    <row r="470" spans="1:71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</row>
    <row r="471" spans="1: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</row>
    <row r="472" spans="1:71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</row>
    <row r="473" spans="1:71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</row>
    <row r="474" spans="1:71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</row>
    <row r="475" spans="1:71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</row>
    <row r="476" spans="1:71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</row>
    <row r="477" spans="1:71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</row>
    <row r="478" spans="1:71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</row>
    <row r="479" spans="1:71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</row>
    <row r="480" spans="1:71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</row>
    <row r="481" spans="1:7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</row>
    <row r="482" spans="1:71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</row>
    <row r="483" spans="1:71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</row>
    <row r="484" spans="1:71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</row>
    <row r="485" spans="1:71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</row>
    <row r="486" spans="1:71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</row>
    <row r="487" spans="1:71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</row>
    <row r="488" spans="1:71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</row>
    <row r="489" spans="1:71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</row>
    <row r="490" spans="1:71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</row>
    <row r="491" spans="1:7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</row>
    <row r="492" spans="1:71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</row>
    <row r="493" spans="1:71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</row>
    <row r="494" spans="1:71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</row>
    <row r="495" spans="1:71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</row>
    <row r="496" spans="1:71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</row>
    <row r="497" spans="1:71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</row>
    <row r="498" spans="1:71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</row>
    <row r="499" spans="1:71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</row>
    <row r="500" spans="1:71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</row>
    <row r="501" spans="1:7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</row>
    <row r="502" spans="1:71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</row>
    <row r="503" spans="1:71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</row>
    <row r="504" spans="1:71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</row>
    <row r="505" spans="1:71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</row>
    <row r="506" spans="1:71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</row>
    <row r="507" spans="1:71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</row>
    <row r="508" spans="1:71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</row>
    <row r="509" spans="1:71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</row>
    <row r="510" spans="1:71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</row>
    <row r="511" spans="1:7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</row>
    <row r="512" spans="1:71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</row>
    <row r="513" spans="1:71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</row>
    <row r="514" spans="1:71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</row>
    <row r="515" spans="1:71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</row>
    <row r="516" spans="1:71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</row>
    <row r="517" spans="1:71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</row>
    <row r="518" spans="1:71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</row>
    <row r="519" spans="1:71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</row>
    <row r="520" spans="1:71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</row>
    <row r="521" spans="1:7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</row>
    <row r="522" spans="1:71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</row>
    <row r="523" spans="1:71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</row>
    <row r="524" spans="1:71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</row>
    <row r="525" spans="1:71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</row>
    <row r="526" spans="1:71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</row>
    <row r="527" spans="1:71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</row>
    <row r="528" spans="1:71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</row>
    <row r="529" spans="1:71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</row>
    <row r="530" spans="1:71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</row>
    <row r="531" spans="1:7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</row>
    <row r="532" spans="1:71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</row>
    <row r="533" spans="1:71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</row>
    <row r="534" spans="1:71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</row>
    <row r="535" spans="1:71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</row>
    <row r="536" spans="1:71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</row>
    <row r="537" spans="1:71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</row>
    <row r="538" spans="1:71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</row>
    <row r="539" spans="1:71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</row>
    <row r="540" spans="1:71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</row>
    <row r="541" spans="1:7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</row>
    <row r="542" spans="1:71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</row>
    <row r="543" spans="1:71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</row>
    <row r="544" spans="1:71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</row>
    <row r="545" spans="1:71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</row>
    <row r="546" spans="1:71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</row>
    <row r="547" spans="1:71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</row>
    <row r="548" spans="1:71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</row>
    <row r="549" spans="1:71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</row>
    <row r="550" spans="1:71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</row>
    <row r="551" spans="1:7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</row>
    <row r="552" spans="1:71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</row>
    <row r="553" spans="1:71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</row>
    <row r="554" spans="1:71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</row>
    <row r="555" spans="1:71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</row>
    <row r="556" spans="1:71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</row>
    <row r="557" spans="1:71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</row>
    <row r="558" spans="1:71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</row>
    <row r="559" spans="1:71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</row>
    <row r="560" spans="1:71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</row>
    <row r="561" spans="1:7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</row>
    <row r="562" spans="1:71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</row>
    <row r="563" spans="1:71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</row>
    <row r="564" spans="1:71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</row>
    <row r="565" spans="1:71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</row>
    <row r="566" spans="1:71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</row>
    <row r="567" spans="1:71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</row>
    <row r="568" spans="1:71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</row>
    <row r="569" spans="1:71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</row>
    <row r="570" spans="1:71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</row>
    <row r="571" spans="1: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</row>
    <row r="572" spans="1:71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</row>
    <row r="573" spans="1:71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</row>
    <row r="574" spans="1:71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</row>
    <row r="575" spans="1:71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</row>
    <row r="576" spans="1:71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</row>
    <row r="577" spans="1:71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</row>
    <row r="578" spans="1:71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</row>
    <row r="579" spans="1:71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</row>
    <row r="580" spans="1:71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</row>
    <row r="581" spans="1:7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</row>
    <row r="582" spans="1:71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</row>
    <row r="583" spans="1:71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</row>
    <row r="584" spans="1:71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</row>
    <row r="585" spans="1:71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</row>
    <row r="586" spans="1:71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</row>
    <row r="587" spans="1:71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</row>
    <row r="588" spans="1:71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</row>
    <row r="589" spans="1:71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</row>
    <row r="590" spans="1:71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</row>
    <row r="591" spans="1:7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</row>
    <row r="592" spans="1:71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</row>
    <row r="593" spans="1:71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</row>
    <row r="594" spans="1:71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</row>
    <row r="595" spans="1:71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</row>
    <row r="596" spans="1:71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</row>
    <row r="597" spans="1:71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</row>
    <row r="598" spans="1:71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</row>
    <row r="599" spans="1:71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</row>
    <row r="600" spans="1:71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</row>
    <row r="601" spans="1:7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</row>
    <row r="602" spans="1:71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</row>
    <row r="603" spans="1:71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</row>
    <row r="604" spans="1:71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</row>
    <row r="605" spans="1:71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</row>
    <row r="606" spans="1:71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</row>
    <row r="607" spans="1:71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</row>
    <row r="608" spans="1:71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</row>
    <row r="609" spans="1:71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</row>
    <row r="610" spans="1:71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</row>
    <row r="611" spans="1:7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</row>
    <row r="612" spans="1:71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</row>
    <row r="613" spans="1:71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</row>
    <row r="614" spans="1:71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</row>
    <row r="615" spans="1:71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</row>
    <row r="616" spans="1:71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</row>
    <row r="617" spans="1:71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</row>
    <row r="618" spans="1:71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</row>
    <row r="619" spans="1:71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</row>
    <row r="620" spans="1:71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</row>
    <row r="621" spans="1:7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</row>
    <row r="622" spans="1:71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</row>
    <row r="623" spans="1:71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</row>
    <row r="624" spans="1:71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</row>
    <row r="625" spans="1:71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</row>
    <row r="626" spans="1:71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</row>
    <row r="627" spans="1:71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</row>
    <row r="628" spans="1:71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</row>
    <row r="629" spans="1:71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</row>
    <row r="630" spans="1:71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</row>
    <row r="631" spans="1:7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</row>
    <row r="632" spans="1:71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</row>
    <row r="633" spans="1:71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</row>
    <row r="634" spans="1:71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</row>
    <row r="635" spans="1:71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</row>
    <row r="636" spans="1:71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</row>
    <row r="637" spans="1:71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</row>
    <row r="638" spans="1:71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</row>
    <row r="639" spans="1:71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</row>
    <row r="640" spans="1:71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</row>
    <row r="641" spans="1:7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</row>
    <row r="642" spans="1:71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</row>
    <row r="643" spans="1:71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</row>
    <row r="644" spans="1:71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</row>
    <row r="645" spans="1:71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</row>
    <row r="646" spans="1:71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</row>
    <row r="647" spans="1:71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</row>
    <row r="648" spans="1:71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</row>
    <row r="649" spans="1:71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</row>
    <row r="650" spans="1:71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</row>
    <row r="651" spans="1:7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</row>
    <row r="652" spans="1:71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</row>
    <row r="653" spans="1:71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</row>
    <row r="654" spans="1:71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</row>
    <row r="655" spans="1:71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</row>
    <row r="656" spans="1:71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</row>
    <row r="657" spans="1:71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</row>
    <row r="658" spans="1:71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</row>
    <row r="659" spans="1:71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</row>
    <row r="660" spans="1:71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</row>
    <row r="661" spans="1:7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</row>
    <row r="662" spans="1:71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</row>
    <row r="663" spans="1:71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</row>
    <row r="664" spans="1:71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</row>
    <row r="665" spans="1:71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</row>
    <row r="666" spans="1:71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</row>
    <row r="667" spans="1:71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</row>
    <row r="668" spans="1:71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</row>
    <row r="669" spans="1:71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</row>
    <row r="670" spans="1:71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</row>
    <row r="671" spans="1: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</row>
    <row r="672" spans="1:71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</row>
    <row r="673" spans="1:71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</row>
    <row r="674" spans="1:71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</row>
    <row r="675" spans="1:71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</row>
    <row r="676" spans="1:71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</row>
    <row r="677" spans="1:71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</row>
    <row r="678" spans="1:71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</row>
    <row r="679" spans="1:71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</row>
    <row r="680" spans="1:71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</row>
    <row r="681" spans="1:7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</row>
    <row r="682" spans="1:71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</row>
    <row r="683" spans="1:71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</row>
    <row r="684" spans="1:71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</row>
    <row r="685" spans="1:71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</row>
    <row r="686" spans="1:71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</row>
    <row r="687" spans="1:71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</row>
    <row r="688" spans="1:71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</row>
    <row r="689" spans="1:71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</row>
    <row r="690" spans="1:71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</row>
    <row r="691" spans="1:7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</row>
    <row r="692" spans="1:71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</row>
    <row r="693" spans="1:71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</row>
    <row r="694" spans="1:71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</row>
    <row r="695" spans="1:71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</row>
    <row r="696" spans="1:71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</row>
    <row r="697" spans="1:71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</row>
    <row r="698" spans="1:71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</row>
    <row r="699" spans="1:71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</row>
    <row r="700" spans="1:71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</row>
    <row r="701" spans="1:7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</row>
    <row r="702" spans="1:71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</row>
    <row r="703" spans="1:71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</row>
    <row r="704" spans="1:71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</row>
    <row r="705" spans="1:71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</row>
    <row r="706" spans="1:71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</row>
    <row r="707" spans="1:71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</row>
    <row r="708" spans="1:71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</row>
    <row r="709" spans="1:71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</row>
    <row r="710" spans="1:71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</row>
    <row r="711" spans="1:7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</row>
    <row r="712" spans="1:71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</row>
    <row r="713" spans="1:71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</row>
    <row r="714" spans="1:71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</row>
    <row r="715" spans="1:71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</row>
    <row r="716" spans="1:71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</row>
    <row r="717" spans="1:71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</row>
    <row r="718" spans="1:71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</row>
    <row r="719" spans="1:71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</row>
    <row r="720" spans="1:71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</row>
    <row r="721" spans="1:7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</row>
    <row r="722" spans="1:71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</row>
    <row r="723" spans="1:71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</row>
    <row r="724" spans="1:71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</row>
    <row r="725" spans="1:71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</row>
    <row r="726" spans="1:71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</row>
    <row r="727" spans="1:71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</row>
    <row r="728" spans="1:71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</row>
    <row r="729" spans="1:71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</row>
    <row r="730" spans="1:71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</row>
    <row r="731" spans="1:7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</row>
    <row r="732" spans="1:71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</row>
    <row r="733" spans="1:71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</row>
    <row r="734" spans="1:71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</row>
    <row r="735" spans="1:71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</row>
    <row r="736" spans="1:71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</row>
    <row r="737" spans="1:71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</row>
    <row r="738" spans="1:71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</row>
    <row r="739" spans="1:71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</row>
    <row r="740" spans="1:71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</row>
    <row r="741" spans="1:7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</row>
    <row r="742" spans="1:71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</row>
    <row r="743" spans="1:71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</row>
    <row r="744" spans="1:71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</row>
    <row r="745" spans="1:71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</row>
    <row r="746" spans="1:71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</row>
    <row r="747" spans="1:71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</row>
    <row r="748" spans="1:71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</row>
    <row r="749" spans="1:71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</row>
    <row r="750" spans="1:71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</row>
    <row r="751" spans="1:7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</row>
    <row r="752" spans="1:71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</row>
    <row r="753" spans="1:71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</row>
    <row r="754" spans="1:71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</row>
    <row r="755" spans="1:71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</row>
    <row r="756" spans="1:71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</row>
    <row r="757" spans="1:71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</row>
    <row r="758" spans="1:71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</row>
    <row r="759" spans="1:71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</row>
    <row r="760" spans="1:71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</row>
    <row r="761" spans="1:7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</row>
    <row r="762" spans="1:71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</row>
    <row r="763" spans="1:71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</row>
    <row r="764" spans="1:71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</row>
    <row r="765" spans="1:71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</row>
    <row r="766" spans="1:71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</row>
    <row r="767" spans="1:71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</row>
    <row r="768" spans="1:71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</row>
    <row r="769" spans="1:71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</row>
    <row r="770" spans="1:71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</row>
    <row r="771" spans="1: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</row>
    <row r="772" spans="1:71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</row>
    <row r="773" spans="1:71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</row>
    <row r="774" spans="1:71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</row>
    <row r="775" spans="1:71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</row>
    <row r="776" spans="1:71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</row>
    <row r="777" spans="1:71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</row>
    <row r="778" spans="1:71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</row>
    <row r="779" spans="1:71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</row>
    <row r="780" spans="1:71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</row>
    <row r="781" spans="1:7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</row>
    <row r="782" spans="1:71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</row>
    <row r="783" spans="1:71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</row>
    <row r="784" spans="1:71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</row>
    <row r="785" spans="1:71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</row>
    <row r="786" spans="1:71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</row>
    <row r="787" spans="1:71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</row>
    <row r="788" spans="1:71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</row>
    <row r="789" spans="1:71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</row>
    <row r="790" spans="1:71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</row>
    <row r="791" spans="1:7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</row>
    <row r="792" spans="1:71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</row>
    <row r="793" spans="1:71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</row>
    <row r="794" spans="1:71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</row>
    <row r="795" spans="1:71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</row>
    <row r="796" spans="1:71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</row>
    <row r="797" spans="1:71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</row>
    <row r="798" spans="1:71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</row>
    <row r="799" spans="1:71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</row>
    <row r="800" spans="1:71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</row>
    <row r="801" spans="1:7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</row>
    <row r="802" spans="1:71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</row>
    <row r="803" spans="1:71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</row>
    <row r="804" spans="1:71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</row>
    <row r="805" spans="1:71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</row>
    <row r="806" spans="1:71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</row>
    <row r="807" spans="1:71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</row>
    <row r="808" spans="1:71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</row>
    <row r="809" spans="1:71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</row>
    <row r="810" spans="1:71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</row>
    <row r="811" spans="1:7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</row>
    <row r="812" spans="1:71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</row>
    <row r="813" spans="1:71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</row>
    <row r="814" spans="1:71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</row>
    <row r="815" spans="1:71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</row>
    <row r="816" spans="1:71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</row>
    <row r="817" spans="1:71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</row>
    <row r="818" spans="1:71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</row>
    <row r="819" spans="1:71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</row>
    <row r="820" spans="1:71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</row>
    <row r="821" spans="1:7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</row>
    <row r="822" spans="1:71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</row>
    <row r="823" spans="1:71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</row>
    <row r="824" spans="1:71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</row>
    <row r="825" spans="1:71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</row>
    <row r="826" spans="1:71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</row>
    <row r="827" spans="1:71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</row>
    <row r="828" spans="1:71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</row>
    <row r="829" spans="1:71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</row>
    <row r="830" spans="1:71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</row>
    <row r="831" spans="1:7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</row>
    <row r="832" spans="1:71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</row>
    <row r="833" spans="1:71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</row>
    <row r="834" spans="1:71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</row>
    <row r="835" spans="1:71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</row>
    <row r="836" spans="1:71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</row>
    <row r="837" spans="1:71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</row>
    <row r="838" spans="1:71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</row>
    <row r="839" spans="1:71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</row>
    <row r="840" spans="1:71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</row>
    <row r="841" spans="1:7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</row>
    <row r="842" spans="1:71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</row>
    <row r="843" spans="1:71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</row>
    <row r="844" spans="1:71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</row>
    <row r="845" spans="1:71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</row>
    <row r="846" spans="1:71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</row>
    <row r="847" spans="1:71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</row>
    <row r="848" spans="1:71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</row>
    <row r="849" spans="1:71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</row>
    <row r="850" spans="1:71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</row>
    <row r="851" spans="1:7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</row>
    <row r="852" spans="1:71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</row>
    <row r="853" spans="1:71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</row>
    <row r="854" spans="1:71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</row>
    <row r="855" spans="1:71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</row>
    <row r="856" spans="1:71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</row>
    <row r="857" spans="1:71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</row>
    <row r="858" spans="1:71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</row>
    <row r="859" spans="1:71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</row>
    <row r="860" spans="1:71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</row>
    <row r="861" spans="1:7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</row>
    <row r="862" spans="1:71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</row>
    <row r="863" spans="1:71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</row>
    <row r="864" spans="1:71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</row>
    <row r="865" spans="1:71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</row>
    <row r="866" spans="1:71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</row>
    <row r="867" spans="1:71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</row>
    <row r="868" spans="1:71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</row>
    <row r="869" spans="1:71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</row>
    <row r="870" spans="1:71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</row>
    <row r="871" spans="1: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</row>
    <row r="872" spans="1:71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</row>
    <row r="873" spans="1:71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</row>
    <row r="874" spans="1:71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</row>
    <row r="875" spans="1:71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</row>
    <row r="876" spans="1:71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</row>
    <row r="877" spans="1:71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</row>
    <row r="878" spans="1:71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</row>
    <row r="879" spans="1:71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</row>
    <row r="880" spans="1:71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</row>
    <row r="881" spans="1:7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</row>
    <row r="882" spans="1:71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</row>
    <row r="883" spans="1:71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</row>
    <row r="884" spans="1:71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</row>
    <row r="885" spans="1:71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</row>
    <row r="886" spans="1:71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</row>
    <row r="887" spans="1:71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</row>
    <row r="888" spans="1:71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</row>
    <row r="889" spans="1:71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</row>
    <row r="890" spans="1:71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</row>
    <row r="891" spans="1:7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</row>
    <row r="892" spans="1:71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</row>
    <row r="893" spans="1:71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</row>
    <row r="894" spans="1:71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</row>
    <row r="895" spans="1:71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</row>
    <row r="896" spans="1:71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</row>
    <row r="897" spans="1:71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</row>
    <row r="898" spans="1:71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</row>
    <row r="899" spans="1:71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</row>
    <row r="900" spans="1:71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</row>
    <row r="901" spans="1:7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</row>
    <row r="902" spans="1:71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</row>
    <row r="903" spans="1:71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</row>
    <row r="904" spans="1:71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</row>
    <row r="905" spans="1:71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</row>
    <row r="906" spans="1:71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</row>
    <row r="907" spans="1:71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</row>
    <row r="908" spans="1:71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</row>
    <row r="909" spans="1:71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</row>
    <row r="910" spans="1:71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</row>
    <row r="911" spans="1:7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</row>
    <row r="912" spans="1:71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</row>
    <row r="913" spans="1:71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</row>
    <row r="914" spans="1:71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</row>
    <row r="915" spans="1:71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</row>
    <row r="916" spans="1:71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</row>
    <row r="917" spans="1:71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</row>
    <row r="918" spans="1:71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</row>
    <row r="919" spans="1:71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</row>
    <row r="920" spans="1:71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</row>
    <row r="921" spans="1:7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</row>
    <row r="922" spans="1:71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</row>
    <row r="923" spans="1:71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</row>
    <row r="924" spans="1:71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</row>
    <row r="925" spans="1:71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</row>
    <row r="926" spans="1:71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</row>
    <row r="927" spans="1:71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</row>
    <row r="928" spans="1:71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</row>
    <row r="929" spans="1:71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</row>
    <row r="930" spans="1:71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</row>
    <row r="931" spans="1:7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</row>
    <row r="932" spans="1:71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</row>
    <row r="933" spans="1:71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</row>
    <row r="934" spans="1:71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</row>
    <row r="935" spans="1:71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</row>
    <row r="936" spans="1:71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</row>
    <row r="937" spans="1:71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</row>
    <row r="938" spans="1:71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</row>
    <row r="939" spans="1:71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</row>
    <row r="940" spans="1:71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</row>
    <row r="941" spans="1:7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</row>
    <row r="942" spans="1:71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</row>
    <row r="943" spans="1:71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</row>
    <row r="944" spans="1:71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</row>
    <row r="945" spans="1:71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</row>
    <row r="946" spans="1:71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</row>
    <row r="947" spans="1:71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</row>
    <row r="948" spans="1:71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</row>
    <row r="949" spans="1:71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</row>
    <row r="950" spans="1:71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</row>
    <row r="951" spans="1:7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</row>
    <row r="952" spans="1:71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</row>
    <row r="953" spans="1:71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</row>
    <row r="954" spans="1:71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</row>
    <row r="955" spans="1:71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</row>
    <row r="956" spans="1:71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</row>
    <row r="957" spans="1:71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</row>
    <row r="958" spans="1:71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</row>
    <row r="959" spans="1:71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</row>
    <row r="960" spans="1:71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</row>
    <row r="961" spans="1:7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</row>
    <row r="962" spans="1:71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</row>
    <row r="963" spans="1:71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</row>
    <row r="964" spans="1:71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</row>
    <row r="965" spans="1:71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</row>
    <row r="966" spans="1:71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</row>
    <row r="967" spans="1:71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</row>
    <row r="968" spans="1:71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</row>
    <row r="969" spans="1:71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</row>
    <row r="970" spans="1:71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</row>
    <row r="971" spans="1: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</row>
    <row r="972" spans="1:71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</row>
    <row r="973" spans="1:71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</row>
    <row r="974" spans="1:71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</row>
    <row r="975" spans="1:71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</row>
    <row r="976" spans="1:71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</row>
    <row r="977" spans="1:71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</row>
    <row r="978" spans="1:71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</row>
    <row r="979" spans="1:71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</row>
    <row r="980" spans="1:71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</row>
    <row r="981" spans="1:7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</row>
    <row r="982" spans="1:71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</row>
    <row r="983" spans="1:71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</row>
    <row r="984" spans="1:71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</row>
    <row r="985" spans="1:71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</row>
    <row r="986" spans="1:71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</row>
    <row r="987" spans="1:71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</row>
    <row r="988" spans="1:71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</row>
    <row r="989" spans="1:71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</row>
    <row r="990" spans="1:71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</row>
    <row r="991" spans="1:7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</row>
    <row r="992" spans="1:71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</row>
    <row r="993" spans="1:71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</row>
    <row r="994" spans="1:71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</row>
    <row r="995" spans="1:71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</row>
    <row r="996" spans="1:71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</row>
    <row r="997" spans="1:71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</row>
    <row r="998" spans="1:71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</row>
    <row r="999" spans="1:71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</row>
    <row r="1000" spans="1:71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</row>
  </sheetData>
  <mergeCells count="582">
    <mergeCell ref="AX87:AX88"/>
    <mergeCell ref="N87:N88"/>
    <mergeCell ref="O87:O88"/>
    <mergeCell ref="P87:P88"/>
    <mergeCell ref="Q87:Q88"/>
    <mergeCell ref="R87:R88"/>
    <mergeCell ref="S87:S88"/>
    <mergeCell ref="T87:T88"/>
    <mergeCell ref="AO87:AO88"/>
    <mergeCell ref="AP87:AP88"/>
    <mergeCell ref="AQ87:AQ88"/>
    <mergeCell ref="AR87:AR88"/>
    <mergeCell ref="AS87:AS88"/>
    <mergeCell ref="AT87:AT88"/>
    <mergeCell ref="AU87:AU88"/>
    <mergeCell ref="AV87:AV88"/>
    <mergeCell ref="AW87:AW88"/>
    <mergeCell ref="AE87:AE88"/>
    <mergeCell ref="AG87:AG88"/>
    <mergeCell ref="AH87:AH88"/>
    <mergeCell ref="AI87:AI88"/>
    <mergeCell ref="AJ87:AJ88"/>
    <mergeCell ref="AK87:AK88"/>
    <mergeCell ref="AL87:AL88"/>
    <mergeCell ref="AM87:AM88"/>
    <mergeCell ref="AN87:AN88"/>
    <mergeCell ref="U87:U88"/>
    <mergeCell ref="V87:V88"/>
    <mergeCell ref="W87:W88"/>
    <mergeCell ref="X87:X88"/>
    <mergeCell ref="Z87:Z88"/>
    <mergeCell ref="AA87:AA88"/>
    <mergeCell ref="AB87:AB88"/>
    <mergeCell ref="AC87:AC88"/>
    <mergeCell ref="AD87:AD88"/>
    <mergeCell ref="C55:C65"/>
    <mergeCell ref="D55:D65"/>
    <mergeCell ref="E55:E65"/>
    <mergeCell ref="F55:F65"/>
    <mergeCell ref="G55:G65"/>
    <mergeCell ref="L55:L65"/>
    <mergeCell ref="M55:M65"/>
    <mergeCell ref="F87:F88"/>
    <mergeCell ref="G87:G88"/>
    <mergeCell ref="H87:H88"/>
    <mergeCell ref="L87:L88"/>
    <mergeCell ref="M87:M88"/>
    <mergeCell ref="BO87:BO88"/>
    <mergeCell ref="BP87:BP88"/>
    <mergeCell ref="BQ87:BQ88"/>
    <mergeCell ref="BF87:BF88"/>
    <mergeCell ref="BG87:BG88"/>
    <mergeCell ref="BH87:BH88"/>
    <mergeCell ref="BI87:BI88"/>
    <mergeCell ref="BJ87:BJ88"/>
    <mergeCell ref="BK87:BK88"/>
    <mergeCell ref="BL87:BL88"/>
    <mergeCell ref="AY87:AY88"/>
    <mergeCell ref="AZ87:AZ88"/>
    <mergeCell ref="BA87:BA88"/>
    <mergeCell ref="BB87:BB88"/>
    <mergeCell ref="BC87:BC88"/>
    <mergeCell ref="BD87:BD88"/>
    <mergeCell ref="BE87:BE88"/>
    <mergeCell ref="BM87:BM88"/>
    <mergeCell ref="BN87:BN88"/>
    <mergeCell ref="T33:T34"/>
    <mergeCell ref="U33:U34"/>
    <mergeCell ref="V33:V34"/>
    <mergeCell ref="W33:W34"/>
    <mergeCell ref="X33:X34"/>
    <mergeCell ref="H55:H65"/>
    <mergeCell ref="I55:I65"/>
    <mergeCell ref="N55:N65"/>
    <mergeCell ref="O55:O65"/>
    <mergeCell ref="P55:P65"/>
    <mergeCell ref="Q55:Q65"/>
    <mergeCell ref="R55:R65"/>
    <mergeCell ref="L33:L34"/>
    <mergeCell ref="M33:M34"/>
    <mergeCell ref="S35:S36"/>
    <mergeCell ref="T35:T36"/>
    <mergeCell ref="U35:U36"/>
    <mergeCell ref="V35:V36"/>
    <mergeCell ref="P33:P34"/>
    <mergeCell ref="Q33:Q34"/>
    <mergeCell ref="R33:R34"/>
    <mergeCell ref="S33:S34"/>
    <mergeCell ref="Z9:Z14"/>
    <mergeCell ref="AA9:AA14"/>
    <mergeCell ref="V2:Z5"/>
    <mergeCell ref="AA4:AA6"/>
    <mergeCell ref="E9:E14"/>
    <mergeCell ref="G9:G14"/>
    <mergeCell ref="I9:I14"/>
    <mergeCell ref="L9:L14"/>
    <mergeCell ref="M9:M14"/>
    <mergeCell ref="R9:R14"/>
    <mergeCell ref="S9:S14"/>
    <mergeCell ref="AA2:AG2"/>
    <mergeCell ref="AE9:AE14"/>
    <mergeCell ref="AF9:AF14"/>
    <mergeCell ref="AB4:AF4"/>
    <mergeCell ref="AG4:AG6"/>
    <mergeCell ref="AB5:AB6"/>
    <mergeCell ref="AC5:AF5"/>
    <mergeCell ref="AB9:AB14"/>
    <mergeCell ref="AC9:AC14"/>
    <mergeCell ref="AD9:AD14"/>
    <mergeCell ref="BE55:BE65"/>
    <mergeCell ref="BF55:BF65"/>
    <mergeCell ref="BG55:BG65"/>
    <mergeCell ref="BH55:BH65"/>
    <mergeCell ref="BP55:BP65"/>
    <mergeCell ref="BQ55:BQ65"/>
    <mergeCell ref="BI55:BI65"/>
    <mergeCell ref="BJ55:BJ65"/>
    <mergeCell ref="BK55:BK65"/>
    <mergeCell ref="BL55:BL65"/>
    <mergeCell ref="BM55:BM65"/>
    <mergeCell ref="BN55:BN65"/>
    <mergeCell ref="BO55:BO65"/>
    <mergeCell ref="AV55:AV65"/>
    <mergeCell ref="AW55:AW65"/>
    <mergeCell ref="AX55:AX65"/>
    <mergeCell ref="AY55:AY65"/>
    <mergeCell ref="AZ55:AZ65"/>
    <mergeCell ref="BA55:BA65"/>
    <mergeCell ref="BB55:BB65"/>
    <mergeCell ref="BC55:BC65"/>
    <mergeCell ref="BD55:BD65"/>
    <mergeCell ref="AM55:AM65"/>
    <mergeCell ref="AN55:AN65"/>
    <mergeCell ref="AO55:AO65"/>
    <mergeCell ref="AP55:AP65"/>
    <mergeCell ref="AQ55:AQ65"/>
    <mergeCell ref="AR55:AR65"/>
    <mergeCell ref="AS55:AS65"/>
    <mergeCell ref="AT55:AT65"/>
    <mergeCell ref="AU55:AU65"/>
    <mergeCell ref="AZ37:AZ38"/>
    <mergeCell ref="BA37:BA38"/>
    <mergeCell ref="BB37:BB38"/>
    <mergeCell ref="BC37:BC38"/>
    <mergeCell ref="S55:S65"/>
    <mergeCell ref="T55:T65"/>
    <mergeCell ref="U55:U65"/>
    <mergeCell ref="V55:V65"/>
    <mergeCell ref="W55:W65"/>
    <mergeCell ref="X55:X65"/>
    <mergeCell ref="Y55:Y65"/>
    <mergeCell ref="Z55:Z65"/>
    <mergeCell ref="AA55:AA65"/>
    <mergeCell ref="AB55:AB65"/>
    <mergeCell ref="AC55:AC65"/>
    <mergeCell ref="AD55:AD65"/>
    <mergeCell ref="AE55:AE65"/>
    <mergeCell ref="AF55:AF65"/>
    <mergeCell ref="AG55:AG65"/>
    <mergeCell ref="AH55:AH65"/>
    <mergeCell ref="AI55:AI65"/>
    <mergeCell ref="AJ55:AJ65"/>
    <mergeCell ref="AK55:AK65"/>
    <mergeCell ref="AL55:AL65"/>
    <mergeCell ref="AQ37:AQ38"/>
    <mergeCell ref="AR37:AR38"/>
    <mergeCell ref="AS37:AS38"/>
    <mergeCell ref="AT37:AT38"/>
    <mergeCell ref="AU37:AU38"/>
    <mergeCell ref="AV37:AV38"/>
    <mergeCell ref="AW37:AW38"/>
    <mergeCell ref="AX37:AX38"/>
    <mergeCell ref="AY37:AY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BE37:BE38"/>
    <mergeCell ref="BF37:BF38"/>
    <mergeCell ref="BG37:BG38"/>
    <mergeCell ref="BH37:BH38"/>
    <mergeCell ref="BI37:BI38"/>
    <mergeCell ref="BJ37:BJ38"/>
    <mergeCell ref="C37:C38"/>
    <mergeCell ref="D37:D38"/>
    <mergeCell ref="F37:F38"/>
    <mergeCell ref="G37:G38"/>
    <mergeCell ref="I37:I38"/>
    <mergeCell ref="L37:L38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AF35:AF36"/>
    <mergeCell ref="AG35:AG36"/>
    <mergeCell ref="AH35:AH36"/>
    <mergeCell ref="C35:C36"/>
    <mergeCell ref="D35:D36"/>
    <mergeCell ref="F35:F36"/>
    <mergeCell ref="G35:G36"/>
    <mergeCell ref="I35:I36"/>
    <mergeCell ref="L35:L36"/>
    <mergeCell ref="M35:M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N35:N36"/>
    <mergeCell ref="O35:O36"/>
    <mergeCell ref="P35:P36"/>
    <mergeCell ref="Q35:Q36"/>
    <mergeCell ref="R35:R36"/>
    <mergeCell ref="C33:C34"/>
    <mergeCell ref="D33:D34"/>
    <mergeCell ref="F33:F34"/>
    <mergeCell ref="G33:G34"/>
    <mergeCell ref="I33:I34"/>
    <mergeCell ref="N33:N34"/>
    <mergeCell ref="O33:O34"/>
    <mergeCell ref="AU97:AU98"/>
    <mergeCell ref="AV97:AV98"/>
    <mergeCell ref="AN97:AN98"/>
    <mergeCell ref="AO97:AO98"/>
    <mergeCell ref="AP97:AP98"/>
    <mergeCell ref="AQ97:AQ98"/>
    <mergeCell ref="AR97:AR98"/>
    <mergeCell ref="AS97:AS98"/>
    <mergeCell ref="AT97:AT98"/>
    <mergeCell ref="U97:U98"/>
    <mergeCell ref="V97:V98"/>
    <mergeCell ref="W97:W98"/>
    <mergeCell ref="X97:X98"/>
    <mergeCell ref="Y97:Y98"/>
    <mergeCell ref="AH97:AH98"/>
    <mergeCell ref="AI97:AI98"/>
    <mergeCell ref="AJ97:AJ98"/>
    <mergeCell ref="AW97:AW98"/>
    <mergeCell ref="AX97:AX98"/>
    <mergeCell ref="AY97:AY98"/>
    <mergeCell ref="AZ97:AZ98"/>
    <mergeCell ref="BA97:BA98"/>
    <mergeCell ref="BB97:BB98"/>
    <mergeCell ref="L99:L101"/>
    <mergeCell ref="M99:M101"/>
    <mergeCell ref="N99:N101"/>
    <mergeCell ref="O99:O101"/>
    <mergeCell ref="P99:P101"/>
    <mergeCell ref="Q99:Q101"/>
    <mergeCell ref="R99:R101"/>
    <mergeCell ref="AB99:AB101"/>
    <mergeCell ref="AC99:AC101"/>
    <mergeCell ref="AD99:AD101"/>
    <mergeCell ref="AE99:AE101"/>
    <mergeCell ref="AF99:AF101"/>
    <mergeCell ref="AG99:AG101"/>
    <mergeCell ref="Z97:Z98"/>
    <mergeCell ref="AA97:AA98"/>
    <mergeCell ref="AB97:AB98"/>
    <mergeCell ref="AL97:AL98"/>
    <mergeCell ref="AM97:AM98"/>
    <mergeCell ref="AK97:AK98"/>
    <mergeCell ref="AC97:AC98"/>
    <mergeCell ref="AD97:AD98"/>
    <mergeCell ref="AE97:AE98"/>
    <mergeCell ref="AG97:AG98"/>
    <mergeCell ref="L97:L98"/>
    <mergeCell ref="M97:M98"/>
    <mergeCell ref="N97:N98"/>
    <mergeCell ref="O97:O98"/>
    <mergeCell ref="P97:P98"/>
    <mergeCell ref="Q97:Q98"/>
    <mergeCell ref="R97:R98"/>
    <mergeCell ref="S97:S98"/>
    <mergeCell ref="T97:T98"/>
    <mergeCell ref="Z99:Z101"/>
    <mergeCell ref="AA99:AA101"/>
    <mergeCell ref="S99:S101"/>
    <mergeCell ref="T99:T101"/>
    <mergeCell ref="U99:U101"/>
    <mergeCell ref="V99:V101"/>
    <mergeCell ref="W99:W101"/>
    <mergeCell ref="X99:X101"/>
    <mergeCell ref="Y99:Y101"/>
    <mergeCell ref="AD102:AD106"/>
    <mergeCell ref="AE102:AE106"/>
    <mergeCell ref="AF102:AF106"/>
    <mergeCell ref="AG102:AG106"/>
    <mergeCell ref="S102:S106"/>
    <mergeCell ref="T102:T106"/>
    <mergeCell ref="U102:U106"/>
    <mergeCell ref="V102:V106"/>
    <mergeCell ref="W102:W106"/>
    <mergeCell ref="X102:X106"/>
    <mergeCell ref="Y102:Y106"/>
    <mergeCell ref="N102:N106"/>
    <mergeCell ref="O102:O106"/>
    <mergeCell ref="P102:P106"/>
    <mergeCell ref="Q102:Q106"/>
    <mergeCell ref="R102:R106"/>
    <mergeCell ref="Z102:Z106"/>
    <mergeCell ref="AA102:AA106"/>
    <mergeCell ref="AB102:AB106"/>
    <mergeCell ref="AC102:AC106"/>
    <mergeCell ref="B102:B106"/>
    <mergeCell ref="C102:C106"/>
    <mergeCell ref="D102:D106"/>
    <mergeCell ref="F102:F106"/>
    <mergeCell ref="G102:G106"/>
    <mergeCell ref="H102:H106"/>
    <mergeCell ref="I102:I106"/>
    <mergeCell ref="L102:L106"/>
    <mergeCell ref="M102:M106"/>
    <mergeCell ref="B97:B98"/>
    <mergeCell ref="C97:C98"/>
    <mergeCell ref="D97:D98"/>
    <mergeCell ref="F97:F98"/>
    <mergeCell ref="G97:G98"/>
    <mergeCell ref="H97:H98"/>
    <mergeCell ref="I97:I98"/>
    <mergeCell ref="B99:B101"/>
    <mergeCell ref="C99:C101"/>
    <mergeCell ref="D99:D101"/>
    <mergeCell ref="F99:F101"/>
    <mergeCell ref="G99:G101"/>
    <mergeCell ref="H99:H101"/>
    <mergeCell ref="I99:I101"/>
    <mergeCell ref="BJ97:BJ98"/>
    <mergeCell ref="BK97:BK98"/>
    <mergeCell ref="BL97:BL98"/>
    <mergeCell ref="BM97:BM98"/>
    <mergeCell ref="BN97:BN98"/>
    <mergeCell ref="BO97:BO98"/>
    <mergeCell ref="BP97:BP98"/>
    <mergeCell ref="BQ97:BQ98"/>
    <mergeCell ref="BC97:BC98"/>
    <mergeCell ref="BD97:BD98"/>
    <mergeCell ref="BE97:BE98"/>
    <mergeCell ref="BF97:BF98"/>
    <mergeCell ref="BG97:BG98"/>
    <mergeCell ref="BH97:BH98"/>
    <mergeCell ref="BI97:BI98"/>
    <mergeCell ref="B91:B95"/>
    <mergeCell ref="C91:C95"/>
    <mergeCell ref="D91:D95"/>
    <mergeCell ref="F91:F95"/>
    <mergeCell ref="G91:G95"/>
    <mergeCell ref="H91:H95"/>
    <mergeCell ref="I91:I95"/>
    <mergeCell ref="AM91:AM95"/>
    <mergeCell ref="AN91:AN95"/>
    <mergeCell ref="AC91:AC95"/>
    <mergeCell ref="AE91:AE95"/>
    <mergeCell ref="AG91:AG95"/>
    <mergeCell ref="AH91:AH95"/>
    <mergeCell ref="AI91:AI95"/>
    <mergeCell ref="AJ91:AJ95"/>
    <mergeCell ref="AK91:AK95"/>
    <mergeCell ref="AL91:AL95"/>
    <mergeCell ref="BC91:BC95"/>
    <mergeCell ref="AV91:AV95"/>
    <mergeCell ref="AW91:AW95"/>
    <mergeCell ref="AX91:AX95"/>
    <mergeCell ref="AY91:AY95"/>
    <mergeCell ref="AZ91:AZ95"/>
    <mergeCell ref="BA91:BA95"/>
    <mergeCell ref="BB91:BB95"/>
    <mergeCell ref="AO91:AO95"/>
    <mergeCell ref="AP91:AP95"/>
    <mergeCell ref="AQ91:AQ95"/>
    <mergeCell ref="AR91:AR95"/>
    <mergeCell ref="AS91:AS95"/>
    <mergeCell ref="AT91:AT95"/>
    <mergeCell ref="AU91:AU95"/>
    <mergeCell ref="BD91:BD95"/>
    <mergeCell ref="BE91:BE95"/>
    <mergeCell ref="BF91:BF95"/>
    <mergeCell ref="BG91:BG95"/>
    <mergeCell ref="BH91:BH95"/>
    <mergeCell ref="BI91:BI95"/>
    <mergeCell ref="L91:L95"/>
    <mergeCell ref="M91:M95"/>
    <mergeCell ref="N91:N95"/>
    <mergeCell ref="O91:O95"/>
    <mergeCell ref="P91:P95"/>
    <mergeCell ref="Q91:Q95"/>
    <mergeCell ref="R91:R95"/>
    <mergeCell ref="S91:S95"/>
    <mergeCell ref="T91:T95"/>
    <mergeCell ref="U91:U95"/>
    <mergeCell ref="V91:V95"/>
    <mergeCell ref="W91:W95"/>
    <mergeCell ref="X91:X95"/>
    <mergeCell ref="Y91:Y95"/>
    <mergeCell ref="Z91:Z95"/>
    <mergeCell ref="AA91:AA95"/>
    <mergeCell ref="AB91:AB95"/>
    <mergeCell ref="AD91:AD95"/>
    <mergeCell ref="BQ35:BQ36"/>
    <mergeCell ref="BD35:BD36"/>
    <mergeCell ref="BE35:BE36"/>
    <mergeCell ref="BF35:BF36"/>
    <mergeCell ref="BG35:BG36"/>
    <mergeCell ref="BH35:BH36"/>
    <mergeCell ref="BI35:BI36"/>
    <mergeCell ref="BJ35:BJ36"/>
    <mergeCell ref="BJ91:BJ95"/>
    <mergeCell ref="BK91:BK95"/>
    <mergeCell ref="BL91:BL95"/>
    <mergeCell ref="BM91:BM95"/>
    <mergeCell ref="BN91:BN95"/>
    <mergeCell ref="BO91:BO95"/>
    <mergeCell ref="BP91:BP95"/>
    <mergeCell ref="BQ91:BQ95"/>
    <mergeCell ref="BK37:BK38"/>
    <mergeCell ref="BL37:BL38"/>
    <mergeCell ref="BM37:BM38"/>
    <mergeCell ref="BN37:BN38"/>
    <mergeCell ref="BO37:BO38"/>
    <mergeCell ref="BP37:BP38"/>
    <mergeCell ref="BQ37:BQ38"/>
    <mergeCell ref="BD37:BD38"/>
    <mergeCell ref="BA35:BA36"/>
    <mergeCell ref="BB35:BB36"/>
    <mergeCell ref="BC35:BC36"/>
    <mergeCell ref="BK35:BK36"/>
    <mergeCell ref="BL35:BL36"/>
    <mergeCell ref="BM35:BM36"/>
    <mergeCell ref="BN35:BN36"/>
    <mergeCell ref="BO35:BO36"/>
    <mergeCell ref="BP35:BP36"/>
    <mergeCell ref="AR35:AR36"/>
    <mergeCell ref="AS35:AS36"/>
    <mergeCell ref="AT35:AT36"/>
    <mergeCell ref="AU35:AU36"/>
    <mergeCell ref="AV35:AV36"/>
    <mergeCell ref="AW35:AW36"/>
    <mergeCell ref="AX35:AX36"/>
    <mergeCell ref="AY35:AY36"/>
    <mergeCell ref="AZ35:AZ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BP33:BP34"/>
    <mergeCell ref="BQ33:BQ34"/>
    <mergeCell ref="BH33:BH34"/>
    <mergeCell ref="BI33:BI34"/>
    <mergeCell ref="BJ33:BJ34"/>
    <mergeCell ref="BK33:BK34"/>
    <mergeCell ref="BL33:BL34"/>
    <mergeCell ref="BM33:BM34"/>
    <mergeCell ref="BN33:BN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O33:BO34"/>
    <mergeCell ref="AQ33:AQ34"/>
    <mergeCell ref="AR33:AR34"/>
    <mergeCell ref="AS33:AS34"/>
    <mergeCell ref="AT33:AT34"/>
    <mergeCell ref="AU33:AU34"/>
    <mergeCell ref="AV33:AV34"/>
    <mergeCell ref="AW33:AW34"/>
    <mergeCell ref="AX33:AX34"/>
    <mergeCell ref="AY33:AY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1:BR1"/>
    <mergeCell ref="A2:J5"/>
    <mergeCell ref="K2:K6"/>
    <mergeCell ref="L2:L6"/>
    <mergeCell ref="M2:M6"/>
    <mergeCell ref="N2:U5"/>
    <mergeCell ref="BR2:BR6"/>
    <mergeCell ref="N9:N14"/>
    <mergeCell ref="O9:O14"/>
    <mergeCell ref="P9:P14"/>
    <mergeCell ref="Q9:Q14"/>
    <mergeCell ref="AG9:AG14"/>
    <mergeCell ref="AH9:AH14"/>
    <mergeCell ref="AI9:AI14"/>
    <mergeCell ref="AJ9:AJ14"/>
    <mergeCell ref="AK9:AK14"/>
    <mergeCell ref="AL9:AL14"/>
    <mergeCell ref="AM9:AM14"/>
    <mergeCell ref="T9:T14"/>
    <mergeCell ref="U9:U14"/>
    <mergeCell ref="V9:V14"/>
    <mergeCell ref="W9:W14"/>
    <mergeCell ref="X9:X14"/>
    <mergeCell ref="Y9:Y14"/>
    <mergeCell ref="AH2:AM3"/>
    <mergeCell ref="AA3:AF3"/>
    <mergeCell ref="BP2:BP6"/>
    <mergeCell ref="BQ2:BQ6"/>
    <mergeCell ref="BO9:BO14"/>
    <mergeCell ref="BP9:BP14"/>
    <mergeCell ref="BQ9:BQ14"/>
    <mergeCell ref="BR9:BR14"/>
    <mergeCell ref="AH4:AM4"/>
    <mergeCell ref="AH5:AJ5"/>
    <mergeCell ref="AK5:AM5"/>
    <mergeCell ref="BM9:BM14"/>
    <mergeCell ref="BN9:BN14"/>
    <mergeCell ref="BF9:BF14"/>
    <mergeCell ref="BG9:BG14"/>
    <mergeCell ref="BH9:BH14"/>
    <mergeCell ref="BI9:BI14"/>
    <mergeCell ref="BJ9:BJ14"/>
    <mergeCell ref="BK9:BK14"/>
    <mergeCell ref="BL9:BL14"/>
    <mergeCell ref="BD9:BD14"/>
    <mergeCell ref="BE9:BE14"/>
    <mergeCell ref="AW9:AW14"/>
    <mergeCell ref="AX9:AX14"/>
    <mergeCell ref="AY9:AY14"/>
    <mergeCell ref="AZ9:AZ14"/>
    <mergeCell ref="BA9:BA14"/>
    <mergeCell ref="BB9:BB14"/>
    <mergeCell ref="BC9:BC14"/>
    <mergeCell ref="AU9:AU14"/>
    <mergeCell ref="AV9:AV14"/>
    <mergeCell ref="AN9:AN14"/>
    <mergeCell ref="AO9:AO14"/>
    <mergeCell ref="AP9:AP14"/>
    <mergeCell ref="AQ9:AQ14"/>
    <mergeCell ref="AR9:AR14"/>
    <mergeCell ref="AS9:AS14"/>
    <mergeCell ref="AT9:AT14"/>
  </mergeCells>
  <conditionalFormatting sqref="W16:W19 W28:W30 W54:W69 W75 W85:W86 W97 W99 W110 W122 W124:W140 W156:W168 W170:W182 W184:W196 W202:W203">
    <cfRule type="expression" dxfId="4449" priority="1" stopIfTrue="1">
      <formula>AND(INDEX($N16:$U16,1,$W16)=0, $W16&gt;0)</formula>
    </cfRule>
  </conditionalFormatting>
  <conditionalFormatting sqref="Z16:Z19 Z28:Z30 Z54:Z69 Z75 Z85:Z86 Z97 Z99 Z110 Z122 Z124:Z140 Z156:Z168 Z170:Z182 Z184:Z196 Z202:Z203">
    <cfRule type="expression" dxfId="4448" priority="2" stopIfTrue="1">
      <formula>AND(INDEX($N16:$U16,1,$Z16)=0, $Z16&gt;0)</formula>
    </cfRule>
  </conditionalFormatting>
  <conditionalFormatting sqref="AH16:AJ19 AH22:AJ22 AH28:AJ30 AH54:AJ69 AH75:AJ75 AH85:AJ86 AH97:AJ97 AH99:AJ101 AH106:AJ106 AH110:AJ110 AH122:AJ122 AH124:AJ126 AI89:AJ89 AM91:AN95">
    <cfRule type="expression" dxfId="4447" priority="3">
      <formula>AND(NOT(ISBLANK($N16)),ISBLANK($AH16),ISBLANK($AI16),ISBLANK($AJ16))</formula>
    </cfRule>
  </conditionalFormatting>
  <conditionalFormatting sqref="Z16:Z19 Z22 Z28:Z30 Z54:Z69 Z75 Z85:Z86 Z97 Z99 Z110 Z122 Z124:Z126">
    <cfRule type="expression" dxfId="4446" priority="4">
      <formula>AND(NOT(ISBLANK($Z16)),ISBLANK($V16),ISBLANK($W16),ISBLANK($X16))</formula>
    </cfRule>
  </conditionalFormatting>
  <conditionalFormatting sqref="AG8 AG28:AG30">
    <cfRule type="expression" dxfId="4445" priority="5">
      <formula>"&lt;=0.5*$E$17"</formula>
    </cfRule>
  </conditionalFormatting>
  <conditionalFormatting sqref="AG8 AG28:AG30">
    <cfRule type="expression" dxfId="4444" priority="6">
      <formula>"&gt;=0,5*$E$17"</formula>
    </cfRule>
  </conditionalFormatting>
  <conditionalFormatting sqref="AB8 AH8:BO8 AH16:BO21 AH23:BO33 AH35:BO35 AH37:AN37 AH39:BO45 AH48:BO54 AH66:BO75 AH77:BO84 AH87:BO87 AH97:BO97 AH99:BO140 AH142:BO154 AH156:BO168 AH170:BO182 AH184:BO196 AH198:BO198 AH226:BO230 AI89:BO89 AJ55:AJ61 AJ85:AN86 AK76:AN76 AK91:AN95 AM22:AN22 AS85:AS86 BD85:BO86">
    <cfRule type="expression" dxfId="4443" priority="7" stopIfTrue="1">
      <formula>MOD(AB8,2)&lt;&gt;0</formula>
    </cfRule>
  </conditionalFormatting>
  <conditionalFormatting sqref="W8">
    <cfRule type="expression" dxfId="4442" priority="8" stopIfTrue="1">
      <formula>AND(INDEX($N8:$U8,1,$W8)=0, $W8&gt;0)</formula>
    </cfRule>
  </conditionalFormatting>
  <conditionalFormatting sqref="X8:Y8 X28:Y28 X30:Y30 X41:Y41 X44:Y45 X54:Y55 X56:X65 X66:Y69 X75:Y75 X85:Y86 X97:Y97 X99:Y99 X110:Y110 X122:Y122 X124:Y140 X156:Y168 X170:Y182 X184:Y196 X202:Y203 Y16 Y29 Y40 Y43">
    <cfRule type="expression" dxfId="4441" priority="9" stopIfTrue="1">
      <formula>AND(INDEX($N8:$U8,1,$X8)=0, $X8&gt;0)</formula>
    </cfRule>
  </conditionalFormatting>
  <conditionalFormatting sqref="Z8">
    <cfRule type="expression" dxfId="4440" priority="10" stopIfTrue="1">
      <formula>AND(INDEX($N8:$U8,1,$Z8)=0, $Z8&gt;0)</formula>
    </cfRule>
  </conditionalFormatting>
  <conditionalFormatting sqref="AH9:AJ15">
    <cfRule type="expression" dxfId="4439" priority="11">
      <formula>AND(NOT(ISBLANK($N9)),ISBLANK($AH9),ISBLANK($AI9),ISBLANK($AJ9))</formula>
    </cfRule>
  </conditionalFormatting>
  <conditionalFormatting sqref="Z9:Z15">
    <cfRule type="expression" dxfId="4438" priority="12">
      <formula>AND(NOT(ISBLANK($Z9)),ISBLANK($V9),ISBLANK($W9),ISBLANK($X9))</formula>
    </cfRule>
  </conditionalFormatting>
  <conditionalFormatting sqref="AG16:AG19">
    <cfRule type="expression" dxfId="4437" priority="13">
      <formula>"&lt;=0.5*$E$17"</formula>
    </cfRule>
  </conditionalFormatting>
  <conditionalFormatting sqref="AG16:AG19">
    <cfRule type="expression" dxfId="4436" priority="14">
      <formula>"&gt;=0,5*$E$17"</formula>
    </cfRule>
  </conditionalFormatting>
  <conditionalFormatting sqref="AB16:AB19 AH22 AJ22 AR22:AT22 AX22:AZ22">
    <cfRule type="expression" dxfId="4435" priority="15" stopIfTrue="1">
      <formula>MOD(AB16,2)&lt;&gt;0</formula>
    </cfRule>
  </conditionalFormatting>
  <conditionalFormatting sqref="X17:Y18">
    <cfRule type="expression" dxfId="4434" priority="16" stopIfTrue="1">
      <formula>AND(INDEX($N17:$U17,1,$X17)=0, $X17&gt;0)</formula>
    </cfRule>
  </conditionalFormatting>
  <conditionalFormatting sqref="AG22">
    <cfRule type="expression" dxfId="4433" priority="17">
      <formula>"&lt;=0.5*$E$17"</formula>
    </cfRule>
  </conditionalFormatting>
  <conditionalFormatting sqref="AG22">
    <cfRule type="expression" dxfId="4432" priority="18">
      <formula>"&gt;=0,5*$E$17"</formula>
    </cfRule>
  </conditionalFormatting>
  <conditionalFormatting sqref="AB22">
    <cfRule type="expression" dxfId="4431" priority="19" stopIfTrue="1">
      <formula>MOD(AB22,2)&lt;&gt;0</formula>
    </cfRule>
  </conditionalFormatting>
  <conditionalFormatting sqref="AG25:AG27">
    <cfRule type="expression" dxfId="4430" priority="20">
      <formula>"&lt;=0.5*$E$17"</formula>
    </cfRule>
  </conditionalFormatting>
  <conditionalFormatting sqref="AG25:AG27">
    <cfRule type="expression" dxfId="4429" priority="21">
      <formula>"&gt;=0,5*$E$17"</formula>
    </cfRule>
  </conditionalFormatting>
  <conditionalFormatting sqref="W25:W27">
    <cfRule type="expression" dxfId="4428" priority="22" stopIfTrue="1">
      <formula>AND(INDEX($N25:$U25,1,$W25)=0, $W25&gt;0)</formula>
    </cfRule>
  </conditionalFormatting>
  <conditionalFormatting sqref="X25:Y27">
    <cfRule type="expression" dxfId="4427" priority="23" stopIfTrue="1">
      <formula>AND(INDEX($N25:$U25,1,$X25)=0, $X25&gt;0)</formula>
    </cfRule>
  </conditionalFormatting>
  <conditionalFormatting sqref="Z25:Z27">
    <cfRule type="expression" dxfId="4426" priority="24" stopIfTrue="1">
      <formula>AND(INDEX($N25:$U25,1,$Z25)=0, $Z25&gt;0)</formula>
    </cfRule>
  </conditionalFormatting>
  <conditionalFormatting sqref="AH25:AJ27">
    <cfRule type="expression" dxfId="4425" priority="25">
      <formula>AND(NOT(ISBLANK($N25)),ISBLANK($AH25),ISBLANK($AI25),ISBLANK($AJ25))</formula>
    </cfRule>
  </conditionalFormatting>
  <conditionalFormatting sqref="Z25:Z27">
    <cfRule type="expression" dxfId="4424" priority="26">
      <formula>AND(NOT(ISBLANK($Z25)),ISBLANK($V25),ISBLANK($W25),ISBLANK($X25))</formula>
    </cfRule>
  </conditionalFormatting>
  <conditionalFormatting sqref="AG54">
    <cfRule type="expression" dxfId="4423" priority="27">
      <formula>"&lt;=0.5*$E$17"</formula>
    </cfRule>
  </conditionalFormatting>
  <conditionalFormatting sqref="AG54">
    <cfRule type="expression" dxfId="4422" priority="28">
      <formula>"&gt;=0,5*$E$17"</formula>
    </cfRule>
  </conditionalFormatting>
  <conditionalFormatting sqref="AH55:AI61 AH85:AI86 AK55:AL61 AO85:AR86 AT85:BC86">
    <cfRule type="expression" dxfId="4421" priority="29" stopIfTrue="1">
      <formula>MOD(AH55,2)&lt;&gt;0</formula>
    </cfRule>
  </conditionalFormatting>
  <conditionalFormatting sqref="AG198:AG200">
    <cfRule type="expression" dxfId="4420" priority="30">
      <formula>"&lt;=0.5*$E$17"</formula>
    </cfRule>
  </conditionalFormatting>
  <conditionalFormatting sqref="AG198:AG200">
    <cfRule type="expression" dxfId="4419" priority="31">
      <formula>"&gt;=0,5*$E$17"</formula>
    </cfRule>
  </conditionalFormatting>
  <conditionalFormatting sqref="W198:W200">
    <cfRule type="expression" dxfId="4418" priority="32" stopIfTrue="1">
      <formula>AND(INDEX($N198:$U198,1,$W198)=0, $W198&gt;0)</formula>
    </cfRule>
  </conditionalFormatting>
  <conditionalFormatting sqref="X198:Y200">
    <cfRule type="expression" dxfId="4417" priority="33" stopIfTrue="1">
      <formula>AND(INDEX($N198:$U198,1,$X198)=0, $X198&gt;0)</formula>
    </cfRule>
  </conditionalFormatting>
  <conditionalFormatting sqref="Z198:Z200">
    <cfRule type="expression" dxfId="4416" priority="34" stopIfTrue="1">
      <formula>AND(INDEX($N198:$U198,1,$Z198)=0, $Z198&gt;0)</formula>
    </cfRule>
  </conditionalFormatting>
  <conditionalFormatting sqref="AG66:AG69">
    <cfRule type="expression" dxfId="4415" priority="35">
      <formula>"&lt;=0.5*$E$17"</formula>
    </cfRule>
  </conditionalFormatting>
  <conditionalFormatting sqref="AG66:AG69">
    <cfRule type="expression" dxfId="4414" priority="36">
      <formula>"&gt;=0,5*$E$17"</formula>
    </cfRule>
  </conditionalFormatting>
  <conditionalFormatting sqref="AB66:AB67">
    <cfRule type="expression" dxfId="4413" priority="37" stopIfTrue="1">
      <formula>MOD(AB66,2)&lt;&gt;0</formula>
    </cfRule>
  </conditionalFormatting>
  <conditionalFormatting sqref="Z70:Z71">
    <cfRule type="expression" dxfId="4412" priority="38">
      <formula>AND(NOT(ISBLANK($Z70)),ISBLANK($V70),ISBLANK($W70),ISBLANK($X70))</formula>
    </cfRule>
  </conditionalFormatting>
  <conditionalFormatting sqref="AG70:AG71 AG75">
    <cfRule type="expression" dxfId="4411" priority="39">
      <formula>"&lt;=0.5*$E$17"</formula>
    </cfRule>
  </conditionalFormatting>
  <conditionalFormatting sqref="AG70:AG71 AG75">
    <cfRule type="expression" dxfId="4410" priority="40">
      <formula>"&gt;=0,5*$E$17"</formula>
    </cfRule>
  </conditionalFormatting>
  <conditionalFormatting sqref="W70:W71">
    <cfRule type="expression" dxfId="4409" priority="41" stopIfTrue="1">
      <formula>AND(INDEX($N70:$U70,1,$W70)=0, $W70&gt;0)</formula>
    </cfRule>
  </conditionalFormatting>
  <conditionalFormatting sqref="X70:Y71">
    <cfRule type="expression" dxfId="4408" priority="42" stopIfTrue="1">
      <formula>AND(INDEX($N70:$U70,1,$X70)=0, $X70&gt;0)</formula>
    </cfRule>
  </conditionalFormatting>
  <conditionalFormatting sqref="Z70:Z71">
    <cfRule type="expression" dxfId="4407" priority="43" stopIfTrue="1">
      <formula>AND(INDEX($N70:$U70,1,$Z70)=0, $Z70&gt;0)</formula>
    </cfRule>
  </conditionalFormatting>
  <conditionalFormatting sqref="AH70:AJ71">
    <cfRule type="expression" dxfId="4406" priority="44">
      <formula>AND(NOT(ISBLANK($N70)),ISBLANK($AH70),ISBLANK($AI70),ISBLANK($AJ70))</formula>
    </cfRule>
  </conditionalFormatting>
  <conditionalFormatting sqref="AG72:AG74">
    <cfRule type="expression" dxfId="4405" priority="45">
      <formula>"&lt;=0.5*$E$17"</formula>
    </cfRule>
  </conditionalFormatting>
  <conditionalFormatting sqref="AG72:AG74">
    <cfRule type="expression" dxfId="4404" priority="46">
      <formula>"&gt;=0,5*$E$17"</formula>
    </cfRule>
  </conditionalFormatting>
  <conditionalFormatting sqref="W72:W74">
    <cfRule type="expression" dxfId="4403" priority="47" stopIfTrue="1">
      <formula>AND(INDEX($N72:$U72,1,$W72)=0, $W72&gt;0)</formula>
    </cfRule>
  </conditionalFormatting>
  <conditionalFormatting sqref="X72:Y74">
    <cfRule type="expression" dxfId="4402" priority="48" stopIfTrue="1">
      <formula>AND(INDEX($N72:$U72,1,$X72)=0, $X72&gt;0)</formula>
    </cfRule>
  </conditionalFormatting>
  <conditionalFormatting sqref="Z72:Z74">
    <cfRule type="expression" dxfId="4401" priority="49" stopIfTrue="1">
      <formula>AND(INDEX($N72:$U72,1,$Z72)=0, $Z72&gt;0)</formula>
    </cfRule>
  </conditionalFormatting>
  <conditionalFormatting sqref="AH72:AJ74">
    <cfRule type="expression" dxfId="4400" priority="50">
      <formula>AND(NOT(ISBLANK($N72)),ISBLANK($AH72),ISBLANK($AI72),ISBLANK($AJ72))</formula>
    </cfRule>
  </conditionalFormatting>
  <conditionalFormatting sqref="Z72:Z74">
    <cfRule type="expression" dxfId="4399" priority="51">
      <formula>AND(NOT(ISBLANK($Z72)),ISBLANK($V72),ISBLANK($W72),ISBLANK($X72))</formula>
    </cfRule>
  </conditionalFormatting>
  <conditionalFormatting sqref="W142:W154">
    <cfRule type="expression" dxfId="4398" priority="52" stopIfTrue="1">
      <formula>AND(INDEX($N142:$U142,1,$W142)=0, $W142&gt;0)</formula>
    </cfRule>
  </conditionalFormatting>
  <conditionalFormatting sqref="X142:Y154">
    <cfRule type="expression" dxfId="4397" priority="53" stopIfTrue="1">
      <formula>AND(INDEX($N142:$U142,1,$X142)=0, $X142&gt;0)</formula>
    </cfRule>
  </conditionalFormatting>
  <conditionalFormatting sqref="Z142:Z154">
    <cfRule type="expression" dxfId="4396" priority="54" stopIfTrue="1">
      <formula>AND(INDEX($N142:$U142,1,$Z142)=0, $Z142&gt;0)</formula>
    </cfRule>
  </conditionalFormatting>
  <conditionalFormatting sqref="AG127:AG140 AG142:AG154 AG156:AG168 AG170:AG182 AG184:AG196">
    <cfRule type="expression" dxfId="4395" priority="55">
      <formula>"&lt;=0.5*$E$17"</formula>
    </cfRule>
  </conditionalFormatting>
  <conditionalFormatting sqref="AG127:AG140 AG142:AG154 AG156:AG168 AG170:AG182 AG184:AG196">
    <cfRule type="expression" dxfId="4394" priority="56">
      <formula>"&gt;=0,5*$E$17"</formula>
    </cfRule>
  </conditionalFormatting>
  <conditionalFormatting sqref="AH127:AJ196">
    <cfRule type="expression" dxfId="4393" priority="57">
      <formula>AND(NOT(ISBLANK($N127)),ISBLANK($AH127),ISBLANK($AI127),ISBLANK($AJ127))</formula>
    </cfRule>
  </conditionalFormatting>
  <conditionalFormatting sqref="Z127:Z196">
    <cfRule type="expression" dxfId="4392" priority="58">
      <formula>AND(NOT(ISBLANK($Z127)),ISBLANK($V127),ISBLANK($W127),ISBLANK($X127))</formula>
    </cfRule>
  </conditionalFormatting>
  <conditionalFormatting sqref="AG87 AG89 AG122 AG124:AG126">
    <cfRule type="expression" dxfId="4391" priority="59">
      <formula>"&lt;=0.5*$E$17"</formula>
    </cfRule>
  </conditionalFormatting>
  <conditionalFormatting sqref="AG87 AG89 AG122 AG124:AG126">
    <cfRule type="expression" dxfId="4390" priority="60">
      <formula>"&gt;=0,5*$E$17"</formula>
    </cfRule>
  </conditionalFormatting>
  <conditionalFormatting sqref="W87">
    <cfRule type="expression" dxfId="4389" priority="61" stopIfTrue="1">
      <formula>AND(INDEX($N87:$U87,1,$W87)=0, $W87&gt;0)</formula>
    </cfRule>
  </conditionalFormatting>
  <conditionalFormatting sqref="X87:Y87">
    <cfRule type="expression" dxfId="4388" priority="62" stopIfTrue="1">
      <formula>AND(INDEX($N87:$U87,1,$X87)=0, $X87&gt;0)</formula>
    </cfRule>
  </conditionalFormatting>
  <conditionalFormatting sqref="Z87">
    <cfRule type="expression" dxfId="4387" priority="63" stopIfTrue="1">
      <formula>AND(INDEX($N87:$U87,1,$Z87)=0, $Z87&gt;0)</formula>
    </cfRule>
  </conditionalFormatting>
  <conditionalFormatting sqref="AH87:AJ87">
    <cfRule type="expression" dxfId="4386" priority="64">
      <formula>AND(NOT(ISBLANK($N87)),ISBLANK($AH87),ISBLANK($AI87),ISBLANK($AJ87))</formula>
    </cfRule>
  </conditionalFormatting>
  <conditionalFormatting sqref="Z87">
    <cfRule type="expression" dxfId="4385" priority="65">
      <formula>AND(NOT(ISBLANK($Z87)),ISBLANK($V87),ISBLANK($W87),ISBLANK($X87))</formula>
    </cfRule>
  </conditionalFormatting>
  <conditionalFormatting sqref="AG123">
    <cfRule type="expression" dxfId="4384" priority="66">
      <formula>"&lt;=0.5*$E$17"</formula>
    </cfRule>
  </conditionalFormatting>
  <conditionalFormatting sqref="AG123">
    <cfRule type="expression" dxfId="4383" priority="67">
      <formula>"&gt;=0,5*$E$17"</formula>
    </cfRule>
  </conditionalFormatting>
  <conditionalFormatting sqref="W123">
    <cfRule type="expression" dxfId="4382" priority="68" stopIfTrue="1">
      <formula>AND(INDEX($N123:$U123,1,$W123)=0, $W123&gt;0)</formula>
    </cfRule>
  </conditionalFormatting>
  <conditionalFormatting sqref="X123:Y123">
    <cfRule type="expression" dxfId="4381" priority="69" stopIfTrue="1">
      <formula>AND(INDEX($N123:$U123,1,$X123)=0, $X123&gt;0)</formula>
    </cfRule>
  </conditionalFormatting>
  <conditionalFormatting sqref="Z123">
    <cfRule type="expression" dxfId="4380" priority="70" stopIfTrue="1">
      <formula>AND(INDEX($N123:$U123,1,$Z123)=0, $Z123&gt;0)</formula>
    </cfRule>
  </conditionalFormatting>
  <conditionalFormatting sqref="AH123:AJ123">
    <cfRule type="expression" dxfId="4379" priority="71">
      <formula>AND(NOT(ISBLANK($N123)),ISBLANK($AH123),ISBLANK($AI123),ISBLANK($AJ123))</formula>
    </cfRule>
  </conditionalFormatting>
  <conditionalFormatting sqref="Z123">
    <cfRule type="expression" dxfId="4378" priority="72">
      <formula>AND(NOT(ISBLANK($Z123)),ISBLANK($V123),ISBLANK($W123),ISBLANK($X123))</formula>
    </cfRule>
  </conditionalFormatting>
  <conditionalFormatting sqref="AG121">
    <cfRule type="expression" dxfId="4377" priority="73">
      <formula>"&lt;=0.5*$E$17"</formula>
    </cfRule>
  </conditionalFormatting>
  <conditionalFormatting sqref="AG121">
    <cfRule type="expression" dxfId="4376" priority="74">
      <formula>"&gt;=0,5*$E$17"</formula>
    </cfRule>
  </conditionalFormatting>
  <conditionalFormatting sqref="W121">
    <cfRule type="expression" dxfId="4375" priority="75" stopIfTrue="1">
      <formula>AND(INDEX($N121:$U121,1,$W121)=0, $W121&gt;0)</formula>
    </cfRule>
  </conditionalFormatting>
  <conditionalFormatting sqref="X121:Y121">
    <cfRule type="expression" dxfId="4374" priority="76" stopIfTrue="1">
      <formula>AND(INDEX($N121:$U121,1,$X121)=0, $X121&gt;0)</formula>
    </cfRule>
  </conditionalFormatting>
  <conditionalFormatting sqref="Z121">
    <cfRule type="expression" dxfId="4373" priority="77" stopIfTrue="1">
      <formula>AND(INDEX($N121:$U121,1,$Z121)=0, $Z121&gt;0)</formula>
    </cfRule>
  </conditionalFormatting>
  <conditionalFormatting sqref="AH121:AJ121">
    <cfRule type="expression" dxfId="4372" priority="78">
      <formula>AND(NOT(ISBLANK($N121)),ISBLANK($AH121),ISBLANK($AI121),ISBLANK($AJ121))</formula>
    </cfRule>
  </conditionalFormatting>
  <conditionalFormatting sqref="Z121">
    <cfRule type="expression" dxfId="4371" priority="79">
      <formula>AND(NOT(ISBLANK($Z121)),ISBLANK($V121),ISBLANK($W121),ISBLANK($X121))</formula>
    </cfRule>
  </conditionalFormatting>
  <conditionalFormatting sqref="AG120">
    <cfRule type="expression" dxfId="4370" priority="80">
      <formula>"&lt;=0.5*$E$17"</formula>
    </cfRule>
  </conditionalFormatting>
  <conditionalFormatting sqref="AG120">
    <cfRule type="expression" dxfId="4369" priority="81">
      <formula>"&gt;=0,5*$E$17"</formula>
    </cfRule>
  </conditionalFormatting>
  <conditionalFormatting sqref="W120">
    <cfRule type="expression" dxfId="4368" priority="82" stopIfTrue="1">
      <formula>AND(INDEX($N120:$U120,1,$W120)=0, $W120&gt;0)</formula>
    </cfRule>
  </conditionalFormatting>
  <conditionalFormatting sqref="X120:Y120">
    <cfRule type="expression" dxfId="4367" priority="83" stopIfTrue="1">
      <formula>AND(INDEX($N120:$U120,1,$X120)=0, $X120&gt;0)</formula>
    </cfRule>
  </conditionalFormatting>
  <conditionalFormatting sqref="Z120">
    <cfRule type="expression" dxfId="4366" priority="84" stopIfTrue="1">
      <formula>AND(INDEX($N120:$U120,1,$Z120)=0, $Z120&gt;0)</formula>
    </cfRule>
  </conditionalFormatting>
  <conditionalFormatting sqref="AH120:AJ120">
    <cfRule type="expression" dxfId="4365" priority="85">
      <formula>AND(NOT(ISBLANK($N120)),ISBLANK($AH120),ISBLANK($AI120),ISBLANK($AJ120))</formula>
    </cfRule>
  </conditionalFormatting>
  <conditionalFormatting sqref="Z120">
    <cfRule type="expression" dxfId="4364" priority="86">
      <formula>AND(NOT(ISBLANK($Z120)),ISBLANK($V120),ISBLANK($W120),ISBLANK($X120))</formula>
    </cfRule>
  </conditionalFormatting>
  <conditionalFormatting sqref="AG119">
    <cfRule type="expression" dxfId="4363" priority="87">
      <formula>"&lt;=0.5*$E$17"</formula>
    </cfRule>
  </conditionalFormatting>
  <conditionalFormatting sqref="AG119">
    <cfRule type="expression" dxfId="4362" priority="88">
      <formula>"&gt;=0,5*$E$17"</formula>
    </cfRule>
  </conditionalFormatting>
  <conditionalFormatting sqref="W119">
    <cfRule type="expression" dxfId="4361" priority="89" stopIfTrue="1">
      <formula>AND(INDEX($N119:$U119,1,$W119)=0, $W119&gt;0)</formula>
    </cfRule>
  </conditionalFormatting>
  <conditionalFormatting sqref="X119:Y119">
    <cfRule type="expression" dxfId="4360" priority="90" stopIfTrue="1">
      <formula>AND(INDEX($N119:$U119,1,$X119)=0, $X119&gt;0)</formula>
    </cfRule>
  </conditionalFormatting>
  <conditionalFormatting sqref="Z119">
    <cfRule type="expression" dxfId="4359" priority="91" stopIfTrue="1">
      <formula>AND(INDEX($N119:$U119,1,$Z119)=0, $Z119&gt;0)</formula>
    </cfRule>
  </conditionalFormatting>
  <conditionalFormatting sqref="AH119:AJ119">
    <cfRule type="expression" dxfId="4358" priority="92">
      <formula>AND(NOT(ISBLANK($N119)),ISBLANK($AH119),ISBLANK($AI119),ISBLANK($AJ119))</formula>
    </cfRule>
  </conditionalFormatting>
  <conditionalFormatting sqref="Z119">
    <cfRule type="expression" dxfId="4357" priority="93">
      <formula>AND(NOT(ISBLANK($Z119)),ISBLANK($V119),ISBLANK($W119),ISBLANK($X119))</formula>
    </cfRule>
  </conditionalFormatting>
  <conditionalFormatting sqref="AG112">
    <cfRule type="expression" dxfId="4356" priority="94">
      <formula>"&lt;=0.5*$E$17"</formula>
    </cfRule>
  </conditionalFormatting>
  <conditionalFormatting sqref="AG112">
    <cfRule type="expression" dxfId="4355" priority="95">
      <formula>"&gt;=0,5*$E$17"</formula>
    </cfRule>
  </conditionalFormatting>
  <conditionalFormatting sqref="W112">
    <cfRule type="expression" dxfId="4354" priority="96" stopIfTrue="1">
      <formula>AND(INDEX($N112:$U112,1,$W112)=0, $W112&gt;0)</formula>
    </cfRule>
  </conditionalFormatting>
  <conditionalFormatting sqref="X112:Y112">
    <cfRule type="expression" dxfId="4353" priority="97" stopIfTrue="1">
      <formula>AND(INDEX($N112:$U112,1,$X112)=0, $X112&gt;0)</formula>
    </cfRule>
  </conditionalFormatting>
  <conditionalFormatting sqref="Z112">
    <cfRule type="expression" dxfId="4352" priority="98" stopIfTrue="1">
      <formula>AND(INDEX($N112:$U112,1,$Z112)=0, $Z112&gt;0)</formula>
    </cfRule>
  </conditionalFormatting>
  <conditionalFormatting sqref="AH112:AJ112">
    <cfRule type="expression" dxfId="4351" priority="99">
      <formula>AND(NOT(ISBLANK($N112)),ISBLANK($AH112),ISBLANK($AI112),ISBLANK($AJ112))</formula>
    </cfRule>
  </conditionalFormatting>
  <conditionalFormatting sqref="Z112">
    <cfRule type="expression" dxfId="4350" priority="100">
      <formula>AND(NOT(ISBLANK($Z112)),ISBLANK($V112),ISBLANK($W112),ISBLANK($X112))</formula>
    </cfRule>
  </conditionalFormatting>
  <conditionalFormatting sqref="AH105:AJ105">
    <cfRule type="expression" dxfId="4349" priority="101">
      <formula>AND(NOT(ISBLANK($N105)),ISBLANK($AH105),ISBLANK($AI105),ISBLANK($AJ105))</formula>
    </cfRule>
  </conditionalFormatting>
  <conditionalFormatting sqref="AG102">
    <cfRule type="expression" dxfId="4348" priority="102">
      <formula>"&lt;=0.5*$E$17"</formula>
    </cfRule>
  </conditionalFormatting>
  <conditionalFormatting sqref="AG102">
    <cfRule type="expression" dxfId="4347" priority="103">
      <formula>"&gt;=0,5*$E$17"</formula>
    </cfRule>
  </conditionalFormatting>
  <conditionalFormatting sqref="W102">
    <cfRule type="expression" dxfId="4346" priority="104" stopIfTrue="1">
      <formula>AND(INDEX($N102:$U102,1,$W102)=0, $W102&gt;0)</formula>
    </cfRule>
  </conditionalFormatting>
  <conditionalFormatting sqref="X102:Y102">
    <cfRule type="expression" dxfId="4345" priority="105" stopIfTrue="1">
      <formula>AND(INDEX($N102:$U102,1,$X102)=0, $X102&gt;0)</formula>
    </cfRule>
  </conditionalFormatting>
  <conditionalFormatting sqref="Z102">
    <cfRule type="expression" dxfId="4344" priority="106" stopIfTrue="1">
      <formula>AND(INDEX($N102:$U102,1,$Z102)=0, $Z102&gt;0)</formula>
    </cfRule>
  </conditionalFormatting>
  <conditionalFormatting sqref="AH102:AJ102">
    <cfRule type="expression" dxfId="4343" priority="107">
      <formula>AND(NOT(ISBLANK($N102)),ISBLANK($AH102),ISBLANK($AI102),ISBLANK($AJ102))</formula>
    </cfRule>
  </conditionalFormatting>
  <conditionalFormatting sqref="Z102">
    <cfRule type="expression" dxfId="4342" priority="108">
      <formula>AND(NOT(ISBLANK($Z102)),ISBLANK($V102),ISBLANK($W102),ISBLANK($X102))</formula>
    </cfRule>
  </conditionalFormatting>
  <conditionalFormatting sqref="L9:L14">
    <cfRule type="cellIs" dxfId="4341" priority="109" operator="equal">
      <formula>3</formula>
    </cfRule>
  </conditionalFormatting>
  <conditionalFormatting sqref="AG117:AG118">
    <cfRule type="expression" dxfId="4340" priority="110">
      <formula>"&lt;=0.5*$E$17"</formula>
    </cfRule>
  </conditionalFormatting>
  <conditionalFormatting sqref="AG117:AG118">
    <cfRule type="expression" dxfId="4339" priority="111">
      <formula>"&gt;=0,5*$E$17"</formula>
    </cfRule>
  </conditionalFormatting>
  <conditionalFormatting sqref="W117:W118">
    <cfRule type="expression" dxfId="4338" priority="112" stopIfTrue="1">
      <formula>AND(INDEX($N117:$U117,1,$W117)=0, $W117&gt;0)</formula>
    </cfRule>
  </conditionalFormatting>
  <conditionalFormatting sqref="X117:Y118">
    <cfRule type="expression" dxfId="4337" priority="113" stopIfTrue="1">
      <formula>AND(INDEX($N117:$U117,1,$X117)=0, $X117&gt;0)</formula>
    </cfRule>
  </conditionalFormatting>
  <conditionalFormatting sqref="Z117:Z118">
    <cfRule type="expression" dxfId="4336" priority="114" stopIfTrue="1">
      <formula>AND(INDEX($N117:$U117,1,$Z117)=0, $Z117&gt;0)</formula>
    </cfRule>
  </conditionalFormatting>
  <conditionalFormatting sqref="AH117:AJ118">
    <cfRule type="expression" dxfId="4335" priority="115">
      <formula>AND(NOT(ISBLANK($N117)),ISBLANK($AH117),ISBLANK($AI117),ISBLANK($AJ117))</formula>
    </cfRule>
  </conditionalFormatting>
  <conditionalFormatting sqref="Z117:Z118">
    <cfRule type="expression" dxfId="4334" priority="116">
      <formula>AND(NOT(ISBLANK($Z117)),ISBLANK($V117),ISBLANK($W117),ISBLANK($X117))</formula>
    </cfRule>
  </conditionalFormatting>
  <conditionalFormatting sqref="AG116">
    <cfRule type="expression" dxfId="4333" priority="117">
      <formula>"&lt;=0.5*$E$17"</formula>
    </cfRule>
  </conditionalFormatting>
  <conditionalFormatting sqref="AG116">
    <cfRule type="expression" dxfId="4332" priority="118">
      <formula>"&gt;=0,5*$E$17"</formula>
    </cfRule>
  </conditionalFormatting>
  <conditionalFormatting sqref="W116">
    <cfRule type="expression" dxfId="4331" priority="119" stopIfTrue="1">
      <formula>AND(INDEX($N116:$U116,1,$W116)=0, $W116&gt;0)</formula>
    </cfRule>
  </conditionalFormatting>
  <conditionalFormatting sqref="X116:Y116">
    <cfRule type="expression" dxfId="4330" priority="120" stopIfTrue="1">
      <formula>AND(INDEX($N116:$U116,1,$X116)=0, $X116&gt;0)</formula>
    </cfRule>
  </conditionalFormatting>
  <conditionalFormatting sqref="Z116">
    <cfRule type="expression" dxfId="4329" priority="121" stopIfTrue="1">
      <formula>AND(INDEX($N116:$U116,1,$Z116)=0, $Z116&gt;0)</formula>
    </cfRule>
  </conditionalFormatting>
  <conditionalFormatting sqref="AH116:AJ116">
    <cfRule type="expression" dxfId="4328" priority="122">
      <formula>AND(NOT(ISBLANK($N116)),ISBLANK($AH116),ISBLANK($AI116),ISBLANK($AJ116))</formula>
    </cfRule>
  </conditionalFormatting>
  <conditionalFormatting sqref="Z116">
    <cfRule type="expression" dxfId="4327" priority="123">
      <formula>AND(NOT(ISBLANK($Z116)),ISBLANK($V116),ISBLANK($W116),ISBLANK($X116))</formula>
    </cfRule>
  </conditionalFormatting>
  <conditionalFormatting sqref="AG115">
    <cfRule type="expression" dxfId="4326" priority="124">
      <formula>"&lt;=0.5*$E$17"</formula>
    </cfRule>
  </conditionalFormatting>
  <conditionalFormatting sqref="AG115">
    <cfRule type="expression" dxfId="4325" priority="125">
      <formula>"&gt;=0,5*$E$17"</formula>
    </cfRule>
  </conditionalFormatting>
  <conditionalFormatting sqref="W115">
    <cfRule type="expression" dxfId="4324" priority="126" stopIfTrue="1">
      <formula>AND(INDEX($N115:$U115,1,$W115)=0, $W115&gt;0)</formula>
    </cfRule>
  </conditionalFormatting>
  <conditionalFormatting sqref="X115:Y115">
    <cfRule type="expression" dxfId="4323" priority="127" stopIfTrue="1">
      <formula>AND(INDEX($N115:$U115,1,$X115)=0, $X115&gt;0)</formula>
    </cfRule>
  </conditionalFormatting>
  <conditionalFormatting sqref="Z115">
    <cfRule type="expression" dxfId="4322" priority="128" stopIfTrue="1">
      <formula>AND(INDEX($N115:$U115,1,$Z115)=0, $Z115&gt;0)</formula>
    </cfRule>
  </conditionalFormatting>
  <conditionalFormatting sqref="AH115:AJ115">
    <cfRule type="expression" dxfId="4321" priority="129">
      <formula>AND(NOT(ISBLANK($N115)),ISBLANK($AH115),ISBLANK($AI115),ISBLANK($AJ115))</formula>
    </cfRule>
  </conditionalFormatting>
  <conditionalFormatting sqref="Z115">
    <cfRule type="expression" dxfId="4320" priority="130">
      <formula>AND(NOT(ISBLANK($Z115)),ISBLANK($V115),ISBLANK($W115),ISBLANK($X115))</formula>
    </cfRule>
  </conditionalFormatting>
  <conditionalFormatting sqref="AG113:AG114">
    <cfRule type="expression" dxfId="4319" priority="131">
      <formula>"&lt;=0.5*$E$17"</formula>
    </cfRule>
  </conditionalFormatting>
  <conditionalFormatting sqref="AG113:AG114">
    <cfRule type="expression" dxfId="4318" priority="132">
      <formula>"&gt;=0,5*$E$17"</formula>
    </cfRule>
  </conditionalFormatting>
  <conditionalFormatting sqref="W113:W114">
    <cfRule type="expression" dxfId="4317" priority="133" stopIfTrue="1">
      <formula>AND(INDEX($N113:$U113,1,$W113)=0, $W113&gt;0)</formula>
    </cfRule>
  </conditionalFormatting>
  <conditionalFormatting sqref="X113:Y114">
    <cfRule type="expression" dxfId="4316" priority="134" stopIfTrue="1">
      <formula>AND(INDEX($N113:$U113,1,$X113)=0, $X113&gt;0)</formula>
    </cfRule>
  </conditionalFormatting>
  <conditionalFormatting sqref="Z113:Z114">
    <cfRule type="expression" dxfId="4315" priority="135" stopIfTrue="1">
      <formula>AND(INDEX($N113:$U113,1,$Z113)=0, $Z113&gt;0)</formula>
    </cfRule>
  </conditionalFormatting>
  <conditionalFormatting sqref="AH113:AJ114">
    <cfRule type="expression" dxfId="4314" priority="136">
      <formula>AND(NOT(ISBLANK($N113)),ISBLANK($AH113),ISBLANK($AI113),ISBLANK($AJ113))</formula>
    </cfRule>
  </conditionalFormatting>
  <conditionalFormatting sqref="Z113:Z114">
    <cfRule type="expression" dxfId="4313" priority="137">
      <formula>AND(NOT(ISBLANK($Z113)),ISBLANK($V113),ISBLANK($W113),ISBLANK($X113))</formula>
    </cfRule>
  </conditionalFormatting>
  <conditionalFormatting sqref="AG111">
    <cfRule type="expression" dxfId="4312" priority="138">
      <formula>"&lt;=0.5*$E$17"</formula>
    </cfRule>
  </conditionalFormatting>
  <conditionalFormatting sqref="AG111">
    <cfRule type="expression" dxfId="4311" priority="139">
      <formula>"&gt;=0,5*$E$17"</formula>
    </cfRule>
  </conditionalFormatting>
  <conditionalFormatting sqref="W111">
    <cfRule type="expression" dxfId="4310" priority="140" stopIfTrue="1">
      <formula>AND(INDEX($N111:$U111,1,$W111)=0, $W111&gt;0)</formula>
    </cfRule>
  </conditionalFormatting>
  <conditionalFormatting sqref="X111:Y111">
    <cfRule type="expression" dxfId="4309" priority="141" stopIfTrue="1">
      <formula>AND(INDEX($N111:$U111,1,$X111)=0, $X111&gt;0)</formula>
    </cfRule>
  </conditionalFormatting>
  <conditionalFormatting sqref="Z111">
    <cfRule type="expression" dxfId="4308" priority="142" stopIfTrue="1">
      <formula>AND(INDEX($N111:$U111,1,$Z111)=0, $Z111&gt;0)</formula>
    </cfRule>
  </conditionalFormatting>
  <conditionalFormatting sqref="AH111:AJ111">
    <cfRule type="expression" dxfId="4307" priority="143">
      <formula>AND(NOT(ISBLANK($N111)),ISBLANK($AH111),ISBLANK($AI111),ISBLANK($AJ111))</formula>
    </cfRule>
  </conditionalFormatting>
  <conditionalFormatting sqref="Z111">
    <cfRule type="expression" dxfId="4306" priority="144">
      <formula>AND(NOT(ISBLANK($Z111)),ISBLANK($V111),ISBLANK($W111),ISBLANK($X111))</formula>
    </cfRule>
  </conditionalFormatting>
  <conditionalFormatting sqref="AG110">
    <cfRule type="expression" dxfId="4305" priority="145">
      <formula>"&lt;=0.5*$E$17"</formula>
    </cfRule>
  </conditionalFormatting>
  <conditionalFormatting sqref="AG110">
    <cfRule type="expression" dxfId="4304" priority="146">
      <formula>"&gt;=0,5*$E$17"</formula>
    </cfRule>
  </conditionalFormatting>
  <conditionalFormatting sqref="AG109">
    <cfRule type="expression" dxfId="4303" priority="147">
      <formula>"&lt;=0.5*$E$17"</formula>
    </cfRule>
  </conditionalFormatting>
  <conditionalFormatting sqref="AG109">
    <cfRule type="expression" dxfId="4302" priority="148">
      <formula>"&gt;=0,5*$E$17"</formula>
    </cfRule>
  </conditionalFormatting>
  <conditionalFormatting sqref="W109">
    <cfRule type="expression" dxfId="4301" priority="149" stopIfTrue="1">
      <formula>AND(INDEX($N109:$U109,1,$W109)=0, $W109&gt;0)</formula>
    </cfRule>
  </conditionalFormatting>
  <conditionalFormatting sqref="X109:Y109">
    <cfRule type="expression" dxfId="4300" priority="150" stopIfTrue="1">
      <formula>AND(INDEX($N109:$U109,1,$X109)=0, $X109&gt;0)</formula>
    </cfRule>
  </conditionalFormatting>
  <conditionalFormatting sqref="Z109">
    <cfRule type="expression" dxfId="4299" priority="151" stopIfTrue="1">
      <formula>AND(INDEX($N109:$U109,1,$Z109)=0, $Z109&gt;0)</formula>
    </cfRule>
  </conditionalFormatting>
  <conditionalFormatting sqref="AH109:AJ109">
    <cfRule type="expression" dxfId="4298" priority="152">
      <formula>AND(NOT(ISBLANK($N109)),ISBLANK($AH109),ISBLANK($AI109),ISBLANK($AJ109))</formula>
    </cfRule>
  </conditionalFormatting>
  <conditionalFormatting sqref="Z109">
    <cfRule type="expression" dxfId="4297" priority="153">
      <formula>AND(NOT(ISBLANK($Z109)),ISBLANK($V109),ISBLANK($W109),ISBLANK($X109))</formula>
    </cfRule>
  </conditionalFormatting>
  <conditionalFormatting sqref="AG108">
    <cfRule type="expression" dxfId="4296" priority="154">
      <formula>"&lt;=0.5*$E$17"</formula>
    </cfRule>
  </conditionalFormatting>
  <conditionalFormatting sqref="AG108">
    <cfRule type="expression" dxfId="4295" priority="155">
      <formula>"&gt;=0,5*$E$17"</formula>
    </cfRule>
  </conditionalFormatting>
  <conditionalFormatting sqref="W108">
    <cfRule type="expression" dxfId="4294" priority="156" stopIfTrue="1">
      <formula>AND(INDEX($N108:$U108,1,$W108)=0, $W108&gt;0)</formula>
    </cfRule>
  </conditionalFormatting>
  <conditionalFormatting sqref="X108:Y108">
    <cfRule type="expression" dxfId="4293" priority="157" stopIfTrue="1">
      <formula>AND(INDEX($N108:$U108,1,$X108)=0, $X108&gt;0)</formula>
    </cfRule>
  </conditionalFormatting>
  <conditionalFormatting sqref="Z108">
    <cfRule type="expression" dxfId="4292" priority="158" stopIfTrue="1">
      <formula>AND(INDEX($N108:$U108,1,$Z108)=0, $Z108&gt;0)</formula>
    </cfRule>
  </conditionalFormatting>
  <conditionalFormatting sqref="AH108:AJ108">
    <cfRule type="expression" dxfId="4291" priority="159">
      <formula>AND(NOT(ISBLANK($N108)),ISBLANK($AH108),ISBLANK($AI108),ISBLANK($AJ108))</formula>
    </cfRule>
  </conditionalFormatting>
  <conditionalFormatting sqref="Z108">
    <cfRule type="expression" dxfId="4290" priority="160">
      <formula>AND(NOT(ISBLANK($Z108)),ISBLANK($V108),ISBLANK($W108),ISBLANK($X108))</formula>
    </cfRule>
  </conditionalFormatting>
  <conditionalFormatting sqref="AG107">
    <cfRule type="expression" dxfId="4289" priority="161">
      <formula>"&lt;=0.5*$E$17"</formula>
    </cfRule>
  </conditionalFormatting>
  <conditionalFormatting sqref="AG107">
    <cfRule type="expression" dxfId="4288" priority="162">
      <formula>"&gt;=0,5*$E$17"</formula>
    </cfRule>
  </conditionalFormatting>
  <conditionalFormatting sqref="W107">
    <cfRule type="expression" dxfId="4287" priority="163" stopIfTrue="1">
      <formula>AND(INDEX($N107:$U107,1,$W107)=0, $W107&gt;0)</formula>
    </cfRule>
  </conditionalFormatting>
  <conditionalFormatting sqref="X107:Y107">
    <cfRule type="expression" dxfId="4286" priority="164" stopIfTrue="1">
      <formula>AND(INDEX($N107:$U107,1,$X107)=0, $X107&gt;0)</formula>
    </cfRule>
  </conditionalFormatting>
  <conditionalFormatting sqref="Z107">
    <cfRule type="expression" dxfId="4285" priority="165" stopIfTrue="1">
      <formula>AND(INDEX($N107:$U107,1,$Z107)=0, $Z107&gt;0)</formula>
    </cfRule>
  </conditionalFormatting>
  <conditionalFormatting sqref="AH107:AJ107">
    <cfRule type="expression" dxfId="4284" priority="166">
      <formula>AND(NOT(ISBLANK($N107)),ISBLANK($AH107),ISBLANK($AI107),ISBLANK($AJ107))</formula>
    </cfRule>
  </conditionalFormatting>
  <conditionalFormatting sqref="Z107">
    <cfRule type="expression" dxfId="4283" priority="167">
      <formula>AND(NOT(ISBLANK($Z107)),ISBLANK($V107),ISBLANK($W107),ISBLANK($X107))</formula>
    </cfRule>
  </conditionalFormatting>
  <conditionalFormatting sqref="AH104:AJ104">
    <cfRule type="expression" dxfId="4282" priority="168">
      <formula>AND(NOT(ISBLANK($N104)),ISBLANK($AH104),ISBLANK($AI104),ISBLANK($AJ104))</formula>
    </cfRule>
  </conditionalFormatting>
  <conditionalFormatting sqref="AH103:AJ103">
    <cfRule type="expression" dxfId="4281" priority="169">
      <formula>AND(NOT(ISBLANK($N103)),ISBLANK($AH103),ISBLANK($AI103),ISBLANK($AJ103))</formula>
    </cfRule>
  </conditionalFormatting>
  <conditionalFormatting sqref="AG77:AG79">
    <cfRule type="expression" dxfId="4280" priority="170">
      <formula>"&lt;=0.5*$E$17"</formula>
    </cfRule>
  </conditionalFormatting>
  <conditionalFormatting sqref="AG77:AG79">
    <cfRule type="expression" dxfId="4279" priority="171">
      <formula>"&gt;=0,5*$E$17"</formula>
    </cfRule>
  </conditionalFormatting>
  <conditionalFormatting sqref="W77:W79">
    <cfRule type="expression" dxfId="4278" priority="172" stopIfTrue="1">
      <formula>AND(INDEX($N77:$U77,1,$W77)=0, $W77&gt;0)</formula>
    </cfRule>
  </conditionalFormatting>
  <conditionalFormatting sqref="X77:Y79">
    <cfRule type="expression" dxfId="4277" priority="173" stopIfTrue="1">
      <formula>AND(INDEX($N77:$U77,1,$X77)=0, $X77&gt;0)</formula>
    </cfRule>
  </conditionalFormatting>
  <conditionalFormatting sqref="Z77:Z79">
    <cfRule type="expression" dxfId="4276" priority="174" stopIfTrue="1">
      <formula>AND(INDEX($N77:$U77,1,$Z77)=0, $Z77&gt;0)</formula>
    </cfRule>
  </conditionalFormatting>
  <conditionalFormatting sqref="AH77:AJ79">
    <cfRule type="expression" dxfId="4275" priority="175">
      <formula>AND(NOT(ISBLANK($N77)),ISBLANK($AH77),ISBLANK($AI77),ISBLANK($AJ77))</formula>
    </cfRule>
  </conditionalFormatting>
  <conditionalFormatting sqref="Z77:Z79">
    <cfRule type="expression" dxfId="4274" priority="176">
      <formula>AND(NOT(ISBLANK($Z77)),ISBLANK($V77),ISBLANK($W77),ISBLANK($X77))</formula>
    </cfRule>
  </conditionalFormatting>
  <conditionalFormatting sqref="AG84">
    <cfRule type="expression" dxfId="4273" priority="177">
      <formula>"&lt;=0.5*$E$17"</formula>
    </cfRule>
  </conditionalFormatting>
  <conditionalFormatting sqref="AG84">
    <cfRule type="expression" dxfId="4272" priority="178">
      <formula>"&gt;=0,5*$E$17"</formula>
    </cfRule>
  </conditionalFormatting>
  <conditionalFormatting sqref="W84">
    <cfRule type="expression" dxfId="4271" priority="179" stopIfTrue="1">
      <formula>AND(INDEX($N84:$U84,1,$W84)=0, $W84&gt;0)</formula>
    </cfRule>
  </conditionalFormatting>
  <conditionalFormatting sqref="X84:Y84">
    <cfRule type="expression" dxfId="4270" priority="180" stopIfTrue="1">
      <formula>AND(INDEX($N84:$U84,1,$X84)=0, $X84&gt;0)</formula>
    </cfRule>
  </conditionalFormatting>
  <conditionalFormatting sqref="Z84">
    <cfRule type="expression" dxfId="4269" priority="181" stopIfTrue="1">
      <formula>AND(INDEX($N84:$U84,1,$Z84)=0, $Z84&gt;0)</formula>
    </cfRule>
  </conditionalFormatting>
  <conditionalFormatting sqref="AH84:AJ84">
    <cfRule type="expression" dxfId="4268" priority="182">
      <formula>AND(NOT(ISBLANK($N84)),ISBLANK($AH84),ISBLANK($AI84),ISBLANK($AJ84))</formula>
    </cfRule>
  </conditionalFormatting>
  <conditionalFormatting sqref="Z84">
    <cfRule type="expression" dxfId="4267" priority="183">
      <formula>AND(NOT(ISBLANK($Z84)),ISBLANK($V84),ISBLANK($W84),ISBLANK($X84))</formula>
    </cfRule>
  </conditionalFormatting>
  <conditionalFormatting sqref="AG83">
    <cfRule type="expression" dxfId="4266" priority="184">
      <formula>"&lt;=0.5*$E$17"</formula>
    </cfRule>
  </conditionalFormatting>
  <conditionalFormatting sqref="AG83">
    <cfRule type="expression" dxfId="4265" priority="185">
      <formula>"&gt;=0,5*$E$17"</formula>
    </cfRule>
  </conditionalFormatting>
  <conditionalFormatting sqref="W83">
    <cfRule type="expression" dxfId="4264" priority="186" stopIfTrue="1">
      <formula>AND(INDEX($N83:$U83,1,$W83)=0, $W83&gt;0)</formula>
    </cfRule>
  </conditionalFormatting>
  <conditionalFormatting sqref="X83:Y83">
    <cfRule type="expression" dxfId="4263" priority="187" stopIfTrue="1">
      <formula>AND(INDEX($N83:$U83,1,$X83)=0, $X83&gt;0)</formula>
    </cfRule>
  </conditionalFormatting>
  <conditionalFormatting sqref="Z83">
    <cfRule type="expression" dxfId="4262" priority="188" stopIfTrue="1">
      <formula>AND(INDEX($N83:$U83,1,$Z83)=0, $Z83&gt;0)</formula>
    </cfRule>
  </conditionalFormatting>
  <conditionalFormatting sqref="AH83:AJ83">
    <cfRule type="expression" dxfId="4261" priority="189">
      <formula>AND(NOT(ISBLANK($N83)),ISBLANK($AH83),ISBLANK($AI83),ISBLANK($AJ83))</formula>
    </cfRule>
  </conditionalFormatting>
  <conditionalFormatting sqref="Z83">
    <cfRule type="expression" dxfId="4260" priority="190">
      <formula>AND(NOT(ISBLANK($Z83)),ISBLANK($V83),ISBLANK($W83),ISBLANK($X83))</formula>
    </cfRule>
  </conditionalFormatting>
  <conditionalFormatting sqref="AG80">
    <cfRule type="expression" dxfId="4259" priority="191">
      <formula>"&lt;=0.5*$E$17"</formula>
    </cfRule>
  </conditionalFormatting>
  <conditionalFormatting sqref="AG80">
    <cfRule type="expression" dxfId="4258" priority="192">
      <formula>"&gt;=0,5*$E$17"</formula>
    </cfRule>
  </conditionalFormatting>
  <conditionalFormatting sqref="W80">
    <cfRule type="expression" dxfId="4257" priority="193" stopIfTrue="1">
      <formula>AND(INDEX($N80:$U80,1,$W80)=0, $W80&gt;0)</formula>
    </cfRule>
  </conditionalFormatting>
  <conditionalFormatting sqref="X80:Y80">
    <cfRule type="expression" dxfId="4256" priority="194" stopIfTrue="1">
      <formula>AND(INDEX($N80:$U80,1,$X80)=0, $X80&gt;0)</formula>
    </cfRule>
  </conditionalFormatting>
  <conditionalFormatting sqref="Z80">
    <cfRule type="expression" dxfId="4255" priority="195" stopIfTrue="1">
      <formula>AND(INDEX($N80:$U80,1,$Z80)=0, $Z80&gt;0)</formula>
    </cfRule>
  </conditionalFormatting>
  <conditionalFormatting sqref="AH80:AJ80">
    <cfRule type="expression" dxfId="4254" priority="196">
      <formula>AND(NOT(ISBLANK($N80)),ISBLANK($AH80),ISBLANK($AI80),ISBLANK($AJ80))</formula>
    </cfRule>
  </conditionalFormatting>
  <conditionalFormatting sqref="Z80">
    <cfRule type="expression" dxfId="4253" priority="197">
      <formula>AND(NOT(ISBLANK($Z80)),ISBLANK($V80),ISBLANK($W80),ISBLANK($X80))</formula>
    </cfRule>
  </conditionalFormatting>
  <conditionalFormatting sqref="AG82">
    <cfRule type="expression" dxfId="4252" priority="198">
      <formula>"&lt;=0.5*$E$17"</formula>
    </cfRule>
  </conditionalFormatting>
  <conditionalFormatting sqref="AG82">
    <cfRule type="expression" dxfId="4251" priority="199">
      <formula>"&gt;=0,5*$E$17"</formula>
    </cfRule>
  </conditionalFormatting>
  <conditionalFormatting sqref="W82">
    <cfRule type="expression" dxfId="4250" priority="200" stopIfTrue="1">
      <formula>AND(INDEX($N82:$U82,1,$W82)=0, $W82&gt;0)</formula>
    </cfRule>
  </conditionalFormatting>
  <conditionalFormatting sqref="X82:Y82">
    <cfRule type="expression" dxfId="4249" priority="201" stopIfTrue="1">
      <formula>AND(INDEX($N82:$U82,1,$X82)=0, $X82&gt;0)</formula>
    </cfRule>
  </conditionalFormatting>
  <conditionalFormatting sqref="Z82">
    <cfRule type="expression" dxfId="4248" priority="202" stopIfTrue="1">
      <formula>AND(INDEX($N82:$U82,1,$Z82)=0, $Z82&gt;0)</formula>
    </cfRule>
  </conditionalFormatting>
  <conditionalFormatting sqref="AH82:AJ82">
    <cfRule type="expression" dxfId="4247" priority="203">
      <formula>AND(NOT(ISBLANK($N82)),ISBLANK($AH82),ISBLANK($AI82),ISBLANK($AJ82))</formula>
    </cfRule>
  </conditionalFormatting>
  <conditionalFormatting sqref="Z82">
    <cfRule type="expression" dxfId="4246" priority="204">
      <formula>AND(NOT(ISBLANK($Z82)),ISBLANK($V82),ISBLANK($W82),ISBLANK($X82))</formula>
    </cfRule>
  </conditionalFormatting>
  <conditionalFormatting sqref="AG81">
    <cfRule type="expression" dxfId="4245" priority="205">
      <formula>"&lt;=0.5*$E$17"</formula>
    </cfRule>
  </conditionalFormatting>
  <conditionalFormatting sqref="AG81">
    <cfRule type="expression" dxfId="4244" priority="206">
      <formula>"&gt;=0,5*$E$17"</formula>
    </cfRule>
  </conditionalFormatting>
  <conditionalFormatting sqref="W81">
    <cfRule type="expression" dxfId="4243" priority="207" stopIfTrue="1">
      <formula>AND(INDEX($N81:$U81,1,$W81)=0, $W81&gt;0)</formula>
    </cfRule>
  </conditionalFormatting>
  <conditionalFormatting sqref="X81:Y81">
    <cfRule type="expression" dxfId="4242" priority="208" stopIfTrue="1">
      <formula>AND(INDEX($N81:$U81,1,$X81)=0, $X81&gt;0)</formula>
    </cfRule>
  </conditionalFormatting>
  <conditionalFormatting sqref="Z81">
    <cfRule type="expression" dxfId="4241" priority="209" stopIfTrue="1">
      <formula>AND(INDEX($N81:$U81,1,$Z81)=0, $Z81&gt;0)</formula>
    </cfRule>
  </conditionalFormatting>
  <conditionalFormatting sqref="AH81:AJ81">
    <cfRule type="expression" dxfId="4240" priority="210">
      <formula>AND(NOT(ISBLANK($N81)),ISBLANK($AH81),ISBLANK($AI81),ISBLANK($AJ81))</formula>
    </cfRule>
  </conditionalFormatting>
  <conditionalFormatting sqref="Z81">
    <cfRule type="expression" dxfId="4239" priority="211">
      <formula>AND(NOT(ISBLANK($Z81)),ISBLANK($V81),ISBLANK($W81),ISBLANK($X81))</formula>
    </cfRule>
  </conditionalFormatting>
  <conditionalFormatting sqref="W76">
    <cfRule type="expression" dxfId="4238" priority="212" stopIfTrue="1">
      <formula>AND(INDEX($N76:$U76,1,$W76)=0, $W76&gt;0)</formula>
    </cfRule>
  </conditionalFormatting>
  <conditionalFormatting sqref="AJ76 AS76 BD76:BO76">
    <cfRule type="expression" dxfId="4237" priority="213" stopIfTrue="1">
      <formula>MOD(AJ76,2)&lt;&gt;0</formula>
    </cfRule>
  </conditionalFormatting>
  <conditionalFormatting sqref="X76:Y76">
    <cfRule type="expression" dxfId="4236" priority="214" stopIfTrue="1">
      <formula>AND(INDEX($N76:$U76,1,$X76)=0, $X76&gt;0)</formula>
    </cfRule>
  </conditionalFormatting>
  <conditionalFormatting sqref="AH76:AI76 AO76:AR76 AT76:BC76">
    <cfRule type="expression" dxfId="4235" priority="215" stopIfTrue="1">
      <formula>MOD(AH76,2)&lt;&gt;0</formula>
    </cfRule>
  </conditionalFormatting>
  <conditionalFormatting sqref="AG214">
    <cfRule type="expression" dxfId="4234" priority="216">
      <formula>"&lt;=0.5*$E$17"</formula>
    </cfRule>
  </conditionalFormatting>
  <conditionalFormatting sqref="AG214">
    <cfRule type="expression" dxfId="4233" priority="217">
      <formula>"&gt;=0,5*$E$17"</formula>
    </cfRule>
  </conditionalFormatting>
  <conditionalFormatting sqref="R220">
    <cfRule type="expression" dxfId="4232" priority="218" stopIfTrue="1">
      <formula>R220+S220&gt;65</formula>
    </cfRule>
  </conditionalFormatting>
  <conditionalFormatting sqref="S220">
    <cfRule type="expression" dxfId="4231" priority="219" stopIfTrue="1">
      <formula>R220+S220&gt;65</formula>
    </cfRule>
  </conditionalFormatting>
  <conditionalFormatting sqref="T220">
    <cfRule type="expression" dxfId="4230" priority="220" stopIfTrue="1">
      <formula>T220+U220&gt;63</formula>
    </cfRule>
  </conditionalFormatting>
  <conditionalFormatting sqref="U220">
    <cfRule type="expression" dxfId="4229" priority="221" stopIfTrue="1">
      <formula>T220+U220&gt;63</formula>
    </cfRule>
  </conditionalFormatting>
  <conditionalFormatting sqref="AG220">
    <cfRule type="expression" dxfId="4228" priority="222">
      <formula>"&lt;=0.5*$E$17"</formula>
    </cfRule>
  </conditionalFormatting>
  <conditionalFormatting sqref="AG220">
    <cfRule type="expression" dxfId="4227" priority="223">
      <formula>"&gt;=0,5*$E$17"</formula>
    </cfRule>
  </conditionalFormatting>
  <conditionalFormatting sqref="N220:Q220">
    <cfRule type="expression" dxfId="4226" priority="224" stopIfTrue="1">
      <formula>N220&gt;65</formula>
    </cfRule>
  </conditionalFormatting>
  <conditionalFormatting sqref="AH222 AM222 AO222 AR222 AU222 AX222 BA222">
    <cfRule type="expression" dxfId="4225" priority="225">
      <formula>AH222&gt;32</formula>
    </cfRule>
  </conditionalFormatting>
  <conditionalFormatting sqref="BD222 BG222 BJ222 BM222">
    <cfRule type="expression" dxfId="4224" priority="226">
      <formula>BD222&gt;27</formula>
    </cfRule>
  </conditionalFormatting>
  <conditionalFormatting sqref="AM15">
    <cfRule type="expression" dxfId="4223" priority="227">
      <formula>AND(NOT(ISBLANK($N15)),ISBLANK($AH15),ISBLANK($AI15),ISBLANK($AJ15))</formula>
    </cfRule>
  </conditionalFormatting>
  <conditionalFormatting sqref="AN15">
    <cfRule type="expression" dxfId="4222" priority="228">
      <formula>AND(NOT(ISBLANK($N15)),ISBLANK($AH15),ISBLANK($AI15),ISBLANK($AJ15))</formula>
    </cfRule>
  </conditionalFormatting>
  <conditionalFormatting sqref="AG23:AG24">
    <cfRule type="expression" dxfId="4221" priority="229">
      <formula>"&lt;=0.5*$E$17"</formula>
    </cfRule>
  </conditionalFormatting>
  <conditionalFormatting sqref="AG23:AG24">
    <cfRule type="expression" dxfId="4220" priority="230">
      <formula>"&gt;=0,5*$E$17"</formula>
    </cfRule>
  </conditionalFormatting>
  <conditionalFormatting sqref="W23:W24">
    <cfRule type="expression" dxfId="4219" priority="231" stopIfTrue="1">
      <formula>AND(INDEX($N23:$U23,1,$W23)=0, $W23&gt;0)</formula>
    </cfRule>
  </conditionalFormatting>
  <conditionalFormatting sqref="X23:Y24">
    <cfRule type="expression" dxfId="4218" priority="232" stopIfTrue="1">
      <formula>AND(INDEX($N23:$U23,1,$X23)=0, $X23&gt;0)</formula>
    </cfRule>
  </conditionalFormatting>
  <conditionalFormatting sqref="Z23:Z24">
    <cfRule type="expression" dxfId="4217" priority="233" stopIfTrue="1">
      <formula>AND(INDEX($N23:$U23,1,$Z23)=0, $Z23&gt;0)</formula>
    </cfRule>
  </conditionalFormatting>
  <conditionalFormatting sqref="AH23:AJ24">
    <cfRule type="expression" dxfId="4216" priority="234">
      <formula>AND(NOT(ISBLANK($N23)),ISBLANK($AH23),ISBLANK($AI23),ISBLANK($AJ23))</formula>
    </cfRule>
  </conditionalFormatting>
  <conditionalFormatting sqref="Z23:Z24">
    <cfRule type="expression" dxfId="4215" priority="235">
      <formula>AND(NOT(ISBLANK($Z23)),ISBLANK($V23),ISBLANK($W23),ISBLANK($X23))</formula>
    </cfRule>
  </conditionalFormatting>
  <conditionalFormatting sqref="AG20:AG21">
    <cfRule type="expression" dxfId="4214" priority="236">
      <formula>"&lt;=0.5*$E$17"</formula>
    </cfRule>
  </conditionalFormatting>
  <conditionalFormatting sqref="AG20:AG21">
    <cfRule type="expression" dxfId="4213" priority="237">
      <formula>"&gt;=0,5*$E$17"</formula>
    </cfRule>
  </conditionalFormatting>
  <conditionalFormatting sqref="AB20:AB21">
    <cfRule type="expression" dxfId="4212" priority="238" stopIfTrue="1">
      <formula>MOD(AB20,2)&lt;&gt;0</formula>
    </cfRule>
  </conditionalFormatting>
  <conditionalFormatting sqref="W20:W21">
    <cfRule type="expression" dxfId="4211" priority="239" stopIfTrue="1">
      <formula>AND(INDEX($N20:$U20,1,$W20)=0, $W20&gt;0)</formula>
    </cfRule>
  </conditionalFormatting>
  <conditionalFormatting sqref="X20:Y21">
    <cfRule type="expression" dxfId="4210" priority="240" stopIfTrue="1">
      <formula>AND(INDEX($N20:$U20,1,$X20)=0, $X20&gt;0)</formula>
    </cfRule>
  </conditionalFormatting>
  <conditionalFormatting sqref="Z20:Z21">
    <cfRule type="expression" dxfId="4209" priority="241" stopIfTrue="1">
      <formula>AND(INDEX($N20:$U20,1,$Z20)=0, $Z20&gt;0)</formula>
    </cfRule>
  </conditionalFormatting>
  <conditionalFormatting sqref="AH20:AJ21">
    <cfRule type="expression" dxfId="4208" priority="242">
      <formula>AND(NOT(ISBLANK($N20)),ISBLANK($AH20),ISBLANK($AI20),ISBLANK($AJ20))</formula>
    </cfRule>
  </conditionalFormatting>
  <conditionalFormatting sqref="Z20:Z21">
    <cfRule type="expression" dxfId="4207" priority="243">
      <formula>AND(NOT(ISBLANK($Z20)),ISBLANK($V20),ISBLANK($W20),ISBLANK($X20))</formula>
    </cfRule>
  </conditionalFormatting>
  <conditionalFormatting sqref="AJ62:AJ65">
    <cfRule type="expression" dxfId="4206" priority="244" stopIfTrue="1">
      <formula>MOD(AJ62,2)&lt;&gt;0</formula>
    </cfRule>
  </conditionalFormatting>
  <conditionalFormatting sqref="AH62:AI65 AK62:AL65">
    <cfRule type="expression" dxfId="4205" priority="245" stopIfTrue="1">
      <formula>MOD(AH62,2)&lt;&gt;0</formula>
    </cfRule>
  </conditionalFormatting>
  <conditionalFormatting sqref="AG48">
    <cfRule type="expression" dxfId="4204" priority="246">
      <formula>"&lt;=0.5*$E$17"</formula>
    </cfRule>
  </conditionalFormatting>
  <conditionalFormatting sqref="AG48">
    <cfRule type="expression" dxfId="4203" priority="247">
      <formula>"&gt;=0,5*$E$17"</formula>
    </cfRule>
  </conditionalFormatting>
  <conditionalFormatting sqref="W48">
    <cfRule type="expression" dxfId="4202" priority="248" stopIfTrue="1">
      <formula>AND(INDEX($N48:$U48,1,$W48)=0, $W48&gt;0)</formula>
    </cfRule>
  </conditionalFormatting>
  <conditionalFormatting sqref="X48:Y48">
    <cfRule type="expression" dxfId="4201" priority="249" stopIfTrue="1">
      <formula>AND(INDEX($N48:$U48,1,$X48)=0, $X48&gt;0)</formula>
    </cfRule>
  </conditionalFormatting>
  <conditionalFormatting sqref="Z48">
    <cfRule type="expression" dxfId="4200" priority="250" stopIfTrue="1">
      <formula>AND(INDEX($N48:$U48,1,$Z48)=0, $Z48&gt;0)</formula>
    </cfRule>
  </conditionalFormatting>
  <conditionalFormatting sqref="AH48:AJ48">
    <cfRule type="expression" dxfId="4199" priority="251">
      <formula>AND(NOT(ISBLANK($N48)),ISBLANK($AH48),ISBLANK($AI48),ISBLANK($AJ48))</formula>
    </cfRule>
  </conditionalFormatting>
  <conditionalFormatting sqref="Z48">
    <cfRule type="expression" dxfId="4198" priority="252">
      <formula>AND(NOT(ISBLANK($Z48)),ISBLANK($V48),ISBLANK($W48),ISBLANK($X48))</formula>
    </cfRule>
  </conditionalFormatting>
  <conditionalFormatting sqref="AG51">
    <cfRule type="expression" dxfId="4197" priority="253">
      <formula>"&lt;=0.5*$E$17"</formula>
    </cfRule>
  </conditionalFormatting>
  <conditionalFormatting sqref="AG51">
    <cfRule type="expression" dxfId="4196" priority="254">
      <formula>"&gt;=0,5*$E$17"</formula>
    </cfRule>
  </conditionalFormatting>
  <conditionalFormatting sqref="W51">
    <cfRule type="expression" dxfId="4195" priority="255" stopIfTrue="1">
      <formula>AND(INDEX($N51:$U51,1,$W51)=0, $W51&gt;0)</formula>
    </cfRule>
  </conditionalFormatting>
  <conditionalFormatting sqref="X51:Y51">
    <cfRule type="expression" dxfId="4194" priority="256" stopIfTrue="1">
      <formula>AND(INDEX($N51:$U51,1,$X51)=0, $X51&gt;0)</formula>
    </cfRule>
  </conditionalFormatting>
  <conditionalFormatting sqref="Z51">
    <cfRule type="expression" dxfId="4193" priority="257" stopIfTrue="1">
      <formula>AND(INDEX($N51:$U51,1,$Z51)=0, $Z51&gt;0)</formula>
    </cfRule>
  </conditionalFormatting>
  <conditionalFormatting sqref="AH51:AJ51">
    <cfRule type="expression" dxfId="4192" priority="258">
      <formula>AND(NOT(ISBLANK($N51)),ISBLANK($AH51),ISBLANK($AI51),ISBLANK($AJ51))</formula>
    </cfRule>
  </conditionalFormatting>
  <conditionalFormatting sqref="Z51">
    <cfRule type="expression" dxfId="4191" priority="259">
      <formula>AND(NOT(ISBLANK($Z51)),ISBLANK($V51),ISBLANK($W51),ISBLANK($X51))</formula>
    </cfRule>
  </conditionalFormatting>
  <conditionalFormatting sqref="AG52">
    <cfRule type="expression" dxfId="4190" priority="260">
      <formula>"&lt;=0.5*$E$17"</formula>
    </cfRule>
  </conditionalFormatting>
  <conditionalFormatting sqref="AG52">
    <cfRule type="expression" dxfId="4189" priority="261">
      <formula>"&gt;=0,5*$E$17"</formula>
    </cfRule>
  </conditionalFormatting>
  <conditionalFormatting sqref="W52">
    <cfRule type="expression" dxfId="4188" priority="262" stopIfTrue="1">
      <formula>AND(INDEX($N52:$U52,1,$W52)=0, $W52&gt;0)</formula>
    </cfRule>
  </conditionalFormatting>
  <conditionalFormatting sqref="X52:Y52">
    <cfRule type="expression" dxfId="4187" priority="263" stopIfTrue="1">
      <formula>AND(INDEX($N52:$U52,1,$X52)=0, $X52&gt;0)</formula>
    </cfRule>
  </conditionalFormatting>
  <conditionalFormatting sqref="Z52">
    <cfRule type="expression" dxfId="4186" priority="264" stopIfTrue="1">
      <formula>AND(INDEX($N52:$U52,1,$Z52)=0, $Z52&gt;0)</formula>
    </cfRule>
  </conditionalFormatting>
  <conditionalFormatting sqref="AH52:AJ52">
    <cfRule type="expression" dxfId="4185" priority="265">
      <formula>AND(NOT(ISBLANK($N52)),ISBLANK($AH52),ISBLANK($AI52),ISBLANK($AJ52))</formula>
    </cfRule>
  </conditionalFormatting>
  <conditionalFormatting sqref="Z52">
    <cfRule type="expression" dxfId="4184" priority="266">
      <formula>AND(NOT(ISBLANK($Z52)),ISBLANK($V52),ISBLANK($W52),ISBLANK($X52))</formula>
    </cfRule>
  </conditionalFormatting>
  <conditionalFormatting sqref="AG53">
    <cfRule type="expression" dxfId="4183" priority="267">
      <formula>"&lt;=0.5*$E$17"</formula>
    </cfRule>
  </conditionalFormatting>
  <conditionalFormatting sqref="AG53">
    <cfRule type="expression" dxfId="4182" priority="268">
      <formula>"&gt;=0,5*$E$17"</formula>
    </cfRule>
  </conditionalFormatting>
  <conditionalFormatting sqref="W53">
    <cfRule type="expression" dxfId="4181" priority="269" stopIfTrue="1">
      <formula>AND(INDEX($N53:$U53,1,$W53)=0, $W53&gt;0)</formula>
    </cfRule>
  </conditionalFormatting>
  <conditionalFormatting sqref="X53:Y53">
    <cfRule type="expression" dxfId="4180" priority="270" stopIfTrue="1">
      <formula>AND(INDEX($N53:$U53,1,$X53)=0, $X53&gt;0)</formula>
    </cfRule>
  </conditionalFormatting>
  <conditionalFormatting sqref="Z53">
    <cfRule type="expression" dxfId="4179" priority="271" stopIfTrue="1">
      <formula>AND(INDEX($N53:$U53,1,$Z53)=0, $Z53&gt;0)</formula>
    </cfRule>
  </conditionalFormatting>
  <conditionalFormatting sqref="AH53:AJ53">
    <cfRule type="expression" dxfId="4178" priority="272">
      <formula>AND(NOT(ISBLANK($N53)),ISBLANK($AH53),ISBLANK($AI53),ISBLANK($AJ53))</formula>
    </cfRule>
  </conditionalFormatting>
  <conditionalFormatting sqref="Z53">
    <cfRule type="expression" dxfId="4177" priority="273">
      <formula>AND(NOT(ISBLANK($Z53)),ISBLANK($V53),ISBLANK($W53),ISBLANK($X53))</formula>
    </cfRule>
  </conditionalFormatting>
  <conditionalFormatting sqref="AG49">
    <cfRule type="expression" dxfId="4176" priority="274">
      <formula>"&lt;=0.5*$E$17"</formula>
    </cfRule>
  </conditionalFormatting>
  <conditionalFormatting sqref="AG49">
    <cfRule type="expression" dxfId="4175" priority="275">
      <formula>"&gt;=0,5*$E$17"</formula>
    </cfRule>
  </conditionalFormatting>
  <conditionalFormatting sqref="W49">
    <cfRule type="expression" dxfId="4174" priority="276" stopIfTrue="1">
      <formula>AND(INDEX($N49:$U49,1,$W49)=0, $W49&gt;0)</formula>
    </cfRule>
  </conditionalFormatting>
  <conditionalFormatting sqref="X49:Y49">
    <cfRule type="expression" dxfId="4173" priority="277" stopIfTrue="1">
      <formula>AND(INDEX($N49:$U49,1,$X49)=0, $X49&gt;0)</formula>
    </cfRule>
  </conditionalFormatting>
  <conditionalFormatting sqref="Z49">
    <cfRule type="expression" dxfId="4172" priority="278" stopIfTrue="1">
      <formula>AND(INDEX($N49:$U49,1,$Z49)=0, $Z49&gt;0)</formula>
    </cfRule>
  </conditionalFormatting>
  <conditionalFormatting sqref="AH49:AJ49">
    <cfRule type="expression" dxfId="4171" priority="279">
      <formula>AND(NOT(ISBLANK($N49)),ISBLANK($AH49),ISBLANK($AI49),ISBLANK($AJ49))</formula>
    </cfRule>
  </conditionalFormatting>
  <conditionalFormatting sqref="Z49">
    <cfRule type="expression" dxfId="4170" priority="280">
      <formula>AND(NOT(ISBLANK($Z49)),ISBLANK($V49),ISBLANK($W49),ISBLANK($X49))</formula>
    </cfRule>
  </conditionalFormatting>
  <conditionalFormatting sqref="AG50">
    <cfRule type="expression" dxfId="4169" priority="281">
      <formula>"&lt;=0.5*$E$17"</formula>
    </cfRule>
  </conditionalFormatting>
  <conditionalFormatting sqref="AG50">
    <cfRule type="expression" dxfId="4168" priority="282">
      <formula>"&gt;=0,5*$E$17"</formula>
    </cfRule>
  </conditionalFormatting>
  <conditionalFormatting sqref="W50">
    <cfRule type="expression" dxfId="4167" priority="283" stopIfTrue="1">
      <formula>AND(INDEX($N50:$U50,1,$W50)=0, $W50&gt;0)</formula>
    </cfRule>
  </conditionalFormatting>
  <conditionalFormatting sqref="X50:Y50">
    <cfRule type="expression" dxfId="4166" priority="284" stopIfTrue="1">
      <formula>AND(INDEX($N50:$U50,1,$X50)=0, $X50&gt;0)</formula>
    </cfRule>
  </conditionalFormatting>
  <conditionalFormatting sqref="Z50">
    <cfRule type="expression" dxfId="4165" priority="285" stopIfTrue="1">
      <formula>AND(INDEX($N50:$U50,1,$Z50)=0, $Z50&gt;0)</formula>
    </cfRule>
  </conditionalFormatting>
  <conditionalFormatting sqref="AH50:AJ50">
    <cfRule type="expression" dxfId="4164" priority="286">
      <formula>AND(NOT(ISBLANK($N50)),ISBLANK($AH50),ISBLANK($AI50),ISBLANK($AJ50))</formula>
    </cfRule>
  </conditionalFormatting>
  <conditionalFormatting sqref="Z50">
    <cfRule type="expression" dxfId="4163" priority="287">
      <formula>AND(NOT(ISBLANK($Z50)),ISBLANK($V50),ISBLANK($W50),ISBLANK($X50))</formula>
    </cfRule>
  </conditionalFormatting>
  <conditionalFormatting sqref="AH91:AJ95">
    <cfRule type="expression" dxfId="4162" priority="288">
      <formula>AND(NOT(ISBLANK($N91)),ISBLANK($AH91),ISBLANK($AI91),ISBLANK($AJ91))</formula>
    </cfRule>
  </conditionalFormatting>
  <conditionalFormatting sqref="AH91:AJ95">
    <cfRule type="expression" dxfId="4161" priority="289" stopIfTrue="1">
      <formula>MOD(AH91,2)&lt;&gt;0</formula>
    </cfRule>
  </conditionalFormatting>
  <conditionalFormatting sqref="AO91:AQ95">
    <cfRule type="expression" dxfId="4160" priority="290" stopIfTrue="1">
      <formula>MOD(AO91,2)&lt;&gt;0</formula>
    </cfRule>
  </conditionalFormatting>
  <conditionalFormatting sqref="AR91:AT95">
    <cfRule type="expression" dxfId="4159" priority="291">
      <formula>AND(NOT(ISBLANK($N91)),ISBLANK($AH91),ISBLANK($AI91),ISBLANK($AJ91))</formula>
    </cfRule>
  </conditionalFormatting>
  <conditionalFormatting sqref="AR91:AT95">
    <cfRule type="expression" dxfId="4158" priority="292" stopIfTrue="1">
      <formula>MOD(AR91,2)&lt;&gt;0</formula>
    </cfRule>
  </conditionalFormatting>
  <conditionalFormatting sqref="AU91:AW95">
    <cfRule type="expression" dxfId="4157" priority="293" stopIfTrue="1">
      <formula>MOD(AU91,2)&lt;&gt;0</formula>
    </cfRule>
  </conditionalFormatting>
  <conditionalFormatting sqref="AX91:AZ95">
    <cfRule type="expression" dxfId="4156" priority="294">
      <formula>AND(NOT(ISBLANK($N91)),ISBLANK($AH91),ISBLANK($AI91),ISBLANK($AJ91))</formula>
    </cfRule>
  </conditionalFormatting>
  <conditionalFormatting sqref="AX91:AZ95">
    <cfRule type="expression" dxfId="4155" priority="295" stopIfTrue="1">
      <formula>MOD(AX91,2)&lt;&gt;0</formula>
    </cfRule>
  </conditionalFormatting>
  <conditionalFormatting sqref="BA91:BC95">
    <cfRule type="expression" dxfId="4154" priority="296" stopIfTrue="1">
      <formula>MOD(BA91,2)&lt;&gt;0</formula>
    </cfRule>
  </conditionalFormatting>
  <conditionalFormatting sqref="BD91:BF95">
    <cfRule type="expression" dxfId="4153" priority="297">
      <formula>AND(NOT(ISBLANK($N91)),ISBLANK($AH91),ISBLANK($AI91),ISBLANK($AJ91))</formula>
    </cfRule>
  </conditionalFormatting>
  <conditionalFormatting sqref="BD91:BF95">
    <cfRule type="expression" dxfId="4152" priority="298" stopIfTrue="1">
      <formula>MOD(BD91,2)&lt;&gt;0</formula>
    </cfRule>
  </conditionalFormatting>
  <conditionalFormatting sqref="BG91:BI95">
    <cfRule type="expression" dxfId="4151" priority="299" stopIfTrue="1">
      <formula>MOD(BG91,2)&lt;&gt;0</formula>
    </cfRule>
  </conditionalFormatting>
  <conditionalFormatting sqref="BJ91:BL95">
    <cfRule type="expression" dxfId="4150" priority="300">
      <formula>AND(NOT(ISBLANK($N91)),ISBLANK($AH91),ISBLANK($AI91),ISBLANK($AJ91))</formula>
    </cfRule>
  </conditionalFormatting>
  <conditionalFormatting sqref="BJ91:BL95">
    <cfRule type="expression" dxfId="4149" priority="301" stopIfTrue="1">
      <formula>MOD(BJ91,2)&lt;&gt;0</formula>
    </cfRule>
  </conditionalFormatting>
  <conditionalFormatting sqref="BM91:BO95">
    <cfRule type="expression" dxfId="4148" priority="302" stopIfTrue="1">
      <formula>MOD(BM91,2)&lt;&gt;0</formula>
    </cfRule>
  </conditionalFormatting>
  <conditionalFormatting sqref="AG9">
    <cfRule type="expression" dxfId="4147" priority="303">
      <formula>"&lt;=0.5*$E$17"</formula>
    </cfRule>
  </conditionalFormatting>
  <conditionalFormatting sqref="AG9">
    <cfRule type="expression" dxfId="4146" priority="304">
      <formula>"&gt;=0,5*$E$17"</formula>
    </cfRule>
  </conditionalFormatting>
  <conditionalFormatting sqref="AB9">
    <cfRule type="expression" dxfId="4145" priority="305" stopIfTrue="1">
      <formula>MOD(AB9,2)&lt;&gt;0</formula>
    </cfRule>
  </conditionalFormatting>
  <conditionalFormatting sqref="BD9:BF14">
    <cfRule type="expression" dxfId="4144" priority="306">
      <formula>AND(NOT(ISBLANK($N9)),ISBLANK($AH9),ISBLANK($AI9),ISBLANK($AJ9))</formula>
    </cfRule>
  </conditionalFormatting>
  <conditionalFormatting sqref="BG9:BG14">
    <cfRule type="expression" dxfId="4143" priority="307">
      <formula>AND(NOT(ISBLANK($N9)),ISBLANK($AH9),ISBLANK($AI9),ISBLANK($AJ9))</formula>
    </cfRule>
  </conditionalFormatting>
  <conditionalFormatting sqref="BL9:BN14">
    <cfRule type="expression" dxfId="4142" priority="308">
      <formula>AND(NOT(ISBLANK($N9)),ISBLANK($AH9),ISBLANK($AI9),ISBLANK($AJ9))</formula>
    </cfRule>
  </conditionalFormatting>
  <conditionalFormatting sqref="BO9:BO14">
    <cfRule type="expression" dxfId="4141" priority="309">
      <formula>AND(NOT(ISBLANK($N9)),ISBLANK($AH9),ISBLANK($AI9),ISBLANK($AJ9))</formula>
    </cfRule>
  </conditionalFormatting>
  <conditionalFormatting sqref="AN9:AP14">
    <cfRule type="expression" dxfId="4140" priority="310">
      <formula>AND(NOT(ISBLANK($N9)),ISBLANK($AH9),ISBLANK($AI9),ISBLANK($AJ9))</formula>
    </cfRule>
  </conditionalFormatting>
  <conditionalFormatting sqref="AQ9:AQ14">
    <cfRule type="expression" dxfId="4139" priority="311">
      <formula>AND(NOT(ISBLANK($N9)),ISBLANK($AH9),ISBLANK($AI9),ISBLANK($AJ9))</formula>
    </cfRule>
  </conditionalFormatting>
  <conditionalFormatting sqref="AV9:AX14">
    <cfRule type="expression" dxfId="4138" priority="312">
      <formula>AND(NOT(ISBLANK($N9)),ISBLANK($AH9),ISBLANK($AI9),ISBLANK($AJ9))</formula>
    </cfRule>
  </conditionalFormatting>
  <conditionalFormatting sqref="AY9:AY14">
    <cfRule type="expression" dxfId="4137" priority="313">
      <formula>AND(NOT(ISBLANK($N9)),ISBLANK($AH9),ISBLANK($AI9),ISBLANK($AJ9))</formula>
    </cfRule>
  </conditionalFormatting>
  <conditionalFormatting sqref="AH42:AJ45">
    <cfRule type="expression" dxfId="4136" priority="314">
      <formula>AND(NOT(ISBLANK($N42)),ISBLANK($AH42),ISBLANK($AI42),ISBLANK($AJ42))</formula>
    </cfRule>
  </conditionalFormatting>
  <conditionalFormatting sqref="AM55:AM61">
    <cfRule type="expression" dxfId="4135" priority="315" stopIfTrue="1">
      <formula>MOD(AM55,2)&lt;&gt;0</formula>
    </cfRule>
  </conditionalFormatting>
  <conditionalFormatting sqref="AM62:AM65">
    <cfRule type="expression" dxfId="4134" priority="316" stopIfTrue="1">
      <formula>MOD(AM62,2)&lt;&gt;0</formula>
    </cfRule>
  </conditionalFormatting>
  <conditionalFormatting sqref="AN55:AP65">
    <cfRule type="expression" dxfId="4133" priority="317">
      <formula>AND(NOT(ISBLANK($N55)),ISBLANK($AH55),ISBLANK($AI55),ISBLANK($AJ55))</formula>
    </cfRule>
  </conditionalFormatting>
  <conditionalFormatting sqref="AP55:AP61">
    <cfRule type="expression" dxfId="4132" priority="318" stopIfTrue="1">
      <formula>MOD(AP55,2)&lt;&gt;0</formula>
    </cfRule>
  </conditionalFormatting>
  <conditionalFormatting sqref="AN55:AO61 AR55:AS61">
    <cfRule type="expression" dxfId="4131" priority="319" stopIfTrue="1">
      <formula>MOD(AN55,2)&lt;&gt;0</formula>
    </cfRule>
  </conditionalFormatting>
  <conditionalFormatting sqref="AP62:AP65">
    <cfRule type="expression" dxfId="4130" priority="320" stopIfTrue="1">
      <formula>MOD(AP62,2)&lt;&gt;0</formula>
    </cfRule>
  </conditionalFormatting>
  <conditionalFormatting sqref="AN62:AO65 AR62:AS65">
    <cfRule type="expression" dxfId="4129" priority="321" stopIfTrue="1">
      <formula>MOD(AN62,2)&lt;&gt;0</formula>
    </cfRule>
  </conditionalFormatting>
  <conditionalFormatting sqref="AQ55:AQ65">
    <cfRule type="expression" dxfId="4128" priority="322">
      <formula>AND(NOT(ISBLANK($N55)),ISBLANK($AH55),ISBLANK($AI55),ISBLANK($AJ55))</formula>
    </cfRule>
  </conditionalFormatting>
  <conditionalFormatting sqref="AQ55:AQ61">
    <cfRule type="expression" dxfId="4127" priority="323" stopIfTrue="1">
      <formula>MOD(AQ55,2)&lt;&gt;0</formula>
    </cfRule>
  </conditionalFormatting>
  <conditionalFormatting sqref="AQ62:AQ65">
    <cfRule type="expression" dxfId="4126" priority="324" stopIfTrue="1">
      <formula>MOD(AQ62,2)&lt;&gt;0</formula>
    </cfRule>
  </conditionalFormatting>
  <conditionalFormatting sqref="AT55:AU61">
    <cfRule type="expression" dxfId="4125" priority="325" stopIfTrue="1">
      <formula>MOD(AT55,2)&lt;&gt;0</formula>
    </cfRule>
  </conditionalFormatting>
  <conditionalFormatting sqref="AT62:AU65">
    <cfRule type="expression" dxfId="4124" priority="326" stopIfTrue="1">
      <formula>MOD(AT62,2)&lt;&gt;0</formula>
    </cfRule>
  </conditionalFormatting>
  <conditionalFormatting sqref="AV55:AX65">
    <cfRule type="expression" dxfId="4123" priority="327">
      <formula>AND(NOT(ISBLANK($N55)),ISBLANK($AH55),ISBLANK($AI55),ISBLANK($AJ55))</formula>
    </cfRule>
  </conditionalFormatting>
  <conditionalFormatting sqref="AX55:AX61">
    <cfRule type="expression" dxfId="4122" priority="328" stopIfTrue="1">
      <formula>MOD(AX55,2)&lt;&gt;0</formula>
    </cfRule>
  </conditionalFormatting>
  <conditionalFormatting sqref="AV55:AW61 AZ55:BA61">
    <cfRule type="expression" dxfId="4121" priority="329" stopIfTrue="1">
      <formula>MOD(AV55,2)&lt;&gt;0</formula>
    </cfRule>
  </conditionalFormatting>
  <conditionalFormatting sqref="AX62:AX65">
    <cfRule type="expression" dxfId="4120" priority="330" stopIfTrue="1">
      <formula>MOD(AX62,2)&lt;&gt;0</formula>
    </cfRule>
  </conditionalFormatting>
  <conditionalFormatting sqref="AV62:AW65 AZ62:BA65">
    <cfRule type="expression" dxfId="4119" priority="331" stopIfTrue="1">
      <formula>MOD(AV62,2)&lt;&gt;0</formula>
    </cfRule>
  </conditionalFormatting>
  <conditionalFormatting sqref="AY55:AY65">
    <cfRule type="expression" dxfId="4118" priority="332">
      <formula>AND(NOT(ISBLANK($N55)),ISBLANK($AH55),ISBLANK($AI55),ISBLANK($AJ55))</formula>
    </cfRule>
  </conditionalFormatting>
  <conditionalFormatting sqref="AY55:AY61">
    <cfRule type="expression" dxfId="4117" priority="333" stopIfTrue="1">
      <formula>MOD(AY55,2)&lt;&gt;0</formula>
    </cfRule>
  </conditionalFormatting>
  <conditionalFormatting sqref="AY62:AY65">
    <cfRule type="expression" dxfId="4116" priority="334" stopIfTrue="1">
      <formula>MOD(AY62,2)&lt;&gt;0</formula>
    </cfRule>
  </conditionalFormatting>
  <conditionalFormatting sqref="BB55:BC61">
    <cfRule type="expression" dxfId="4115" priority="335" stopIfTrue="1">
      <formula>MOD(BB55,2)&lt;&gt;0</formula>
    </cfRule>
  </conditionalFormatting>
  <conditionalFormatting sqref="BB62:BC65">
    <cfRule type="expression" dxfId="4114" priority="336" stopIfTrue="1">
      <formula>MOD(BB62,2)&lt;&gt;0</formula>
    </cfRule>
  </conditionalFormatting>
  <conditionalFormatting sqref="BD55:BF65">
    <cfRule type="expression" dxfId="4113" priority="337">
      <formula>AND(NOT(ISBLANK($N55)),ISBLANK($AH55),ISBLANK($AI55),ISBLANK($AJ55))</formula>
    </cfRule>
  </conditionalFormatting>
  <conditionalFormatting sqref="BF55:BF61">
    <cfRule type="expression" dxfId="4112" priority="338" stopIfTrue="1">
      <formula>MOD(BF55,2)&lt;&gt;0</formula>
    </cfRule>
  </conditionalFormatting>
  <conditionalFormatting sqref="BD55:BE61 BH55:BI61">
    <cfRule type="expression" dxfId="4111" priority="339" stopIfTrue="1">
      <formula>MOD(BD55,2)&lt;&gt;0</formula>
    </cfRule>
  </conditionalFormatting>
  <conditionalFormatting sqref="BF62:BF65">
    <cfRule type="expression" dxfId="4110" priority="340" stopIfTrue="1">
      <formula>MOD(BF62,2)&lt;&gt;0</formula>
    </cfRule>
  </conditionalFormatting>
  <conditionalFormatting sqref="BD62:BE65 BH62:BI65">
    <cfRule type="expression" dxfId="4109" priority="341" stopIfTrue="1">
      <formula>MOD(BD62,2)&lt;&gt;0</formula>
    </cfRule>
  </conditionalFormatting>
  <conditionalFormatting sqref="BG55:BG65">
    <cfRule type="expression" dxfId="4108" priority="342">
      <formula>AND(NOT(ISBLANK($N55)),ISBLANK($AH55),ISBLANK($AI55),ISBLANK($AJ55))</formula>
    </cfRule>
  </conditionalFormatting>
  <conditionalFormatting sqref="BG55:BG61">
    <cfRule type="expression" dxfId="4107" priority="343" stopIfTrue="1">
      <formula>MOD(BG55,2)&lt;&gt;0</formula>
    </cfRule>
  </conditionalFormatting>
  <conditionalFormatting sqref="BG62:BG65">
    <cfRule type="expression" dxfId="4106" priority="344" stopIfTrue="1">
      <formula>MOD(BG62,2)&lt;&gt;0</formula>
    </cfRule>
  </conditionalFormatting>
  <conditionalFormatting sqref="BJ55:BK61">
    <cfRule type="expression" dxfId="4105" priority="345" stopIfTrue="1">
      <formula>MOD(BJ55,2)&lt;&gt;0</formula>
    </cfRule>
  </conditionalFormatting>
  <conditionalFormatting sqref="BJ62:BK65">
    <cfRule type="expression" dxfId="4104" priority="346" stopIfTrue="1">
      <formula>MOD(BJ62,2)&lt;&gt;0</formula>
    </cfRule>
  </conditionalFormatting>
  <conditionalFormatting sqref="BL55:BO65">
    <cfRule type="expression" dxfId="4103" priority="347">
      <formula>AND(NOT(ISBLANK($N55)),ISBLANK($AH55),ISBLANK($AI55),ISBLANK($AJ55))</formula>
    </cfRule>
  </conditionalFormatting>
  <conditionalFormatting sqref="BL55:BO61">
    <cfRule type="expression" dxfId="4102" priority="348" stopIfTrue="1">
      <formula>MOD(BL55,2)&lt;&gt;0</formula>
    </cfRule>
  </conditionalFormatting>
  <conditionalFormatting sqref="BL62:BO65">
    <cfRule type="expression" dxfId="4101" priority="349" stopIfTrue="1">
      <formula>MOD(BL62,2)&lt;&gt;0</formula>
    </cfRule>
  </conditionalFormatting>
  <conditionalFormatting sqref="W39:W41">
    <cfRule type="expression" dxfId="4100" priority="350" stopIfTrue="1">
      <formula>AND(INDEX($N39:$U39,1,$W39)=0, $W39&gt;0)</formula>
    </cfRule>
  </conditionalFormatting>
  <conditionalFormatting sqref="Z39:Z41">
    <cfRule type="expression" dxfId="4099" priority="351" stopIfTrue="1">
      <formula>AND(INDEX($N39:$U39,1,$Z39)=0, $Z39&gt;0)</formula>
    </cfRule>
  </conditionalFormatting>
  <conditionalFormatting sqref="AH39:AJ41">
    <cfRule type="expression" dxfId="4098" priority="352">
      <formula>AND(NOT(ISBLANK($N39)),ISBLANK($AH39),ISBLANK($AI39),ISBLANK($AJ39))</formula>
    </cfRule>
  </conditionalFormatting>
  <conditionalFormatting sqref="Z39:Z41">
    <cfRule type="expression" dxfId="4097" priority="353">
      <formula>AND(NOT(ISBLANK($Z39)),ISBLANK($V39),ISBLANK($W39),ISBLANK($X39))</formula>
    </cfRule>
  </conditionalFormatting>
  <conditionalFormatting sqref="AG39 AG41">
    <cfRule type="expression" dxfId="4096" priority="354">
      <formula>"&lt;=0.5*$E$17"</formula>
    </cfRule>
  </conditionalFormatting>
  <conditionalFormatting sqref="AG39 AG41">
    <cfRule type="expression" dxfId="4095" priority="355">
      <formula>"&gt;=0,5*$E$17"</formula>
    </cfRule>
  </conditionalFormatting>
  <conditionalFormatting sqref="X39:Y39">
    <cfRule type="expression" dxfId="4094" priority="356" stopIfTrue="1">
      <formula>AND(INDEX($N39:$U39,1,$X39)=0, $X39&gt;0)</formula>
    </cfRule>
  </conditionalFormatting>
  <conditionalFormatting sqref="AG40">
    <cfRule type="expression" dxfId="4093" priority="357">
      <formula>"&lt;=0.5*$E$17"</formula>
    </cfRule>
  </conditionalFormatting>
  <conditionalFormatting sqref="AG40">
    <cfRule type="expression" dxfId="4092" priority="358">
      <formula>"&gt;=0,5*$E$17"</formula>
    </cfRule>
  </conditionalFormatting>
  <conditionalFormatting sqref="W42:W45">
    <cfRule type="expression" dxfId="4091" priority="359" stopIfTrue="1">
      <formula>AND(INDEX($N42:$U42,1,$W42)=0, $W42&gt;0)</formula>
    </cfRule>
  </conditionalFormatting>
  <conditionalFormatting sqref="Z42:Z45">
    <cfRule type="expression" dxfId="4090" priority="360" stopIfTrue="1">
      <formula>AND(INDEX($N42:$U42,1,$Z42)=0, $Z42&gt;0)</formula>
    </cfRule>
  </conditionalFormatting>
  <conditionalFormatting sqref="Z42:Z45">
    <cfRule type="expression" dxfId="4089" priority="361">
      <formula>AND(NOT(ISBLANK($Z42)),ISBLANK($V42),ISBLANK($W42),ISBLANK($X42))</formula>
    </cfRule>
  </conditionalFormatting>
  <conditionalFormatting sqref="AG42 AG44:AG45">
    <cfRule type="expression" dxfId="4088" priority="362">
      <formula>"&lt;=0.5*$E$17"</formula>
    </cfRule>
  </conditionalFormatting>
  <conditionalFormatting sqref="AG42 AG44:AG45">
    <cfRule type="expression" dxfId="4087" priority="363">
      <formula>"&gt;=0,5*$E$17"</formula>
    </cfRule>
  </conditionalFormatting>
  <conditionalFormatting sqref="X42:Y42">
    <cfRule type="expression" dxfId="4086" priority="364" stopIfTrue="1">
      <formula>AND(INDEX($N42:$U42,1,$X42)=0, $X42&gt;0)</formula>
    </cfRule>
  </conditionalFormatting>
  <conditionalFormatting sqref="AG43">
    <cfRule type="expression" dxfId="4085" priority="365">
      <formula>"&lt;=0.5*$E$17"</formula>
    </cfRule>
  </conditionalFormatting>
  <conditionalFormatting sqref="AG43">
    <cfRule type="expression" dxfId="4084" priority="366">
      <formula>"&gt;=0,5*$E$17"</formula>
    </cfRule>
  </conditionalFormatting>
  <conditionalFormatting sqref="W31:W33 W37">
    <cfRule type="expression" dxfId="4083" priority="367" stopIfTrue="1">
      <formula>AND(INDEX($N31:$U31,1,$W31)=0, $W31&gt;0)</formula>
    </cfRule>
  </conditionalFormatting>
  <conditionalFormatting sqref="Z31:Z33 Z37">
    <cfRule type="expression" dxfId="4082" priority="368" stopIfTrue="1">
      <formula>AND(INDEX($N31:$U31,1,$Z31)=0, $Z31&gt;0)</formula>
    </cfRule>
  </conditionalFormatting>
  <conditionalFormatting sqref="AH31:AJ33 AH37:AJ37">
    <cfRule type="expression" dxfId="4081" priority="369">
      <formula>AND(NOT(ISBLANK($N31)),ISBLANK($AH31),ISBLANK($AI31),ISBLANK($AJ31))</formula>
    </cfRule>
  </conditionalFormatting>
  <conditionalFormatting sqref="Z31:Z33">
    <cfRule type="expression" dxfId="4080" priority="370">
      <formula>AND(NOT(ISBLANK($Z31)),ISBLANK($V31),ISBLANK($W31),ISBLANK($X31))</formula>
    </cfRule>
  </conditionalFormatting>
  <conditionalFormatting sqref="AO37 AQ37">
    <cfRule type="expression" dxfId="4079" priority="371" stopIfTrue="1">
      <formula>MOD(AO37,2)&lt;&gt;0</formula>
    </cfRule>
  </conditionalFormatting>
  <conditionalFormatting sqref="X31:Y33">
    <cfRule type="expression" dxfId="4078" priority="372" stopIfTrue="1">
      <formula>AND(INDEX($N31:$U31,1,$X31)=0, $X31&gt;0)</formula>
    </cfRule>
  </conditionalFormatting>
  <conditionalFormatting sqref="AG31:AG33 AG35 AG37">
    <cfRule type="expression" dxfId="4077" priority="373">
      <formula>"&lt;=0.5*$E$17"</formula>
    </cfRule>
  </conditionalFormatting>
  <conditionalFormatting sqref="AG31:AG33 AG35 AG37">
    <cfRule type="expression" dxfId="4076" priority="374">
      <formula>"&gt;=0,5*$E$17"</formula>
    </cfRule>
  </conditionalFormatting>
  <conditionalFormatting sqref="AB31:AB32 AP37 AR37:BO37">
    <cfRule type="expression" dxfId="4075" priority="375" stopIfTrue="1">
      <formula>MOD(AB31,2)&lt;&gt;0</formula>
    </cfRule>
  </conditionalFormatting>
  <conditionalFormatting sqref="W35">
    <cfRule type="expression" dxfId="4074" priority="376" stopIfTrue="1">
      <formula>AND(INDEX($N35:$U35,1,$W35)=0, $W35&gt;0)</formula>
    </cfRule>
  </conditionalFormatting>
  <conditionalFormatting sqref="X35:Y35">
    <cfRule type="expression" dxfId="4073" priority="377" stopIfTrue="1">
      <formula>AND(INDEX($N35:$U35,1,$X35)=0, $X35&gt;0)</formula>
    </cfRule>
  </conditionalFormatting>
  <conditionalFormatting sqref="Z35">
    <cfRule type="expression" dxfId="4072" priority="378" stopIfTrue="1">
      <formula>AND(INDEX($N35:$U35,1,$Z35)=0, $Z35&gt;0)</formula>
    </cfRule>
  </conditionalFormatting>
  <conditionalFormatting sqref="AH35:AJ35">
    <cfRule type="expression" dxfId="4071" priority="379">
      <formula>AND(NOT(ISBLANK($N35)),ISBLANK($AH35),ISBLANK($AI35),ISBLANK($AJ35))</formula>
    </cfRule>
  </conditionalFormatting>
  <conditionalFormatting sqref="Z35">
    <cfRule type="expression" dxfId="4070" priority="380">
      <formula>AND(NOT(ISBLANK($Z35)),ISBLANK($V35),ISBLANK($W35),ISBLANK($X35))</formula>
    </cfRule>
  </conditionalFormatting>
  <conditionalFormatting sqref="Z37">
    <cfRule type="expression" dxfId="4069" priority="381">
      <formula>AND(NOT(ISBLANK($Z37)),ISBLANK($V37),ISBLANK($W37),ISBLANK(#REF!))</formula>
    </cfRule>
  </conditionalFormatting>
  <conditionalFormatting sqref="AP37">
    <cfRule type="expression" dxfId="4068" priority="382">
      <formula>AND(NOT(ISBLANK(#REF!)),ISBLANK(#REF!),ISBLANK($AP37),ISBLANK(#REF!))</formula>
    </cfRule>
  </conditionalFormatting>
  <conditionalFormatting sqref="AG226">
    <cfRule type="expression" dxfId="4067" priority="383">
      <formula>"&lt;=0.5*$E$17"</formula>
    </cfRule>
  </conditionalFormatting>
  <conditionalFormatting sqref="AG226">
    <cfRule type="expression" dxfId="4066" priority="384">
      <formula>"&gt;=0,5*$E$17"</formula>
    </cfRule>
  </conditionalFormatting>
  <conditionalFormatting sqref="W226">
    <cfRule type="expression" dxfId="4065" priority="385" stopIfTrue="1">
      <formula>AND(INDEX($N226:$U226,1,$W226)=0, $W226&gt;0)</formula>
    </cfRule>
  </conditionalFormatting>
  <conditionalFormatting sqref="X226:Y226">
    <cfRule type="expression" dxfId="4064" priority="386" stopIfTrue="1">
      <formula>AND(INDEX($N226:$U226,1,$X226)=0, $X226&gt;0)</formula>
    </cfRule>
  </conditionalFormatting>
  <conditionalFormatting sqref="Z226">
    <cfRule type="expression" dxfId="4063" priority="387" stopIfTrue="1">
      <formula>AND(INDEX($N226:$U226,1,$Z226)=0, $Z226&gt;0)</formula>
    </cfRule>
  </conditionalFormatting>
  <conditionalFormatting sqref="AH226:AJ226">
    <cfRule type="expression" dxfId="4062" priority="388">
      <formula>AND(NOT(ISBLANK($N226)),ISBLANK($AH226),ISBLANK($AI226),ISBLANK($AJ226))</formula>
    </cfRule>
  </conditionalFormatting>
  <conditionalFormatting sqref="Z226">
    <cfRule type="expression" dxfId="4061" priority="389">
      <formula>AND(NOT(ISBLANK($Z226)),ISBLANK($V226),ISBLANK($W226),ISBLANK($X226))</formula>
    </cfRule>
  </conditionalFormatting>
  <conditionalFormatting sqref="AG230">
    <cfRule type="expression" dxfId="4060" priority="390">
      <formula>"&lt;=0.5*$E$17"</formula>
    </cfRule>
  </conditionalFormatting>
  <conditionalFormatting sqref="AG230">
    <cfRule type="expression" dxfId="4059" priority="391">
      <formula>"&gt;=0,5*$E$17"</formula>
    </cfRule>
  </conditionalFormatting>
  <conditionalFormatting sqref="W230">
    <cfRule type="expression" dxfId="4058" priority="392" stopIfTrue="1">
      <formula>AND(INDEX($N230:$U230,1,$W230)=0, $W230&gt;0)</formula>
    </cfRule>
  </conditionalFormatting>
  <conditionalFormatting sqref="X230:Y230">
    <cfRule type="expression" dxfId="4057" priority="393" stopIfTrue="1">
      <formula>AND(INDEX($N230:$U230,1,$X230)=0, $X230&gt;0)</formula>
    </cfRule>
  </conditionalFormatting>
  <conditionalFormatting sqref="Z230">
    <cfRule type="expression" dxfId="4056" priority="394" stopIfTrue="1">
      <formula>AND(INDEX($N230:$U230,1,$Z230)=0, $Z230&gt;0)</formula>
    </cfRule>
  </conditionalFormatting>
  <conditionalFormatting sqref="AH230:AJ230">
    <cfRule type="expression" dxfId="4055" priority="395">
      <formula>AND(NOT(ISBLANK($N230)),ISBLANK($AH230),ISBLANK($AI230),ISBLANK($AJ230))</formula>
    </cfRule>
  </conditionalFormatting>
  <conditionalFormatting sqref="Z230">
    <cfRule type="expression" dxfId="4054" priority="396">
      <formula>AND(NOT(ISBLANK($Z230)),ISBLANK($V230),ISBLANK($W230),ISBLANK($X230))</formula>
    </cfRule>
  </conditionalFormatting>
  <conditionalFormatting sqref="AG229">
    <cfRule type="expression" dxfId="4053" priority="397">
      <formula>"&lt;=0.5*$E$17"</formula>
    </cfRule>
  </conditionalFormatting>
  <conditionalFormatting sqref="AG229">
    <cfRule type="expression" dxfId="4052" priority="398">
      <formula>"&gt;=0,5*$E$17"</formula>
    </cfRule>
  </conditionalFormatting>
  <conditionalFormatting sqref="W229">
    <cfRule type="expression" dxfId="4051" priority="399" stopIfTrue="1">
      <formula>AND(INDEX($N229:$U229,1,$W229)=0, $W229&gt;0)</formula>
    </cfRule>
  </conditionalFormatting>
  <conditionalFormatting sqref="X229:Y229">
    <cfRule type="expression" dxfId="4050" priority="400" stopIfTrue="1">
      <formula>AND(INDEX($N229:$U229,1,$X229)=0, $X229&gt;0)</formula>
    </cfRule>
  </conditionalFormatting>
  <conditionalFormatting sqref="Z229">
    <cfRule type="expression" dxfId="4049" priority="401" stopIfTrue="1">
      <formula>AND(INDEX($N229:$U229,1,$Z229)=0, $Z229&gt;0)</formula>
    </cfRule>
  </conditionalFormatting>
  <conditionalFormatting sqref="AH229:AJ229">
    <cfRule type="expression" dxfId="4048" priority="402">
      <formula>AND(NOT(ISBLANK($N229)),ISBLANK($AH229),ISBLANK($AI229),ISBLANK($AJ229))</formula>
    </cfRule>
  </conditionalFormatting>
  <conditionalFormatting sqref="Z229">
    <cfRule type="expression" dxfId="4047" priority="403">
      <formula>AND(NOT(ISBLANK($Z229)),ISBLANK($V229),ISBLANK($W229),ISBLANK($X229))</formula>
    </cfRule>
  </conditionalFormatting>
  <conditionalFormatting sqref="AG227:AG228">
    <cfRule type="expression" dxfId="4046" priority="404">
      <formula>"&lt;=0.5*$E$17"</formula>
    </cfRule>
  </conditionalFormatting>
  <conditionalFormatting sqref="AG227:AG228">
    <cfRule type="expression" dxfId="4045" priority="405">
      <formula>"&gt;=0,5*$E$17"</formula>
    </cfRule>
  </conditionalFormatting>
  <conditionalFormatting sqref="W227:W228">
    <cfRule type="expression" dxfId="4044" priority="406" stopIfTrue="1">
      <formula>AND(INDEX($N227:$U227,1,$W227)=0, $W227&gt;0)</formula>
    </cfRule>
  </conditionalFormatting>
  <conditionalFormatting sqref="X227:Y228">
    <cfRule type="expression" dxfId="4043" priority="407" stopIfTrue="1">
      <formula>AND(INDEX($N227:$U227,1,$X227)=0, $X227&gt;0)</formula>
    </cfRule>
  </conditionalFormatting>
  <conditionalFormatting sqref="Z227:Z228">
    <cfRule type="expression" dxfId="4042" priority="408" stopIfTrue="1">
      <formula>AND(INDEX($N227:$U227,1,$Z227)=0, $Z227&gt;0)</formula>
    </cfRule>
  </conditionalFormatting>
  <conditionalFormatting sqref="AH227:AJ228">
    <cfRule type="expression" dxfId="4041" priority="409">
      <formula>AND(NOT(ISBLANK($N227)),ISBLANK($AH227),ISBLANK($AI227),ISBLANK($AJ227))</formula>
    </cfRule>
  </conditionalFormatting>
  <conditionalFormatting sqref="Z227:Z228">
    <cfRule type="expression" dxfId="4040" priority="410">
      <formula>AND(NOT(ISBLANK($Z227)),ISBLANK($V227),ISBLANK($W227),ISBLANK($X227))</formula>
    </cfRule>
  </conditionalFormatting>
  <conditionalFormatting sqref="AK9:AL33 AK35:AL35 AK37:AL37 AK39:AL45 AK48:AL54 AK55:AM65 AK66:AL75 AK77:AL87 AK89:AL89 AK91:AL95 AK97:AL97 AK99:AL196 AK226:AL230 AM9:AM14 AO15 AO91:AQ95 AQ15 AR9:AT14 AR55:AU65 AU91:AW95 AZ9:BB14 AZ55:BC65 BA91:BC95 BG91:BI95 BH9:BJ14 BH55:BK65 BM91:BO95">
    <cfRule type="expression" dxfId="4039" priority="411">
      <formula>AND(NOT(ISBLANK($O9)),ISBLANK(#REF!),ISBLANK($AK9),ISBLANK($AL9))</formula>
    </cfRule>
  </conditionalFormatting>
  <conditionalFormatting sqref="AM16:AN33 AM35:AN35 AM37:AN37 AM39:AN45 AM48:AN54 AM66:AN75 AM77:AN87 AM89:AN89 AM97:AN97 AM99:AN196 AM226:AN230">
    <cfRule type="expression" dxfId="4038" priority="412">
      <formula>AND(NOT(ISBLANK($P16)),ISBLANK($AM16),ISBLANK(#REF!),ISBLANK($AN16))</formula>
    </cfRule>
  </conditionalFormatting>
  <conditionalFormatting sqref="AO16:AQ33 AO35:AQ35 AO39:AQ45 AO48:AQ54 AO66:AQ75 AO77:AQ87 AO89:AQ89 AO97:AQ97 AO99:AQ196 AO226:AQ230 AP15 AU9:AU14 BC9:BC14 BK9:BK14">
    <cfRule type="expression" dxfId="4037" priority="413">
      <formula>AND(NOT(ISBLANK($Q9)),ISBLANK($AO9),ISBLANK($AP9),ISBLANK($AQ9))</formula>
    </cfRule>
  </conditionalFormatting>
  <conditionalFormatting sqref="AR15:AT33 AR35:AT35 AR37:AT37 AR39:AT45 AR48:AT54 AR66:AT75 AR77:AT87 AR89:AT89 AR97:AT97 AR99:AT196 AR226:AT230">
    <cfRule type="expression" dxfId="4036" priority="414">
      <formula>AND(NOT(ISBLANK($R15)),ISBLANK($AR15),ISBLANK($AS15),ISBLANK($AT15))</formula>
    </cfRule>
  </conditionalFormatting>
  <conditionalFormatting sqref="AU15:AW33 AU35:AW35 AU37:AW37 AU39:AW45 AU48:AW54 AU66:AW75 AU77:AW87 AU89:AW89 AU97:AW97 AU99:AW196 AU226:AW230">
    <cfRule type="expression" dxfId="4035" priority="415">
      <formula>AND(NOT(ISBLANK($S15)),ISBLANK($AU15),ISBLANK($AV15),ISBLANK($AW15))</formula>
    </cfRule>
  </conditionalFormatting>
  <conditionalFormatting sqref="AX15:AZ33 AX35:AZ35 AX37:AZ37 AX39:AZ45 AX48:AZ54 AX66:AZ75 AX77:AZ87 AX89:AZ89 AX97:AZ97 AX99:AZ196 AX226:AZ230">
    <cfRule type="expression" dxfId="4034" priority="416">
      <formula>AND(NOT(ISBLANK($T15)),ISBLANK($AX15),ISBLANK($AY15),ISBLANK($AZ15))</formula>
    </cfRule>
  </conditionalFormatting>
  <conditionalFormatting sqref="BA15:BC33 BA35:BC35 BA37:BC37 BA39:BC45 BA48:BC54 BA66:BC75 BA77:BC87 BA89:BC89 BA97:BC97 BA99:BC196 BA226:BC230">
    <cfRule type="expression" dxfId="4033" priority="417">
      <formula>AND(NOT(ISBLANK($U15)),ISBLANK($BA15),ISBLANK($BB15),ISBLANK($BC15))</formula>
    </cfRule>
  </conditionalFormatting>
  <conditionalFormatting sqref="AO37 AQ37">
    <cfRule type="expression" dxfId="4032" priority="418">
      <formula>AND(NOT(ISBLANK($Q37)),ISBLANK($AO37),ISBLANK($AP38),ISBLANK($AQ37))</formula>
    </cfRule>
  </conditionalFormatting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tabSelected="1" zoomScaleNormal="100" workbookViewId="0">
      <selection activeCell="A10" sqref="A10:AS10"/>
    </sheetView>
  </sheetViews>
  <sheetFormatPr defaultRowHeight="15"/>
  <cols>
    <col min="1" max="6" width="4.85546875" customWidth="1"/>
    <col min="7" max="13" width="0" hidden="1" customWidth="1"/>
    <col min="14" max="20" width="4" customWidth="1"/>
    <col min="21" max="48" width="4.85546875" customWidth="1"/>
    <col min="49" max="50" width="0" hidden="1" customWidth="1"/>
  </cols>
  <sheetData>
    <row r="1" spans="1:50" ht="54" customHeight="1">
      <c r="A1" s="613" t="s">
        <v>408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3"/>
      <c r="S1" s="553"/>
      <c r="T1" s="553"/>
      <c r="U1" s="553"/>
      <c r="V1" s="553"/>
      <c r="W1" s="553"/>
      <c r="X1" s="553"/>
      <c r="Y1" s="553"/>
      <c r="Z1" s="553"/>
      <c r="AA1" s="553"/>
      <c r="AB1" s="553"/>
      <c r="AC1" s="553"/>
      <c r="AD1" s="553"/>
      <c r="AE1" s="553"/>
      <c r="AF1" s="553"/>
      <c r="AG1" s="553"/>
      <c r="AH1" s="553"/>
      <c r="AI1" s="553"/>
      <c r="AJ1" s="553"/>
      <c r="AK1" s="553"/>
      <c r="AL1" s="553"/>
      <c r="AM1" s="553"/>
      <c r="AN1" s="553"/>
      <c r="AO1" s="553"/>
      <c r="AP1" s="553"/>
      <c r="AQ1" s="553"/>
      <c r="AR1" s="553"/>
      <c r="AS1" s="553"/>
      <c r="AT1" s="553"/>
      <c r="AU1" s="553"/>
      <c r="AV1" s="553"/>
      <c r="AW1" s="553"/>
      <c r="AX1" s="553"/>
    </row>
    <row r="2" spans="1:50" ht="74.25" customHeight="1">
      <c r="A2" s="614" t="s">
        <v>409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553"/>
      <c r="AP2" s="553"/>
      <c r="AQ2" s="553"/>
      <c r="AR2" s="553"/>
      <c r="AS2" s="553"/>
      <c r="AT2" s="553"/>
      <c r="AU2" s="553"/>
      <c r="AV2" s="553"/>
      <c r="AW2" s="553"/>
      <c r="AX2" s="553"/>
    </row>
    <row r="3" spans="1:50" ht="15.75">
      <c r="A3" s="615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612"/>
      <c r="Z3" s="612"/>
      <c r="AA3" s="612"/>
      <c r="AB3" s="612"/>
      <c r="AC3" s="612"/>
      <c r="AD3" s="612"/>
      <c r="AE3" s="612"/>
      <c r="AF3" s="612"/>
      <c r="AG3" s="612"/>
      <c r="AH3" s="612"/>
      <c r="AI3" s="612"/>
      <c r="AJ3" s="612"/>
      <c r="AK3" s="612"/>
      <c r="AL3" s="612"/>
      <c r="AM3" s="612"/>
      <c r="AN3" s="612"/>
      <c r="AO3" s="612"/>
      <c r="AP3" s="612"/>
      <c r="AQ3" s="612"/>
      <c r="AR3" s="612"/>
      <c r="AS3" s="612"/>
      <c r="AT3" s="612"/>
      <c r="AU3" s="612"/>
      <c r="AV3" s="612"/>
      <c r="AW3" s="612"/>
      <c r="AX3" s="612"/>
    </row>
    <row r="4" spans="1:50" ht="38.25" customHeight="1">
      <c r="A4" s="615" t="s">
        <v>410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2"/>
      <c r="X4" s="612"/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2"/>
      <c r="AQ4" s="612"/>
      <c r="AR4" s="612"/>
      <c r="AS4" s="612"/>
      <c r="AT4" s="612"/>
      <c r="AU4" s="612"/>
      <c r="AV4" s="612"/>
      <c r="AW4" s="612"/>
      <c r="AX4" s="612"/>
    </row>
    <row r="5" spans="1:50">
      <c r="A5" s="611" t="s">
        <v>411</v>
      </c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  <c r="AS5" s="553"/>
      <c r="AT5" s="553"/>
      <c r="AU5" s="553"/>
      <c r="AV5" s="553"/>
      <c r="AW5" s="553"/>
      <c r="AX5" s="553"/>
    </row>
    <row r="6" spans="1:50" ht="15.75">
      <c r="A6" s="615"/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2"/>
      <c r="X6" s="612"/>
      <c r="Y6" s="612"/>
      <c r="Z6" s="612"/>
      <c r="AA6" s="612"/>
      <c r="AB6" s="612"/>
      <c r="AC6" s="612"/>
      <c r="AD6" s="612"/>
      <c r="AE6" s="612"/>
      <c r="AF6" s="612"/>
      <c r="AG6" s="612"/>
      <c r="AH6" s="612"/>
      <c r="AI6" s="612"/>
      <c r="AJ6" s="612"/>
      <c r="AK6" s="612"/>
      <c r="AL6" s="612"/>
      <c r="AM6" s="612"/>
      <c r="AN6" s="612"/>
      <c r="AO6" s="612"/>
      <c r="AP6" s="612"/>
      <c r="AQ6" s="612"/>
      <c r="AR6" s="612"/>
      <c r="AS6" s="612"/>
      <c r="AT6" s="612"/>
      <c r="AU6" s="612"/>
      <c r="AV6" s="612"/>
      <c r="AW6" s="612"/>
      <c r="AX6" s="612"/>
    </row>
    <row r="7" spans="1:50" ht="15.75">
      <c r="A7" s="529"/>
      <c r="B7" s="529"/>
      <c r="C7" s="529"/>
      <c r="D7" s="529"/>
      <c r="E7" s="529"/>
      <c r="F7" s="529"/>
      <c r="G7" s="529"/>
      <c r="H7" s="529"/>
      <c r="I7" s="529"/>
      <c r="J7" s="529"/>
      <c r="K7" s="529"/>
      <c r="L7" s="529"/>
      <c r="M7" s="529"/>
      <c r="N7" s="529"/>
      <c r="O7" s="529"/>
      <c r="P7" s="529"/>
      <c r="Q7" s="529"/>
      <c r="R7" s="529"/>
      <c r="S7" s="529"/>
      <c r="T7" s="529"/>
      <c r="U7" s="529"/>
      <c r="V7" s="529"/>
      <c r="W7" s="529"/>
      <c r="X7" s="529"/>
      <c r="Y7" s="529"/>
      <c r="Z7" s="529"/>
      <c r="AA7" s="529"/>
      <c r="AB7" s="529"/>
      <c r="AC7" s="529"/>
      <c r="AD7" s="529"/>
      <c r="AE7" s="529"/>
      <c r="AF7" s="529"/>
      <c r="AG7" s="529"/>
      <c r="AH7" s="529"/>
      <c r="AI7" s="529"/>
      <c r="AJ7" s="529"/>
      <c r="AK7" s="529"/>
      <c r="AL7" s="529"/>
      <c r="AM7" s="529"/>
      <c r="AN7" s="529"/>
      <c r="AO7" s="529"/>
      <c r="AP7" s="529"/>
      <c r="AQ7" s="529"/>
      <c r="AR7" s="529"/>
      <c r="AS7" s="529"/>
      <c r="AT7" s="529"/>
      <c r="AU7" s="529"/>
      <c r="AV7" s="529"/>
      <c r="AW7" s="529"/>
      <c r="AX7" s="529"/>
    </row>
    <row r="8" spans="1:50">
      <c r="A8" s="611" t="s">
        <v>412</v>
      </c>
      <c r="B8" s="553"/>
      <c r="C8" s="553"/>
      <c r="D8" s="553"/>
      <c r="E8" s="553"/>
      <c r="F8" s="553"/>
      <c r="G8" s="553"/>
      <c r="H8" s="553"/>
      <c r="I8" s="553"/>
      <c r="J8" s="553"/>
      <c r="K8" s="553"/>
      <c r="L8" s="553"/>
      <c r="M8" s="553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53"/>
      <c r="AD8" s="553"/>
      <c r="AE8" s="553"/>
      <c r="AF8" s="553"/>
      <c r="AG8" s="553"/>
      <c r="AH8" s="553"/>
      <c r="AI8" s="553"/>
      <c r="AJ8" s="553"/>
      <c r="AK8" s="553"/>
      <c r="AL8" s="553"/>
      <c r="AM8" s="553"/>
      <c r="AN8" s="553"/>
      <c r="AO8" s="553"/>
      <c r="AP8" s="553"/>
      <c r="AQ8" s="553"/>
      <c r="AR8" s="553"/>
      <c r="AS8" s="553"/>
      <c r="AT8" s="553"/>
      <c r="AU8" s="553"/>
      <c r="AV8" s="553"/>
      <c r="AW8" s="553"/>
      <c r="AX8" s="553"/>
    </row>
    <row r="9" spans="1:50" ht="15.75">
      <c r="A9" s="530"/>
      <c r="B9" s="530"/>
      <c r="C9" s="530"/>
      <c r="D9" s="530"/>
      <c r="E9" s="530"/>
      <c r="F9" s="530"/>
      <c r="G9" s="530"/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30"/>
      <c r="V9" s="530"/>
      <c r="W9" s="530"/>
      <c r="X9" s="530"/>
      <c r="Y9" s="530"/>
      <c r="Z9" s="530"/>
      <c r="AA9" s="530"/>
      <c r="AB9" s="530"/>
      <c r="AC9" s="530"/>
      <c r="AD9" s="530"/>
      <c r="AE9" s="530"/>
      <c r="AF9" s="530"/>
      <c r="AG9" s="530"/>
      <c r="AH9" s="530"/>
      <c r="AI9" s="530"/>
      <c r="AJ9" s="530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</row>
    <row r="10" spans="1:50" ht="15.75" customHeight="1">
      <c r="A10" s="626" t="s">
        <v>413</v>
      </c>
      <c r="B10" s="626"/>
      <c r="C10" s="626"/>
      <c r="D10" s="626"/>
      <c r="E10" s="626"/>
      <c r="F10" s="626"/>
      <c r="G10" s="626"/>
      <c r="H10" s="626"/>
      <c r="I10" s="626"/>
      <c r="J10" s="626"/>
      <c r="K10" s="626"/>
      <c r="L10" s="626"/>
      <c r="M10" s="626"/>
      <c r="N10" s="626"/>
      <c r="O10" s="626"/>
      <c r="P10" s="626"/>
      <c r="Q10" s="626"/>
      <c r="R10" s="626"/>
      <c r="S10" s="626"/>
      <c r="T10" s="626"/>
      <c r="U10" s="626"/>
      <c r="V10" s="626"/>
      <c r="W10" s="626"/>
      <c r="X10" s="626"/>
      <c r="Y10" s="626"/>
      <c r="Z10" s="626"/>
      <c r="AA10" s="626"/>
      <c r="AB10" s="626"/>
      <c r="AC10" s="626"/>
      <c r="AD10" s="626"/>
      <c r="AE10" s="626"/>
      <c r="AF10" s="626"/>
      <c r="AG10" s="626"/>
      <c r="AH10" s="626"/>
      <c r="AI10" s="626"/>
      <c r="AJ10" s="626"/>
      <c r="AK10" s="626"/>
      <c r="AL10" s="626"/>
      <c r="AM10" s="626"/>
      <c r="AN10" s="626"/>
      <c r="AO10" s="626"/>
      <c r="AP10" s="626"/>
      <c r="AQ10" s="626"/>
      <c r="AR10" s="626"/>
      <c r="AS10" s="626"/>
      <c r="AT10" s="531"/>
      <c r="AU10" s="531"/>
      <c r="AV10" s="531"/>
      <c r="AW10" s="531"/>
      <c r="AX10" s="531"/>
    </row>
    <row r="11" spans="1:50" ht="15.75">
      <c r="A11" s="529"/>
      <c r="B11" s="532"/>
      <c r="C11" s="532"/>
      <c r="D11" s="532"/>
      <c r="E11" s="532"/>
      <c r="F11" s="529"/>
      <c r="G11" s="533"/>
      <c r="H11" s="529"/>
      <c r="I11" s="529"/>
      <c r="J11" s="529"/>
      <c r="K11" s="529"/>
      <c r="L11" s="533"/>
      <c r="M11" s="534"/>
      <c r="N11" s="534"/>
      <c r="O11" s="534"/>
      <c r="P11" s="534"/>
      <c r="Q11" s="534"/>
      <c r="R11" s="534"/>
      <c r="S11" s="534"/>
      <c r="T11" s="534"/>
      <c r="U11" s="533"/>
      <c r="V11" s="534"/>
      <c r="W11" s="534"/>
      <c r="X11" s="534"/>
      <c r="Y11" s="534"/>
      <c r="Z11" s="534"/>
      <c r="AA11" s="533"/>
      <c r="AB11" s="534"/>
      <c r="AC11" s="534"/>
      <c r="AD11" s="534"/>
      <c r="AE11" s="534"/>
      <c r="AF11" s="534"/>
      <c r="AG11" s="534"/>
      <c r="AH11" s="534"/>
      <c r="AI11" s="534"/>
      <c r="AJ11" s="534"/>
      <c r="AK11" s="534"/>
      <c r="AL11" s="534"/>
      <c r="AM11" s="534"/>
      <c r="AN11" s="534"/>
      <c r="AO11" s="534"/>
      <c r="AP11" s="534"/>
      <c r="AQ11" s="534"/>
      <c r="AR11" s="534"/>
      <c r="AS11" s="529"/>
      <c r="AT11" s="529"/>
      <c r="AU11" s="529"/>
      <c r="AV11" s="532"/>
      <c r="AW11" s="532"/>
      <c r="AX11" s="532"/>
    </row>
    <row r="12" spans="1:50" ht="15.75">
      <c r="A12" s="529"/>
      <c r="B12" s="532"/>
      <c r="C12" s="532"/>
      <c r="D12" s="532"/>
      <c r="E12" s="532"/>
      <c r="F12" s="529"/>
      <c r="G12" s="533"/>
      <c r="H12" s="529"/>
      <c r="I12" s="529"/>
      <c r="J12" s="529"/>
      <c r="K12" s="529"/>
      <c r="L12" s="533"/>
      <c r="M12" s="534"/>
      <c r="N12" s="534"/>
      <c r="O12" s="534"/>
      <c r="P12" s="534"/>
      <c r="Q12" s="534"/>
      <c r="R12" s="534"/>
      <c r="S12" s="534"/>
      <c r="T12" s="534"/>
      <c r="U12" s="533"/>
      <c r="V12" s="533"/>
      <c r="W12" s="534"/>
      <c r="X12" s="534"/>
      <c r="Y12" s="534"/>
      <c r="Z12" s="534"/>
      <c r="AA12" s="533"/>
      <c r="AB12" s="534"/>
      <c r="AC12" s="534"/>
      <c r="AD12" s="534"/>
      <c r="AE12" s="534"/>
      <c r="AF12" s="534"/>
      <c r="AG12" s="534"/>
      <c r="AH12" s="534"/>
      <c r="AI12" s="534"/>
      <c r="AJ12" s="534"/>
      <c r="AK12" s="534"/>
      <c r="AL12" s="534"/>
      <c r="AM12" s="534"/>
      <c r="AN12" s="534"/>
      <c r="AO12" s="534"/>
      <c r="AP12" s="534"/>
      <c r="AQ12" s="534"/>
      <c r="AR12" s="534"/>
      <c r="AS12" s="529"/>
      <c r="AT12" s="529"/>
      <c r="AU12" s="529"/>
      <c r="AV12" s="532"/>
      <c r="AW12" s="532"/>
      <c r="AX12" s="532"/>
    </row>
    <row r="13" spans="1:50" ht="15.75">
      <c r="A13" s="529"/>
      <c r="B13" s="532"/>
      <c r="C13" s="532"/>
      <c r="D13" s="532"/>
      <c r="E13" s="532"/>
      <c r="F13" s="529"/>
      <c r="G13" s="533"/>
      <c r="H13" s="529"/>
      <c r="I13" s="529"/>
      <c r="J13" s="529"/>
      <c r="K13" s="529"/>
      <c r="L13" s="533"/>
      <c r="M13" s="534"/>
      <c r="N13" s="534"/>
      <c r="O13" s="534"/>
      <c r="P13" s="534"/>
      <c r="Q13" s="534"/>
      <c r="R13" s="534"/>
      <c r="S13" s="534"/>
      <c r="T13" s="534"/>
      <c r="U13" s="533"/>
      <c r="V13" s="533"/>
      <c r="W13" s="534"/>
      <c r="X13" s="534"/>
      <c r="Y13" s="534"/>
      <c r="Z13" s="534"/>
      <c r="AA13" s="533"/>
      <c r="AB13" s="534"/>
      <c r="AC13" s="534"/>
      <c r="AD13" s="534"/>
      <c r="AE13" s="534"/>
      <c r="AF13" s="534"/>
      <c r="AG13" s="534"/>
      <c r="AH13" s="534"/>
      <c r="AI13" s="534"/>
      <c r="AJ13" s="534"/>
      <c r="AK13" s="534"/>
      <c r="AL13" s="534"/>
      <c r="AM13" s="534"/>
      <c r="AN13" s="534"/>
      <c r="AO13" s="534"/>
      <c r="AP13" s="534"/>
      <c r="AQ13" s="534"/>
      <c r="AR13" s="534"/>
      <c r="AS13" s="529"/>
      <c r="AT13" s="529"/>
      <c r="AU13" s="529"/>
      <c r="AV13" s="532"/>
      <c r="AW13" s="532"/>
      <c r="AX13" s="532"/>
    </row>
    <row r="14" spans="1:50" ht="15.75">
      <c r="A14" s="529"/>
      <c r="B14" s="532"/>
      <c r="C14" s="532"/>
      <c r="D14" s="532"/>
      <c r="E14" s="532"/>
      <c r="F14" s="529"/>
      <c r="G14" s="533"/>
      <c r="H14" s="529"/>
      <c r="I14" s="529"/>
      <c r="J14" s="529"/>
      <c r="K14" s="529"/>
      <c r="L14" s="533"/>
      <c r="M14" s="534"/>
      <c r="N14" s="534"/>
      <c r="O14" s="534"/>
      <c r="P14" s="534"/>
      <c r="Q14" s="534"/>
      <c r="R14" s="534"/>
      <c r="S14" s="534"/>
      <c r="T14" s="534"/>
      <c r="U14" s="533"/>
      <c r="V14" s="533"/>
      <c r="W14" s="534"/>
      <c r="X14" s="534"/>
      <c r="Y14" s="534"/>
      <c r="Z14" s="534"/>
      <c r="AA14" s="533"/>
      <c r="AB14" s="534"/>
      <c r="AC14" s="534"/>
      <c r="AD14" s="534"/>
      <c r="AE14" s="534"/>
      <c r="AF14" s="534"/>
      <c r="AG14" s="534"/>
      <c r="AH14" s="534"/>
      <c r="AI14" s="534"/>
      <c r="AJ14" s="534"/>
      <c r="AK14" s="534"/>
      <c r="AL14" s="534"/>
      <c r="AM14" s="534"/>
      <c r="AN14" s="534"/>
      <c r="AO14" s="534"/>
      <c r="AP14" s="534"/>
      <c r="AQ14" s="534"/>
      <c r="AR14" s="534"/>
      <c r="AS14" s="529"/>
      <c r="AT14" s="529"/>
      <c r="AU14" s="529"/>
      <c r="AV14" s="532"/>
      <c r="AW14" s="532"/>
      <c r="AX14" s="532"/>
    </row>
    <row r="15" spans="1:50" ht="15.75">
      <c r="A15" s="529"/>
      <c r="B15" s="532"/>
      <c r="C15" s="532"/>
      <c r="D15" s="532"/>
      <c r="E15" s="532"/>
      <c r="F15" s="529"/>
      <c r="G15" s="533"/>
      <c r="H15" s="529"/>
      <c r="I15" s="529"/>
      <c r="J15" s="529"/>
      <c r="K15" s="529"/>
      <c r="L15" s="533"/>
      <c r="M15" s="534"/>
      <c r="N15" s="534"/>
      <c r="O15" s="534"/>
      <c r="P15" s="534"/>
      <c r="Q15" s="534"/>
      <c r="R15" s="534"/>
      <c r="S15" s="534"/>
      <c r="T15" s="534"/>
      <c r="U15" s="533"/>
      <c r="V15" s="534"/>
      <c r="W15" s="534"/>
      <c r="X15" s="534"/>
      <c r="Y15" s="534"/>
      <c r="Z15" s="534"/>
      <c r="AA15" s="533"/>
      <c r="AB15" s="534"/>
      <c r="AC15" s="534"/>
      <c r="AD15" s="534"/>
      <c r="AE15" s="534"/>
      <c r="AF15" s="534"/>
      <c r="AG15" s="534"/>
      <c r="AH15" s="534"/>
      <c r="AI15" s="534"/>
      <c r="AJ15" s="534"/>
      <c r="AK15" s="534"/>
      <c r="AL15" s="534"/>
      <c r="AM15" s="534"/>
      <c r="AN15" s="534"/>
      <c r="AO15" s="534"/>
      <c r="AP15" s="534"/>
      <c r="AQ15" s="534"/>
      <c r="AR15" s="534"/>
      <c r="AS15" s="529"/>
      <c r="AT15" s="529"/>
      <c r="AU15" s="529"/>
      <c r="AV15" s="532"/>
      <c r="AW15" s="532"/>
      <c r="AX15" s="532"/>
    </row>
    <row r="16" spans="1:50" ht="15.75">
      <c r="A16" s="529"/>
      <c r="B16" s="532"/>
      <c r="C16" s="532"/>
      <c r="D16" s="532"/>
      <c r="E16" s="532"/>
      <c r="F16" s="529"/>
      <c r="G16" s="533"/>
      <c r="H16" s="529"/>
      <c r="I16" s="529"/>
      <c r="J16" s="529"/>
      <c r="K16" s="529"/>
      <c r="L16" s="533"/>
      <c r="M16" s="534"/>
      <c r="N16" s="534"/>
      <c r="O16" s="534"/>
      <c r="P16" s="534"/>
      <c r="Q16" s="534"/>
      <c r="R16" s="534"/>
      <c r="S16" s="534"/>
      <c r="T16" s="534"/>
      <c r="U16" s="533"/>
      <c r="V16" s="534"/>
      <c r="W16" s="534"/>
      <c r="X16" s="534"/>
      <c r="Y16" s="534"/>
      <c r="Z16" s="534"/>
      <c r="AA16" s="533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534"/>
      <c r="AS16" s="529"/>
      <c r="AT16" s="529"/>
      <c r="AU16" s="529"/>
      <c r="AV16" s="532"/>
      <c r="AW16" s="532"/>
      <c r="AX16" s="532"/>
    </row>
  </sheetData>
  <mergeCells count="8">
    <mergeCell ref="A8:AX8"/>
    <mergeCell ref="A1:AX1"/>
    <mergeCell ref="A2:AX2"/>
    <mergeCell ref="A3:AX3"/>
    <mergeCell ref="A4:AX4"/>
    <mergeCell ref="A5:AX5"/>
    <mergeCell ref="A6:AX6"/>
    <mergeCell ref="A10:AS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1"/>
  <sheetViews>
    <sheetView zoomScale="115" zoomScaleNormal="115" workbookViewId="0">
      <pane ySplit="6" topLeftCell="A7" activePane="bottomLeft" state="frozen"/>
      <selection pane="bottomLeft" activeCell="X4" sqref="X4:AB4"/>
    </sheetView>
  </sheetViews>
  <sheetFormatPr defaultColWidth="14.42578125" defaultRowHeight="15"/>
  <cols>
    <col min="1" max="1" width="8" customWidth="1"/>
    <col min="2" max="2" width="7.42578125" customWidth="1"/>
    <col min="3" max="3" width="4" customWidth="1"/>
    <col min="4" max="4" width="5.42578125" customWidth="1"/>
    <col min="5" max="5" width="6.140625" customWidth="1"/>
    <col min="6" max="6" width="4" customWidth="1"/>
    <col min="7" max="7" width="45.140625" customWidth="1"/>
    <col min="8" max="9" width="8.85546875" customWidth="1"/>
    <col min="10" max="10" width="3.7109375" customWidth="1"/>
    <col min="11" max="11" width="4.140625" customWidth="1"/>
    <col min="12" max="13" width="3.85546875" customWidth="1"/>
    <col min="14" max="14" width="3.7109375" customWidth="1"/>
    <col min="15" max="15" width="4.140625" customWidth="1"/>
    <col min="16" max="16" width="3.85546875" customWidth="1"/>
    <col min="17" max="17" width="3.7109375" customWidth="1"/>
    <col min="18" max="18" width="4.42578125" customWidth="1"/>
    <col min="19" max="19" width="5.28515625" customWidth="1"/>
    <col min="20" max="20" width="8.42578125" customWidth="1"/>
    <col min="21" max="22" width="4.85546875" customWidth="1"/>
    <col min="23" max="23" width="8.42578125" customWidth="1"/>
    <col min="24" max="24" width="8.28515625" customWidth="1"/>
    <col min="25" max="25" width="6" customWidth="1"/>
    <col min="26" max="26" width="5.28515625" customWidth="1"/>
    <col min="27" max="27" width="7.42578125" customWidth="1"/>
    <col min="28" max="28" width="5.28515625" customWidth="1"/>
    <col min="29" max="29" width="7.85546875" customWidth="1"/>
    <col min="30" max="30" width="5.140625" customWidth="1"/>
    <col min="31" max="31" width="4" customWidth="1"/>
    <col min="32" max="32" width="4.85546875" customWidth="1"/>
    <col min="33" max="33" width="4.42578125" customWidth="1"/>
    <col min="34" max="34" width="5" customWidth="1"/>
    <col min="35" max="35" width="4" customWidth="1"/>
    <col min="36" max="36" width="5.7109375" customWidth="1"/>
    <col min="37" max="37" width="4" customWidth="1"/>
    <col min="38" max="38" width="4.85546875" customWidth="1"/>
    <col min="39" max="39" width="3.85546875" customWidth="1"/>
    <col min="40" max="40" width="5.28515625" customWidth="1"/>
    <col min="41" max="41" width="4" customWidth="1"/>
    <col min="42" max="42" width="5.42578125" customWidth="1"/>
    <col min="43" max="43" width="4.7109375" customWidth="1"/>
    <col min="44" max="44" width="5.28515625" customWidth="1"/>
    <col min="45" max="45" width="4" customWidth="1"/>
    <col min="46" max="46" width="5.42578125" customWidth="1"/>
    <col min="47" max="48" width="4.7109375" customWidth="1"/>
    <col min="49" max="49" width="4" customWidth="1"/>
    <col min="50" max="50" width="6" customWidth="1"/>
    <col min="51" max="51" width="5" customWidth="1"/>
    <col min="52" max="52" width="6.42578125" customWidth="1"/>
    <col min="53" max="53" width="4" customWidth="1"/>
    <col min="54" max="54" width="4.7109375" customWidth="1"/>
    <col min="55" max="55" width="5" customWidth="1"/>
    <col min="56" max="57" width="4" customWidth="1"/>
    <col min="58" max="58" width="5" customWidth="1"/>
    <col min="59" max="59" width="4" customWidth="1"/>
    <col min="60" max="61" width="4.140625" customWidth="1"/>
    <col min="62" max="62" width="20" customWidth="1"/>
    <col min="63" max="63" width="9.42578125" customWidth="1"/>
    <col min="64" max="64" width="9.140625" customWidth="1"/>
  </cols>
  <sheetData>
    <row r="1" spans="1:64" ht="15.75" thickBot="1">
      <c r="A1" s="551" t="s">
        <v>5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2"/>
      <c r="AO1" s="542"/>
      <c r="AP1" s="542"/>
      <c r="AQ1" s="542"/>
      <c r="AR1" s="542"/>
      <c r="AS1" s="542"/>
      <c r="AT1" s="542"/>
      <c r="AU1" s="542"/>
      <c r="AV1" s="542"/>
      <c r="AW1" s="542"/>
      <c r="AX1" s="542"/>
      <c r="AY1" s="542"/>
      <c r="AZ1" s="542"/>
      <c r="BA1" s="542"/>
      <c r="BB1" s="542"/>
      <c r="BC1" s="542"/>
      <c r="BD1" s="542"/>
      <c r="BE1" s="542"/>
      <c r="BF1" s="542"/>
      <c r="BG1" s="542"/>
      <c r="BH1" s="542"/>
      <c r="BI1" s="542"/>
      <c r="BJ1" s="542"/>
      <c r="BK1" s="542"/>
      <c r="BL1" s="542"/>
    </row>
    <row r="2" spans="1:64" ht="15.75" thickBot="1">
      <c r="A2" s="616" t="s">
        <v>6</v>
      </c>
      <c r="B2" s="540"/>
      <c r="C2" s="540"/>
      <c r="D2" s="540"/>
      <c r="E2" s="540"/>
      <c r="F2" s="540"/>
      <c r="G2" s="554" t="s">
        <v>7</v>
      </c>
      <c r="H2" s="555" t="s">
        <v>8</v>
      </c>
      <c r="I2" s="546" t="s">
        <v>9</v>
      </c>
      <c r="J2" s="552" t="s">
        <v>10</v>
      </c>
      <c r="K2" s="540"/>
      <c r="L2" s="540"/>
      <c r="M2" s="540"/>
      <c r="N2" s="540"/>
      <c r="O2" s="540"/>
      <c r="P2" s="540"/>
      <c r="Q2" s="558"/>
      <c r="R2" s="539" t="s">
        <v>11</v>
      </c>
      <c r="S2" s="540"/>
      <c r="T2" s="540"/>
      <c r="U2" s="540"/>
      <c r="V2" s="558"/>
      <c r="W2" s="543" t="s">
        <v>12</v>
      </c>
      <c r="X2" s="544"/>
      <c r="Y2" s="544"/>
      <c r="Z2" s="544"/>
      <c r="AA2" s="544"/>
      <c r="AB2" s="544"/>
      <c r="AC2" s="545"/>
      <c r="AD2" s="539" t="s">
        <v>13</v>
      </c>
      <c r="AE2" s="540"/>
      <c r="AF2" s="540"/>
      <c r="AG2" s="540"/>
      <c r="AH2" s="540"/>
      <c r="AI2" s="540"/>
      <c r="AJ2" s="540"/>
      <c r="AK2" s="540"/>
      <c r="AL2" s="540"/>
      <c r="AM2" s="540"/>
      <c r="AN2" s="540"/>
      <c r="AO2" s="540"/>
      <c r="AP2" s="540"/>
      <c r="AQ2" s="540"/>
      <c r="AR2" s="540"/>
      <c r="AS2" s="540"/>
      <c r="AT2" s="540"/>
      <c r="AU2" s="540"/>
      <c r="AV2" s="540"/>
      <c r="AW2" s="540"/>
      <c r="AX2" s="540"/>
      <c r="AY2" s="540"/>
      <c r="AZ2" s="540"/>
      <c r="BA2" s="540"/>
      <c r="BB2" s="540"/>
      <c r="BC2" s="540"/>
      <c r="BD2" s="540"/>
      <c r="BE2" s="540"/>
      <c r="BF2" s="540"/>
      <c r="BG2" s="540"/>
      <c r="BH2" s="540"/>
      <c r="BI2" s="558"/>
      <c r="BJ2" s="546" t="s">
        <v>14</v>
      </c>
      <c r="BK2" s="546" t="s">
        <v>15</v>
      </c>
      <c r="BL2" s="546" t="s">
        <v>16</v>
      </c>
    </row>
    <row r="3" spans="1:64" ht="15.75" thickBot="1">
      <c r="A3" s="587"/>
      <c r="B3" s="553"/>
      <c r="C3" s="553"/>
      <c r="D3" s="553"/>
      <c r="E3" s="553"/>
      <c r="F3" s="553"/>
      <c r="G3" s="547"/>
      <c r="H3" s="556"/>
      <c r="I3" s="547"/>
      <c r="J3" s="553"/>
      <c r="K3" s="553"/>
      <c r="L3" s="553"/>
      <c r="M3" s="553"/>
      <c r="N3" s="553"/>
      <c r="O3" s="553"/>
      <c r="P3" s="553"/>
      <c r="Q3" s="559"/>
      <c r="R3" s="587"/>
      <c r="S3" s="553"/>
      <c r="T3" s="553"/>
      <c r="U3" s="553"/>
      <c r="V3" s="559"/>
      <c r="W3" s="543" t="s">
        <v>17</v>
      </c>
      <c r="X3" s="544"/>
      <c r="Y3" s="544"/>
      <c r="Z3" s="544"/>
      <c r="AA3" s="544"/>
      <c r="AB3" s="545"/>
      <c r="AC3" s="448" t="s">
        <v>18</v>
      </c>
      <c r="AD3" s="587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3"/>
      <c r="AZ3" s="553"/>
      <c r="BA3" s="553"/>
      <c r="BB3" s="553"/>
      <c r="BC3" s="553"/>
      <c r="BD3" s="553"/>
      <c r="BE3" s="553"/>
      <c r="BF3" s="553"/>
      <c r="BG3" s="553"/>
      <c r="BH3" s="553"/>
      <c r="BI3" s="559"/>
      <c r="BJ3" s="547"/>
      <c r="BK3" s="547"/>
      <c r="BL3" s="547"/>
    </row>
    <row r="4" spans="1:64" ht="23.25" customHeight="1" thickBot="1">
      <c r="A4" s="541"/>
      <c r="B4" s="542"/>
      <c r="C4" s="542"/>
      <c r="D4" s="542"/>
      <c r="E4" s="542"/>
      <c r="F4" s="542"/>
      <c r="G4" s="547"/>
      <c r="H4" s="556"/>
      <c r="I4" s="547"/>
      <c r="J4" s="553"/>
      <c r="K4" s="553"/>
      <c r="L4" s="553"/>
      <c r="M4" s="553"/>
      <c r="N4" s="553"/>
      <c r="O4" s="553"/>
      <c r="P4" s="553"/>
      <c r="Q4" s="559"/>
      <c r="R4" s="587"/>
      <c r="S4" s="553"/>
      <c r="T4" s="553"/>
      <c r="U4" s="553"/>
      <c r="V4" s="559"/>
      <c r="W4" s="555" t="s">
        <v>19</v>
      </c>
      <c r="X4" s="606" t="s">
        <v>20</v>
      </c>
      <c r="Y4" s="544"/>
      <c r="Z4" s="544"/>
      <c r="AA4" s="544"/>
      <c r="AB4" s="545"/>
      <c r="AC4" s="546" t="s">
        <v>21</v>
      </c>
      <c r="AD4" s="543" t="s">
        <v>22</v>
      </c>
      <c r="AE4" s="544"/>
      <c r="AF4" s="544"/>
      <c r="AG4" s="544"/>
      <c r="AH4" s="544"/>
      <c r="AI4" s="544"/>
      <c r="AJ4" s="544"/>
      <c r="AK4" s="545"/>
      <c r="AL4" s="543" t="s">
        <v>308</v>
      </c>
      <c r="AM4" s="544"/>
      <c r="AN4" s="544"/>
      <c r="AO4" s="544"/>
      <c r="AP4" s="544"/>
      <c r="AQ4" s="544"/>
      <c r="AR4" s="544"/>
      <c r="AS4" s="545"/>
      <c r="AT4" s="543" t="s">
        <v>309</v>
      </c>
      <c r="AU4" s="544"/>
      <c r="AV4" s="544"/>
      <c r="AW4" s="544"/>
      <c r="AX4" s="544"/>
      <c r="AY4" s="544"/>
      <c r="AZ4" s="544"/>
      <c r="BA4" s="544"/>
      <c r="BB4" s="543" t="s">
        <v>310</v>
      </c>
      <c r="BC4" s="544"/>
      <c r="BD4" s="544"/>
      <c r="BE4" s="544"/>
      <c r="BF4" s="544"/>
      <c r="BG4" s="544"/>
      <c r="BH4" s="544"/>
      <c r="BI4" s="545"/>
      <c r="BJ4" s="547"/>
      <c r="BK4" s="547"/>
      <c r="BL4" s="547"/>
    </row>
    <row r="5" spans="1:64" ht="15.75" thickBot="1">
      <c r="A5" s="449"/>
      <c r="B5" s="617" t="s">
        <v>311</v>
      </c>
      <c r="C5" s="542"/>
      <c r="D5" s="560"/>
      <c r="E5" s="543"/>
      <c r="F5" s="544"/>
      <c r="G5" s="547"/>
      <c r="H5" s="556"/>
      <c r="I5" s="547"/>
      <c r="J5" s="542"/>
      <c r="K5" s="542"/>
      <c r="L5" s="542"/>
      <c r="M5" s="542"/>
      <c r="N5" s="542"/>
      <c r="O5" s="542"/>
      <c r="P5" s="542"/>
      <c r="Q5" s="560"/>
      <c r="R5" s="541"/>
      <c r="S5" s="542"/>
      <c r="T5" s="542"/>
      <c r="U5" s="542"/>
      <c r="V5" s="560"/>
      <c r="W5" s="556"/>
      <c r="X5" s="618" t="s">
        <v>23</v>
      </c>
      <c r="Y5" s="543" t="s">
        <v>24</v>
      </c>
      <c r="Z5" s="544"/>
      <c r="AA5" s="544"/>
      <c r="AB5" s="545"/>
      <c r="AC5" s="547"/>
      <c r="AD5" s="543" t="s">
        <v>25</v>
      </c>
      <c r="AE5" s="544"/>
      <c r="AF5" s="544"/>
      <c r="AG5" s="545"/>
      <c r="AH5" s="543" t="s">
        <v>26</v>
      </c>
      <c r="AI5" s="544"/>
      <c r="AJ5" s="544"/>
      <c r="AK5" s="545"/>
      <c r="AL5" s="543" t="s">
        <v>37</v>
      </c>
      <c r="AM5" s="544"/>
      <c r="AN5" s="544"/>
      <c r="AO5" s="545"/>
      <c r="AP5" s="543" t="s">
        <v>38</v>
      </c>
      <c r="AQ5" s="544"/>
      <c r="AR5" s="544"/>
      <c r="AS5" s="545"/>
      <c r="AT5" s="543" t="s">
        <v>39</v>
      </c>
      <c r="AU5" s="544"/>
      <c r="AV5" s="544"/>
      <c r="AW5" s="545"/>
      <c r="AX5" s="543" t="s">
        <v>40</v>
      </c>
      <c r="AY5" s="544"/>
      <c r="AZ5" s="544"/>
      <c r="BA5" s="545"/>
      <c r="BB5" s="543" t="s">
        <v>41</v>
      </c>
      <c r="BC5" s="544"/>
      <c r="BD5" s="544"/>
      <c r="BE5" s="545"/>
      <c r="BF5" s="543" t="s">
        <v>42</v>
      </c>
      <c r="BG5" s="544"/>
      <c r="BH5" s="544"/>
      <c r="BI5" s="545"/>
      <c r="BJ5" s="547"/>
      <c r="BK5" s="547"/>
      <c r="BL5" s="547"/>
    </row>
    <row r="6" spans="1:64" ht="71.25" thickBot="1">
      <c r="A6" s="7" t="s">
        <v>28</v>
      </c>
      <c r="B6" s="450" t="s">
        <v>404</v>
      </c>
      <c r="C6" s="450" t="s">
        <v>405</v>
      </c>
      <c r="D6" s="450" t="s">
        <v>407</v>
      </c>
      <c r="E6" s="8" t="s">
        <v>312</v>
      </c>
      <c r="F6" s="8" t="s">
        <v>406</v>
      </c>
      <c r="G6" s="548"/>
      <c r="H6" s="557"/>
      <c r="I6" s="548"/>
      <c r="J6" s="7" t="s">
        <v>25</v>
      </c>
      <c r="K6" s="8" t="s">
        <v>26</v>
      </c>
      <c r="L6" s="7" t="s">
        <v>37</v>
      </c>
      <c r="M6" s="8" t="s">
        <v>38</v>
      </c>
      <c r="N6" s="7" t="s">
        <v>39</v>
      </c>
      <c r="O6" s="8" t="s">
        <v>40</v>
      </c>
      <c r="P6" s="9" t="s">
        <v>41</v>
      </c>
      <c r="Q6" s="10" t="s">
        <v>42</v>
      </c>
      <c r="R6" s="7" t="s">
        <v>43</v>
      </c>
      <c r="S6" s="8" t="s">
        <v>313</v>
      </c>
      <c r="T6" s="8" t="s">
        <v>45</v>
      </c>
      <c r="U6" s="8" t="s">
        <v>46</v>
      </c>
      <c r="V6" s="11" t="s">
        <v>47</v>
      </c>
      <c r="W6" s="557"/>
      <c r="X6" s="548"/>
      <c r="Y6" s="451" t="s">
        <v>48</v>
      </c>
      <c r="Z6" s="450" t="s">
        <v>49</v>
      </c>
      <c r="AA6" s="450" t="s">
        <v>50</v>
      </c>
      <c r="AB6" s="452" t="s">
        <v>51</v>
      </c>
      <c r="AC6" s="548"/>
      <c r="AD6" s="453" t="s">
        <v>314</v>
      </c>
      <c r="AE6" s="13" t="s">
        <v>315</v>
      </c>
      <c r="AF6" s="13" t="s">
        <v>316</v>
      </c>
      <c r="AG6" s="454" t="s">
        <v>317</v>
      </c>
      <c r="AH6" s="453" t="s">
        <v>314</v>
      </c>
      <c r="AI6" s="13" t="s">
        <v>315</v>
      </c>
      <c r="AJ6" s="13" t="s">
        <v>316</v>
      </c>
      <c r="AK6" s="454" t="s">
        <v>317</v>
      </c>
      <c r="AL6" s="453" t="s">
        <v>314</v>
      </c>
      <c r="AM6" s="13" t="s">
        <v>315</v>
      </c>
      <c r="AN6" s="13" t="s">
        <v>316</v>
      </c>
      <c r="AO6" s="454" t="s">
        <v>317</v>
      </c>
      <c r="AP6" s="453" t="s">
        <v>314</v>
      </c>
      <c r="AQ6" s="13" t="s">
        <v>315</v>
      </c>
      <c r="AR6" s="13" t="s">
        <v>316</v>
      </c>
      <c r="AS6" s="454" t="s">
        <v>317</v>
      </c>
      <c r="AT6" s="453" t="s">
        <v>314</v>
      </c>
      <c r="AU6" s="13" t="s">
        <v>315</v>
      </c>
      <c r="AV6" s="13" t="s">
        <v>316</v>
      </c>
      <c r="AW6" s="454" t="s">
        <v>317</v>
      </c>
      <c r="AX6" s="453" t="s">
        <v>314</v>
      </c>
      <c r="AY6" s="13" t="s">
        <v>315</v>
      </c>
      <c r="AZ6" s="13" t="s">
        <v>316</v>
      </c>
      <c r="BA6" s="454" t="s">
        <v>317</v>
      </c>
      <c r="BB6" s="453" t="s">
        <v>314</v>
      </c>
      <c r="BC6" s="13" t="s">
        <v>315</v>
      </c>
      <c r="BD6" s="13" t="s">
        <v>316</v>
      </c>
      <c r="BE6" s="454" t="s">
        <v>317</v>
      </c>
      <c r="BF6" s="453" t="s">
        <v>314</v>
      </c>
      <c r="BG6" s="13" t="s">
        <v>315</v>
      </c>
      <c r="BH6" s="13" t="s">
        <v>316</v>
      </c>
      <c r="BI6" s="454" t="s">
        <v>317</v>
      </c>
      <c r="BJ6" s="548"/>
      <c r="BK6" s="548"/>
      <c r="BL6" s="548"/>
    </row>
    <row r="8" spans="1:64" s="527" customForma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175" spans="1:64">
      <c r="A175" s="461"/>
      <c r="B175" s="461"/>
      <c r="C175" s="461"/>
      <c r="D175" s="461"/>
      <c r="E175" s="461"/>
      <c r="F175" s="461"/>
      <c r="G175" s="528"/>
      <c r="H175" s="528"/>
      <c r="I175" s="528"/>
      <c r="J175" s="460"/>
      <c r="K175" s="460"/>
      <c r="L175" s="460"/>
      <c r="M175" s="460"/>
      <c r="N175" s="460"/>
      <c r="O175" s="460"/>
      <c r="P175" s="460"/>
      <c r="Q175" s="460"/>
      <c r="R175" s="528"/>
      <c r="S175" s="528"/>
      <c r="T175" s="528"/>
      <c r="U175" s="528"/>
      <c r="V175" s="528"/>
      <c r="W175" s="528"/>
      <c r="X175" s="528"/>
      <c r="Y175" s="528"/>
      <c r="Z175" s="528"/>
      <c r="AA175" s="528"/>
      <c r="AB175" s="528"/>
      <c r="AC175" s="528"/>
      <c r="AD175" s="528"/>
      <c r="AE175" s="528"/>
      <c r="AF175" s="528"/>
      <c r="AG175" s="528"/>
      <c r="AH175" s="528"/>
      <c r="AI175" s="528"/>
      <c r="AJ175" s="528"/>
      <c r="AK175" s="528"/>
      <c r="AL175" s="528"/>
      <c r="AM175" s="528"/>
      <c r="AN175" s="528"/>
      <c r="AO175" s="528"/>
      <c r="AP175" s="528"/>
      <c r="AQ175" s="528"/>
      <c r="AR175" s="528"/>
      <c r="AS175" s="528"/>
      <c r="AT175" s="528"/>
      <c r="AU175" s="528"/>
      <c r="AV175" s="528"/>
      <c r="AW175" s="528"/>
      <c r="AX175" s="528"/>
      <c r="AY175" s="528"/>
      <c r="AZ175" s="528"/>
      <c r="BA175" s="528"/>
      <c r="BB175" s="528"/>
      <c r="BC175" s="528"/>
      <c r="BD175" s="528"/>
      <c r="BE175" s="528"/>
      <c r="BF175" s="528"/>
      <c r="BG175" s="528"/>
      <c r="BH175" s="528"/>
      <c r="BI175" s="528"/>
      <c r="BJ175" s="528"/>
      <c r="BK175" s="528"/>
      <c r="BL175" s="462"/>
    </row>
    <row r="176" spans="1:64">
      <c r="A176" s="461"/>
      <c r="B176" s="461"/>
      <c r="C176" s="461"/>
      <c r="D176" s="461"/>
      <c r="E176" s="461"/>
      <c r="F176" s="461"/>
      <c r="J176" s="460"/>
      <c r="K176" s="460"/>
      <c r="L176" s="460"/>
      <c r="M176" s="460"/>
      <c r="N176" s="460"/>
      <c r="O176" s="460"/>
      <c r="P176" s="460"/>
      <c r="Q176" s="460"/>
      <c r="BL176" s="462"/>
    </row>
    <row r="177" spans="1:64">
      <c r="A177" s="461"/>
      <c r="B177" s="461"/>
      <c r="C177" s="461"/>
      <c r="D177" s="461"/>
      <c r="E177" s="461"/>
      <c r="F177" s="461"/>
      <c r="J177" s="460"/>
      <c r="K177" s="460"/>
      <c r="L177" s="460"/>
      <c r="M177" s="460"/>
      <c r="N177" s="460"/>
      <c r="O177" s="460"/>
      <c r="P177" s="460"/>
      <c r="Q177" s="460"/>
      <c r="BL177" s="462"/>
    </row>
    <row r="178" spans="1:64">
      <c r="A178" s="461"/>
      <c r="B178" s="461"/>
      <c r="C178" s="461"/>
      <c r="D178" s="461"/>
      <c r="E178" s="461"/>
      <c r="F178" s="461"/>
      <c r="J178" s="460"/>
      <c r="K178" s="460"/>
      <c r="L178" s="460"/>
      <c r="M178" s="460"/>
      <c r="N178" s="460"/>
      <c r="O178" s="460"/>
      <c r="P178" s="460"/>
      <c r="Q178" s="460"/>
      <c r="BL178" s="462"/>
    </row>
    <row r="179" spans="1:64">
      <c r="A179" s="461"/>
      <c r="B179" s="461"/>
      <c r="C179" s="461"/>
      <c r="D179" s="461"/>
      <c r="E179" s="461"/>
      <c r="F179" s="461"/>
      <c r="J179" s="460"/>
      <c r="K179" s="460"/>
      <c r="L179" s="460"/>
      <c r="M179" s="460"/>
      <c r="N179" s="460"/>
      <c r="O179" s="460"/>
      <c r="P179" s="460"/>
      <c r="Q179" s="460"/>
      <c r="BL179" s="462"/>
    </row>
    <row r="180" spans="1:64">
      <c r="A180" s="461"/>
      <c r="B180" s="461"/>
      <c r="C180" s="461"/>
      <c r="D180" s="461"/>
      <c r="E180" s="461"/>
      <c r="F180" s="461"/>
      <c r="J180" s="460"/>
      <c r="K180" s="460"/>
      <c r="L180" s="460"/>
      <c r="M180" s="460"/>
      <c r="N180" s="460"/>
      <c r="O180" s="460"/>
      <c r="P180" s="460"/>
      <c r="Q180" s="460"/>
      <c r="BL180" s="462"/>
    </row>
    <row r="181" spans="1:64">
      <c r="A181" s="461"/>
      <c r="B181" s="461"/>
      <c r="C181" s="461"/>
      <c r="D181" s="461"/>
      <c r="E181" s="461"/>
      <c r="F181" s="461"/>
      <c r="J181" s="460"/>
      <c r="K181" s="460"/>
      <c r="L181" s="460"/>
      <c r="M181" s="460"/>
      <c r="N181" s="460"/>
      <c r="O181" s="460"/>
      <c r="P181" s="460"/>
      <c r="Q181" s="460"/>
      <c r="BL181" s="462"/>
    </row>
    <row r="182" spans="1:64">
      <c r="A182" s="461"/>
      <c r="B182" s="461"/>
      <c r="C182" s="461"/>
      <c r="D182" s="461"/>
      <c r="E182" s="461"/>
      <c r="F182" s="461"/>
      <c r="J182" s="460"/>
      <c r="K182" s="460"/>
      <c r="L182" s="460"/>
      <c r="M182" s="460"/>
      <c r="N182" s="460"/>
      <c r="O182" s="460"/>
      <c r="P182" s="460"/>
      <c r="Q182" s="460"/>
      <c r="BL182" s="462"/>
    </row>
    <row r="183" spans="1:64">
      <c r="A183" s="461"/>
      <c r="B183" s="461"/>
      <c r="C183" s="461"/>
      <c r="D183" s="461"/>
      <c r="E183" s="461"/>
      <c r="F183" s="461"/>
      <c r="J183" s="460"/>
      <c r="K183" s="460"/>
      <c r="L183" s="460"/>
      <c r="M183" s="460"/>
      <c r="N183" s="460"/>
      <c r="O183" s="460"/>
      <c r="P183" s="460"/>
      <c r="Q183" s="460"/>
      <c r="BL183" s="462"/>
    </row>
    <row r="184" spans="1:64">
      <c r="A184" s="461"/>
      <c r="B184" s="461"/>
      <c r="C184" s="461"/>
      <c r="D184" s="461"/>
      <c r="E184" s="461"/>
      <c r="F184" s="461"/>
      <c r="J184" s="460"/>
      <c r="K184" s="460"/>
      <c r="L184" s="460"/>
      <c r="M184" s="460"/>
      <c r="N184" s="460"/>
      <c r="O184" s="460"/>
      <c r="P184" s="460"/>
      <c r="Q184" s="460"/>
      <c r="BL184" s="462"/>
    </row>
    <row r="185" spans="1:64">
      <c r="A185" s="461"/>
      <c r="B185" s="461"/>
      <c r="C185" s="461"/>
      <c r="D185" s="461"/>
      <c r="E185" s="461"/>
      <c r="F185" s="461"/>
      <c r="J185" s="460"/>
      <c r="K185" s="460"/>
      <c r="L185" s="460"/>
      <c r="M185" s="460"/>
      <c r="N185" s="460"/>
      <c r="O185" s="460"/>
      <c r="P185" s="460"/>
      <c r="Q185" s="460"/>
      <c r="BL185" s="462"/>
    </row>
    <row r="186" spans="1:64">
      <c r="A186" s="461"/>
      <c r="B186" s="461"/>
      <c r="C186" s="461"/>
      <c r="D186" s="461"/>
      <c r="E186" s="461"/>
      <c r="F186" s="461"/>
      <c r="J186" s="460"/>
      <c r="K186" s="460"/>
      <c r="L186" s="460"/>
      <c r="M186" s="460"/>
      <c r="N186" s="460"/>
      <c r="O186" s="460"/>
      <c r="P186" s="460"/>
      <c r="Q186" s="460"/>
      <c r="BL186" s="462"/>
    </row>
    <row r="187" spans="1:64">
      <c r="A187" s="461"/>
      <c r="B187" s="461"/>
      <c r="C187" s="461"/>
      <c r="D187" s="461"/>
      <c r="E187" s="461"/>
      <c r="F187" s="461"/>
      <c r="J187" s="460"/>
      <c r="K187" s="460"/>
      <c r="L187" s="460"/>
      <c r="M187" s="460"/>
      <c r="N187" s="460"/>
      <c r="O187" s="460"/>
      <c r="P187" s="460"/>
      <c r="Q187" s="460"/>
      <c r="BL187" s="462"/>
    </row>
    <row r="188" spans="1:64">
      <c r="A188" s="461"/>
      <c r="B188" s="461"/>
      <c r="C188" s="461"/>
      <c r="D188" s="461"/>
      <c r="E188" s="461"/>
      <c r="F188" s="461"/>
      <c r="J188" s="460"/>
      <c r="K188" s="460"/>
      <c r="L188" s="460"/>
      <c r="M188" s="460"/>
      <c r="N188" s="460"/>
      <c r="O188" s="460"/>
      <c r="P188" s="460"/>
      <c r="Q188" s="460"/>
      <c r="BL188" s="462"/>
    </row>
    <row r="189" spans="1:64">
      <c r="A189" s="461"/>
      <c r="B189" s="461"/>
      <c r="C189" s="461"/>
      <c r="D189" s="461"/>
      <c r="E189" s="461"/>
      <c r="F189" s="461"/>
      <c r="J189" s="460"/>
      <c r="K189" s="460"/>
      <c r="L189" s="460"/>
      <c r="M189" s="460"/>
      <c r="N189" s="460"/>
      <c r="O189" s="460"/>
      <c r="P189" s="460"/>
      <c r="Q189" s="460"/>
      <c r="BL189" s="462"/>
    </row>
    <row r="190" spans="1:64">
      <c r="A190" s="461"/>
      <c r="B190" s="461"/>
      <c r="C190" s="461"/>
      <c r="D190" s="461"/>
      <c r="E190" s="461"/>
      <c r="F190" s="461"/>
      <c r="J190" s="460"/>
      <c r="K190" s="460"/>
      <c r="L190" s="460"/>
      <c r="M190" s="460"/>
      <c r="N190" s="460"/>
      <c r="O190" s="460"/>
      <c r="P190" s="460"/>
      <c r="Q190" s="460"/>
      <c r="BL190" s="462"/>
    </row>
    <row r="191" spans="1:64">
      <c r="A191" s="461"/>
      <c r="B191" s="461"/>
      <c r="C191" s="461"/>
      <c r="D191" s="461"/>
      <c r="E191" s="461"/>
      <c r="F191" s="461"/>
      <c r="J191" s="460"/>
      <c r="K191" s="460"/>
      <c r="L191" s="460"/>
      <c r="M191" s="460"/>
      <c r="N191" s="460"/>
      <c r="O191" s="460"/>
      <c r="P191" s="460"/>
      <c r="Q191" s="460"/>
      <c r="BL191" s="462"/>
    </row>
    <row r="192" spans="1:64">
      <c r="A192" s="461"/>
      <c r="B192" s="461"/>
      <c r="C192" s="461"/>
      <c r="D192" s="461"/>
      <c r="E192" s="461"/>
      <c r="F192" s="461"/>
      <c r="J192" s="460"/>
      <c r="K192" s="460"/>
      <c r="L192" s="460"/>
      <c r="M192" s="460"/>
      <c r="N192" s="460"/>
      <c r="O192" s="460"/>
      <c r="P192" s="460"/>
      <c r="Q192" s="460"/>
      <c r="BL192" s="462"/>
    </row>
    <row r="193" spans="1:64">
      <c r="A193" s="461"/>
      <c r="B193" s="461"/>
      <c r="C193" s="461"/>
      <c r="D193" s="461"/>
      <c r="E193" s="461"/>
      <c r="F193" s="461"/>
      <c r="J193" s="460"/>
      <c r="K193" s="460"/>
      <c r="L193" s="460"/>
      <c r="M193" s="460"/>
      <c r="N193" s="460"/>
      <c r="O193" s="460"/>
      <c r="P193" s="460"/>
      <c r="Q193" s="460"/>
      <c r="BL193" s="462"/>
    </row>
    <row r="194" spans="1:64">
      <c r="A194" s="461"/>
      <c r="B194" s="461"/>
      <c r="C194" s="461"/>
      <c r="D194" s="461"/>
      <c r="E194" s="461"/>
      <c r="F194" s="461"/>
      <c r="J194" s="460"/>
      <c r="K194" s="460"/>
      <c r="L194" s="460"/>
      <c r="M194" s="460"/>
      <c r="N194" s="460"/>
      <c r="O194" s="460"/>
      <c r="P194" s="460"/>
      <c r="Q194" s="460"/>
      <c r="BL194" s="462"/>
    </row>
    <row r="195" spans="1:64">
      <c r="A195" s="461"/>
      <c r="B195" s="461"/>
      <c r="C195" s="461"/>
      <c r="D195" s="461"/>
      <c r="E195" s="461"/>
      <c r="F195" s="461"/>
      <c r="J195" s="460"/>
      <c r="K195" s="460"/>
      <c r="L195" s="460"/>
      <c r="M195" s="460"/>
      <c r="N195" s="460"/>
      <c r="O195" s="460"/>
      <c r="P195" s="460"/>
      <c r="Q195" s="460"/>
      <c r="BL195" s="462"/>
    </row>
    <row r="196" spans="1:64">
      <c r="A196" s="461"/>
      <c r="B196" s="461"/>
      <c r="C196" s="461"/>
      <c r="D196" s="461"/>
      <c r="E196" s="461"/>
      <c r="F196" s="461"/>
      <c r="J196" s="460"/>
      <c r="K196" s="460"/>
      <c r="L196" s="460"/>
      <c r="M196" s="460"/>
      <c r="N196" s="460"/>
      <c r="O196" s="460"/>
      <c r="P196" s="460"/>
      <c r="Q196" s="460"/>
      <c r="BL196" s="462"/>
    </row>
    <row r="197" spans="1:64">
      <c r="A197" s="461"/>
      <c r="B197" s="461"/>
      <c r="C197" s="461"/>
      <c r="D197" s="461"/>
      <c r="E197" s="461"/>
      <c r="F197" s="461"/>
      <c r="J197" s="460"/>
      <c r="K197" s="460"/>
      <c r="L197" s="460"/>
      <c r="M197" s="460"/>
      <c r="N197" s="460"/>
      <c r="O197" s="460"/>
      <c r="P197" s="460"/>
      <c r="Q197" s="460"/>
      <c r="BL197" s="462"/>
    </row>
    <row r="198" spans="1:64">
      <c r="A198" s="461"/>
      <c r="B198" s="461"/>
      <c r="C198" s="461"/>
      <c r="D198" s="461"/>
      <c r="E198" s="461"/>
      <c r="F198" s="461"/>
      <c r="J198" s="460"/>
      <c r="K198" s="460"/>
      <c r="L198" s="460"/>
      <c r="M198" s="460"/>
      <c r="N198" s="460"/>
      <c r="O198" s="460"/>
      <c r="P198" s="460"/>
      <c r="Q198" s="460"/>
      <c r="BL198" s="462"/>
    </row>
    <row r="199" spans="1:64">
      <c r="A199" s="461"/>
      <c r="B199" s="461"/>
      <c r="C199" s="461"/>
      <c r="D199" s="461"/>
      <c r="E199" s="461"/>
      <c r="F199" s="461"/>
      <c r="J199" s="460"/>
      <c r="K199" s="460"/>
      <c r="L199" s="460"/>
      <c r="M199" s="460"/>
      <c r="N199" s="460"/>
      <c r="O199" s="460"/>
      <c r="P199" s="460"/>
      <c r="Q199" s="460"/>
      <c r="BL199" s="462"/>
    </row>
    <row r="200" spans="1:64">
      <c r="A200" s="461"/>
      <c r="B200" s="461"/>
      <c r="C200" s="461"/>
      <c r="D200" s="461"/>
      <c r="E200" s="461"/>
      <c r="F200" s="461"/>
      <c r="J200" s="460"/>
      <c r="K200" s="460"/>
      <c r="L200" s="460"/>
      <c r="M200" s="460"/>
      <c r="N200" s="460"/>
      <c r="O200" s="460"/>
      <c r="P200" s="460"/>
      <c r="Q200" s="460"/>
      <c r="BL200" s="462"/>
    </row>
    <row r="201" spans="1:64">
      <c r="A201" s="461"/>
      <c r="B201" s="461"/>
      <c r="C201" s="461"/>
      <c r="D201" s="461"/>
      <c r="E201" s="461"/>
      <c r="F201" s="461"/>
      <c r="J201" s="460"/>
      <c r="K201" s="460"/>
      <c r="L201" s="460"/>
      <c r="M201" s="460"/>
      <c r="N201" s="460"/>
      <c r="O201" s="460"/>
      <c r="P201" s="460"/>
      <c r="Q201" s="460"/>
      <c r="BL201" s="462"/>
    </row>
    <row r="202" spans="1:64">
      <c r="A202" s="461"/>
      <c r="B202" s="461"/>
      <c r="C202" s="461"/>
      <c r="D202" s="461"/>
      <c r="E202" s="461"/>
      <c r="F202" s="461"/>
      <c r="J202" s="460"/>
      <c r="K202" s="460"/>
      <c r="L202" s="460"/>
      <c r="M202" s="460"/>
      <c r="N202" s="460"/>
      <c r="O202" s="460"/>
      <c r="P202" s="460"/>
      <c r="Q202" s="460"/>
      <c r="BL202" s="462"/>
    </row>
    <row r="203" spans="1:64">
      <c r="A203" s="461"/>
      <c r="B203" s="461"/>
      <c r="C203" s="461"/>
      <c r="D203" s="461"/>
      <c r="E203" s="461"/>
      <c r="F203" s="461"/>
      <c r="J203" s="460"/>
      <c r="K203" s="460"/>
      <c r="L203" s="460"/>
      <c r="M203" s="460"/>
      <c r="N203" s="460"/>
      <c r="O203" s="460"/>
      <c r="P203" s="460"/>
      <c r="Q203" s="460"/>
      <c r="BL203" s="462"/>
    </row>
    <row r="204" spans="1:64">
      <c r="A204" s="461"/>
      <c r="B204" s="461"/>
      <c r="C204" s="461"/>
      <c r="D204" s="461"/>
      <c r="E204" s="461"/>
      <c r="F204" s="461"/>
      <c r="J204" s="460"/>
      <c r="K204" s="460"/>
      <c r="L204" s="460"/>
      <c r="M204" s="460"/>
      <c r="N204" s="460"/>
      <c r="O204" s="460"/>
      <c r="P204" s="460"/>
      <c r="Q204" s="460"/>
      <c r="BL204" s="462"/>
    </row>
    <row r="205" spans="1:64">
      <c r="A205" s="461"/>
      <c r="B205" s="461"/>
      <c r="C205" s="461"/>
      <c r="D205" s="461"/>
      <c r="E205" s="461"/>
      <c r="F205" s="461"/>
      <c r="J205" s="460"/>
      <c r="K205" s="460"/>
      <c r="L205" s="460"/>
      <c r="M205" s="460"/>
      <c r="N205" s="460"/>
      <c r="O205" s="460"/>
      <c r="P205" s="460"/>
      <c r="Q205" s="460"/>
      <c r="BL205" s="462"/>
    </row>
    <row r="206" spans="1:64">
      <c r="A206" s="461"/>
      <c r="B206" s="461"/>
      <c r="C206" s="461"/>
      <c r="D206" s="461"/>
      <c r="E206" s="461"/>
      <c r="F206" s="461"/>
      <c r="J206" s="460"/>
      <c r="K206" s="460"/>
      <c r="L206" s="460"/>
      <c r="M206" s="460"/>
      <c r="N206" s="460"/>
      <c r="O206" s="460"/>
      <c r="P206" s="460"/>
      <c r="Q206" s="460"/>
      <c r="BL206" s="462"/>
    </row>
    <row r="207" spans="1:64">
      <c r="A207" s="461"/>
      <c r="B207" s="461"/>
      <c r="C207" s="461"/>
      <c r="D207" s="461"/>
      <c r="E207" s="461"/>
      <c r="F207" s="461"/>
      <c r="J207" s="460"/>
      <c r="K207" s="460"/>
      <c r="L207" s="460"/>
      <c r="M207" s="460"/>
      <c r="N207" s="460"/>
      <c r="O207" s="460"/>
      <c r="P207" s="460"/>
      <c r="Q207" s="460"/>
      <c r="BL207" s="462"/>
    </row>
    <row r="208" spans="1:64">
      <c r="A208" s="461"/>
      <c r="B208" s="461"/>
      <c r="C208" s="461"/>
      <c r="D208" s="461"/>
      <c r="E208" s="461"/>
      <c r="F208" s="461"/>
      <c r="J208" s="460"/>
      <c r="K208" s="460"/>
      <c r="L208" s="460"/>
      <c r="M208" s="460"/>
      <c r="N208" s="460"/>
      <c r="O208" s="460"/>
      <c r="P208" s="460"/>
      <c r="Q208" s="460"/>
      <c r="BL208" s="462"/>
    </row>
    <row r="209" spans="1:64">
      <c r="A209" s="461"/>
      <c r="B209" s="461"/>
      <c r="C209" s="461"/>
      <c r="D209" s="461"/>
      <c r="E209" s="461"/>
      <c r="F209" s="461"/>
      <c r="J209" s="460"/>
      <c r="K209" s="460"/>
      <c r="L209" s="460"/>
      <c r="M209" s="460"/>
      <c r="N209" s="460"/>
      <c r="O209" s="460"/>
      <c r="P209" s="460"/>
      <c r="Q209" s="460"/>
      <c r="BL209" s="462"/>
    </row>
    <row r="210" spans="1:64">
      <c r="A210" s="461"/>
      <c r="B210" s="461"/>
      <c r="C210" s="461"/>
      <c r="D210" s="461"/>
      <c r="E210" s="461"/>
      <c r="F210" s="461"/>
      <c r="J210" s="460"/>
      <c r="K210" s="460"/>
      <c r="L210" s="460"/>
      <c r="M210" s="460"/>
      <c r="N210" s="460"/>
      <c r="O210" s="460"/>
      <c r="P210" s="460"/>
      <c r="Q210" s="460"/>
      <c r="BL210" s="462"/>
    </row>
    <row r="211" spans="1:64">
      <c r="A211" s="461"/>
      <c r="B211" s="461"/>
      <c r="C211" s="461"/>
      <c r="D211" s="461"/>
      <c r="E211" s="461"/>
      <c r="F211" s="461"/>
      <c r="J211" s="460"/>
      <c r="K211" s="460"/>
      <c r="L211" s="460"/>
      <c r="M211" s="460"/>
      <c r="N211" s="460"/>
      <c r="O211" s="460"/>
      <c r="P211" s="460"/>
      <c r="Q211" s="460"/>
      <c r="BL211" s="462"/>
    </row>
    <row r="212" spans="1:64">
      <c r="A212" s="461"/>
      <c r="B212" s="461"/>
      <c r="C212" s="461"/>
      <c r="D212" s="461"/>
      <c r="E212" s="461"/>
      <c r="F212" s="461"/>
      <c r="J212" s="460"/>
      <c r="K212" s="460"/>
      <c r="L212" s="460"/>
      <c r="M212" s="460"/>
      <c r="N212" s="460"/>
      <c r="O212" s="460"/>
      <c r="P212" s="460"/>
      <c r="Q212" s="460"/>
      <c r="BL212" s="462"/>
    </row>
    <row r="213" spans="1:64">
      <c r="A213" s="461"/>
      <c r="B213" s="461"/>
      <c r="C213" s="461"/>
      <c r="D213" s="461"/>
      <c r="E213" s="461"/>
      <c r="F213" s="461"/>
      <c r="J213" s="460"/>
      <c r="K213" s="460"/>
      <c r="L213" s="460"/>
      <c r="M213" s="460"/>
      <c r="N213" s="460"/>
      <c r="O213" s="460"/>
      <c r="P213" s="460"/>
      <c r="Q213" s="460"/>
      <c r="BL213" s="462"/>
    </row>
    <row r="214" spans="1:64">
      <c r="A214" s="461"/>
      <c r="B214" s="461"/>
      <c r="C214" s="461"/>
      <c r="D214" s="461"/>
      <c r="E214" s="461"/>
      <c r="F214" s="461"/>
      <c r="J214" s="460"/>
      <c r="K214" s="460"/>
      <c r="L214" s="460"/>
      <c r="M214" s="460"/>
      <c r="N214" s="460"/>
      <c r="O214" s="460"/>
      <c r="P214" s="460"/>
      <c r="Q214" s="460"/>
      <c r="BL214" s="462"/>
    </row>
    <row r="215" spans="1:64">
      <c r="A215" s="461"/>
      <c r="B215" s="461"/>
      <c r="C215" s="461"/>
      <c r="D215" s="461"/>
      <c r="E215" s="461"/>
      <c r="F215" s="461"/>
      <c r="J215" s="460"/>
      <c r="K215" s="460"/>
      <c r="L215" s="460"/>
      <c r="M215" s="460"/>
      <c r="N215" s="460"/>
      <c r="O215" s="460"/>
      <c r="P215" s="460"/>
      <c r="Q215" s="460"/>
      <c r="BL215" s="462"/>
    </row>
    <row r="216" spans="1:64">
      <c r="A216" s="461"/>
      <c r="B216" s="461"/>
      <c r="C216" s="461"/>
      <c r="D216" s="461"/>
      <c r="E216" s="461"/>
      <c r="F216" s="461"/>
      <c r="J216" s="460"/>
      <c r="K216" s="460"/>
      <c r="L216" s="460"/>
      <c r="M216" s="460"/>
      <c r="N216" s="460"/>
      <c r="O216" s="460"/>
      <c r="P216" s="460"/>
      <c r="Q216" s="460"/>
      <c r="BL216" s="462"/>
    </row>
    <row r="217" spans="1:64">
      <c r="A217" s="461"/>
      <c r="B217" s="461"/>
      <c r="C217" s="461"/>
      <c r="D217" s="461"/>
      <c r="E217" s="461"/>
      <c r="F217" s="461"/>
      <c r="J217" s="460"/>
      <c r="K217" s="460"/>
      <c r="L217" s="460"/>
      <c r="M217" s="460"/>
      <c r="N217" s="460"/>
      <c r="O217" s="460"/>
      <c r="P217" s="460"/>
      <c r="Q217" s="460"/>
      <c r="BL217" s="462"/>
    </row>
    <row r="218" spans="1:64">
      <c r="A218" s="461"/>
      <c r="B218" s="461"/>
      <c r="C218" s="461"/>
      <c r="D218" s="461"/>
      <c r="E218" s="461"/>
      <c r="F218" s="461"/>
      <c r="J218" s="460"/>
      <c r="K218" s="460"/>
      <c r="L218" s="460"/>
      <c r="M218" s="460"/>
      <c r="N218" s="460"/>
      <c r="O218" s="460"/>
      <c r="P218" s="460"/>
      <c r="Q218" s="460"/>
      <c r="BL218" s="462"/>
    </row>
    <row r="219" spans="1:64">
      <c r="A219" s="461"/>
      <c r="B219" s="461"/>
      <c r="C219" s="461"/>
      <c r="D219" s="461"/>
      <c r="E219" s="461"/>
      <c r="F219" s="461"/>
      <c r="J219" s="460"/>
      <c r="K219" s="460"/>
      <c r="L219" s="460"/>
      <c r="M219" s="460"/>
      <c r="N219" s="460"/>
      <c r="O219" s="460"/>
      <c r="P219" s="460"/>
      <c r="Q219" s="460"/>
      <c r="BL219" s="462"/>
    </row>
    <row r="220" spans="1:64">
      <c r="A220" s="461"/>
      <c r="B220" s="461"/>
      <c r="C220" s="461"/>
      <c r="D220" s="461"/>
      <c r="E220" s="461"/>
      <c r="F220" s="461"/>
      <c r="J220" s="460"/>
      <c r="K220" s="460"/>
      <c r="L220" s="460"/>
      <c r="M220" s="460"/>
      <c r="N220" s="460"/>
      <c r="O220" s="460"/>
      <c r="P220" s="460"/>
      <c r="Q220" s="460"/>
      <c r="BL220" s="462"/>
    </row>
    <row r="221" spans="1:64">
      <c r="A221" s="461"/>
      <c r="B221" s="461"/>
      <c r="C221" s="461"/>
      <c r="D221" s="461"/>
      <c r="E221" s="461"/>
      <c r="F221" s="461"/>
      <c r="J221" s="460"/>
      <c r="K221" s="460"/>
      <c r="L221" s="460"/>
      <c r="M221" s="460"/>
      <c r="N221" s="460"/>
      <c r="O221" s="460"/>
      <c r="P221" s="460"/>
      <c r="Q221" s="460"/>
      <c r="BL221" s="462"/>
    </row>
    <row r="222" spans="1:64">
      <c r="A222" s="461"/>
      <c r="B222" s="461"/>
      <c r="C222" s="461"/>
      <c r="D222" s="461"/>
      <c r="E222" s="461"/>
      <c r="F222" s="461"/>
      <c r="J222" s="460"/>
      <c r="K222" s="460"/>
      <c r="L222" s="460"/>
      <c r="M222" s="460"/>
      <c r="N222" s="460"/>
      <c r="O222" s="460"/>
      <c r="P222" s="460"/>
      <c r="Q222" s="460"/>
      <c r="BL222" s="462"/>
    </row>
    <row r="223" spans="1:64">
      <c r="A223" s="461"/>
      <c r="B223" s="461"/>
      <c r="C223" s="461"/>
      <c r="D223" s="461"/>
      <c r="E223" s="461"/>
      <c r="F223" s="461"/>
      <c r="J223" s="460"/>
      <c r="K223" s="460"/>
      <c r="L223" s="460"/>
      <c r="M223" s="460"/>
      <c r="N223" s="460"/>
      <c r="O223" s="460"/>
      <c r="P223" s="460"/>
      <c r="Q223" s="460"/>
      <c r="BL223" s="462"/>
    </row>
    <row r="224" spans="1:64">
      <c r="A224" s="461"/>
      <c r="B224" s="461"/>
      <c r="C224" s="461"/>
      <c r="D224" s="461"/>
      <c r="E224" s="461"/>
      <c r="F224" s="461"/>
      <c r="J224" s="460"/>
      <c r="K224" s="460"/>
      <c r="L224" s="460"/>
      <c r="M224" s="460"/>
      <c r="N224" s="460"/>
      <c r="O224" s="460"/>
      <c r="P224" s="460"/>
      <c r="Q224" s="460"/>
      <c r="BL224" s="462"/>
    </row>
    <row r="225" spans="1:64">
      <c r="A225" s="461"/>
      <c r="B225" s="461"/>
      <c r="C225" s="461"/>
      <c r="D225" s="461"/>
      <c r="E225" s="461"/>
      <c r="F225" s="461"/>
      <c r="J225" s="460"/>
      <c r="K225" s="460"/>
      <c r="L225" s="460"/>
      <c r="M225" s="460"/>
      <c r="N225" s="460"/>
      <c r="O225" s="460"/>
      <c r="P225" s="460"/>
      <c r="Q225" s="460"/>
      <c r="BL225" s="462"/>
    </row>
    <row r="226" spans="1:64">
      <c r="A226" s="461"/>
      <c r="B226" s="461"/>
      <c r="C226" s="461"/>
      <c r="D226" s="461"/>
      <c r="E226" s="461"/>
      <c r="F226" s="461"/>
      <c r="J226" s="460"/>
      <c r="K226" s="460"/>
      <c r="L226" s="460"/>
      <c r="M226" s="460"/>
      <c r="N226" s="460"/>
      <c r="O226" s="460"/>
      <c r="P226" s="460"/>
      <c r="Q226" s="460"/>
      <c r="BL226" s="462"/>
    </row>
    <row r="227" spans="1:64">
      <c r="A227" s="461"/>
      <c r="B227" s="461"/>
      <c r="C227" s="461"/>
      <c r="D227" s="461"/>
      <c r="E227" s="461"/>
      <c r="F227" s="461"/>
      <c r="J227" s="460"/>
      <c r="K227" s="460"/>
      <c r="L227" s="460"/>
      <c r="M227" s="460"/>
      <c r="N227" s="460"/>
      <c r="O227" s="460"/>
      <c r="P227" s="460"/>
      <c r="Q227" s="460"/>
      <c r="BL227" s="462"/>
    </row>
    <row r="228" spans="1:64">
      <c r="A228" s="461"/>
      <c r="B228" s="461"/>
      <c r="C228" s="461"/>
      <c r="D228" s="461"/>
      <c r="E228" s="461"/>
      <c r="F228" s="461"/>
      <c r="J228" s="460"/>
      <c r="K228" s="460"/>
      <c r="L228" s="460"/>
      <c r="M228" s="460"/>
      <c r="N228" s="460"/>
      <c r="O228" s="460"/>
      <c r="P228" s="460"/>
      <c r="Q228" s="460"/>
      <c r="BL228" s="462"/>
    </row>
    <row r="229" spans="1:64">
      <c r="A229" s="461"/>
      <c r="B229" s="461"/>
      <c r="C229" s="461"/>
      <c r="D229" s="461"/>
      <c r="E229" s="461"/>
      <c r="F229" s="461"/>
      <c r="J229" s="460"/>
      <c r="K229" s="460"/>
      <c r="L229" s="460"/>
      <c r="M229" s="460"/>
      <c r="N229" s="460"/>
      <c r="O229" s="460"/>
      <c r="P229" s="460"/>
      <c r="Q229" s="460"/>
      <c r="BL229" s="462"/>
    </row>
    <row r="230" spans="1:64">
      <c r="A230" s="461"/>
      <c r="B230" s="461"/>
      <c r="C230" s="461"/>
      <c r="D230" s="461"/>
      <c r="E230" s="461"/>
      <c r="F230" s="461"/>
      <c r="J230" s="460"/>
      <c r="K230" s="460"/>
      <c r="L230" s="460"/>
      <c r="M230" s="460"/>
      <c r="N230" s="460"/>
      <c r="O230" s="460"/>
      <c r="P230" s="460"/>
      <c r="Q230" s="460"/>
      <c r="BL230" s="462"/>
    </row>
    <row r="231" spans="1:64">
      <c r="A231" s="461"/>
      <c r="B231" s="461"/>
      <c r="C231" s="461"/>
      <c r="D231" s="461"/>
      <c r="E231" s="461"/>
      <c r="F231" s="461"/>
      <c r="J231" s="460"/>
      <c r="K231" s="460"/>
      <c r="L231" s="460"/>
      <c r="M231" s="460"/>
      <c r="N231" s="460"/>
      <c r="O231" s="460"/>
      <c r="P231" s="460"/>
      <c r="Q231" s="460"/>
      <c r="BL231" s="462"/>
    </row>
    <row r="232" spans="1:64">
      <c r="A232" s="461"/>
      <c r="B232" s="461"/>
      <c r="C232" s="461"/>
      <c r="D232" s="461"/>
      <c r="E232" s="461"/>
      <c r="F232" s="461"/>
      <c r="J232" s="460"/>
      <c r="K232" s="460"/>
      <c r="L232" s="460"/>
      <c r="M232" s="460"/>
      <c r="N232" s="460"/>
      <c r="O232" s="460"/>
      <c r="P232" s="460"/>
      <c r="Q232" s="460"/>
      <c r="BL232" s="462"/>
    </row>
    <row r="233" spans="1:64">
      <c r="A233" s="461"/>
      <c r="B233" s="461"/>
      <c r="C233" s="461"/>
      <c r="D233" s="461"/>
      <c r="E233" s="461"/>
      <c r="F233" s="461"/>
      <c r="J233" s="460"/>
      <c r="K233" s="460"/>
      <c r="L233" s="460"/>
      <c r="M233" s="460"/>
      <c r="N233" s="460"/>
      <c r="O233" s="460"/>
      <c r="P233" s="460"/>
      <c r="Q233" s="460"/>
      <c r="BL233" s="462"/>
    </row>
    <row r="234" spans="1:64">
      <c r="A234" s="461"/>
      <c r="B234" s="461"/>
      <c r="C234" s="461"/>
      <c r="D234" s="461"/>
      <c r="E234" s="461"/>
      <c r="F234" s="461"/>
      <c r="J234" s="460"/>
      <c r="K234" s="460"/>
      <c r="L234" s="460"/>
      <c r="M234" s="460"/>
      <c r="N234" s="460"/>
      <c r="O234" s="460"/>
      <c r="P234" s="460"/>
      <c r="Q234" s="460"/>
      <c r="BL234" s="462"/>
    </row>
    <row r="235" spans="1:64">
      <c r="A235" s="461"/>
      <c r="B235" s="461"/>
      <c r="C235" s="461"/>
      <c r="D235" s="461"/>
      <c r="E235" s="461"/>
      <c r="F235" s="461"/>
      <c r="J235" s="460"/>
      <c r="K235" s="460"/>
      <c r="L235" s="460"/>
      <c r="M235" s="460"/>
      <c r="N235" s="460"/>
      <c r="O235" s="460"/>
      <c r="P235" s="460"/>
      <c r="Q235" s="460"/>
      <c r="BL235" s="462"/>
    </row>
    <row r="236" spans="1:64">
      <c r="A236" s="461"/>
      <c r="B236" s="461"/>
      <c r="C236" s="461"/>
      <c r="D236" s="461"/>
      <c r="E236" s="461"/>
      <c r="F236" s="461"/>
      <c r="J236" s="460"/>
      <c r="K236" s="460"/>
      <c r="L236" s="460"/>
      <c r="M236" s="460"/>
      <c r="N236" s="460"/>
      <c r="O236" s="460"/>
      <c r="P236" s="460"/>
      <c r="Q236" s="460"/>
      <c r="BL236" s="462"/>
    </row>
    <row r="237" spans="1:64">
      <c r="A237" s="461"/>
      <c r="B237" s="461"/>
      <c r="C237" s="461"/>
      <c r="D237" s="461"/>
      <c r="E237" s="461"/>
      <c r="F237" s="461"/>
      <c r="J237" s="460"/>
      <c r="K237" s="460"/>
      <c r="L237" s="460"/>
      <c r="M237" s="460"/>
      <c r="N237" s="460"/>
      <c r="O237" s="460"/>
      <c r="P237" s="460"/>
      <c r="Q237" s="460"/>
      <c r="BL237" s="462"/>
    </row>
    <row r="238" spans="1:64">
      <c r="A238" s="461"/>
      <c r="B238" s="461"/>
      <c r="C238" s="461"/>
      <c r="D238" s="461"/>
      <c r="E238" s="461"/>
      <c r="F238" s="461"/>
      <c r="J238" s="460"/>
      <c r="K238" s="460"/>
      <c r="L238" s="460"/>
      <c r="M238" s="460"/>
      <c r="N238" s="460"/>
      <c r="O238" s="460"/>
      <c r="P238" s="460"/>
      <c r="Q238" s="460"/>
      <c r="BL238" s="462"/>
    </row>
    <row r="239" spans="1:64">
      <c r="A239" s="461"/>
      <c r="B239" s="461"/>
      <c r="C239" s="461"/>
      <c r="D239" s="461"/>
      <c r="E239" s="461"/>
      <c r="F239" s="461"/>
      <c r="J239" s="460"/>
      <c r="K239" s="460"/>
      <c r="L239" s="460"/>
      <c r="M239" s="460"/>
      <c r="N239" s="460"/>
      <c r="O239" s="460"/>
      <c r="P239" s="460"/>
      <c r="Q239" s="460"/>
      <c r="BL239" s="462"/>
    </row>
    <row r="240" spans="1:64">
      <c r="A240" s="461"/>
      <c r="B240" s="461"/>
      <c r="C240" s="461"/>
      <c r="D240" s="461"/>
      <c r="E240" s="461"/>
      <c r="F240" s="461"/>
      <c r="J240" s="460"/>
      <c r="K240" s="460"/>
      <c r="L240" s="460"/>
      <c r="M240" s="460"/>
      <c r="N240" s="460"/>
      <c r="O240" s="460"/>
      <c r="P240" s="460"/>
      <c r="Q240" s="460"/>
      <c r="BL240" s="462"/>
    </row>
    <row r="241" spans="1:64">
      <c r="A241" s="461"/>
      <c r="B241" s="461"/>
      <c r="C241" s="461"/>
      <c r="D241" s="461"/>
      <c r="E241" s="461"/>
      <c r="F241" s="461"/>
      <c r="J241" s="460"/>
      <c r="K241" s="460"/>
      <c r="L241" s="460"/>
      <c r="M241" s="460"/>
      <c r="N241" s="460"/>
      <c r="O241" s="460"/>
      <c r="P241" s="460"/>
      <c r="Q241" s="460"/>
      <c r="BL241" s="462"/>
    </row>
    <row r="242" spans="1:64">
      <c r="A242" s="461"/>
      <c r="B242" s="461"/>
      <c r="C242" s="461"/>
      <c r="D242" s="461"/>
      <c r="E242" s="461"/>
      <c r="F242" s="461"/>
      <c r="J242" s="460"/>
      <c r="K242" s="460"/>
      <c r="L242" s="460"/>
      <c r="M242" s="460"/>
      <c r="N242" s="460"/>
      <c r="O242" s="460"/>
      <c r="P242" s="460"/>
      <c r="Q242" s="460"/>
      <c r="BL242" s="462"/>
    </row>
    <row r="243" spans="1:64">
      <c r="A243" s="461"/>
      <c r="B243" s="461"/>
      <c r="C243" s="461"/>
      <c r="D243" s="461"/>
      <c r="E243" s="461"/>
      <c r="F243" s="461"/>
      <c r="J243" s="460"/>
      <c r="K243" s="460"/>
      <c r="L243" s="460"/>
      <c r="M243" s="460"/>
      <c r="N243" s="460"/>
      <c r="O243" s="460"/>
      <c r="P243" s="460"/>
      <c r="Q243" s="460"/>
      <c r="BL243" s="462"/>
    </row>
    <row r="244" spans="1:64">
      <c r="A244" s="461"/>
      <c r="B244" s="461"/>
      <c r="C244" s="461"/>
      <c r="D244" s="461"/>
      <c r="E244" s="461"/>
      <c r="F244" s="461"/>
      <c r="J244" s="460"/>
      <c r="K244" s="460"/>
      <c r="L244" s="460"/>
      <c r="M244" s="460"/>
      <c r="N244" s="460"/>
      <c r="O244" s="460"/>
      <c r="P244" s="460"/>
      <c r="Q244" s="460"/>
      <c r="BL244" s="462"/>
    </row>
    <row r="245" spans="1:64">
      <c r="A245" s="461"/>
      <c r="B245" s="461"/>
      <c r="C245" s="461"/>
      <c r="D245" s="461"/>
      <c r="E245" s="461"/>
      <c r="F245" s="461"/>
      <c r="J245" s="460"/>
      <c r="K245" s="460"/>
      <c r="L245" s="460"/>
      <c r="M245" s="460"/>
      <c r="N245" s="460"/>
      <c r="O245" s="460"/>
      <c r="P245" s="460"/>
      <c r="Q245" s="460"/>
      <c r="BL245" s="462"/>
    </row>
    <row r="246" spans="1:64">
      <c r="A246" s="461"/>
      <c r="B246" s="461"/>
      <c r="C246" s="461"/>
      <c r="D246" s="461"/>
      <c r="E246" s="461"/>
      <c r="F246" s="461"/>
      <c r="J246" s="460"/>
      <c r="K246" s="460"/>
      <c r="L246" s="460"/>
      <c r="M246" s="460"/>
      <c r="N246" s="460"/>
      <c r="O246" s="460"/>
      <c r="P246" s="460"/>
      <c r="Q246" s="460"/>
      <c r="BL246" s="462"/>
    </row>
    <row r="247" spans="1:64">
      <c r="A247" s="461"/>
      <c r="B247" s="461"/>
      <c r="C247" s="461"/>
      <c r="D247" s="461"/>
      <c r="E247" s="461"/>
      <c r="F247" s="461"/>
      <c r="J247" s="460"/>
      <c r="K247" s="460"/>
      <c r="L247" s="460"/>
      <c r="M247" s="460"/>
      <c r="N247" s="460"/>
      <c r="O247" s="460"/>
      <c r="P247" s="460"/>
      <c r="Q247" s="460"/>
      <c r="BL247" s="462"/>
    </row>
    <row r="248" spans="1:64">
      <c r="A248" s="461"/>
      <c r="B248" s="461"/>
      <c r="C248" s="461"/>
      <c r="D248" s="461"/>
      <c r="E248" s="461"/>
      <c r="F248" s="461"/>
      <c r="J248" s="460"/>
      <c r="K248" s="460"/>
      <c r="L248" s="460"/>
      <c r="M248" s="460"/>
      <c r="N248" s="460"/>
      <c r="O248" s="460"/>
      <c r="P248" s="460"/>
      <c r="Q248" s="460"/>
      <c r="BL248" s="462"/>
    </row>
    <row r="249" spans="1:64">
      <c r="A249" s="461"/>
      <c r="B249" s="461"/>
      <c r="C249" s="461"/>
      <c r="D249" s="461"/>
      <c r="E249" s="461"/>
      <c r="F249" s="461"/>
      <c r="J249" s="460"/>
      <c r="K249" s="460"/>
      <c r="L249" s="460"/>
      <c r="M249" s="460"/>
      <c r="N249" s="460"/>
      <c r="O249" s="460"/>
      <c r="P249" s="460"/>
      <c r="Q249" s="460"/>
      <c r="BL249" s="462"/>
    </row>
    <row r="250" spans="1:64">
      <c r="A250" s="461"/>
      <c r="B250" s="461"/>
      <c r="C250" s="461"/>
      <c r="D250" s="461"/>
      <c r="E250" s="461"/>
      <c r="F250" s="461"/>
      <c r="J250" s="460"/>
      <c r="K250" s="460"/>
      <c r="L250" s="460"/>
      <c r="M250" s="460"/>
      <c r="N250" s="460"/>
      <c r="O250" s="460"/>
      <c r="P250" s="460"/>
      <c r="Q250" s="460"/>
      <c r="BL250" s="462"/>
    </row>
    <row r="251" spans="1:64">
      <c r="A251" s="461"/>
      <c r="B251" s="461"/>
      <c r="C251" s="461"/>
      <c r="D251" s="461"/>
      <c r="E251" s="461"/>
      <c r="F251" s="461"/>
      <c r="J251" s="460"/>
      <c r="K251" s="460"/>
      <c r="L251" s="460"/>
      <c r="M251" s="460"/>
      <c r="N251" s="460"/>
      <c r="O251" s="460"/>
      <c r="P251" s="460"/>
      <c r="Q251" s="460"/>
      <c r="BL251" s="462"/>
    </row>
    <row r="252" spans="1:64">
      <c r="A252" s="461"/>
      <c r="B252" s="461"/>
      <c r="C252" s="461"/>
      <c r="D252" s="461"/>
      <c r="E252" s="461"/>
      <c r="F252" s="461"/>
      <c r="J252" s="460"/>
      <c r="K252" s="460"/>
      <c r="L252" s="460"/>
      <c r="M252" s="460"/>
      <c r="N252" s="460"/>
      <c r="O252" s="460"/>
      <c r="P252" s="460"/>
      <c r="Q252" s="460"/>
      <c r="BL252" s="462"/>
    </row>
    <row r="253" spans="1:64">
      <c r="A253" s="461"/>
      <c r="B253" s="461"/>
      <c r="C253" s="461"/>
      <c r="D253" s="461"/>
      <c r="E253" s="461"/>
      <c r="F253" s="461"/>
      <c r="J253" s="460"/>
      <c r="K253" s="460"/>
      <c r="L253" s="460"/>
      <c r="M253" s="460"/>
      <c r="N253" s="460"/>
      <c r="O253" s="460"/>
      <c r="P253" s="460"/>
      <c r="Q253" s="460"/>
      <c r="BL253" s="462"/>
    </row>
    <row r="254" spans="1:64">
      <c r="A254" s="461"/>
      <c r="B254" s="461"/>
      <c r="C254" s="461"/>
      <c r="D254" s="461"/>
      <c r="E254" s="461"/>
      <c r="F254" s="461"/>
      <c r="J254" s="460"/>
      <c r="K254" s="460"/>
      <c r="L254" s="460"/>
      <c r="M254" s="460"/>
      <c r="N254" s="460"/>
      <c r="O254" s="460"/>
      <c r="P254" s="460"/>
      <c r="Q254" s="460"/>
      <c r="BL254" s="462"/>
    </row>
    <row r="255" spans="1:64">
      <c r="A255" s="461"/>
      <c r="B255" s="461"/>
      <c r="C255" s="461"/>
      <c r="D255" s="461"/>
      <c r="E255" s="461"/>
      <c r="F255" s="461"/>
      <c r="J255" s="460"/>
      <c r="K255" s="460"/>
      <c r="L255" s="460"/>
      <c r="M255" s="460"/>
      <c r="N255" s="460"/>
      <c r="O255" s="460"/>
      <c r="P255" s="460"/>
      <c r="Q255" s="460"/>
      <c r="BL255" s="462"/>
    </row>
    <row r="256" spans="1:64">
      <c r="A256" s="461"/>
      <c r="B256" s="461"/>
      <c r="C256" s="461"/>
      <c r="D256" s="461"/>
      <c r="E256" s="461"/>
      <c r="F256" s="461"/>
      <c r="J256" s="460"/>
      <c r="K256" s="460"/>
      <c r="L256" s="460"/>
      <c r="M256" s="460"/>
      <c r="N256" s="460"/>
      <c r="O256" s="460"/>
      <c r="P256" s="460"/>
      <c r="Q256" s="460"/>
      <c r="BL256" s="462"/>
    </row>
    <row r="257" spans="1:64">
      <c r="A257" s="461"/>
      <c r="B257" s="461"/>
      <c r="C257" s="461"/>
      <c r="D257" s="461"/>
      <c r="E257" s="461"/>
      <c r="F257" s="461"/>
      <c r="J257" s="460"/>
      <c r="K257" s="460"/>
      <c r="L257" s="460"/>
      <c r="M257" s="460"/>
      <c r="N257" s="460"/>
      <c r="O257" s="460"/>
      <c r="P257" s="460"/>
      <c r="Q257" s="460"/>
      <c r="BL257" s="462"/>
    </row>
    <row r="258" spans="1:64">
      <c r="A258" s="461"/>
      <c r="B258" s="461"/>
      <c r="C258" s="461"/>
      <c r="D258" s="461"/>
      <c r="E258" s="461"/>
      <c r="F258" s="461"/>
      <c r="J258" s="460"/>
      <c r="K258" s="460"/>
      <c r="L258" s="460"/>
      <c r="M258" s="460"/>
      <c r="N258" s="460"/>
      <c r="O258" s="460"/>
      <c r="P258" s="460"/>
      <c r="Q258" s="460"/>
      <c r="BL258" s="462"/>
    </row>
    <row r="259" spans="1:64">
      <c r="A259" s="461"/>
      <c r="B259" s="461"/>
      <c r="C259" s="461"/>
      <c r="D259" s="461"/>
      <c r="E259" s="461"/>
      <c r="F259" s="461"/>
      <c r="J259" s="460"/>
      <c r="K259" s="460"/>
      <c r="L259" s="460"/>
      <c r="M259" s="460"/>
      <c r="N259" s="460"/>
      <c r="O259" s="460"/>
      <c r="P259" s="460"/>
      <c r="Q259" s="460"/>
      <c r="BL259" s="462"/>
    </row>
    <row r="260" spans="1:64">
      <c r="A260" s="461"/>
      <c r="B260" s="461"/>
      <c r="C260" s="461"/>
      <c r="D260" s="461"/>
      <c r="E260" s="461"/>
      <c r="F260" s="461"/>
      <c r="J260" s="460"/>
      <c r="K260" s="460"/>
      <c r="L260" s="460"/>
      <c r="M260" s="460"/>
      <c r="N260" s="460"/>
      <c r="O260" s="460"/>
      <c r="P260" s="460"/>
      <c r="Q260" s="460"/>
      <c r="BL260" s="462"/>
    </row>
    <row r="261" spans="1:64">
      <c r="A261" s="461"/>
      <c r="B261" s="461"/>
      <c r="C261" s="461"/>
      <c r="D261" s="461"/>
      <c r="E261" s="461"/>
      <c r="F261" s="461"/>
      <c r="J261" s="460"/>
      <c r="K261" s="460"/>
      <c r="L261" s="460"/>
      <c r="M261" s="460"/>
      <c r="N261" s="460"/>
      <c r="O261" s="460"/>
      <c r="P261" s="460"/>
      <c r="Q261" s="460"/>
      <c r="BL261" s="462"/>
    </row>
    <row r="262" spans="1:64">
      <c r="A262" s="461"/>
      <c r="B262" s="461"/>
      <c r="C262" s="461"/>
      <c r="D262" s="461"/>
      <c r="E262" s="461"/>
      <c r="F262" s="461"/>
      <c r="J262" s="460"/>
      <c r="K262" s="460"/>
      <c r="L262" s="460"/>
      <c r="M262" s="460"/>
      <c r="N262" s="460"/>
      <c r="O262" s="460"/>
      <c r="P262" s="460"/>
      <c r="Q262" s="460"/>
      <c r="BL262" s="462"/>
    </row>
    <row r="263" spans="1:64">
      <c r="A263" s="461"/>
      <c r="B263" s="461"/>
      <c r="C263" s="461"/>
      <c r="D263" s="461"/>
      <c r="E263" s="461"/>
      <c r="F263" s="461"/>
      <c r="J263" s="460"/>
      <c r="K263" s="460"/>
      <c r="L263" s="460"/>
      <c r="M263" s="460"/>
      <c r="N263" s="460"/>
      <c r="O263" s="460"/>
      <c r="P263" s="460"/>
      <c r="Q263" s="460"/>
      <c r="BL263" s="462"/>
    </row>
    <row r="264" spans="1:64">
      <c r="A264" s="461"/>
      <c r="B264" s="461"/>
      <c r="C264" s="461"/>
      <c r="D264" s="461"/>
      <c r="E264" s="461"/>
      <c r="F264" s="461"/>
      <c r="J264" s="460"/>
      <c r="K264" s="460"/>
      <c r="L264" s="460"/>
      <c r="M264" s="460"/>
      <c r="N264" s="460"/>
      <c r="O264" s="460"/>
      <c r="P264" s="460"/>
      <c r="Q264" s="460"/>
      <c r="BL264" s="462"/>
    </row>
    <row r="265" spans="1:64">
      <c r="A265" s="461"/>
      <c r="B265" s="461"/>
      <c r="C265" s="461"/>
      <c r="D265" s="461"/>
      <c r="E265" s="461"/>
      <c r="F265" s="461"/>
      <c r="J265" s="460"/>
      <c r="K265" s="460"/>
      <c r="L265" s="460"/>
      <c r="M265" s="460"/>
      <c r="N265" s="460"/>
      <c r="O265" s="460"/>
      <c r="P265" s="460"/>
      <c r="Q265" s="460"/>
      <c r="BL265" s="462"/>
    </row>
    <row r="266" spans="1:64">
      <c r="A266" s="461"/>
      <c r="B266" s="461"/>
      <c r="C266" s="461"/>
      <c r="D266" s="461"/>
      <c r="E266" s="461"/>
      <c r="F266" s="461"/>
      <c r="J266" s="460"/>
      <c r="K266" s="460"/>
      <c r="L266" s="460"/>
      <c r="M266" s="460"/>
      <c r="N266" s="460"/>
      <c r="O266" s="460"/>
      <c r="P266" s="460"/>
      <c r="Q266" s="460"/>
      <c r="BL266" s="462"/>
    </row>
    <row r="267" spans="1:64">
      <c r="A267" s="461"/>
      <c r="B267" s="461"/>
      <c r="C267" s="461"/>
      <c r="D267" s="461"/>
      <c r="E267" s="461"/>
      <c r="F267" s="461"/>
      <c r="J267" s="460"/>
      <c r="K267" s="460"/>
      <c r="L267" s="460"/>
      <c r="M267" s="460"/>
      <c r="N267" s="460"/>
      <c r="O267" s="460"/>
      <c r="P267" s="460"/>
      <c r="Q267" s="460"/>
      <c r="BL267" s="462"/>
    </row>
    <row r="268" spans="1:64">
      <c r="A268" s="461"/>
      <c r="B268" s="461"/>
      <c r="C268" s="461"/>
      <c r="D268" s="461"/>
      <c r="E268" s="461"/>
      <c r="F268" s="461"/>
      <c r="J268" s="460"/>
      <c r="K268" s="460"/>
      <c r="L268" s="460"/>
      <c r="M268" s="460"/>
      <c r="N268" s="460"/>
      <c r="O268" s="460"/>
      <c r="P268" s="460"/>
      <c r="Q268" s="460"/>
      <c r="BL268" s="462"/>
    </row>
    <row r="269" spans="1:64">
      <c r="A269" s="461"/>
      <c r="B269" s="461"/>
      <c r="C269" s="461"/>
      <c r="D269" s="461"/>
      <c r="E269" s="461"/>
      <c r="F269" s="461"/>
      <c r="J269" s="460"/>
      <c r="K269" s="460"/>
      <c r="L269" s="460"/>
      <c r="M269" s="460"/>
      <c r="N269" s="460"/>
      <c r="O269" s="460"/>
      <c r="P269" s="460"/>
      <c r="Q269" s="460"/>
      <c r="BL269" s="462"/>
    </row>
    <row r="270" spans="1:64">
      <c r="A270" s="461"/>
      <c r="B270" s="461"/>
      <c r="C270" s="461"/>
      <c r="D270" s="461"/>
      <c r="E270" s="461"/>
      <c r="F270" s="461"/>
      <c r="J270" s="460"/>
      <c r="K270" s="460"/>
      <c r="L270" s="460"/>
      <c r="M270" s="460"/>
      <c r="N270" s="460"/>
      <c r="O270" s="460"/>
      <c r="P270" s="460"/>
      <c r="Q270" s="460"/>
      <c r="BL270" s="462"/>
    </row>
    <row r="271" spans="1:64">
      <c r="A271" s="461"/>
      <c r="B271" s="461"/>
      <c r="C271" s="461"/>
      <c r="D271" s="461"/>
      <c r="E271" s="461"/>
      <c r="F271" s="461"/>
      <c r="J271" s="460"/>
      <c r="K271" s="460"/>
      <c r="L271" s="460"/>
      <c r="M271" s="460"/>
      <c r="N271" s="460"/>
      <c r="O271" s="460"/>
      <c r="P271" s="460"/>
      <c r="Q271" s="460"/>
      <c r="BL271" s="462"/>
    </row>
    <row r="272" spans="1:64">
      <c r="A272" s="461"/>
      <c r="B272" s="461"/>
      <c r="C272" s="461"/>
      <c r="D272" s="461"/>
      <c r="E272" s="461"/>
      <c r="F272" s="461"/>
      <c r="J272" s="460"/>
      <c r="K272" s="460"/>
      <c r="L272" s="460"/>
      <c r="M272" s="460"/>
      <c r="N272" s="460"/>
      <c r="O272" s="460"/>
      <c r="P272" s="460"/>
      <c r="Q272" s="460"/>
      <c r="BL272" s="462"/>
    </row>
    <row r="273" spans="1:64">
      <c r="A273" s="461"/>
      <c r="B273" s="461"/>
      <c r="C273" s="461"/>
      <c r="D273" s="461"/>
      <c r="E273" s="461"/>
      <c r="F273" s="461"/>
      <c r="J273" s="460"/>
      <c r="K273" s="460"/>
      <c r="L273" s="460"/>
      <c r="M273" s="460"/>
      <c r="N273" s="460"/>
      <c r="O273" s="460"/>
      <c r="P273" s="460"/>
      <c r="Q273" s="460"/>
      <c r="BL273" s="462"/>
    </row>
    <row r="274" spans="1:64">
      <c r="A274" s="461"/>
      <c r="B274" s="461"/>
      <c r="C274" s="461"/>
      <c r="D274" s="461"/>
      <c r="E274" s="461"/>
      <c r="F274" s="461"/>
      <c r="J274" s="460"/>
      <c r="K274" s="460"/>
      <c r="L274" s="460"/>
      <c r="M274" s="460"/>
      <c r="N274" s="460"/>
      <c r="O274" s="460"/>
      <c r="P274" s="460"/>
      <c r="Q274" s="460"/>
      <c r="BL274" s="462"/>
    </row>
    <row r="275" spans="1:64">
      <c r="A275" s="461"/>
      <c r="B275" s="461"/>
      <c r="C275" s="461"/>
      <c r="D275" s="461"/>
      <c r="E275" s="461"/>
      <c r="F275" s="461"/>
      <c r="J275" s="460"/>
      <c r="K275" s="460"/>
      <c r="L275" s="460"/>
      <c r="M275" s="460"/>
      <c r="N275" s="460"/>
      <c r="O275" s="460"/>
      <c r="P275" s="460"/>
      <c r="Q275" s="460"/>
      <c r="BL275" s="462"/>
    </row>
    <row r="276" spans="1:64">
      <c r="A276" s="461"/>
      <c r="B276" s="461"/>
      <c r="C276" s="461"/>
      <c r="D276" s="461"/>
      <c r="E276" s="461"/>
      <c r="F276" s="461"/>
      <c r="J276" s="460"/>
      <c r="K276" s="460"/>
      <c r="L276" s="460"/>
      <c r="M276" s="460"/>
      <c r="N276" s="460"/>
      <c r="O276" s="460"/>
      <c r="P276" s="460"/>
      <c r="Q276" s="460"/>
      <c r="BL276" s="462"/>
    </row>
    <row r="277" spans="1:64">
      <c r="A277" s="461"/>
      <c r="B277" s="461"/>
      <c r="C277" s="461"/>
      <c r="D277" s="461"/>
      <c r="E277" s="461"/>
      <c r="F277" s="461"/>
      <c r="J277" s="460"/>
      <c r="K277" s="460"/>
      <c r="L277" s="460"/>
      <c r="M277" s="460"/>
      <c r="N277" s="460"/>
      <c r="O277" s="460"/>
      <c r="P277" s="460"/>
      <c r="Q277" s="460"/>
      <c r="BL277" s="462"/>
    </row>
    <row r="278" spans="1:64">
      <c r="A278" s="461"/>
      <c r="B278" s="461"/>
      <c r="C278" s="461"/>
      <c r="D278" s="461"/>
      <c r="E278" s="461"/>
      <c r="F278" s="461"/>
      <c r="J278" s="460"/>
      <c r="K278" s="460"/>
      <c r="L278" s="460"/>
      <c r="M278" s="460"/>
      <c r="N278" s="460"/>
      <c r="O278" s="460"/>
      <c r="P278" s="460"/>
      <c r="Q278" s="460"/>
      <c r="BL278" s="462"/>
    </row>
    <row r="279" spans="1:64">
      <c r="A279" s="461"/>
      <c r="B279" s="461"/>
      <c r="C279" s="461"/>
      <c r="D279" s="461"/>
      <c r="E279" s="461"/>
      <c r="F279" s="461"/>
      <c r="J279" s="460"/>
      <c r="K279" s="460"/>
      <c r="L279" s="460"/>
      <c r="M279" s="460"/>
      <c r="N279" s="460"/>
      <c r="O279" s="460"/>
      <c r="P279" s="460"/>
      <c r="Q279" s="460"/>
      <c r="BL279" s="462"/>
    </row>
    <row r="280" spans="1:64">
      <c r="A280" s="461"/>
      <c r="B280" s="461"/>
      <c r="C280" s="461"/>
      <c r="D280" s="461"/>
      <c r="E280" s="461"/>
      <c r="F280" s="461"/>
      <c r="J280" s="460"/>
      <c r="K280" s="460"/>
      <c r="L280" s="460"/>
      <c r="M280" s="460"/>
      <c r="N280" s="460"/>
      <c r="O280" s="460"/>
      <c r="P280" s="460"/>
      <c r="Q280" s="460"/>
      <c r="BL280" s="462"/>
    </row>
    <row r="281" spans="1:64">
      <c r="A281" s="461"/>
      <c r="B281" s="461"/>
      <c r="C281" s="461"/>
      <c r="D281" s="461"/>
      <c r="E281" s="461"/>
      <c r="F281" s="461"/>
      <c r="J281" s="460"/>
      <c r="K281" s="460"/>
      <c r="L281" s="460"/>
      <c r="M281" s="460"/>
      <c r="N281" s="460"/>
      <c r="O281" s="460"/>
      <c r="P281" s="460"/>
      <c r="Q281" s="460"/>
      <c r="BL281" s="462"/>
    </row>
    <row r="282" spans="1:64">
      <c r="A282" s="461"/>
      <c r="B282" s="461"/>
      <c r="C282" s="461"/>
      <c r="D282" s="461"/>
      <c r="E282" s="461"/>
      <c r="F282" s="461"/>
      <c r="J282" s="460"/>
      <c r="K282" s="460"/>
      <c r="L282" s="460"/>
      <c r="M282" s="460"/>
      <c r="N282" s="460"/>
      <c r="O282" s="460"/>
      <c r="P282" s="460"/>
      <c r="Q282" s="460"/>
      <c r="BL282" s="462"/>
    </row>
    <row r="283" spans="1:64">
      <c r="A283" s="461"/>
      <c r="B283" s="461"/>
      <c r="C283" s="461"/>
      <c r="D283" s="461"/>
      <c r="E283" s="461"/>
      <c r="F283" s="461"/>
      <c r="J283" s="460"/>
      <c r="K283" s="460"/>
      <c r="L283" s="460"/>
      <c r="M283" s="460"/>
      <c r="N283" s="460"/>
      <c r="O283" s="460"/>
      <c r="P283" s="460"/>
      <c r="Q283" s="460"/>
      <c r="BL283" s="462"/>
    </row>
    <row r="284" spans="1:64">
      <c r="A284" s="461"/>
      <c r="B284" s="461"/>
      <c r="C284" s="461"/>
      <c r="D284" s="461"/>
      <c r="E284" s="461"/>
      <c r="F284" s="461"/>
      <c r="J284" s="460"/>
      <c r="K284" s="460"/>
      <c r="L284" s="460"/>
      <c r="M284" s="460"/>
      <c r="N284" s="460"/>
      <c r="O284" s="460"/>
      <c r="P284" s="460"/>
      <c r="Q284" s="460"/>
      <c r="BL284" s="462"/>
    </row>
    <row r="285" spans="1:64">
      <c r="A285" s="461"/>
      <c r="B285" s="461"/>
      <c r="C285" s="461"/>
      <c r="D285" s="461"/>
      <c r="E285" s="461"/>
      <c r="F285" s="461"/>
      <c r="J285" s="460"/>
      <c r="K285" s="460"/>
      <c r="L285" s="460"/>
      <c r="M285" s="460"/>
      <c r="N285" s="460"/>
      <c r="O285" s="460"/>
      <c r="P285" s="460"/>
      <c r="Q285" s="460"/>
      <c r="BL285" s="462"/>
    </row>
    <row r="286" spans="1:64">
      <c r="A286" s="461"/>
      <c r="B286" s="461"/>
      <c r="C286" s="461"/>
      <c r="D286" s="461"/>
      <c r="E286" s="461"/>
      <c r="F286" s="461"/>
      <c r="J286" s="460"/>
      <c r="K286" s="460"/>
      <c r="L286" s="460"/>
      <c r="M286" s="460"/>
      <c r="N286" s="460"/>
      <c r="O286" s="460"/>
      <c r="P286" s="460"/>
      <c r="Q286" s="460"/>
      <c r="BL286" s="462"/>
    </row>
    <row r="287" spans="1:64">
      <c r="A287" s="461"/>
      <c r="B287" s="461"/>
      <c r="C287" s="461"/>
      <c r="D287" s="461"/>
      <c r="E287" s="461"/>
      <c r="F287" s="461"/>
      <c r="J287" s="460"/>
      <c r="K287" s="460"/>
      <c r="L287" s="460"/>
      <c r="M287" s="460"/>
      <c r="N287" s="460"/>
      <c r="O287" s="460"/>
      <c r="P287" s="460"/>
      <c r="Q287" s="460"/>
      <c r="BL287" s="462"/>
    </row>
    <row r="288" spans="1:64">
      <c r="A288" s="461"/>
      <c r="B288" s="461"/>
      <c r="C288" s="461"/>
      <c r="D288" s="461"/>
      <c r="E288" s="461"/>
      <c r="F288" s="461"/>
      <c r="J288" s="460"/>
      <c r="K288" s="460"/>
      <c r="L288" s="460"/>
      <c r="M288" s="460"/>
      <c r="N288" s="460"/>
      <c r="O288" s="460"/>
      <c r="P288" s="460"/>
      <c r="Q288" s="460"/>
      <c r="BL288" s="462"/>
    </row>
    <row r="289" spans="1:64">
      <c r="A289" s="461"/>
      <c r="B289" s="461"/>
      <c r="C289" s="461"/>
      <c r="D289" s="461"/>
      <c r="E289" s="461"/>
      <c r="F289" s="461"/>
      <c r="J289" s="460"/>
      <c r="K289" s="460"/>
      <c r="L289" s="460"/>
      <c r="M289" s="460"/>
      <c r="N289" s="460"/>
      <c r="O289" s="460"/>
      <c r="P289" s="460"/>
      <c r="Q289" s="460"/>
      <c r="BL289" s="462"/>
    </row>
    <row r="290" spans="1:64">
      <c r="A290" s="461"/>
      <c r="B290" s="461"/>
      <c r="C290" s="461"/>
      <c r="D290" s="461"/>
      <c r="E290" s="461"/>
      <c r="F290" s="461"/>
      <c r="J290" s="460"/>
      <c r="K290" s="460"/>
      <c r="L290" s="460"/>
      <c r="M290" s="460"/>
      <c r="N290" s="460"/>
      <c r="O290" s="460"/>
      <c r="P290" s="460"/>
      <c r="Q290" s="460"/>
      <c r="BL290" s="462"/>
    </row>
    <row r="291" spans="1:64">
      <c r="A291" s="461"/>
      <c r="B291" s="461"/>
      <c r="C291" s="461"/>
      <c r="D291" s="461"/>
      <c r="E291" s="461"/>
      <c r="F291" s="461"/>
      <c r="J291" s="460"/>
      <c r="K291" s="460"/>
      <c r="L291" s="460"/>
      <c r="M291" s="460"/>
      <c r="N291" s="460"/>
      <c r="O291" s="460"/>
      <c r="P291" s="460"/>
      <c r="Q291" s="460"/>
      <c r="BL291" s="462"/>
    </row>
    <row r="292" spans="1:64">
      <c r="A292" s="461"/>
      <c r="B292" s="461"/>
      <c r="C292" s="461"/>
      <c r="D292" s="461"/>
      <c r="E292" s="461"/>
      <c r="F292" s="461"/>
      <c r="J292" s="460"/>
      <c r="K292" s="460"/>
      <c r="L292" s="460"/>
      <c r="M292" s="460"/>
      <c r="N292" s="460"/>
      <c r="O292" s="460"/>
      <c r="P292" s="460"/>
      <c r="Q292" s="460"/>
      <c r="BL292" s="462"/>
    </row>
    <row r="293" spans="1:64">
      <c r="A293" s="461"/>
      <c r="B293" s="461"/>
      <c r="C293" s="461"/>
      <c r="D293" s="461"/>
      <c r="E293" s="461"/>
      <c r="F293" s="461"/>
      <c r="J293" s="460"/>
      <c r="K293" s="460"/>
      <c r="L293" s="460"/>
      <c r="M293" s="460"/>
      <c r="N293" s="460"/>
      <c r="O293" s="460"/>
      <c r="P293" s="460"/>
      <c r="Q293" s="460"/>
      <c r="BL293" s="462"/>
    </row>
    <row r="294" spans="1:64">
      <c r="A294" s="461"/>
      <c r="B294" s="461"/>
      <c r="C294" s="461"/>
      <c r="D294" s="461"/>
      <c r="E294" s="461"/>
      <c r="F294" s="461"/>
      <c r="J294" s="460"/>
      <c r="K294" s="460"/>
      <c r="L294" s="460"/>
      <c r="M294" s="460"/>
      <c r="N294" s="460"/>
      <c r="O294" s="460"/>
      <c r="P294" s="460"/>
      <c r="Q294" s="460"/>
      <c r="BL294" s="462"/>
    </row>
    <row r="295" spans="1:64">
      <c r="A295" s="461"/>
      <c r="B295" s="461"/>
      <c r="C295" s="461"/>
      <c r="D295" s="461"/>
      <c r="E295" s="461"/>
      <c r="F295" s="461"/>
      <c r="J295" s="460"/>
      <c r="K295" s="460"/>
      <c r="L295" s="460"/>
      <c r="M295" s="460"/>
      <c r="N295" s="460"/>
      <c r="O295" s="460"/>
      <c r="P295" s="460"/>
      <c r="Q295" s="460"/>
      <c r="BL295" s="462"/>
    </row>
    <row r="296" spans="1:64">
      <c r="A296" s="461"/>
      <c r="B296" s="461"/>
      <c r="C296" s="461"/>
      <c r="D296" s="461"/>
      <c r="E296" s="461"/>
      <c r="F296" s="461"/>
      <c r="J296" s="460"/>
      <c r="K296" s="460"/>
      <c r="L296" s="460"/>
      <c r="M296" s="460"/>
      <c r="N296" s="460"/>
      <c r="O296" s="460"/>
      <c r="P296" s="460"/>
      <c r="Q296" s="460"/>
      <c r="BL296" s="462"/>
    </row>
    <row r="297" spans="1:64">
      <c r="A297" s="461"/>
      <c r="B297" s="461"/>
      <c r="C297" s="461"/>
      <c r="D297" s="461"/>
      <c r="E297" s="461"/>
      <c r="F297" s="461"/>
      <c r="J297" s="460"/>
      <c r="K297" s="460"/>
      <c r="L297" s="460"/>
      <c r="M297" s="460"/>
      <c r="N297" s="460"/>
      <c r="O297" s="460"/>
      <c r="P297" s="460"/>
      <c r="Q297" s="460"/>
      <c r="BL297" s="462"/>
    </row>
    <row r="298" spans="1:64">
      <c r="A298" s="461"/>
      <c r="B298" s="461"/>
      <c r="C298" s="461"/>
      <c r="D298" s="461"/>
      <c r="E298" s="461"/>
      <c r="F298" s="461"/>
      <c r="J298" s="460"/>
      <c r="K298" s="460"/>
      <c r="L298" s="460"/>
      <c r="M298" s="460"/>
      <c r="N298" s="460"/>
      <c r="O298" s="460"/>
      <c r="P298" s="460"/>
      <c r="Q298" s="460"/>
      <c r="BL298" s="462"/>
    </row>
    <row r="299" spans="1:64">
      <c r="A299" s="461"/>
      <c r="B299" s="461"/>
      <c r="C299" s="461"/>
      <c r="D299" s="461"/>
      <c r="E299" s="461"/>
      <c r="F299" s="461"/>
      <c r="J299" s="460"/>
      <c r="K299" s="460"/>
      <c r="L299" s="460"/>
      <c r="M299" s="460"/>
      <c r="N299" s="460"/>
      <c r="O299" s="460"/>
      <c r="P299" s="460"/>
      <c r="Q299" s="460"/>
      <c r="BL299" s="462"/>
    </row>
    <row r="300" spans="1:64">
      <c r="A300" s="461"/>
      <c r="B300" s="461"/>
      <c r="C300" s="461"/>
      <c r="D300" s="461"/>
      <c r="E300" s="461"/>
      <c r="F300" s="461"/>
      <c r="J300" s="460"/>
      <c r="K300" s="460"/>
      <c r="L300" s="460"/>
      <c r="M300" s="460"/>
      <c r="N300" s="460"/>
      <c r="O300" s="460"/>
      <c r="P300" s="460"/>
      <c r="Q300" s="460"/>
      <c r="BL300" s="462"/>
    </row>
    <row r="301" spans="1:64">
      <c r="A301" s="461"/>
      <c r="B301" s="461"/>
      <c r="C301" s="461"/>
      <c r="D301" s="461"/>
      <c r="E301" s="461"/>
      <c r="F301" s="461"/>
      <c r="J301" s="460"/>
      <c r="K301" s="460"/>
      <c r="L301" s="460"/>
      <c r="M301" s="460"/>
      <c r="N301" s="460"/>
      <c r="O301" s="460"/>
      <c r="P301" s="460"/>
      <c r="Q301" s="460"/>
      <c r="BL301" s="462"/>
    </row>
    <row r="302" spans="1:64">
      <c r="A302" s="461"/>
      <c r="B302" s="461"/>
      <c r="C302" s="461"/>
      <c r="D302" s="461"/>
      <c r="E302" s="461"/>
      <c r="F302" s="461"/>
      <c r="J302" s="460"/>
      <c r="K302" s="460"/>
      <c r="L302" s="460"/>
      <c r="M302" s="460"/>
      <c r="N302" s="460"/>
      <c r="O302" s="460"/>
      <c r="P302" s="460"/>
      <c r="Q302" s="460"/>
      <c r="BL302" s="462"/>
    </row>
    <row r="303" spans="1:64">
      <c r="A303" s="461"/>
      <c r="B303" s="461"/>
      <c r="C303" s="461"/>
      <c r="D303" s="461"/>
      <c r="E303" s="461"/>
      <c r="F303" s="461"/>
      <c r="J303" s="460"/>
      <c r="K303" s="460"/>
      <c r="L303" s="460"/>
      <c r="M303" s="460"/>
      <c r="N303" s="460"/>
      <c r="O303" s="460"/>
      <c r="P303" s="460"/>
      <c r="Q303" s="460"/>
      <c r="BL303" s="462"/>
    </row>
    <row r="304" spans="1:64">
      <c r="A304" s="461"/>
      <c r="B304" s="461"/>
      <c r="C304" s="461"/>
      <c r="D304" s="461"/>
      <c r="E304" s="461"/>
      <c r="F304" s="461"/>
      <c r="J304" s="460"/>
      <c r="K304" s="460"/>
      <c r="L304" s="460"/>
      <c r="M304" s="460"/>
      <c r="N304" s="460"/>
      <c r="O304" s="460"/>
      <c r="P304" s="460"/>
      <c r="Q304" s="460"/>
      <c r="BL304" s="462"/>
    </row>
    <row r="305" spans="1:64">
      <c r="A305" s="461"/>
      <c r="B305" s="461"/>
      <c r="C305" s="461"/>
      <c r="D305" s="461"/>
      <c r="E305" s="461"/>
      <c r="F305" s="461"/>
      <c r="J305" s="460"/>
      <c r="K305" s="460"/>
      <c r="L305" s="460"/>
      <c r="M305" s="460"/>
      <c r="N305" s="460"/>
      <c r="O305" s="460"/>
      <c r="P305" s="460"/>
      <c r="Q305" s="460"/>
      <c r="BL305" s="462"/>
    </row>
    <row r="306" spans="1:64">
      <c r="A306" s="461"/>
      <c r="B306" s="461"/>
      <c r="C306" s="461"/>
      <c r="D306" s="461"/>
      <c r="E306" s="461"/>
      <c r="F306" s="461"/>
      <c r="J306" s="460"/>
      <c r="K306" s="460"/>
      <c r="L306" s="460"/>
      <c r="M306" s="460"/>
      <c r="N306" s="460"/>
      <c r="O306" s="460"/>
      <c r="P306" s="460"/>
      <c r="Q306" s="460"/>
      <c r="BL306" s="462"/>
    </row>
    <row r="307" spans="1:64">
      <c r="A307" s="461"/>
      <c r="B307" s="461"/>
      <c r="C307" s="461"/>
      <c r="D307" s="461"/>
      <c r="E307" s="461"/>
      <c r="F307" s="461"/>
      <c r="J307" s="460"/>
      <c r="K307" s="460"/>
      <c r="L307" s="460"/>
      <c r="M307" s="460"/>
      <c r="N307" s="460"/>
      <c r="O307" s="460"/>
      <c r="P307" s="460"/>
      <c r="Q307" s="460"/>
      <c r="BL307" s="462"/>
    </row>
    <row r="308" spans="1:64">
      <c r="A308" s="461"/>
      <c r="B308" s="461"/>
      <c r="C308" s="461"/>
      <c r="D308" s="461"/>
      <c r="E308" s="461"/>
      <c r="F308" s="461"/>
      <c r="J308" s="460"/>
      <c r="K308" s="460"/>
      <c r="L308" s="460"/>
      <c r="M308" s="460"/>
      <c r="N308" s="460"/>
      <c r="O308" s="460"/>
      <c r="P308" s="460"/>
      <c r="Q308" s="460"/>
      <c r="BL308" s="462"/>
    </row>
    <row r="309" spans="1:64">
      <c r="A309" s="461"/>
      <c r="B309" s="461"/>
      <c r="C309" s="461"/>
      <c r="D309" s="461"/>
      <c r="E309" s="461"/>
      <c r="F309" s="461"/>
      <c r="J309" s="460"/>
      <c r="K309" s="460"/>
      <c r="L309" s="460"/>
      <c r="M309" s="460"/>
      <c r="N309" s="460"/>
      <c r="O309" s="460"/>
      <c r="P309" s="460"/>
      <c r="Q309" s="460"/>
      <c r="BL309" s="462"/>
    </row>
    <row r="310" spans="1:64">
      <c r="A310" s="461"/>
      <c r="B310" s="461"/>
      <c r="C310" s="461"/>
      <c r="D310" s="461"/>
      <c r="E310" s="461"/>
      <c r="F310" s="461"/>
      <c r="J310" s="460"/>
      <c r="K310" s="460"/>
      <c r="L310" s="460"/>
      <c r="M310" s="460"/>
      <c r="N310" s="460"/>
      <c r="O310" s="460"/>
      <c r="P310" s="460"/>
      <c r="Q310" s="460"/>
      <c r="BL310" s="462"/>
    </row>
    <row r="311" spans="1:64">
      <c r="A311" s="461"/>
      <c r="B311" s="461"/>
      <c r="C311" s="461"/>
      <c r="D311" s="461"/>
      <c r="E311" s="461"/>
      <c r="F311" s="461"/>
      <c r="J311" s="460"/>
      <c r="K311" s="460"/>
      <c r="L311" s="460"/>
      <c r="M311" s="460"/>
      <c r="N311" s="460"/>
      <c r="O311" s="460"/>
      <c r="P311" s="460"/>
      <c r="Q311" s="460"/>
      <c r="BL311" s="462"/>
    </row>
    <row r="312" spans="1:64">
      <c r="A312" s="461"/>
      <c r="B312" s="461"/>
      <c r="C312" s="461"/>
      <c r="D312" s="461"/>
      <c r="E312" s="461"/>
      <c r="F312" s="461"/>
      <c r="J312" s="460"/>
      <c r="K312" s="460"/>
      <c r="L312" s="460"/>
      <c r="M312" s="460"/>
      <c r="N312" s="460"/>
      <c r="O312" s="460"/>
      <c r="P312" s="460"/>
      <c r="Q312" s="460"/>
      <c r="BL312" s="462"/>
    </row>
    <row r="313" spans="1:64">
      <c r="A313" s="461"/>
      <c r="B313" s="461"/>
      <c r="C313" s="461"/>
      <c r="D313" s="461"/>
      <c r="E313" s="461"/>
      <c r="F313" s="461"/>
      <c r="J313" s="460"/>
      <c r="K313" s="460"/>
      <c r="L313" s="460"/>
      <c r="M313" s="460"/>
      <c r="N313" s="460"/>
      <c r="O313" s="460"/>
      <c r="P313" s="460"/>
      <c r="Q313" s="460"/>
      <c r="BL313" s="462"/>
    </row>
    <row r="314" spans="1:64">
      <c r="A314" s="461"/>
      <c r="B314" s="461"/>
      <c r="C314" s="461"/>
      <c r="D314" s="461"/>
      <c r="E314" s="461"/>
      <c r="F314" s="461"/>
      <c r="J314" s="460"/>
      <c r="K314" s="460"/>
      <c r="L314" s="460"/>
      <c r="M314" s="460"/>
      <c r="N314" s="460"/>
      <c r="O314" s="460"/>
      <c r="P314" s="460"/>
      <c r="Q314" s="460"/>
      <c r="BL314" s="462"/>
    </row>
    <row r="315" spans="1:64">
      <c r="A315" s="461"/>
      <c r="B315" s="461"/>
      <c r="C315" s="461"/>
      <c r="D315" s="461"/>
      <c r="E315" s="461"/>
      <c r="F315" s="461"/>
      <c r="J315" s="460"/>
      <c r="K315" s="460"/>
      <c r="L315" s="460"/>
      <c r="M315" s="460"/>
      <c r="N315" s="460"/>
      <c r="O315" s="460"/>
      <c r="P315" s="460"/>
      <c r="Q315" s="460"/>
      <c r="BL315" s="462"/>
    </row>
    <row r="316" spans="1:64">
      <c r="A316" s="461"/>
      <c r="B316" s="461"/>
      <c r="C316" s="461"/>
      <c r="D316" s="461"/>
      <c r="E316" s="461"/>
      <c r="F316" s="461"/>
      <c r="J316" s="460"/>
      <c r="K316" s="460"/>
      <c r="L316" s="460"/>
      <c r="M316" s="460"/>
      <c r="N316" s="460"/>
      <c r="O316" s="460"/>
      <c r="P316" s="460"/>
      <c r="Q316" s="460"/>
      <c r="BL316" s="462"/>
    </row>
    <row r="317" spans="1:64">
      <c r="A317" s="461"/>
      <c r="B317" s="461"/>
      <c r="C317" s="461"/>
      <c r="D317" s="461"/>
      <c r="E317" s="461"/>
      <c r="F317" s="461"/>
      <c r="J317" s="460"/>
      <c r="K317" s="460"/>
      <c r="L317" s="460"/>
      <c r="M317" s="460"/>
      <c r="N317" s="460"/>
      <c r="O317" s="460"/>
      <c r="P317" s="460"/>
      <c r="Q317" s="460"/>
      <c r="BL317" s="462"/>
    </row>
    <row r="318" spans="1:64">
      <c r="A318" s="461"/>
      <c r="B318" s="461"/>
      <c r="C318" s="461"/>
      <c r="D318" s="461"/>
      <c r="E318" s="461"/>
      <c r="F318" s="461"/>
      <c r="J318" s="460"/>
      <c r="K318" s="460"/>
      <c r="L318" s="460"/>
      <c r="M318" s="460"/>
      <c r="N318" s="460"/>
      <c r="O318" s="460"/>
      <c r="P318" s="460"/>
      <c r="Q318" s="460"/>
      <c r="BL318" s="462"/>
    </row>
    <row r="319" spans="1:64">
      <c r="A319" s="461"/>
      <c r="B319" s="461"/>
      <c r="C319" s="461"/>
      <c r="D319" s="461"/>
      <c r="E319" s="461"/>
      <c r="F319" s="461"/>
      <c r="J319" s="460"/>
      <c r="K319" s="460"/>
      <c r="L319" s="460"/>
      <c r="M319" s="460"/>
      <c r="N319" s="460"/>
      <c r="O319" s="460"/>
      <c r="P319" s="460"/>
      <c r="Q319" s="460"/>
      <c r="BL319" s="462"/>
    </row>
    <row r="320" spans="1:64">
      <c r="A320" s="461"/>
      <c r="B320" s="461"/>
      <c r="C320" s="461"/>
      <c r="D320" s="461"/>
      <c r="E320" s="461"/>
      <c r="F320" s="461"/>
      <c r="J320" s="460"/>
      <c r="K320" s="460"/>
      <c r="L320" s="460"/>
      <c r="M320" s="460"/>
      <c r="N320" s="460"/>
      <c r="O320" s="460"/>
      <c r="P320" s="460"/>
      <c r="Q320" s="460"/>
      <c r="BL320" s="462"/>
    </row>
    <row r="321" spans="1:64">
      <c r="A321" s="461"/>
      <c r="B321" s="461"/>
      <c r="C321" s="461"/>
      <c r="D321" s="461"/>
      <c r="E321" s="461"/>
      <c r="F321" s="461"/>
      <c r="J321" s="460"/>
      <c r="K321" s="460"/>
      <c r="L321" s="460"/>
      <c r="M321" s="460"/>
      <c r="N321" s="460"/>
      <c r="O321" s="460"/>
      <c r="P321" s="460"/>
      <c r="Q321" s="460"/>
      <c r="BL321" s="462"/>
    </row>
    <row r="322" spans="1:64">
      <c r="A322" s="461"/>
      <c r="B322" s="461"/>
      <c r="C322" s="461"/>
      <c r="D322" s="461"/>
      <c r="E322" s="461"/>
      <c r="F322" s="461"/>
      <c r="J322" s="460"/>
      <c r="K322" s="460"/>
      <c r="L322" s="460"/>
      <c r="M322" s="460"/>
      <c r="N322" s="460"/>
      <c r="O322" s="460"/>
      <c r="P322" s="460"/>
      <c r="Q322" s="460"/>
      <c r="BL322" s="462"/>
    </row>
    <row r="323" spans="1:64">
      <c r="A323" s="461"/>
      <c r="B323" s="461"/>
      <c r="C323" s="461"/>
      <c r="D323" s="461"/>
      <c r="E323" s="461"/>
      <c r="F323" s="461"/>
      <c r="J323" s="460"/>
      <c r="K323" s="460"/>
      <c r="L323" s="460"/>
      <c r="M323" s="460"/>
      <c r="N323" s="460"/>
      <c r="O323" s="460"/>
      <c r="P323" s="460"/>
      <c r="Q323" s="460"/>
      <c r="BL323" s="462"/>
    </row>
    <row r="324" spans="1:64">
      <c r="A324" s="461"/>
      <c r="B324" s="461"/>
      <c r="C324" s="461"/>
      <c r="D324" s="461"/>
      <c r="E324" s="461"/>
      <c r="F324" s="461"/>
      <c r="J324" s="460"/>
      <c r="K324" s="460"/>
      <c r="L324" s="460"/>
      <c r="M324" s="460"/>
      <c r="N324" s="460"/>
      <c r="O324" s="460"/>
      <c r="P324" s="460"/>
      <c r="Q324" s="460"/>
      <c r="BL324" s="462"/>
    </row>
    <row r="325" spans="1:64">
      <c r="A325" s="461"/>
      <c r="B325" s="461"/>
      <c r="C325" s="461"/>
      <c r="D325" s="461"/>
      <c r="E325" s="461"/>
      <c r="F325" s="461"/>
      <c r="J325" s="460"/>
      <c r="K325" s="460"/>
      <c r="L325" s="460"/>
      <c r="M325" s="460"/>
      <c r="N325" s="460"/>
      <c r="O325" s="460"/>
      <c r="P325" s="460"/>
      <c r="Q325" s="460"/>
      <c r="BL325" s="462"/>
    </row>
    <row r="326" spans="1:64">
      <c r="A326" s="461"/>
      <c r="B326" s="461"/>
      <c r="C326" s="461"/>
      <c r="D326" s="461"/>
      <c r="E326" s="461"/>
      <c r="F326" s="461"/>
      <c r="J326" s="460"/>
      <c r="K326" s="460"/>
      <c r="L326" s="460"/>
      <c r="M326" s="460"/>
      <c r="N326" s="460"/>
      <c r="O326" s="460"/>
      <c r="P326" s="460"/>
      <c r="Q326" s="460"/>
      <c r="BL326" s="462"/>
    </row>
    <row r="327" spans="1:64">
      <c r="A327" s="461"/>
      <c r="B327" s="461"/>
      <c r="C327" s="461"/>
      <c r="D327" s="461"/>
      <c r="E327" s="461"/>
      <c r="F327" s="461"/>
      <c r="J327" s="460"/>
      <c r="K327" s="460"/>
      <c r="L327" s="460"/>
      <c r="M327" s="460"/>
      <c r="N327" s="460"/>
      <c r="O327" s="460"/>
      <c r="P327" s="460"/>
      <c r="Q327" s="460"/>
      <c r="BL327" s="462"/>
    </row>
    <row r="328" spans="1:64">
      <c r="A328" s="461"/>
      <c r="B328" s="461"/>
      <c r="C328" s="461"/>
      <c r="D328" s="461"/>
      <c r="E328" s="461"/>
      <c r="F328" s="461"/>
      <c r="J328" s="460"/>
      <c r="K328" s="460"/>
      <c r="L328" s="460"/>
      <c r="M328" s="460"/>
      <c r="N328" s="460"/>
      <c r="O328" s="460"/>
      <c r="P328" s="460"/>
      <c r="Q328" s="460"/>
      <c r="BL328" s="462"/>
    </row>
    <row r="329" spans="1:64">
      <c r="A329" s="461"/>
      <c r="B329" s="461"/>
      <c r="C329" s="461"/>
      <c r="D329" s="461"/>
      <c r="E329" s="461"/>
      <c r="F329" s="461"/>
      <c r="J329" s="460"/>
      <c r="K329" s="460"/>
      <c r="L329" s="460"/>
      <c r="M329" s="460"/>
      <c r="N329" s="460"/>
      <c r="O329" s="460"/>
      <c r="P329" s="460"/>
      <c r="Q329" s="460"/>
      <c r="BL329" s="462"/>
    </row>
    <row r="330" spans="1:64">
      <c r="A330" s="461"/>
      <c r="B330" s="461"/>
      <c r="C330" s="461"/>
      <c r="D330" s="461"/>
      <c r="E330" s="461"/>
      <c r="F330" s="461"/>
      <c r="J330" s="460"/>
      <c r="K330" s="460"/>
      <c r="L330" s="460"/>
      <c r="M330" s="460"/>
      <c r="N330" s="460"/>
      <c r="O330" s="460"/>
      <c r="P330" s="460"/>
      <c r="Q330" s="460"/>
      <c r="BL330" s="462"/>
    </row>
    <row r="331" spans="1:64">
      <c r="A331" s="461"/>
      <c r="B331" s="461"/>
      <c r="C331" s="461"/>
      <c r="D331" s="461"/>
      <c r="E331" s="461"/>
      <c r="F331" s="461"/>
      <c r="J331" s="460"/>
      <c r="K331" s="460"/>
      <c r="L331" s="460"/>
      <c r="M331" s="460"/>
      <c r="N331" s="460"/>
      <c r="O331" s="460"/>
      <c r="P331" s="460"/>
      <c r="Q331" s="460"/>
      <c r="BL331" s="462"/>
    </row>
    <row r="332" spans="1:64">
      <c r="A332" s="461"/>
      <c r="B332" s="461"/>
      <c r="C332" s="461"/>
      <c r="D332" s="461"/>
      <c r="E332" s="461"/>
      <c r="F332" s="461"/>
      <c r="J332" s="460"/>
      <c r="K332" s="460"/>
      <c r="L332" s="460"/>
      <c r="M332" s="460"/>
      <c r="N332" s="460"/>
      <c r="O332" s="460"/>
      <c r="P332" s="460"/>
      <c r="Q332" s="460"/>
      <c r="BL332" s="462"/>
    </row>
    <row r="333" spans="1:64">
      <c r="A333" s="461"/>
      <c r="B333" s="461"/>
      <c r="C333" s="461"/>
      <c r="D333" s="461"/>
      <c r="E333" s="461"/>
      <c r="F333" s="461"/>
      <c r="J333" s="460"/>
      <c r="K333" s="460"/>
      <c r="L333" s="460"/>
      <c r="M333" s="460"/>
      <c r="N333" s="460"/>
      <c r="O333" s="460"/>
      <c r="P333" s="460"/>
      <c r="Q333" s="460"/>
      <c r="BL333" s="462"/>
    </row>
    <row r="334" spans="1:64">
      <c r="A334" s="461"/>
      <c r="B334" s="461"/>
      <c r="C334" s="461"/>
      <c r="D334" s="461"/>
      <c r="E334" s="461"/>
      <c r="F334" s="461"/>
      <c r="J334" s="460"/>
      <c r="K334" s="460"/>
      <c r="L334" s="460"/>
      <c r="M334" s="460"/>
      <c r="N334" s="460"/>
      <c r="O334" s="460"/>
      <c r="P334" s="460"/>
      <c r="Q334" s="460"/>
      <c r="BL334" s="462"/>
    </row>
    <row r="335" spans="1:64">
      <c r="A335" s="461"/>
      <c r="B335" s="461"/>
      <c r="C335" s="461"/>
      <c r="D335" s="461"/>
      <c r="E335" s="461"/>
      <c r="F335" s="461"/>
      <c r="J335" s="460"/>
      <c r="K335" s="460"/>
      <c r="L335" s="460"/>
      <c r="M335" s="460"/>
      <c r="N335" s="460"/>
      <c r="O335" s="460"/>
      <c r="P335" s="460"/>
      <c r="Q335" s="460"/>
      <c r="BL335" s="462"/>
    </row>
    <row r="336" spans="1:64">
      <c r="A336" s="461"/>
      <c r="B336" s="461"/>
      <c r="C336" s="461"/>
      <c r="D336" s="461"/>
      <c r="E336" s="461"/>
      <c r="F336" s="461"/>
      <c r="J336" s="460"/>
      <c r="K336" s="460"/>
      <c r="L336" s="460"/>
      <c r="M336" s="460"/>
      <c r="N336" s="460"/>
      <c r="O336" s="460"/>
      <c r="P336" s="460"/>
      <c r="Q336" s="460"/>
      <c r="BL336" s="462"/>
    </row>
    <row r="337" spans="1:64">
      <c r="A337" s="461"/>
      <c r="B337" s="461"/>
      <c r="C337" s="461"/>
      <c r="D337" s="461"/>
      <c r="E337" s="461"/>
      <c r="F337" s="461"/>
      <c r="J337" s="460"/>
      <c r="K337" s="460"/>
      <c r="L337" s="460"/>
      <c r="M337" s="460"/>
      <c r="N337" s="460"/>
      <c r="O337" s="460"/>
      <c r="P337" s="460"/>
      <c r="Q337" s="460"/>
      <c r="BL337" s="462"/>
    </row>
    <row r="338" spans="1:64">
      <c r="A338" s="461"/>
      <c r="B338" s="461"/>
      <c r="C338" s="461"/>
      <c r="D338" s="461"/>
      <c r="E338" s="461"/>
      <c r="F338" s="461"/>
      <c r="J338" s="460"/>
      <c r="K338" s="460"/>
      <c r="L338" s="460"/>
      <c r="M338" s="460"/>
      <c r="N338" s="460"/>
      <c r="O338" s="460"/>
      <c r="P338" s="460"/>
      <c r="Q338" s="460"/>
      <c r="BL338" s="462"/>
    </row>
    <row r="339" spans="1:64">
      <c r="A339" s="461"/>
      <c r="B339" s="461"/>
      <c r="C339" s="461"/>
      <c r="D339" s="461"/>
      <c r="E339" s="461"/>
      <c r="F339" s="461"/>
      <c r="J339" s="460"/>
      <c r="K339" s="460"/>
      <c r="L339" s="460"/>
      <c r="M339" s="460"/>
      <c r="N339" s="460"/>
      <c r="O339" s="460"/>
      <c r="P339" s="460"/>
      <c r="Q339" s="460"/>
      <c r="BL339" s="462"/>
    </row>
    <row r="340" spans="1:64">
      <c r="A340" s="461"/>
      <c r="B340" s="461"/>
      <c r="C340" s="461"/>
      <c r="D340" s="461"/>
      <c r="E340" s="461"/>
      <c r="F340" s="461"/>
      <c r="J340" s="460"/>
      <c r="K340" s="460"/>
      <c r="L340" s="460"/>
      <c r="M340" s="460"/>
      <c r="N340" s="460"/>
      <c r="O340" s="460"/>
      <c r="P340" s="460"/>
      <c r="Q340" s="460"/>
      <c r="BL340" s="462"/>
    </row>
    <row r="341" spans="1:64">
      <c r="A341" s="461"/>
      <c r="B341" s="461"/>
      <c r="C341" s="461"/>
      <c r="D341" s="461"/>
      <c r="E341" s="461"/>
      <c r="F341" s="461"/>
      <c r="J341" s="460"/>
      <c r="K341" s="460"/>
      <c r="L341" s="460"/>
      <c r="M341" s="460"/>
      <c r="N341" s="460"/>
      <c r="O341" s="460"/>
      <c r="P341" s="460"/>
      <c r="Q341" s="460"/>
      <c r="BL341" s="462"/>
    </row>
    <row r="342" spans="1:64">
      <c r="A342" s="461"/>
      <c r="B342" s="461"/>
      <c r="C342" s="461"/>
      <c r="D342" s="461"/>
      <c r="E342" s="461"/>
      <c r="F342" s="461"/>
      <c r="J342" s="460"/>
      <c r="K342" s="460"/>
      <c r="L342" s="460"/>
      <c r="M342" s="460"/>
      <c r="N342" s="460"/>
      <c r="O342" s="460"/>
      <c r="P342" s="460"/>
      <c r="Q342" s="460"/>
      <c r="BL342" s="462"/>
    </row>
    <row r="343" spans="1:64">
      <c r="A343" s="461"/>
      <c r="B343" s="461"/>
      <c r="C343" s="461"/>
      <c r="D343" s="461"/>
      <c r="E343" s="461"/>
      <c r="F343" s="461"/>
      <c r="J343" s="460"/>
      <c r="K343" s="460"/>
      <c r="L343" s="460"/>
      <c r="M343" s="460"/>
      <c r="N343" s="460"/>
      <c r="O343" s="460"/>
      <c r="P343" s="460"/>
      <c r="Q343" s="460"/>
      <c r="BL343" s="462"/>
    </row>
    <row r="344" spans="1:64">
      <c r="A344" s="461"/>
      <c r="B344" s="461"/>
      <c r="C344" s="461"/>
      <c r="D344" s="461"/>
      <c r="E344" s="461"/>
      <c r="F344" s="461"/>
      <c r="J344" s="460"/>
      <c r="K344" s="460"/>
      <c r="L344" s="460"/>
      <c r="M344" s="460"/>
      <c r="N344" s="460"/>
      <c r="O344" s="460"/>
      <c r="P344" s="460"/>
      <c r="Q344" s="460"/>
      <c r="BL344" s="462"/>
    </row>
    <row r="345" spans="1:64">
      <c r="A345" s="461"/>
      <c r="B345" s="461"/>
      <c r="C345" s="461"/>
      <c r="D345" s="461"/>
      <c r="E345" s="461"/>
      <c r="F345" s="461"/>
      <c r="J345" s="460"/>
      <c r="K345" s="460"/>
      <c r="L345" s="460"/>
      <c r="M345" s="460"/>
      <c r="N345" s="460"/>
      <c r="O345" s="460"/>
      <c r="P345" s="460"/>
      <c r="Q345" s="460"/>
      <c r="BL345" s="462"/>
    </row>
    <row r="346" spans="1:64">
      <c r="A346" s="461"/>
      <c r="B346" s="461"/>
      <c r="C346" s="461"/>
      <c r="D346" s="461"/>
      <c r="E346" s="461"/>
      <c r="F346" s="461"/>
      <c r="J346" s="460"/>
      <c r="K346" s="460"/>
      <c r="L346" s="460"/>
      <c r="M346" s="460"/>
      <c r="N346" s="460"/>
      <c r="O346" s="460"/>
      <c r="P346" s="460"/>
      <c r="Q346" s="460"/>
      <c r="BL346" s="462"/>
    </row>
    <row r="347" spans="1:64">
      <c r="A347" s="461"/>
      <c r="B347" s="461"/>
      <c r="C347" s="461"/>
      <c r="D347" s="461"/>
      <c r="E347" s="461"/>
      <c r="F347" s="461"/>
      <c r="J347" s="460"/>
      <c r="K347" s="460"/>
      <c r="L347" s="460"/>
      <c r="M347" s="460"/>
      <c r="N347" s="460"/>
      <c r="O347" s="460"/>
      <c r="P347" s="460"/>
      <c r="Q347" s="460"/>
      <c r="BL347" s="462"/>
    </row>
    <row r="348" spans="1:64">
      <c r="A348" s="461"/>
      <c r="B348" s="461"/>
      <c r="C348" s="461"/>
      <c r="D348" s="461"/>
      <c r="E348" s="461"/>
      <c r="F348" s="461"/>
      <c r="J348" s="460"/>
      <c r="K348" s="460"/>
      <c r="L348" s="460"/>
      <c r="M348" s="460"/>
      <c r="N348" s="460"/>
      <c r="O348" s="460"/>
      <c r="P348" s="460"/>
      <c r="Q348" s="460"/>
      <c r="BL348" s="462"/>
    </row>
    <row r="349" spans="1:64">
      <c r="A349" s="461"/>
      <c r="B349" s="461"/>
      <c r="C349" s="461"/>
      <c r="D349" s="461"/>
      <c r="E349" s="461"/>
      <c r="F349" s="461"/>
      <c r="J349" s="460"/>
      <c r="K349" s="460"/>
      <c r="L349" s="460"/>
      <c r="M349" s="460"/>
      <c r="N349" s="460"/>
      <c r="O349" s="460"/>
      <c r="P349" s="460"/>
      <c r="Q349" s="460"/>
      <c r="BL349" s="462"/>
    </row>
    <row r="350" spans="1:64">
      <c r="A350" s="461"/>
      <c r="B350" s="461"/>
      <c r="C350" s="461"/>
      <c r="D350" s="461"/>
      <c r="E350" s="461"/>
      <c r="F350" s="461"/>
      <c r="J350" s="460"/>
      <c r="K350" s="460"/>
      <c r="L350" s="460"/>
      <c r="M350" s="460"/>
      <c r="N350" s="460"/>
      <c r="O350" s="460"/>
      <c r="P350" s="460"/>
      <c r="Q350" s="460"/>
      <c r="BL350" s="462"/>
    </row>
    <row r="351" spans="1:64">
      <c r="A351" s="461"/>
      <c r="B351" s="461"/>
      <c r="C351" s="461"/>
      <c r="D351" s="461"/>
      <c r="E351" s="461"/>
      <c r="F351" s="461"/>
      <c r="J351" s="460"/>
      <c r="K351" s="460"/>
      <c r="L351" s="460"/>
      <c r="M351" s="460"/>
      <c r="N351" s="460"/>
      <c r="O351" s="460"/>
      <c r="P351" s="460"/>
      <c r="Q351" s="460"/>
      <c r="BL351" s="462"/>
    </row>
    <row r="352" spans="1:64">
      <c r="A352" s="461"/>
      <c r="B352" s="461"/>
      <c r="C352" s="461"/>
      <c r="D352" s="461"/>
      <c r="E352" s="461"/>
      <c r="F352" s="461"/>
      <c r="J352" s="460"/>
      <c r="K352" s="460"/>
      <c r="L352" s="460"/>
      <c r="M352" s="460"/>
      <c r="N352" s="460"/>
      <c r="O352" s="460"/>
      <c r="P352" s="460"/>
      <c r="Q352" s="460"/>
      <c r="BL352" s="462"/>
    </row>
    <row r="353" spans="1:64">
      <c r="A353" s="461"/>
      <c r="B353" s="461"/>
      <c r="C353" s="461"/>
      <c r="D353" s="461"/>
      <c r="E353" s="461"/>
      <c r="F353" s="461"/>
      <c r="J353" s="460"/>
      <c r="K353" s="460"/>
      <c r="L353" s="460"/>
      <c r="M353" s="460"/>
      <c r="N353" s="460"/>
      <c r="O353" s="460"/>
      <c r="P353" s="460"/>
      <c r="Q353" s="460"/>
      <c r="BL353" s="462"/>
    </row>
    <row r="354" spans="1:64">
      <c r="A354" s="461"/>
      <c r="B354" s="461"/>
      <c r="C354" s="461"/>
      <c r="D354" s="461"/>
      <c r="E354" s="461"/>
      <c r="F354" s="461"/>
      <c r="J354" s="460"/>
      <c r="K354" s="460"/>
      <c r="L354" s="460"/>
      <c r="M354" s="460"/>
      <c r="N354" s="460"/>
      <c r="O354" s="460"/>
      <c r="P354" s="460"/>
      <c r="Q354" s="460"/>
      <c r="BL354" s="462"/>
    </row>
    <row r="355" spans="1:64">
      <c r="A355" s="461"/>
      <c r="B355" s="461"/>
      <c r="C355" s="461"/>
      <c r="D355" s="461"/>
      <c r="E355" s="461"/>
      <c r="F355" s="461"/>
      <c r="J355" s="460"/>
      <c r="K355" s="460"/>
      <c r="L355" s="460"/>
      <c r="M355" s="460"/>
      <c r="N355" s="460"/>
      <c r="O355" s="460"/>
      <c r="P355" s="460"/>
      <c r="Q355" s="460"/>
      <c r="BL355" s="462"/>
    </row>
    <row r="356" spans="1:64">
      <c r="A356" s="461"/>
      <c r="B356" s="461"/>
      <c r="C356" s="461"/>
      <c r="D356" s="461"/>
      <c r="E356" s="461"/>
      <c r="F356" s="461"/>
      <c r="J356" s="460"/>
      <c r="K356" s="460"/>
      <c r="L356" s="460"/>
      <c r="M356" s="460"/>
      <c r="N356" s="460"/>
      <c r="O356" s="460"/>
      <c r="P356" s="460"/>
      <c r="Q356" s="460"/>
      <c r="BL356" s="462"/>
    </row>
    <row r="357" spans="1:64">
      <c r="A357" s="461"/>
      <c r="B357" s="461"/>
      <c r="C357" s="461"/>
      <c r="D357" s="461"/>
      <c r="E357" s="461"/>
      <c r="F357" s="461"/>
      <c r="J357" s="460"/>
      <c r="K357" s="460"/>
      <c r="L357" s="460"/>
      <c r="M357" s="460"/>
      <c r="N357" s="460"/>
      <c r="O357" s="460"/>
      <c r="P357" s="460"/>
      <c r="Q357" s="460"/>
      <c r="BL357" s="462"/>
    </row>
    <row r="358" spans="1:64">
      <c r="A358" s="461"/>
      <c r="B358" s="461"/>
      <c r="C358" s="461"/>
      <c r="D358" s="461"/>
      <c r="E358" s="461"/>
      <c r="F358" s="461"/>
      <c r="J358" s="460"/>
      <c r="K358" s="460"/>
      <c r="L358" s="460"/>
      <c r="M358" s="460"/>
      <c r="N358" s="460"/>
      <c r="O358" s="460"/>
      <c r="P358" s="460"/>
      <c r="Q358" s="460"/>
      <c r="BL358" s="462"/>
    </row>
    <row r="359" spans="1:64">
      <c r="A359" s="461"/>
      <c r="B359" s="461"/>
      <c r="C359" s="461"/>
      <c r="D359" s="461"/>
      <c r="E359" s="461"/>
      <c r="F359" s="461"/>
      <c r="J359" s="460"/>
      <c r="K359" s="460"/>
      <c r="L359" s="460"/>
      <c r="M359" s="460"/>
      <c r="N359" s="460"/>
      <c r="O359" s="460"/>
      <c r="P359" s="460"/>
      <c r="Q359" s="460"/>
      <c r="BL359" s="462"/>
    </row>
    <row r="360" spans="1:64">
      <c r="A360" s="461"/>
      <c r="B360" s="461"/>
      <c r="C360" s="461"/>
      <c r="D360" s="461"/>
      <c r="E360" s="461"/>
      <c r="F360" s="461"/>
      <c r="J360" s="460"/>
      <c r="K360" s="460"/>
      <c r="L360" s="460"/>
      <c r="M360" s="460"/>
      <c r="N360" s="460"/>
      <c r="O360" s="460"/>
      <c r="P360" s="460"/>
      <c r="Q360" s="460"/>
      <c r="BL360" s="462"/>
    </row>
    <row r="361" spans="1:64">
      <c r="A361" s="461"/>
      <c r="B361" s="461"/>
      <c r="C361" s="461"/>
      <c r="D361" s="461"/>
      <c r="E361" s="461"/>
      <c r="F361" s="461"/>
      <c r="J361" s="460"/>
      <c r="K361" s="460"/>
      <c r="L361" s="460"/>
      <c r="M361" s="460"/>
      <c r="N361" s="460"/>
      <c r="O361" s="460"/>
      <c r="P361" s="460"/>
      <c r="Q361" s="460"/>
      <c r="BL361" s="462"/>
    </row>
    <row r="362" spans="1:64">
      <c r="A362" s="461"/>
      <c r="B362" s="461"/>
      <c r="C362" s="461"/>
      <c r="D362" s="461"/>
      <c r="E362" s="461"/>
      <c r="F362" s="461"/>
      <c r="J362" s="460"/>
      <c r="K362" s="460"/>
      <c r="L362" s="460"/>
      <c r="M362" s="460"/>
      <c r="N362" s="460"/>
      <c r="O362" s="460"/>
      <c r="P362" s="460"/>
      <c r="Q362" s="460"/>
      <c r="BL362" s="462"/>
    </row>
    <row r="363" spans="1:64">
      <c r="A363" s="461"/>
      <c r="B363" s="461"/>
      <c r="C363" s="461"/>
      <c r="D363" s="461"/>
      <c r="E363" s="461"/>
      <c r="F363" s="461"/>
      <c r="J363" s="460"/>
      <c r="K363" s="460"/>
      <c r="L363" s="460"/>
      <c r="M363" s="460"/>
      <c r="N363" s="460"/>
      <c r="O363" s="460"/>
      <c r="P363" s="460"/>
      <c r="Q363" s="460"/>
      <c r="BL363" s="462"/>
    </row>
    <row r="364" spans="1:64">
      <c r="A364" s="461"/>
      <c r="B364" s="461"/>
      <c r="C364" s="461"/>
      <c r="D364" s="461"/>
      <c r="E364" s="461"/>
      <c r="F364" s="461"/>
      <c r="J364" s="460"/>
      <c r="K364" s="460"/>
      <c r="L364" s="460"/>
      <c r="M364" s="460"/>
      <c r="N364" s="460"/>
      <c r="O364" s="460"/>
      <c r="P364" s="460"/>
      <c r="Q364" s="460"/>
      <c r="BL364" s="462"/>
    </row>
    <row r="365" spans="1:64">
      <c r="A365" s="461"/>
      <c r="B365" s="461"/>
      <c r="C365" s="461"/>
      <c r="D365" s="461"/>
      <c r="E365" s="461"/>
      <c r="F365" s="461"/>
      <c r="J365" s="460"/>
      <c r="K365" s="460"/>
      <c r="L365" s="460"/>
      <c r="M365" s="460"/>
      <c r="N365" s="460"/>
      <c r="O365" s="460"/>
      <c r="P365" s="460"/>
      <c r="Q365" s="460"/>
      <c r="BL365" s="462"/>
    </row>
    <row r="366" spans="1:64">
      <c r="A366" s="461"/>
      <c r="B366" s="461"/>
      <c r="C366" s="461"/>
      <c r="D366" s="461"/>
      <c r="E366" s="461"/>
      <c r="F366" s="461"/>
      <c r="J366" s="460"/>
      <c r="K366" s="460"/>
      <c r="L366" s="460"/>
      <c r="M366" s="460"/>
      <c r="N366" s="460"/>
      <c r="O366" s="460"/>
      <c r="P366" s="460"/>
      <c r="Q366" s="460"/>
      <c r="BL366" s="462"/>
    </row>
    <row r="367" spans="1:64">
      <c r="A367" s="461"/>
      <c r="B367" s="461"/>
      <c r="C367" s="461"/>
      <c r="D367" s="461"/>
      <c r="E367" s="461"/>
      <c r="F367" s="461"/>
      <c r="J367" s="460"/>
      <c r="K367" s="460"/>
      <c r="L367" s="460"/>
      <c r="M367" s="460"/>
      <c r="N367" s="460"/>
      <c r="O367" s="460"/>
      <c r="P367" s="460"/>
      <c r="Q367" s="460"/>
      <c r="BL367" s="462"/>
    </row>
    <row r="368" spans="1:64">
      <c r="A368" s="461"/>
      <c r="B368" s="461"/>
      <c r="C368" s="461"/>
      <c r="D368" s="461"/>
      <c r="E368" s="461"/>
      <c r="F368" s="461"/>
      <c r="J368" s="460"/>
      <c r="K368" s="460"/>
      <c r="L368" s="460"/>
      <c r="M368" s="460"/>
      <c r="N368" s="460"/>
      <c r="O368" s="460"/>
      <c r="P368" s="460"/>
      <c r="Q368" s="460"/>
      <c r="BL368" s="462"/>
    </row>
    <row r="369" spans="1:64">
      <c r="A369" s="461"/>
      <c r="B369" s="461"/>
      <c r="C369" s="461"/>
      <c r="D369" s="461"/>
      <c r="E369" s="461"/>
      <c r="F369" s="461"/>
      <c r="J369" s="460"/>
      <c r="K369" s="460"/>
      <c r="L369" s="460"/>
      <c r="M369" s="460"/>
      <c r="N369" s="460"/>
      <c r="O369" s="460"/>
      <c r="P369" s="460"/>
      <c r="Q369" s="460"/>
      <c r="BL369" s="462"/>
    </row>
    <row r="370" spans="1:64">
      <c r="A370" s="461"/>
      <c r="B370" s="461"/>
      <c r="C370" s="461"/>
      <c r="D370" s="461"/>
      <c r="E370" s="461"/>
      <c r="F370" s="461"/>
      <c r="J370" s="460"/>
      <c r="K370" s="460"/>
      <c r="L370" s="460"/>
      <c r="M370" s="460"/>
      <c r="N370" s="460"/>
      <c r="O370" s="460"/>
      <c r="P370" s="460"/>
      <c r="Q370" s="460"/>
      <c r="BL370" s="462"/>
    </row>
    <row r="371" spans="1:64">
      <c r="A371" s="461"/>
      <c r="B371" s="461"/>
      <c r="C371" s="461"/>
      <c r="D371" s="461"/>
      <c r="E371" s="461"/>
      <c r="F371" s="461"/>
      <c r="J371" s="460"/>
      <c r="K371" s="460"/>
      <c r="L371" s="460"/>
      <c r="M371" s="460"/>
      <c r="N371" s="460"/>
      <c r="O371" s="460"/>
      <c r="P371" s="460"/>
      <c r="Q371" s="460"/>
      <c r="BL371" s="462"/>
    </row>
    <row r="372" spans="1:64">
      <c r="A372" s="461"/>
      <c r="B372" s="461"/>
      <c r="C372" s="461"/>
      <c r="D372" s="461"/>
      <c r="E372" s="461"/>
      <c r="F372" s="461"/>
      <c r="J372" s="460"/>
      <c r="K372" s="460"/>
      <c r="L372" s="460"/>
      <c r="M372" s="460"/>
      <c r="N372" s="460"/>
      <c r="O372" s="460"/>
      <c r="P372" s="460"/>
      <c r="Q372" s="460"/>
      <c r="BL372" s="462"/>
    </row>
    <row r="373" spans="1:64">
      <c r="A373" s="461"/>
      <c r="B373" s="461"/>
      <c r="C373" s="461"/>
      <c r="D373" s="461"/>
      <c r="E373" s="461"/>
      <c r="F373" s="461"/>
      <c r="J373" s="460"/>
      <c r="K373" s="460"/>
      <c r="L373" s="460"/>
      <c r="M373" s="460"/>
      <c r="N373" s="460"/>
      <c r="O373" s="460"/>
      <c r="P373" s="460"/>
      <c r="Q373" s="460"/>
      <c r="BL373" s="462"/>
    </row>
    <row r="374" spans="1:64">
      <c r="A374" s="461"/>
      <c r="B374" s="461"/>
      <c r="C374" s="461"/>
      <c r="D374" s="461"/>
      <c r="E374" s="461"/>
      <c r="F374" s="461"/>
      <c r="J374" s="460"/>
      <c r="K374" s="460"/>
      <c r="L374" s="460"/>
      <c r="M374" s="460"/>
      <c r="N374" s="460"/>
      <c r="O374" s="460"/>
      <c r="P374" s="460"/>
      <c r="Q374" s="460"/>
      <c r="BL374" s="462"/>
    </row>
    <row r="375" spans="1:64">
      <c r="A375" s="461"/>
      <c r="B375" s="461"/>
      <c r="C375" s="461"/>
      <c r="D375" s="461"/>
      <c r="E375" s="461"/>
      <c r="F375" s="461"/>
      <c r="J375" s="460"/>
      <c r="K375" s="460"/>
      <c r="L375" s="460"/>
      <c r="M375" s="460"/>
      <c r="N375" s="460"/>
      <c r="O375" s="460"/>
      <c r="P375" s="460"/>
      <c r="Q375" s="460"/>
      <c r="BL375" s="462"/>
    </row>
    <row r="376" spans="1:64">
      <c r="A376" s="461"/>
      <c r="B376" s="461"/>
      <c r="C376" s="461"/>
      <c r="D376" s="461"/>
      <c r="E376" s="461"/>
      <c r="F376" s="461"/>
      <c r="J376" s="460"/>
      <c r="K376" s="460"/>
      <c r="L376" s="460"/>
      <c r="M376" s="460"/>
      <c r="N376" s="460"/>
      <c r="O376" s="460"/>
      <c r="P376" s="460"/>
      <c r="Q376" s="460"/>
      <c r="BL376" s="462"/>
    </row>
    <row r="377" spans="1:64">
      <c r="A377" s="461"/>
      <c r="B377" s="461"/>
      <c r="C377" s="461"/>
      <c r="D377" s="461"/>
      <c r="E377" s="461"/>
      <c r="F377" s="461"/>
      <c r="J377" s="460"/>
      <c r="K377" s="460"/>
      <c r="L377" s="460"/>
      <c r="M377" s="460"/>
      <c r="N377" s="460"/>
      <c r="O377" s="460"/>
      <c r="P377" s="460"/>
      <c r="Q377" s="460"/>
      <c r="BL377" s="462"/>
    </row>
    <row r="378" spans="1:64">
      <c r="A378" s="461"/>
      <c r="B378" s="461"/>
      <c r="C378" s="461"/>
      <c r="D378" s="461"/>
      <c r="E378" s="461"/>
      <c r="F378" s="461"/>
      <c r="J378" s="460"/>
      <c r="K378" s="460"/>
      <c r="L378" s="460"/>
      <c r="M378" s="460"/>
      <c r="N378" s="460"/>
      <c r="O378" s="460"/>
      <c r="P378" s="460"/>
      <c r="Q378" s="460"/>
      <c r="BL378" s="462"/>
    </row>
    <row r="379" spans="1:64">
      <c r="A379" s="461"/>
      <c r="B379" s="461"/>
      <c r="C379" s="461"/>
      <c r="D379" s="461"/>
      <c r="E379" s="461"/>
      <c r="F379" s="461"/>
      <c r="J379" s="460"/>
      <c r="K379" s="460"/>
      <c r="L379" s="460"/>
      <c r="M379" s="460"/>
      <c r="N379" s="460"/>
      <c r="O379" s="460"/>
      <c r="P379" s="460"/>
      <c r="Q379" s="460"/>
      <c r="BL379" s="462"/>
    </row>
    <row r="380" spans="1:64">
      <c r="A380" s="461"/>
      <c r="B380" s="461"/>
      <c r="C380" s="461"/>
      <c r="D380" s="461"/>
      <c r="E380" s="461"/>
      <c r="F380" s="461"/>
      <c r="J380" s="460"/>
      <c r="K380" s="460"/>
      <c r="L380" s="460"/>
      <c r="M380" s="460"/>
      <c r="N380" s="460"/>
      <c r="O380" s="460"/>
      <c r="P380" s="460"/>
      <c r="Q380" s="460"/>
      <c r="BL380" s="462"/>
    </row>
    <row r="381" spans="1:64">
      <c r="A381" s="461"/>
      <c r="B381" s="461"/>
      <c r="C381" s="461"/>
      <c r="D381" s="461"/>
      <c r="E381" s="461"/>
      <c r="F381" s="461"/>
      <c r="J381" s="460"/>
      <c r="K381" s="460"/>
      <c r="L381" s="460"/>
      <c r="M381" s="460"/>
      <c r="N381" s="460"/>
      <c r="O381" s="460"/>
      <c r="P381" s="460"/>
      <c r="Q381" s="460"/>
      <c r="BL381" s="462"/>
    </row>
    <row r="382" spans="1:64">
      <c r="A382" s="461"/>
      <c r="B382" s="461"/>
      <c r="C382" s="461"/>
      <c r="D382" s="461"/>
      <c r="E382" s="461"/>
      <c r="F382" s="461"/>
      <c r="J382" s="460"/>
      <c r="K382" s="460"/>
      <c r="L382" s="460"/>
      <c r="M382" s="460"/>
      <c r="N382" s="460"/>
      <c r="O382" s="460"/>
      <c r="P382" s="460"/>
      <c r="Q382" s="460"/>
      <c r="BL382" s="462"/>
    </row>
    <row r="383" spans="1:64">
      <c r="A383" s="461"/>
      <c r="B383" s="461"/>
      <c r="C383" s="461"/>
      <c r="D383" s="461"/>
      <c r="E383" s="461"/>
      <c r="F383" s="461"/>
      <c r="J383" s="460"/>
      <c r="K383" s="460"/>
      <c r="L383" s="460"/>
      <c r="M383" s="460"/>
      <c r="N383" s="460"/>
      <c r="O383" s="460"/>
      <c r="P383" s="460"/>
      <c r="Q383" s="460"/>
      <c r="BL383" s="462"/>
    </row>
    <row r="384" spans="1:64">
      <c r="A384" s="461"/>
      <c r="B384" s="461"/>
      <c r="C384" s="461"/>
      <c r="D384" s="461"/>
      <c r="E384" s="461"/>
      <c r="F384" s="461"/>
      <c r="J384" s="460"/>
      <c r="K384" s="460"/>
      <c r="L384" s="460"/>
      <c r="M384" s="460"/>
      <c r="N384" s="460"/>
      <c r="O384" s="460"/>
      <c r="P384" s="460"/>
      <c r="Q384" s="460"/>
      <c r="BL384" s="462"/>
    </row>
    <row r="385" spans="1:64">
      <c r="A385" s="461"/>
      <c r="B385" s="461"/>
      <c r="C385" s="461"/>
      <c r="D385" s="461"/>
      <c r="E385" s="461"/>
      <c r="F385" s="461"/>
      <c r="J385" s="460"/>
      <c r="K385" s="460"/>
      <c r="L385" s="460"/>
      <c r="M385" s="460"/>
      <c r="N385" s="460"/>
      <c r="O385" s="460"/>
      <c r="P385" s="460"/>
      <c r="Q385" s="460"/>
      <c r="BL385" s="462"/>
    </row>
    <row r="386" spans="1:64">
      <c r="A386" s="461"/>
      <c r="B386" s="461"/>
      <c r="C386" s="461"/>
      <c r="D386" s="461"/>
      <c r="E386" s="461"/>
      <c r="F386" s="461"/>
      <c r="J386" s="460"/>
      <c r="K386" s="460"/>
      <c r="L386" s="460"/>
      <c r="M386" s="460"/>
      <c r="N386" s="460"/>
      <c r="O386" s="460"/>
      <c r="P386" s="460"/>
      <c r="Q386" s="460"/>
      <c r="BL386" s="462"/>
    </row>
    <row r="387" spans="1:64">
      <c r="A387" s="461"/>
      <c r="B387" s="461"/>
      <c r="C387" s="461"/>
      <c r="D387" s="461"/>
      <c r="E387" s="461"/>
      <c r="F387" s="461"/>
      <c r="J387" s="460"/>
      <c r="K387" s="460"/>
      <c r="L387" s="460"/>
      <c r="M387" s="460"/>
      <c r="N387" s="460"/>
      <c r="O387" s="460"/>
      <c r="P387" s="460"/>
      <c r="Q387" s="460"/>
      <c r="BL387" s="462"/>
    </row>
    <row r="388" spans="1:64">
      <c r="A388" s="461"/>
      <c r="B388" s="461"/>
      <c r="C388" s="461"/>
      <c r="D388" s="461"/>
      <c r="E388" s="461"/>
      <c r="F388" s="461"/>
      <c r="J388" s="460"/>
      <c r="K388" s="460"/>
      <c r="L388" s="460"/>
      <c r="M388" s="460"/>
      <c r="N388" s="460"/>
      <c r="O388" s="460"/>
      <c r="P388" s="460"/>
      <c r="Q388" s="460"/>
      <c r="BL388" s="462"/>
    </row>
    <row r="389" spans="1:64">
      <c r="A389" s="461"/>
      <c r="B389" s="461"/>
      <c r="C389" s="461"/>
      <c r="D389" s="461"/>
      <c r="E389" s="461"/>
      <c r="F389" s="461"/>
      <c r="J389" s="460"/>
      <c r="K389" s="460"/>
      <c r="L389" s="460"/>
      <c r="M389" s="460"/>
      <c r="N389" s="460"/>
      <c r="O389" s="460"/>
      <c r="P389" s="460"/>
      <c r="Q389" s="460"/>
      <c r="BL389" s="462"/>
    </row>
    <row r="390" spans="1:64">
      <c r="A390" s="461"/>
      <c r="B390" s="461"/>
      <c r="C390" s="461"/>
      <c r="D390" s="461"/>
      <c r="E390" s="461"/>
      <c r="F390" s="461"/>
      <c r="J390" s="460"/>
      <c r="K390" s="460"/>
      <c r="L390" s="460"/>
      <c r="M390" s="460"/>
      <c r="N390" s="460"/>
      <c r="O390" s="460"/>
      <c r="P390" s="460"/>
      <c r="Q390" s="460"/>
      <c r="BL390" s="462"/>
    </row>
    <row r="391" spans="1:64">
      <c r="A391" s="461"/>
      <c r="B391" s="461"/>
      <c r="C391" s="461"/>
      <c r="D391" s="461"/>
      <c r="E391" s="461"/>
      <c r="F391" s="461"/>
      <c r="J391" s="460"/>
      <c r="K391" s="460"/>
      <c r="L391" s="460"/>
      <c r="M391" s="460"/>
      <c r="N391" s="460"/>
      <c r="O391" s="460"/>
      <c r="P391" s="460"/>
      <c r="Q391" s="460"/>
      <c r="BL391" s="462"/>
    </row>
    <row r="392" spans="1:64">
      <c r="A392" s="461"/>
      <c r="B392" s="461"/>
      <c r="C392" s="461"/>
      <c r="D392" s="461"/>
      <c r="E392" s="461"/>
      <c r="F392" s="461"/>
      <c r="J392" s="460"/>
      <c r="K392" s="460"/>
      <c r="L392" s="460"/>
      <c r="M392" s="460"/>
      <c r="N392" s="460"/>
      <c r="O392" s="460"/>
      <c r="P392" s="460"/>
      <c r="Q392" s="460"/>
      <c r="BL392" s="462"/>
    </row>
    <row r="393" spans="1:64">
      <c r="A393" s="461"/>
      <c r="B393" s="461"/>
      <c r="C393" s="461"/>
      <c r="D393" s="461"/>
      <c r="E393" s="461"/>
      <c r="F393" s="461"/>
      <c r="J393" s="460"/>
      <c r="K393" s="460"/>
      <c r="L393" s="460"/>
      <c r="M393" s="460"/>
      <c r="N393" s="460"/>
      <c r="O393" s="460"/>
      <c r="P393" s="460"/>
      <c r="Q393" s="460"/>
      <c r="BL393" s="462"/>
    </row>
    <row r="394" spans="1:64">
      <c r="A394" s="461"/>
      <c r="B394" s="461"/>
      <c r="C394" s="461"/>
      <c r="D394" s="461"/>
      <c r="E394" s="461"/>
      <c r="F394" s="461"/>
      <c r="J394" s="460"/>
      <c r="K394" s="460"/>
      <c r="L394" s="460"/>
      <c r="M394" s="460"/>
      <c r="N394" s="460"/>
      <c r="O394" s="460"/>
      <c r="P394" s="460"/>
      <c r="Q394" s="460"/>
      <c r="BL394" s="462"/>
    </row>
    <row r="395" spans="1:64">
      <c r="A395" s="461"/>
      <c r="B395" s="461"/>
      <c r="C395" s="461"/>
      <c r="D395" s="461"/>
      <c r="E395" s="461"/>
      <c r="F395" s="461"/>
      <c r="J395" s="460"/>
      <c r="K395" s="460"/>
      <c r="L395" s="460"/>
      <c r="M395" s="460"/>
      <c r="N395" s="460"/>
      <c r="O395" s="460"/>
      <c r="P395" s="460"/>
      <c r="Q395" s="460"/>
      <c r="BL395" s="462"/>
    </row>
    <row r="396" spans="1:64">
      <c r="A396" s="461"/>
      <c r="B396" s="461"/>
      <c r="C396" s="461"/>
      <c r="D396" s="461"/>
      <c r="E396" s="461"/>
      <c r="F396" s="461"/>
      <c r="J396" s="460"/>
      <c r="K396" s="460"/>
      <c r="L396" s="460"/>
      <c r="M396" s="460"/>
      <c r="N396" s="460"/>
      <c r="O396" s="460"/>
      <c r="P396" s="460"/>
      <c r="Q396" s="460"/>
      <c r="BL396" s="462"/>
    </row>
    <row r="397" spans="1:64">
      <c r="A397" s="461"/>
      <c r="B397" s="461"/>
      <c r="C397" s="461"/>
      <c r="D397" s="461"/>
      <c r="E397" s="461"/>
      <c r="F397" s="461"/>
      <c r="J397" s="460"/>
      <c r="K397" s="460"/>
      <c r="L397" s="460"/>
      <c r="M397" s="460"/>
      <c r="N397" s="460"/>
      <c r="O397" s="460"/>
      <c r="P397" s="460"/>
      <c r="Q397" s="460"/>
      <c r="BL397" s="462"/>
    </row>
    <row r="398" spans="1:64">
      <c r="A398" s="461"/>
      <c r="B398" s="461"/>
      <c r="C398" s="461"/>
      <c r="D398" s="461"/>
      <c r="E398" s="461"/>
      <c r="F398" s="461"/>
      <c r="J398" s="460"/>
      <c r="K398" s="460"/>
      <c r="L398" s="460"/>
      <c r="M398" s="460"/>
      <c r="N398" s="460"/>
      <c r="O398" s="460"/>
      <c r="P398" s="460"/>
      <c r="Q398" s="460"/>
      <c r="BL398" s="462"/>
    </row>
    <row r="399" spans="1:64">
      <c r="A399" s="461"/>
      <c r="B399" s="461"/>
      <c r="C399" s="461"/>
      <c r="D399" s="461"/>
      <c r="E399" s="461"/>
      <c r="F399" s="461"/>
      <c r="J399" s="460"/>
      <c r="K399" s="460"/>
      <c r="L399" s="460"/>
      <c r="M399" s="460"/>
      <c r="N399" s="460"/>
      <c r="O399" s="460"/>
      <c r="P399" s="460"/>
      <c r="Q399" s="460"/>
      <c r="BL399" s="462"/>
    </row>
    <row r="400" spans="1:64">
      <c r="A400" s="461"/>
      <c r="B400" s="461"/>
      <c r="C400" s="461"/>
      <c r="D400" s="461"/>
      <c r="E400" s="461"/>
      <c r="F400" s="461"/>
      <c r="J400" s="460"/>
      <c r="K400" s="460"/>
      <c r="L400" s="460"/>
      <c r="M400" s="460"/>
      <c r="N400" s="460"/>
      <c r="O400" s="460"/>
      <c r="P400" s="460"/>
      <c r="Q400" s="460"/>
      <c r="BL400" s="462"/>
    </row>
    <row r="401" spans="1:64">
      <c r="A401" s="461"/>
      <c r="B401" s="461"/>
      <c r="C401" s="461"/>
      <c r="D401" s="461"/>
      <c r="E401" s="461"/>
      <c r="F401" s="461"/>
      <c r="J401" s="460"/>
      <c r="K401" s="460"/>
      <c r="L401" s="460"/>
      <c r="M401" s="460"/>
      <c r="N401" s="460"/>
      <c r="O401" s="460"/>
      <c r="P401" s="460"/>
      <c r="Q401" s="460"/>
      <c r="BL401" s="462"/>
    </row>
    <row r="402" spans="1:64">
      <c r="A402" s="461"/>
      <c r="B402" s="461"/>
      <c r="C402" s="461"/>
      <c r="D402" s="461"/>
      <c r="E402" s="461"/>
      <c r="F402" s="461"/>
      <c r="J402" s="460"/>
      <c r="K402" s="460"/>
      <c r="L402" s="460"/>
      <c r="M402" s="460"/>
      <c r="N402" s="460"/>
      <c r="O402" s="460"/>
      <c r="P402" s="460"/>
      <c r="Q402" s="460"/>
      <c r="BL402" s="462"/>
    </row>
    <row r="403" spans="1:64">
      <c r="A403" s="461"/>
      <c r="B403" s="461"/>
      <c r="C403" s="461"/>
      <c r="D403" s="461"/>
      <c r="E403" s="461"/>
      <c r="F403" s="461"/>
      <c r="J403" s="460"/>
      <c r="K403" s="460"/>
      <c r="L403" s="460"/>
      <c r="M403" s="460"/>
      <c r="N403" s="460"/>
      <c r="O403" s="460"/>
      <c r="P403" s="460"/>
      <c r="Q403" s="460"/>
      <c r="BL403" s="462"/>
    </row>
    <row r="404" spans="1:64">
      <c r="A404" s="461"/>
      <c r="B404" s="461"/>
      <c r="C404" s="461"/>
      <c r="D404" s="461"/>
      <c r="E404" s="461"/>
      <c r="F404" s="461"/>
      <c r="J404" s="460"/>
      <c r="K404" s="460"/>
      <c r="L404" s="460"/>
      <c r="M404" s="460"/>
      <c r="N404" s="460"/>
      <c r="O404" s="460"/>
      <c r="P404" s="460"/>
      <c r="Q404" s="460"/>
      <c r="BL404" s="462"/>
    </row>
    <row r="405" spans="1:64">
      <c r="A405" s="461"/>
      <c r="B405" s="461"/>
      <c r="C405" s="461"/>
      <c r="D405" s="461"/>
      <c r="E405" s="461"/>
      <c r="F405" s="461"/>
      <c r="J405" s="460"/>
      <c r="K405" s="460"/>
      <c r="L405" s="460"/>
      <c r="M405" s="460"/>
      <c r="N405" s="460"/>
      <c r="O405" s="460"/>
      <c r="P405" s="460"/>
      <c r="Q405" s="460"/>
      <c r="BL405" s="462"/>
    </row>
    <row r="406" spans="1:64">
      <c r="A406" s="461"/>
      <c r="B406" s="461"/>
      <c r="C406" s="461"/>
      <c r="D406" s="461"/>
      <c r="E406" s="461"/>
      <c r="F406" s="461"/>
      <c r="J406" s="460"/>
      <c r="K406" s="460"/>
      <c r="L406" s="460"/>
      <c r="M406" s="460"/>
      <c r="N406" s="460"/>
      <c r="O406" s="460"/>
      <c r="P406" s="460"/>
      <c r="Q406" s="460"/>
      <c r="BL406" s="462"/>
    </row>
    <row r="407" spans="1:64">
      <c r="A407" s="461"/>
      <c r="B407" s="461"/>
      <c r="C407" s="461"/>
      <c r="D407" s="461"/>
      <c r="E407" s="461"/>
      <c r="F407" s="461"/>
      <c r="J407" s="460"/>
      <c r="K407" s="460"/>
      <c r="L407" s="460"/>
      <c r="M407" s="460"/>
      <c r="N407" s="460"/>
      <c r="O407" s="460"/>
      <c r="P407" s="460"/>
      <c r="Q407" s="460"/>
      <c r="BL407" s="462"/>
    </row>
    <row r="408" spans="1:64">
      <c r="A408" s="461"/>
      <c r="B408" s="461"/>
      <c r="C408" s="461"/>
      <c r="D408" s="461"/>
      <c r="E408" s="461"/>
      <c r="F408" s="461"/>
      <c r="J408" s="460"/>
      <c r="K408" s="460"/>
      <c r="L408" s="460"/>
      <c r="M408" s="460"/>
      <c r="N408" s="460"/>
      <c r="O408" s="460"/>
      <c r="P408" s="460"/>
      <c r="Q408" s="460"/>
      <c r="BL408" s="462"/>
    </row>
    <row r="409" spans="1:64">
      <c r="A409" s="461"/>
      <c r="B409" s="461"/>
      <c r="C409" s="461"/>
      <c r="D409" s="461"/>
      <c r="E409" s="461"/>
      <c r="F409" s="461"/>
      <c r="J409" s="460"/>
      <c r="K409" s="460"/>
      <c r="L409" s="460"/>
      <c r="M409" s="460"/>
      <c r="N409" s="460"/>
      <c r="O409" s="460"/>
      <c r="P409" s="460"/>
      <c r="Q409" s="460"/>
      <c r="BL409" s="462"/>
    </row>
    <row r="410" spans="1:64">
      <c r="A410" s="461"/>
      <c r="B410" s="461"/>
      <c r="C410" s="461"/>
      <c r="D410" s="461"/>
      <c r="E410" s="461"/>
      <c r="F410" s="461"/>
      <c r="J410" s="460"/>
      <c r="K410" s="460"/>
      <c r="L410" s="460"/>
      <c r="M410" s="460"/>
      <c r="N410" s="460"/>
      <c r="O410" s="460"/>
      <c r="P410" s="460"/>
      <c r="Q410" s="460"/>
      <c r="BL410" s="462"/>
    </row>
    <row r="411" spans="1:64">
      <c r="A411" s="461"/>
      <c r="B411" s="461"/>
      <c r="C411" s="461"/>
      <c r="D411" s="461"/>
      <c r="E411" s="461"/>
      <c r="F411" s="461"/>
      <c r="J411" s="460"/>
      <c r="K411" s="460"/>
      <c r="L411" s="460"/>
      <c r="M411" s="460"/>
      <c r="N411" s="460"/>
      <c r="O411" s="460"/>
      <c r="P411" s="460"/>
      <c r="Q411" s="460"/>
      <c r="BL411" s="462"/>
    </row>
    <row r="412" spans="1:64">
      <c r="A412" s="461"/>
      <c r="B412" s="461"/>
      <c r="C412" s="461"/>
      <c r="D412" s="461"/>
      <c r="E412" s="461"/>
      <c r="F412" s="461"/>
      <c r="J412" s="460"/>
      <c r="K412" s="460"/>
      <c r="L412" s="460"/>
      <c r="M412" s="460"/>
      <c r="N412" s="460"/>
      <c r="O412" s="460"/>
      <c r="P412" s="460"/>
      <c r="Q412" s="460"/>
      <c r="BL412" s="462"/>
    </row>
    <row r="413" spans="1:64">
      <c r="A413" s="461"/>
      <c r="B413" s="461"/>
      <c r="C413" s="461"/>
      <c r="D413" s="461"/>
      <c r="E413" s="461"/>
      <c r="F413" s="461"/>
      <c r="J413" s="460"/>
      <c r="K413" s="460"/>
      <c r="L413" s="460"/>
      <c r="M413" s="460"/>
      <c r="N413" s="460"/>
      <c r="O413" s="460"/>
      <c r="P413" s="460"/>
      <c r="Q413" s="460"/>
      <c r="BL413" s="462"/>
    </row>
    <row r="414" spans="1:64">
      <c r="A414" s="461"/>
      <c r="B414" s="461"/>
      <c r="C414" s="461"/>
      <c r="D414" s="461"/>
      <c r="E414" s="461"/>
      <c r="F414" s="461"/>
      <c r="J414" s="460"/>
      <c r="K414" s="460"/>
      <c r="L414" s="460"/>
      <c r="M414" s="460"/>
      <c r="N414" s="460"/>
      <c r="O414" s="460"/>
      <c r="P414" s="460"/>
      <c r="Q414" s="460"/>
      <c r="BL414" s="462"/>
    </row>
    <row r="415" spans="1:64">
      <c r="A415" s="461"/>
      <c r="B415" s="461"/>
      <c r="C415" s="461"/>
      <c r="D415" s="461"/>
      <c r="E415" s="461"/>
      <c r="F415" s="461"/>
      <c r="J415" s="460"/>
      <c r="K415" s="460"/>
      <c r="L415" s="460"/>
      <c r="M415" s="460"/>
      <c r="N415" s="460"/>
      <c r="O415" s="460"/>
      <c r="P415" s="460"/>
      <c r="Q415" s="460"/>
      <c r="BL415" s="462"/>
    </row>
    <row r="416" spans="1:64">
      <c r="A416" s="461"/>
      <c r="B416" s="461"/>
      <c r="C416" s="461"/>
      <c r="D416" s="461"/>
      <c r="E416" s="461"/>
      <c r="F416" s="461"/>
      <c r="J416" s="460"/>
      <c r="K416" s="460"/>
      <c r="L416" s="460"/>
      <c r="M416" s="460"/>
      <c r="N416" s="460"/>
      <c r="O416" s="460"/>
      <c r="P416" s="460"/>
      <c r="Q416" s="460"/>
      <c r="BL416" s="462"/>
    </row>
    <row r="417" spans="1:64">
      <c r="A417" s="461"/>
      <c r="B417" s="461"/>
      <c r="C417" s="461"/>
      <c r="D417" s="461"/>
      <c r="E417" s="461"/>
      <c r="F417" s="461"/>
      <c r="J417" s="460"/>
      <c r="K417" s="460"/>
      <c r="L417" s="460"/>
      <c r="M417" s="460"/>
      <c r="N417" s="460"/>
      <c r="O417" s="460"/>
      <c r="P417" s="460"/>
      <c r="Q417" s="460"/>
      <c r="BL417" s="462"/>
    </row>
    <row r="418" spans="1:64">
      <c r="A418" s="461"/>
      <c r="B418" s="461"/>
      <c r="C418" s="461"/>
      <c r="D418" s="461"/>
      <c r="E418" s="461"/>
      <c r="F418" s="461"/>
      <c r="J418" s="460"/>
      <c r="K418" s="460"/>
      <c r="L418" s="460"/>
      <c r="M418" s="460"/>
      <c r="N418" s="460"/>
      <c r="O418" s="460"/>
      <c r="P418" s="460"/>
      <c r="Q418" s="460"/>
      <c r="BL418" s="462"/>
    </row>
    <row r="419" spans="1:64">
      <c r="A419" s="461"/>
      <c r="B419" s="461"/>
      <c r="C419" s="461"/>
      <c r="D419" s="461"/>
      <c r="E419" s="461"/>
      <c r="F419" s="461"/>
      <c r="J419" s="460"/>
      <c r="K419" s="460"/>
      <c r="L419" s="460"/>
      <c r="M419" s="460"/>
      <c r="N419" s="460"/>
      <c r="O419" s="460"/>
      <c r="P419" s="460"/>
      <c r="Q419" s="460"/>
      <c r="BL419" s="462"/>
    </row>
    <row r="420" spans="1:64">
      <c r="A420" s="461"/>
      <c r="B420" s="461"/>
      <c r="C420" s="461"/>
      <c r="D420" s="461"/>
      <c r="E420" s="461"/>
      <c r="F420" s="461"/>
      <c r="J420" s="460"/>
      <c r="K420" s="460"/>
      <c r="L420" s="460"/>
      <c r="M420" s="460"/>
      <c r="N420" s="460"/>
      <c r="O420" s="460"/>
      <c r="P420" s="460"/>
      <c r="Q420" s="460"/>
      <c r="BL420" s="462"/>
    </row>
    <row r="421" spans="1:64">
      <c r="A421" s="461"/>
      <c r="B421" s="461"/>
      <c r="C421" s="461"/>
      <c r="D421" s="461"/>
      <c r="E421" s="461"/>
      <c r="F421" s="461"/>
      <c r="J421" s="460"/>
      <c r="K421" s="460"/>
      <c r="L421" s="460"/>
      <c r="M421" s="460"/>
      <c r="N421" s="460"/>
      <c r="O421" s="460"/>
      <c r="P421" s="460"/>
      <c r="Q421" s="460"/>
      <c r="BL421" s="462"/>
    </row>
    <row r="422" spans="1:64">
      <c r="A422" s="461"/>
      <c r="B422" s="461"/>
      <c r="C422" s="461"/>
      <c r="D422" s="461"/>
      <c r="E422" s="461"/>
      <c r="F422" s="461"/>
      <c r="J422" s="460"/>
      <c r="K422" s="460"/>
      <c r="L422" s="460"/>
      <c r="M422" s="460"/>
      <c r="N422" s="460"/>
      <c r="O422" s="460"/>
      <c r="P422" s="460"/>
      <c r="Q422" s="460"/>
      <c r="BL422" s="462"/>
    </row>
    <row r="423" spans="1:64">
      <c r="A423" s="461"/>
      <c r="B423" s="461"/>
      <c r="C423" s="461"/>
      <c r="D423" s="461"/>
      <c r="E423" s="461"/>
      <c r="F423" s="461"/>
      <c r="J423" s="460"/>
      <c r="K423" s="460"/>
      <c r="L423" s="460"/>
      <c r="M423" s="460"/>
      <c r="N423" s="460"/>
      <c r="O423" s="460"/>
      <c r="P423" s="460"/>
      <c r="Q423" s="460"/>
      <c r="BL423" s="462"/>
    </row>
    <row r="424" spans="1:64">
      <c r="A424" s="461"/>
      <c r="B424" s="461"/>
      <c r="C424" s="461"/>
      <c r="D424" s="461"/>
      <c r="E424" s="461"/>
      <c r="F424" s="461"/>
      <c r="J424" s="460"/>
      <c r="K424" s="460"/>
      <c r="L424" s="460"/>
      <c r="M424" s="460"/>
      <c r="N424" s="460"/>
      <c r="O424" s="460"/>
      <c r="P424" s="460"/>
      <c r="Q424" s="460"/>
      <c r="BL424" s="462"/>
    </row>
    <row r="425" spans="1:64">
      <c r="A425" s="461"/>
      <c r="B425" s="461"/>
      <c r="C425" s="461"/>
      <c r="D425" s="461"/>
      <c r="E425" s="461"/>
      <c r="F425" s="461"/>
      <c r="J425" s="460"/>
      <c r="K425" s="460"/>
      <c r="L425" s="460"/>
      <c r="M425" s="460"/>
      <c r="N425" s="460"/>
      <c r="O425" s="460"/>
      <c r="P425" s="460"/>
      <c r="Q425" s="460"/>
      <c r="BL425" s="462"/>
    </row>
    <row r="426" spans="1:64">
      <c r="A426" s="461"/>
      <c r="B426" s="461"/>
      <c r="C426" s="461"/>
      <c r="D426" s="461"/>
      <c r="E426" s="461"/>
      <c r="F426" s="461"/>
      <c r="J426" s="460"/>
      <c r="K426" s="460"/>
      <c r="L426" s="460"/>
      <c r="M426" s="460"/>
      <c r="N426" s="460"/>
      <c r="O426" s="460"/>
      <c r="P426" s="460"/>
      <c r="Q426" s="460"/>
      <c r="BL426" s="462"/>
    </row>
    <row r="427" spans="1:64">
      <c r="A427" s="461"/>
      <c r="B427" s="461"/>
      <c r="C427" s="461"/>
      <c r="D427" s="461"/>
      <c r="E427" s="461"/>
      <c r="F427" s="461"/>
      <c r="J427" s="460"/>
      <c r="K427" s="460"/>
      <c r="L427" s="460"/>
      <c r="M427" s="460"/>
      <c r="N427" s="460"/>
      <c r="O427" s="460"/>
      <c r="P427" s="460"/>
      <c r="Q427" s="460"/>
      <c r="BL427" s="462"/>
    </row>
    <row r="428" spans="1:64">
      <c r="A428" s="461"/>
      <c r="B428" s="461"/>
      <c r="C428" s="461"/>
      <c r="D428" s="461"/>
      <c r="E428" s="461"/>
      <c r="F428" s="461"/>
      <c r="J428" s="460"/>
      <c r="K428" s="460"/>
      <c r="L428" s="460"/>
      <c r="M428" s="460"/>
      <c r="N428" s="460"/>
      <c r="O428" s="460"/>
      <c r="P428" s="460"/>
      <c r="Q428" s="460"/>
      <c r="BL428" s="462"/>
    </row>
    <row r="429" spans="1:64">
      <c r="A429" s="461"/>
      <c r="B429" s="461"/>
      <c r="C429" s="461"/>
      <c r="D429" s="461"/>
      <c r="E429" s="461"/>
      <c r="F429" s="461"/>
      <c r="J429" s="460"/>
      <c r="K429" s="460"/>
      <c r="L429" s="460"/>
      <c r="M429" s="460"/>
      <c r="N429" s="460"/>
      <c r="O429" s="460"/>
      <c r="P429" s="460"/>
      <c r="Q429" s="460"/>
      <c r="BL429" s="462"/>
    </row>
    <row r="430" spans="1:64">
      <c r="A430" s="461"/>
      <c r="B430" s="461"/>
      <c r="C430" s="461"/>
      <c r="D430" s="461"/>
      <c r="E430" s="461"/>
      <c r="F430" s="461"/>
      <c r="J430" s="460"/>
      <c r="K430" s="460"/>
      <c r="L430" s="460"/>
      <c r="M430" s="460"/>
      <c r="N430" s="460"/>
      <c r="O430" s="460"/>
      <c r="P430" s="460"/>
      <c r="Q430" s="460"/>
      <c r="BL430" s="462"/>
    </row>
    <row r="431" spans="1:64">
      <c r="A431" s="461"/>
      <c r="B431" s="461"/>
      <c r="C431" s="461"/>
      <c r="D431" s="461"/>
      <c r="E431" s="461"/>
      <c r="F431" s="461"/>
      <c r="J431" s="460"/>
      <c r="K431" s="460"/>
      <c r="L431" s="460"/>
      <c r="M431" s="460"/>
      <c r="N431" s="460"/>
      <c r="O431" s="460"/>
      <c r="P431" s="460"/>
      <c r="Q431" s="460"/>
      <c r="BL431" s="462"/>
    </row>
    <row r="432" spans="1:64">
      <c r="A432" s="461"/>
      <c r="B432" s="461"/>
      <c r="C432" s="461"/>
      <c r="D432" s="461"/>
      <c r="E432" s="461"/>
      <c r="F432" s="461"/>
      <c r="J432" s="460"/>
      <c r="K432" s="460"/>
      <c r="L432" s="460"/>
      <c r="M432" s="460"/>
      <c r="N432" s="460"/>
      <c r="O432" s="460"/>
      <c r="P432" s="460"/>
      <c r="Q432" s="460"/>
      <c r="BL432" s="462"/>
    </row>
    <row r="433" spans="1:64">
      <c r="A433" s="461"/>
      <c r="B433" s="461"/>
      <c r="C433" s="461"/>
      <c r="D433" s="461"/>
      <c r="E433" s="461"/>
      <c r="F433" s="461"/>
      <c r="J433" s="460"/>
      <c r="K433" s="460"/>
      <c r="L433" s="460"/>
      <c r="M433" s="460"/>
      <c r="N433" s="460"/>
      <c r="O433" s="460"/>
      <c r="P433" s="460"/>
      <c r="Q433" s="460"/>
      <c r="BL433" s="462"/>
    </row>
    <row r="434" spans="1:64">
      <c r="A434" s="461"/>
      <c r="B434" s="461"/>
      <c r="C434" s="461"/>
      <c r="D434" s="461"/>
      <c r="E434" s="461"/>
      <c r="F434" s="461"/>
      <c r="J434" s="460"/>
      <c r="K434" s="460"/>
      <c r="L434" s="460"/>
      <c r="M434" s="460"/>
      <c r="N434" s="460"/>
      <c r="O434" s="460"/>
      <c r="P434" s="460"/>
      <c r="Q434" s="460"/>
      <c r="BL434" s="462"/>
    </row>
    <row r="435" spans="1:64">
      <c r="A435" s="461"/>
      <c r="B435" s="461"/>
      <c r="C435" s="461"/>
      <c r="D435" s="461"/>
      <c r="E435" s="461"/>
      <c r="F435" s="461"/>
      <c r="J435" s="460"/>
      <c r="K435" s="460"/>
      <c r="L435" s="460"/>
      <c r="M435" s="460"/>
      <c r="N435" s="460"/>
      <c r="O435" s="460"/>
      <c r="P435" s="460"/>
      <c r="Q435" s="460"/>
      <c r="BL435" s="462"/>
    </row>
    <row r="436" spans="1:64">
      <c r="A436" s="461"/>
      <c r="B436" s="461"/>
      <c r="C436" s="461"/>
      <c r="D436" s="461"/>
      <c r="E436" s="461"/>
      <c r="F436" s="461"/>
      <c r="J436" s="460"/>
      <c r="K436" s="460"/>
      <c r="L436" s="460"/>
      <c r="M436" s="460"/>
      <c r="N436" s="460"/>
      <c r="O436" s="460"/>
      <c r="P436" s="460"/>
      <c r="Q436" s="460"/>
      <c r="BL436" s="462"/>
    </row>
    <row r="437" spans="1:64">
      <c r="A437" s="461"/>
      <c r="B437" s="461"/>
      <c r="C437" s="461"/>
      <c r="D437" s="461"/>
      <c r="E437" s="461"/>
      <c r="F437" s="461"/>
      <c r="J437" s="460"/>
      <c r="K437" s="460"/>
      <c r="L437" s="460"/>
      <c r="M437" s="460"/>
      <c r="N437" s="460"/>
      <c r="O437" s="460"/>
      <c r="P437" s="460"/>
      <c r="Q437" s="460"/>
      <c r="BL437" s="462"/>
    </row>
    <row r="438" spans="1:64">
      <c r="A438" s="461"/>
      <c r="B438" s="461"/>
      <c r="C438" s="461"/>
      <c r="D438" s="461"/>
      <c r="E438" s="461"/>
      <c r="F438" s="461"/>
      <c r="J438" s="460"/>
      <c r="K438" s="460"/>
      <c r="L438" s="460"/>
      <c r="M438" s="460"/>
      <c r="N438" s="460"/>
      <c r="O438" s="460"/>
      <c r="P438" s="460"/>
      <c r="Q438" s="460"/>
      <c r="BL438" s="462"/>
    </row>
    <row r="439" spans="1:64">
      <c r="A439" s="461"/>
      <c r="B439" s="461"/>
      <c r="C439" s="461"/>
      <c r="D439" s="461"/>
      <c r="E439" s="461"/>
      <c r="F439" s="461"/>
      <c r="J439" s="460"/>
      <c r="K439" s="460"/>
      <c r="L439" s="460"/>
      <c r="M439" s="460"/>
      <c r="N439" s="460"/>
      <c r="O439" s="460"/>
      <c r="P439" s="460"/>
      <c r="Q439" s="460"/>
      <c r="BL439" s="462"/>
    </row>
    <row r="440" spans="1:64">
      <c r="A440" s="461"/>
      <c r="B440" s="461"/>
      <c r="C440" s="461"/>
      <c r="D440" s="461"/>
      <c r="E440" s="461"/>
      <c r="F440" s="461"/>
      <c r="J440" s="460"/>
      <c r="K440" s="460"/>
      <c r="L440" s="460"/>
      <c r="M440" s="460"/>
      <c r="N440" s="460"/>
      <c r="O440" s="460"/>
      <c r="P440" s="460"/>
      <c r="Q440" s="460"/>
      <c r="BL440" s="462"/>
    </row>
    <row r="441" spans="1:64">
      <c r="A441" s="461"/>
      <c r="B441" s="461"/>
      <c r="C441" s="461"/>
      <c r="D441" s="461"/>
      <c r="E441" s="461"/>
      <c r="F441" s="461"/>
      <c r="J441" s="460"/>
      <c r="K441" s="460"/>
      <c r="L441" s="460"/>
      <c r="M441" s="460"/>
      <c r="N441" s="460"/>
      <c r="O441" s="460"/>
      <c r="P441" s="460"/>
      <c r="Q441" s="460"/>
      <c r="BL441" s="462"/>
    </row>
    <row r="442" spans="1:64">
      <c r="A442" s="461"/>
      <c r="B442" s="461"/>
      <c r="C442" s="461"/>
      <c r="D442" s="461"/>
      <c r="E442" s="461"/>
      <c r="F442" s="461"/>
      <c r="J442" s="460"/>
      <c r="K442" s="460"/>
      <c r="L442" s="460"/>
      <c r="M442" s="460"/>
      <c r="N442" s="460"/>
      <c r="O442" s="460"/>
      <c r="P442" s="460"/>
      <c r="Q442" s="460"/>
      <c r="BL442" s="462"/>
    </row>
    <row r="443" spans="1:64">
      <c r="A443" s="461"/>
      <c r="B443" s="461"/>
      <c r="C443" s="461"/>
      <c r="D443" s="461"/>
      <c r="E443" s="461"/>
      <c r="F443" s="461"/>
      <c r="J443" s="460"/>
      <c r="K443" s="460"/>
      <c r="L443" s="460"/>
      <c r="M443" s="460"/>
      <c r="N443" s="460"/>
      <c r="O443" s="460"/>
      <c r="P443" s="460"/>
      <c r="Q443" s="460"/>
      <c r="BL443" s="462"/>
    </row>
    <row r="444" spans="1:64">
      <c r="A444" s="461"/>
      <c r="B444" s="461"/>
      <c r="C444" s="461"/>
      <c r="D444" s="461"/>
      <c r="E444" s="461"/>
      <c r="F444" s="461"/>
      <c r="J444" s="460"/>
      <c r="K444" s="460"/>
      <c r="L444" s="460"/>
      <c r="M444" s="460"/>
      <c r="N444" s="460"/>
      <c r="O444" s="460"/>
      <c r="P444" s="460"/>
      <c r="Q444" s="460"/>
      <c r="BL444" s="462"/>
    </row>
    <row r="445" spans="1:64">
      <c r="A445" s="461"/>
      <c r="B445" s="461"/>
      <c r="C445" s="461"/>
      <c r="D445" s="461"/>
      <c r="E445" s="461"/>
      <c r="F445" s="461"/>
      <c r="J445" s="460"/>
      <c r="K445" s="460"/>
      <c r="L445" s="460"/>
      <c r="M445" s="460"/>
      <c r="N445" s="460"/>
      <c r="O445" s="460"/>
      <c r="P445" s="460"/>
      <c r="Q445" s="460"/>
      <c r="BL445" s="462"/>
    </row>
    <row r="446" spans="1:64">
      <c r="A446" s="461"/>
      <c r="B446" s="461"/>
      <c r="C446" s="461"/>
      <c r="D446" s="461"/>
      <c r="E446" s="461"/>
      <c r="F446" s="461"/>
      <c r="J446" s="460"/>
      <c r="K446" s="460"/>
      <c r="L446" s="460"/>
      <c r="M446" s="460"/>
      <c r="N446" s="460"/>
      <c r="O446" s="460"/>
      <c r="P446" s="460"/>
      <c r="Q446" s="460"/>
      <c r="BL446" s="462"/>
    </row>
    <row r="447" spans="1:64">
      <c r="A447" s="461"/>
      <c r="B447" s="461"/>
      <c r="C447" s="461"/>
      <c r="D447" s="461"/>
      <c r="E447" s="461"/>
      <c r="F447" s="461"/>
      <c r="J447" s="460"/>
      <c r="K447" s="460"/>
      <c r="L447" s="460"/>
      <c r="M447" s="460"/>
      <c r="N447" s="460"/>
      <c r="O447" s="460"/>
      <c r="P447" s="460"/>
      <c r="Q447" s="460"/>
      <c r="BL447" s="462"/>
    </row>
    <row r="448" spans="1:64">
      <c r="A448" s="461"/>
      <c r="B448" s="461"/>
      <c r="C448" s="461"/>
      <c r="D448" s="461"/>
      <c r="E448" s="461"/>
      <c r="F448" s="461"/>
      <c r="J448" s="460"/>
      <c r="K448" s="460"/>
      <c r="L448" s="460"/>
      <c r="M448" s="460"/>
      <c r="N448" s="460"/>
      <c r="O448" s="460"/>
      <c r="P448" s="460"/>
      <c r="Q448" s="460"/>
      <c r="BL448" s="462"/>
    </row>
    <row r="449" spans="1:64">
      <c r="A449" s="461"/>
      <c r="B449" s="461"/>
      <c r="C449" s="461"/>
      <c r="D449" s="461"/>
      <c r="E449" s="461"/>
      <c r="F449" s="461"/>
      <c r="J449" s="460"/>
      <c r="K449" s="460"/>
      <c r="L449" s="460"/>
      <c r="M449" s="460"/>
      <c r="N449" s="460"/>
      <c r="O449" s="460"/>
      <c r="P449" s="460"/>
      <c r="Q449" s="460"/>
      <c r="BL449" s="462"/>
    </row>
    <row r="450" spans="1:64">
      <c r="A450" s="461"/>
      <c r="B450" s="461"/>
      <c r="C450" s="461"/>
      <c r="D450" s="461"/>
      <c r="E450" s="461"/>
      <c r="F450" s="461"/>
      <c r="J450" s="460"/>
      <c r="K450" s="460"/>
      <c r="L450" s="460"/>
      <c r="M450" s="460"/>
      <c r="N450" s="460"/>
      <c r="O450" s="460"/>
      <c r="P450" s="460"/>
      <c r="Q450" s="460"/>
      <c r="BL450" s="462"/>
    </row>
    <row r="451" spans="1:64">
      <c r="A451" s="461"/>
      <c r="B451" s="461"/>
      <c r="C451" s="461"/>
      <c r="D451" s="461"/>
      <c r="E451" s="461"/>
      <c r="F451" s="461"/>
      <c r="J451" s="460"/>
      <c r="K451" s="460"/>
      <c r="L451" s="460"/>
      <c r="M451" s="460"/>
      <c r="N451" s="460"/>
      <c r="O451" s="460"/>
      <c r="P451" s="460"/>
      <c r="Q451" s="460"/>
      <c r="BL451" s="462"/>
    </row>
    <row r="452" spans="1:64">
      <c r="A452" s="461"/>
      <c r="B452" s="461"/>
      <c r="C452" s="461"/>
      <c r="D452" s="461"/>
      <c r="E452" s="461"/>
      <c r="F452" s="461"/>
      <c r="J452" s="460"/>
      <c r="K452" s="460"/>
      <c r="L452" s="460"/>
      <c r="M452" s="460"/>
      <c r="N452" s="460"/>
      <c r="O452" s="460"/>
      <c r="P452" s="460"/>
      <c r="Q452" s="460"/>
      <c r="BL452" s="462"/>
    </row>
    <row r="453" spans="1:64">
      <c r="A453" s="461"/>
      <c r="B453" s="461"/>
      <c r="C453" s="461"/>
      <c r="D453" s="461"/>
      <c r="E453" s="461"/>
      <c r="F453" s="461"/>
      <c r="J453" s="460"/>
      <c r="K453" s="460"/>
      <c r="L453" s="460"/>
      <c r="M453" s="460"/>
      <c r="N453" s="460"/>
      <c r="O453" s="460"/>
      <c r="P453" s="460"/>
      <c r="Q453" s="460"/>
      <c r="BL453" s="462"/>
    </row>
    <row r="454" spans="1:64">
      <c r="A454" s="461"/>
      <c r="B454" s="461"/>
      <c r="C454" s="461"/>
      <c r="D454" s="461"/>
      <c r="E454" s="461"/>
      <c r="F454" s="461"/>
      <c r="J454" s="460"/>
      <c r="K454" s="460"/>
      <c r="L454" s="460"/>
      <c r="M454" s="460"/>
      <c r="N454" s="460"/>
      <c r="O454" s="460"/>
      <c r="P454" s="460"/>
      <c r="Q454" s="460"/>
      <c r="BL454" s="462"/>
    </row>
    <row r="455" spans="1:64">
      <c r="A455" s="461"/>
      <c r="B455" s="461"/>
      <c r="C455" s="461"/>
      <c r="D455" s="461"/>
      <c r="E455" s="461"/>
      <c r="F455" s="461"/>
      <c r="J455" s="460"/>
      <c r="K455" s="460"/>
      <c r="L455" s="460"/>
      <c r="M455" s="460"/>
      <c r="N455" s="460"/>
      <c r="O455" s="460"/>
      <c r="P455" s="460"/>
      <c r="Q455" s="460"/>
      <c r="BL455" s="462"/>
    </row>
    <row r="456" spans="1:64">
      <c r="A456" s="461"/>
      <c r="B456" s="461"/>
      <c r="C456" s="461"/>
      <c r="D456" s="461"/>
      <c r="E456" s="461"/>
      <c r="F456" s="461"/>
      <c r="J456" s="460"/>
      <c r="K456" s="460"/>
      <c r="L456" s="460"/>
      <c r="M456" s="460"/>
      <c r="N456" s="460"/>
      <c r="O456" s="460"/>
      <c r="P456" s="460"/>
      <c r="Q456" s="460"/>
      <c r="BL456" s="462"/>
    </row>
    <row r="457" spans="1:64">
      <c r="A457" s="461"/>
      <c r="B457" s="461"/>
      <c r="C457" s="461"/>
      <c r="D457" s="461"/>
      <c r="E457" s="461"/>
      <c r="F457" s="461"/>
      <c r="J457" s="460"/>
      <c r="K457" s="460"/>
      <c r="L457" s="460"/>
      <c r="M457" s="460"/>
      <c r="N457" s="460"/>
      <c r="O457" s="460"/>
      <c r="P457" s="460"/>
      <c r="Q457" s="460"/>
      <c r="BL457" s="462"/>
    </row>
    <row r="458" spans="1:64">
      <c r="A458" s="461"/>
      <c r="B458" s="461"/>
      <c r="C458" s="461"/>
      <c r="D458" s="461"/>
      <c r="E458" s="461"/>
      <c r="F458" s="461"/>
      <c r="J458" s="460"/>
      <c r="K458" s="460"/>
      <c r="L458" s="460"/>
      <c r="M458" s="460"/>
      <c r="N458" s="460"/>
      <c r="O458" s="460"/>
      <c r="P458" s="460"/>
      <c r="Q458" s="460"/>
      <c r="BL458" s="462"/>
    </row>
    <row r="459" spans="1:64">
      <c r="A459" s="461"/>
      <c r="B459" s="461"/>
      <c r="C459" s="461"/>
      <c r="D459" s="461"/>
      <c r="E459" s="461"/>
      <c r="F459" s="461"/>
      <c r="J459" s="460"/>
      <c r="K459" s="460"/>
      <c r="L459" s="460"/>
      <c r="M459" s="460"/>
      <c r="N459" s="460"/>
      <c r="O459" s="460"/>
      <c r="P459" s="460"/>
      <c r="Q459" s="460"/>
      <c r="BL459" s="462"/>
    </row>
    <row r="460" spans="1:64">
      <c r="A460" s="461"/>
      <c r="B460" s="461"/>
      <c r="C460" s="461"/>
      <c r="D460" s="461"/>
      <c r="E460" s="461"/>
      <c r="F460" s="461"/>
      <c r="J460" s="460"/>
      <c r="K460" s="460"/>
      <c r="L460" s="460"/>
      <c r="M460" s="460"/>
      <c r="N460" s="460"/>
      <c r="O460" s="460"/>
      <c r="P460" s="460"/>
      <c r="Q460" s="460"/>
      <c r="BL460" s="462"/>
    </row>
    <row r="461" spans="1:64">
      <c r="A461" s="461"/>
      <c r="B461" s="461"/>
      <c r="C461" s="461"/>
      <c r="D461" s="461"/>
      <c r="E461" s="461"/>
      <c r="F461" s="461"/>
      <c r="J461" s="460"/>
      <c r="K461" s="460"/>
      <c r="L461" s="460"/>
      <c r="M461" s="460"/>
      <c r="N461" s="460"/>
      <c r="O461" s="460"/>
      <c r="P461" s="460"/>
      <c r="Q461" s="460"/>
      <c r="BL461" s="462"/>
    </row>
    <row r="462" spans="1:64">
      <c r="A462" s="461"/>
      <c r="B462" s="461"/>
      <c r="C462" s="461"/>
      <c r="D462" s="461"/>
      <c r="E462" s="461"/>
      <c r="F462" s="461"/>
      <c r="J462" s="460"/>
      <c r="K462" s="460"/>
      <c r="L462" s="460"/>
      <c r="M462" s="460"/>
      <c r="N462" s="460"/>
      <c r="O462" s="460"/>
      <c r="P462" s="460"/>
      <c r="Q462" s="460"/>
      <c r="BL462" s="462"/>
    </row>
    <row r="463" spans="1:64">
      <c r="A463" s="461"/>
      <c r="B463" s="461"/>
      <c r="C463" s="461"/>
      <c r="D463" s="461"/>
      <c r="E463" s="461"/>
      <c r="F463" s="461"/>
      <c r="J463" s="460"/>
      <c r="K463" s="460"/>
      <c r="L463" s="460"/>
      <c r="M463" s="460"/>
      <c r="N463" s="460"/>
      <c r="O463" s="460"/>
      <c r="P463" s="460"/>
      <c r="Q463" s="460"/>
      <c r="BL463" s="462"/>
    </row>
    <row r="464" spans="1:64">
      <c r="A464" s="461"/>
      <c r="B464" s="461"/>
      <c r="C464" s="461"/>
      <c r="D464" s="461"/>
      <c r="E464" s="461"/>
      <c r="F464" s="461"/>
      <c r="J464" s="460"/>
      <c r="K464" s="460"/>
      <c r="L464" s="460"/>
      <c r="M464" s="460"/>
      <c r="N464" s="460"/>
      <c r="O464" s="460"/>
      <c r="P464" s="460"/>
      <c r="Q464" s="460"/>
      <c r="BL464" s="462"/>
    </row>
    <row r="465" spans="1:64">
      <c r="A465" s="461"/>
      <c r="B465" s="461"/>
      <c r="C465" s="461"/>
      <c r="D465" s="461"/>
      <c r="E465" s="461"/>
      <c r="F465" s="461"/>
      <c r="J465" s="460"/>
      <c r="K465" s="460"/>
      <c r="L465" s="460"/>
      <c r="M465" s="460"/>
      <c r="N465" s="460"/>
      <c r="O465" s="460"/>
      <c r="P465" s="460"/>
      <c r="Q465" s="460"/>
      <c r="BL465" s="462"/>
    </row>
    <row r="466" spans="1:64">
      <c r="A466" s="461"/>
      <c r="B466" s="461"/>
      <c r="C466" s="461"/>
      <c r="D466" s="461"/>
      <c r="E466" s="461"/>
      <c r="F466" s="461"/>
      <c r="J466" s="460"/>
      <c r="K466" s="460"/>
      <c r="L466" s="460"/>
      <c r="M466" s="460"/>
      <c r="N466" s="460"/>
      <c r="O466" s="460"/>
      <c r="P466" s="460"/>
      <c r="Q466" s="460"/>
      <c r="BL466" s="462"/>
    </row>
    <row r="467" spans="1:64">
      <c r="A467" s="461"/>
      <c r="B467" s="461"/>
      <c r="C467" s="461"/>
      <c r="D467" s="461"/>
      <c r="E467" s="461"/>
      <c r="F467" s="461"/>
      <c r="J467" s="460"/>
      <c r="K467" s="460"/>
      <c r="L467" s="460"/>
      <c r="M467" s="460"/>
      <c r="N467" s="460"/>
      <c r="O467" s="460"/>
      <c r="P467" s="460"/>
      <c r="Q467" s="460"/>
      <c r="BL467" s="462"/>
    </row>
    <row r="468" spans="1:64">
      <c r="A468" s="461"/>
      <c r="B468" s="461"/>
      <c r="C468" s="461"/>
      <c r="D468" s="461"/>
      <c r="E468" s="461"/>
      <c r="F468" s="461"/>
      <c r="J468" s="460"/>
      <c r="K468" s="460"/>
      <c r="L468" s="460"/>
      <c r="M468" s="460"/>
      <c r="N468" s="460"/>
      <c r="O468" s="460"/>
      <c r="P468" s="460"/>
      <c r="Q468" s="460"/>
      <c r="BL468" s="462"/>
    </row>
    <row r="469" spans="1:64">
      <c r="A469" s="461"/>
      <c r="B469" s="461"/>
      <c r="C469" s="461"/>
      <c r="D469" s="461"/>
      <c r="E469" s="461"/>
      <c r="F469" s="461"/>
      <c r="J469" s="460"/>
      <c r="K469" s="460"/>
      <c r="L469" s="460"/>
      <c r="M469" s="460"/>
      <c r="N469" s="460"/>
      <c r="O469" s="460"/>
      <c r="P469" s="460"/>
      <c r="Q469" s="460"/>
      <c r="BL469" s="462"/>
    </row>
    <row r="470" spans="1:64">
      <c r="A470" s="461"/>
      <c r="B470" s="461"/>
      <c r="C470" s="461"/>
      <c r="D470" s="461"/>
      <c r="E470" s="461"/>
      <c r="F470" s="461"/>
      <c r="J470" s="460"/>
      <c r="K470" s="460"/>
      <c r="L470" s="460"/>
      <c r="M470" s="460"/>
      <c r="N470" s="460"/>
      <c r="O470" s="460"/>
      <c r="P470" s="460"/>
      <c r="Q470" s="460"/>
      <c r="BL470" s="462"/>
    </row>
    <row r="471" spans="1:64">
      <c r="A471" s="461"/>
      <c r="B471" s="461"/>
      <c r="C471" s="461"/>
      <c r="D471" s="461"/>
      <c r="E471" s="461"/>
      <c r="F471" s="461"/>
      <c r="J471" s="460"/>
      <c r="K471" s="460"/>
      <c r="L471" s="460"/>
      <c r="M471" s="460"/>
      <c r="N471" s="460"/>
      <c r="O471" s="460"/>
      <c r="P471" s="460"/>
      <c r="Q471" s="460"/>
      <c r="BL471" s="462"/>
    </row>
    <row r="472" spans="1:64">
      <c r="A472" s="461"/>
      <c r="B472" s="461"/>
      <c r="C472" s="461"/>
      <c r="D472" s="461"/>
      <c r="E472" s="461"/>
      <c r="F472" s="461"/>
      <c r="J472" s="460"/>
      <c r="K472" s="460"/>
      <c r="L472" s="460"/>
      <c r="M472" s="460"/>
      <c r="N472" s="460"/>
      <c r="O472" s="460"/>
      <c r="P472" s="460"/>
      <c r="Q472" s="460"/>
      <c r="BL472" s="462"/>
    </row>
    <row r="473" spans="1:64">
      <c r="A473" s="461"/>
      <c r="B473" s="461"/>
      <c r="C473" s="461"/>
      <c r="D473" s="461"/>
      <c r="E473" s="461"/>
      <c r="F473" s="461"/>
      <c r="J473" s="460"/>
      <c r="K473" s="460"/>
      <c r="L473" s="460"/>
      <c r="M473" s="460"/>
      <c r="N473" s="460"/>
      <c r="O473" s="460"/>
      <c r="P473" s="460"/>
      <c r="Q473" s="460"/>
      <c r="BL473" s="462"/>
    </row>
    <row r="474" spans="1:64">
      <c r="A474" s="461"/>
      <c r="B474" s="461"/>
      <c r="C474" s="461"/>
      <c r="D474" s="461"/>
      <c r="E474" s="461"/>
      <c r="F474" s="461"/>
      <c r="J474" s="460"/>
      <c r="K474" s="460"/>
      <c r="L474" s="460"/>
      <c r="M474" s="460"/>
      <c r="N474" s="460"/>
      <c r="O474" s="460"/>
      <c r="P474" s="460"/>
      <c r="Q474" s="460"/>
      <c r="BL474" s="462"/>
    </row>
    <row r="475" spans="1:64">
      <c r="A475" s="461"/>
      <c r="B475" s="461"/>
      <c r="C475" s="461"/>
      <c r="D475" s="461"/>
      <c r="E475" s="461"/>
      <c r="F475" s="461"/>
      <c r="J475" s="460"/>
      <c r="K475" s="460"/>
      <c r="L475" s="460"/>
      <c r="M475" s="460"/>
      <c r="N475" s="460"/>
      <c r="O475" s="460"/>
      <c r="P475" s="460"/>
      <c r="Q475" s="460"/>
      <c r="BL475" s="462"/>
    </row>
    <row r="476" spans="1:64">
      <c r="A476" s="461"/>
      <c r="B476" s="461"/>
      <c r="C476" s="461"/>
      <c r="D476" s="461"/>
      <c r="E476" s="461"/>
      <c r="F476" s="461"/>
      <c r="J476" s="460"/>
      <c r="K476" s="460"/>
      <c r="L476" s="460"/>
      <c r="M476" s="460"/>
      <c r="N476" s="460"/>
      <c r="O476" s="460"/>
      <c r="P476" s="460"/>
      <c r="Q476" s="460"/>
      <c r="BL476" s="462"/>
    </row>
    <row r="477" spans="1:64">
      <c r="A477" s="461"/>
      <c r="B477" s="461"/>
      <c r="C477" s="461"/>
      <c r="D477" s="461"/>
      <c r="E477" s="461"/>
      <c r="F477" s="461"/>
      <c r="J477" s="460"/>
      <c r="K477" s="460"/>
      <c r="L477" s="460"/>
      <c r="M477" s="460"/>
      <c r="N477" s="460"/>
      <c r="O477" s="460"/>
      <c r="P477" s="460"/>
      <c r="Q477" s="460"/>
      <c r="BL477" s="462"/>
    </row>
    <row r="478" spans="1:64">
      <c r="A478" s="461"/>
      <c r="B478" s="461"/>
      <c r="C478" s="461"/>
      <c r="D478" s="461"/>
      <c r="E478" s="461"/>
      <c r="F478" s="461"/>
      <c r="J478" s="460"/>
      <c r="K478" s="460"/>
      <c r="L478" s="460"/>
      <c r="M478" s="460"/>
      <c r="N478" s="460"/>
      <c r="O478" s="460"/>
      <c r="P478" s="460"/>
      <c r="Q478" s="460"/>
      <c r="BL478" s="462"/>
    </row>
    <row r="479" spans="1:64">
      <c r="A479" s="461"/>
      <c r="B479" s="461"/>
      <c r="C479" s="461"/>
      <c r="D479" s="461"/>
      <c r="E479" s="461"/>
      <c r="F479" s="461"/>
      <c r="J479" s="460"/>
      <c r="K479" s="460"/>
      <c r="L479" s="460"/>
      <c r="M479" s="460"/>
      <c r="N479" s="460"/>
      <c r="O479" s="460"/>
      <c r="P479" s="460"/>
      <c r="Q479" s="460"/>
      <c r="BL479" s="462"/>
    </row>
    <row r="480" spans="1:64">
      <c r="A480" s="461"/>
      <c r="B480" s="461"/>
      <c r="C480" s="461"/>
      <c r="D480" s="461"/>
      <c r="E480" s="461"/>
      <c r="F480" s="461"/>
      <c r="J480" s="460"/>
      <c r="K480" s="460"/>
      <c r="L480" s="460"/>
      <c r="M480" s="460"/>
      <c r="N480" s="460"/>
      <c r="O480" s="460"/>
      <c r="P480" s="460"/>
      <c r="Q480" s="460"/>
      <c r="BL480" s="462"/>
    </row>
    <row r="481" spans="1:64">
      <c r="A481" s="461"/>
      <c r="B481" s="461"/>
      <c r="C481" s="461"/>
      <c r="D481" s="461"/>
      <c r="E481" s="461"/>
      <c r="F481" s="461"/>
      <c r="J481" s="460"/>
      <c r="K481" s="460"/>
      <c r="L481" s="460"/>
      <c r="M481" s="460"/>
      <c r="N481" s="460"/>
      <c r="O481" s="460"/>
      <c r="P481" s="460"/>
      <c r="Q481" s="460"/>
      <c r="BL481" s="462"/>
    </row>
    <row r="482" spans="1:64">
      <c r="A482" s="461"/>
      <c r="B482" s="461"/>
      <c r="C482" s="461"/>
      <c r="D482" s="461"/>
      <c r="E482" s="461"/>
      <c r="F482" s="461"/>
      <c r="J482" s="460"/>
      <c r="K482" s="460"/>
      <c r="L482" s="460"/>
      <c r="M482" s="460"/>
      <c r="N482" s="460"/>
      <c r="O482" s="460"/>
      <c r="P482" s="460"/>
      <c r="Q482" s="460"/>
      <c r="BL482" s="462"/>
    </row>
    <row r="483" spans="1:64">
      <c r="A483" s="461"/>
      <c r="B483" s="461"/>
      <c r="C483" s="461"/>
      <c r="D483" s="461"/>
      <c r="E483" s="461"/>
      <c r="F483" s="461"/>
      <c r="J483" s="460"/>
      <c r="K483" s="460"/>
      <c r="L483" s="460"/>
      <c r="M483" s="460"/>
      <c r="N483" s="460"/>
      <c r="O483" s="460"/>
      <c r="P483" s="460"/>
      <c r="Q483" s="460"/>
      <c r="BL483" s="462"/>
    </row>
    <row r="484" spans="1:64">
      <c r="A484" s="461"/>
      <c r="B484" s="461"/>
      <c r="C484" s="461"/>
      <c r="D484" s="461"/>
      <c r="E484" s="461"/>
      <c r="F484" s="461"/>
      <c r="J484" s="460"/>
      <c r="K484" s="460"/>
      <c r="L484" s="460"/>
      <c r="M484" s="460"/>
      <c r="N484" s="460"/>
      <c r="O484" s="460"/>
      <c r="P484" s="460"/>
      <c r="Q484" s="460"/>
      <c r="BL484" s="462"/>
    </row>
    <row r="485" spans="1:64">
      <c r="A485" s="461"/>
      <c r="B485" s="461"/>
      <c r="C485" s="461"/>
      <c r="D485" s="461"/>
      <c r="E485" s="461"/>
      <c r="F485" s="461"/>
      <c r="J485" s="460"/>
      <c r="K485" s="460"/>
      <c r="L485" s="460"/>
      <c r="M485" s="460"/>
      <c r="N485" s="460"/>
      <c r="O485" s="460"/>
      <c r="P485" s="460"/>
      <c r="Q485" s="460"/>
      <c r="BL485" s="462"/>
    </row>
    <row r="486" spans="1:64">
      <c r="A486" s="461"/>
      <c r="B486" s="461"/>
      <c r="C486" s="461"/>
      <c r="D486" s="461"/>
      <c r="E486" s="461"/>
      <c r="F486" s="461"/>
      <c r="J486" s="460"/>
      <c r="K486" s="460"/>
      <c r="L486" s="460"/>
      <c r="M486" s="460"/>
      <c r="N486" s="460"/>
      <c r="O486" s="460"/>
      <c r="P486" s="460"/>
      <c r="Q486" s="460"/>
      <c r="BL486" s="462"/>
    </row>
    <row r="487" spans="1:64">
      <c r="A487" s="461"/>
      <c r="B487" s="461"/>
      <c r="C487" s="461"/>
      <c r="D487" s="461"/>
      <c r="E487" s="461"/>
      <c r="F487" s="461"/>
      <c r="J487" s="460"/>
      <c r="K487" s="460"/>
      <c r="L487" s="460"/>
      <c r="M487" s="460"/>
      <c r="N487" s="460"/>
      <c r="O487" s="460"/>
      <c r="P487" s="460"/>
      <c r="Q487" s="460"/>
      <c r="BL487" s="462"/>
    </row>
    <row r="488" spans="1:64">
      <c r="A488" s="461"/>
      <c r="B488" s="461"/>
      <c r="C488" s="461"/>
      <c r="D488" s="461"/>
      <c r="E488" s="461"/>
      <c r="F488" s="461"/>
      <c r="J488" s="460"/>
      <c r="K488" s="460"/>
      <c r="L488" s="460"/>
      <c r="M488" s="460"/>
      <c r="N488" s="460"/>
      <c r="O488" s="460"/>
      <c r="P488" s="460"/>
      <c r="Q488" s="460"/>
      <c r="BL488" s="462"/>
    </row>
    <row r="489" spans="1:64">
      <c r="A489" s="461"/>
      <c r="B489" s="461"/>
      <c r="C489" s="461"/>
      <c r="D489" s="461"/>
      <c r="E489" s="461"/>
      <c r="F489" s="461"/>
      <c r="J489" s="460"/>
      <c r="K489" s="460"/>
      <c r="L489" s="460"/>
      <c r="M489" s="460"/>
      <c r="N489" s="460"/>
      <c r="O489" s="460"/>
      <c r="P489" s="460"/>
      <c r="Q489" s="460"/>
      <c r="BL489" s="462"/>
    </row>
    <row r="490" spans="1:64">
      <c r="A490" s="461"/>
      <c r="B490" s="461"/>
      <c r="C490" s="461"/>
      <c r="D490" s="461"/>
      <c r="E490" s="461"/>
      <c r="F490" s="461"/>
      <c r="J490" s="460"/>
      <c r="K490" s="460"/>
      <c r="L490" s="460"/>
      <c r="M490" s="460"/>
      <c r="N490" s="460"/>
      <c r="O490" s="460"/>
      <c r="P490" s="460"/>
      <c r="Q490" s="460"/>
      <c r="BL490" s="462"/>
    </row>
    <row r="491" spans="1:64">
      <c r="A491" s="461"/>
      <c r="B491" s="461"/>
      <c r="C491" s="461"/>
      <c r="D491" s="461"/>
      <c r="E491" s="461"/>
      <c r="F491" s="461"/>
      <c r="J491" s="460"/>
      <c r="K491" s="460"/>
      <c r="L491" s="460"/>
      <c r="M491" s="460"/>
      <c r="N491" s="460"/>
      <c r="O491" s="460"/>
      <c r="P491" s="460"/>
      <c r="Q491" s="460"/>
      <c r="BL491" s="462"/>
    </row>
    <row r="492" spans="1:64">
      <c r="A492" s="461"/>
      <c r="B492" s="461"/>
      <c r="C492" s="461"/>
      <c r="D492" s="461"/>
      <c r="E492" s="461"/>
      <c r="F492" s="461"/>
      <c r="J492" s="460"/>
      <c r="K492" s="460"/>
      <c r="L492" s="460"/>
      <c r="M492" s="460"/>
      <c r="N492" s="460"/>
      <c r="O492" s="460"/>
      <c r="P492" s="460"/>
      <c r="Q492" s="460"/>
      <c r="BL492" s="462"/>
    </row>
    <row r="493" spans="1:64">
      <c r="A493" s="461"/>
      <c r="B493" s="461"/>
      <c r="C493" s="461"/>
      <c r="D493" s="461"/>
      <c r="E493" s="461"/>
      <c r="F493" s="461"/>
      <c r="J493" s="460"/>
      <c r="K493" s="460"/>
      <c r="L493" s="460"/>
      <c r="M493" s="460"/>
      <c r="N493" s="460"/>
      <c r="O493" s="460"/>
      <c r="P493" s="460"/>
      <c r="Q493" s="460"/>
      <c r="BL493" s="462"/>
    </row>
    <row r="494" spans="1:64">
      <c r="A494" s="461"/>
      <c r="B494" s="461"/>
      <c r="C494" s="461"/>
      <c r="D494" s="461"/>
      <c r="E494" s="461"/>
      <c r="F494" s="461"/>
      <c r="J494" s="460"/>
      <c r="K494" s="460"/>
      <c r="L494" s="460"/>
      <c r="M494" s="460"/>
      <c r="N494" s="460"/>
      <c r="O494" s="460"/>
      <c r="P494" s="460"/>
      <c r="Q494" s="460"/>
      <c r="BL494" s="462"/>
    </row>
    <row r="495" spans="1:64">
      <c r="A495" s="461"/>
      <c r="B495" s="461"/>
      <c r="C495" s="461"/>
      <c r="D495" s="461"/>
      <c r="E495" s="461"/>
      <c r="F495" s="461"/>
      <c r="J495" s="460"/>
      <c r="K495" s="460"/>
      <c r="L495" s="460"/>
      <c r="M495" s="460"/>
      <c r="N495" s="460"/>
      <c r="O495" s="460"/>
      <c r="P495" s="460"/>
      <c r="Q495" s="460"/>
      <c r="BL495" s="462"/>
    </row>
    <row r="496" spans="1:64">
      <c r="A496" s="461"/>
      <c r="B496" s="461"/>
      <c r="C496" s="461"/>
      <c r="D496" s="461"/>
      <c r="E496" s="461"/>
      <c r="F496" s="461"/>
      <c r="J496" s="460"/>
      <c r="K496" s="460"/>
      <c r="L496" s="460"/>
      <c r="M496" s="460"/>
      <c r="N496" s="460"/>
      <c r="O496" s="460"/>
      <c r="P496" s="460"/>
      <c r="Q496" s="460"/>
      <c r="BL496" s="462"/>
    </row>
    <row r="497" spans="1:64">
      <c r="A497" s="461"/>
      <c r="B497" s="461"/>
      <c r="C497" s="461"/>
      <c r="D497" s="461"/>
      <c r="E497" s="461"/>
      <c r="F497" s="461"/>
      <c r="J497" s="460"/>
      <c r="K497" s="460"/>
      <c r="L497" s="460"/>
      <c r="M497" s="460"/>
      <c r="N497" s="460"/>
      <c r="O497" s="460"/>
      <c r="P497" s="460"/>
      <c r="Q497" s="460"/>
      <c r="BL497" s="462"/>
    </row>
    <row r="498" spans="1:64">
      <c r="A498" s="461"/>
      <c r="B498" s="461"/>
      <c r="C498" s="461"/>
      <c r="D498" s="461"/>
      <c r="E498" s="461"/>
      <c r="F498" s="461"/>
      <c r="J498" s="460"/>
      <c r="K498" s="460"/>
      <c r="L498" s="460"/>
      <c r="M498" s="460"/>
      <c r="N498" s="460"/>
      <c r="O498" s="460"/>
      <c r="P498" s="460"/>
      <c r="Q498" s="460"/>
      <c r="BL498" s="462"/>
    </row>
    <row r="499" spans="1:64">
      <c r="A499" s="461"/>
      <c r="B499" s="461"/>
      <c r="C499" s="461"/>
      <c r="D499" s="461"/>
      <c r="E499" s="461"/>
      <c r="F499" s="461"/>
      <c r="J499" s="460"/>
      <c r="K499" s="460"/>
      <c r="L499" s="460"/>
      <c r="M499" s="460"/>
      <c r="N499" s="460"/>
      <c r="O499" s="460"/>
      <c r="P499" s="460"/>
      <c r="Q499" s="460"/>
      <c r="BL499" s="462"/>
    </row>
    <row r="500" spans="1:64">
      <c r="A500" s="461"/>
      <c r="B500" s="461"/>
      <c r="C500" s="461"/>
      <c r="D500" s="461"/>
      <c r="E500" s="461"/>
      <c r="F500" s="461"/>
      <c r="J500" s="460"/>
      <c r="K500" s="460"/>
      <c r="L500" s="460"/>
      <c r="M500" s="460"/>
      <c r="N500" s="460"/>
      <c r="O500" s="460"/>
      <c r="P500" s="460"/>
      <c r="Q500" s="460"/>
      <c r="BL500" s="462"/>
    </row>
    <row r="501" spans="1:64">
      <c r="A501" s="461"/>
      <c r="B501" s="461"/>
      <c r="C501" s="461"/>
      <c r="D501" s="461"/>
      <c r="E501" s="461"/>
      <c r="F501" s="461"/>
      <c r="J501" s="460"/>
      <c r="K501" s="460"/>
      <c r="L501" s="460"/>
      <c r="M501" s="460"/>
      <c r="N501" s="460"/>
      <c r="O501" s="460"/>
      <c r="P501" s="460"/>
      <c r="Q501" s="460"/>
      <c r="BL501" s="462"/>
    </row>
    <row r="502" spans="1:64">
      <c r="A502" s="461"/>
      <c r="B502" s="461"/>
      <c r="C502" s="461"/>
      <c r="D502" s="461"/>
      <c r="E502" s="461"/>
      <c r="F502" s="461"/>
      <c r="J502" s="460"/>
      <c r="K502" s="460"/>
      <c r="L502" s="460"/>
      <c r="M502" s="460"/>
      <c r="N502" s="460"/>
      <c r="O502" s="460"/>
      <c r="P502" s="460"/>
      <c r="Q502" s="460"/>
      <c r="BL502" s="462"/>
    </row>
    <row r="503" spans="1:64">
      <c r="A503" s="461"/>
      <c r="B503" s="461"/>
      <c r="C503" s="461"/>
      <c r="D503" s="461"/>
      <c r="E503" s="461"/>
      <c r="F503" s="461"/>
      <c r="J503" s="460"/>
      <c r="K503" s="460"/>
      <c r="L503" s="460"/>
      <c r="M503" s="460"/>
      <c r="N503" s="460"/>
      <c r="O503" s="460"/>
      <c r="P503" s="460"/>
      <c r="Q503" s="460"/>
      <c r="BL503" s="462"/>
    </row>
    <row r="504" spans="1:64">
      <c r="A504" s="461"/>
      <c r="B504" s="461"/>
      <c r="C504" s="461"/>
      <c r="D504" s="461"/>
      <c r="E504" s="461"/>
      <c r="F504" s="461"/>
      <c r="J504" s="460"/>
      <c r="K504" s="460"/>
      <c r="L504" s="460"/>
      <c r="M504" s="460"/>
      <c r="N504" s="460"/>
      <c r="O504" s="460"/>
      <c r="P504" s="460"/>
      <c r="Q504" s="460"/>
      <c r="BL504" s="462"/>
    </row>
    <row r="505" spans="1:64">
      <c r="A505" s="461"/>
      <c r="B505" s="461"/>
      <c r="C505" s="461"/>
      <c r="D505" s="461"/>
      <c r="E505" s="461"/>
      <c r="F505" s="461"/>
      <c r="J505" s="460"/>
      <c r="K505" s="460"/>
      <c r="L505" s="460"/>
      <c r="M505" s="460"/>
      <c r="N505" s="460"/>
      <c r="O505" s="460"/>
      <c r="P505" s="460"/>
      <c r="Q505" s="460"/>
      <c r="BL505" s="462"/>
    </row>
    <row r="506" spans="1:64">
      <c r="A506" s="461"/>
      <c r="B506" s="461"/>
      <c r="C506" s="461"/>
      <c r="D506" s="461"/>
      <c r="E506" s="461"/>
      <c r="F506" s="461"/>
      <c r="J506" s="460"/>
      <c r="K506" s="460"/>
      <c r="L506" s="460"/>
      <c r="M506" s="460"/>
      <c r="N506" s="460"/>
      <c r="O506" s="460"/>
      <c r="P506" s="460"/>
      <c r="Q506" s="460"/>
      <c r="BL506" s="462"/>
    </row>
    <row r="507" spans="1:64">
      <c r="A507" s="461"/>
      <c r="B507" s="461"/>
      <c r="C507" s="461"/>
      <c r="D507" s="461"/>
      <c r="E507" s="461"/>
      <c r="F507" s="461"/>
      <c r="J507" s="460"/>
      <c r="K507" s="460"/>
      <c r="L507" s="460"/>
      <c r="M507" s="460"/>
      <c r="N507" s="460"/>
      <c r="O507" s="460"/>
      <c r="P507" s="460"/>
      <c r="Q507" s="460"/>
      <c r="BL507" s="462"/>
    </row>
    <row r="508" spans="1:64">
      <c r="A508" s="461"/>
      <c r="B508" s="461"/>
      <c r="C508" s="461"/>
      <c r="D508" s="461"/>
      <c r="E508" s="461"/>
      <c r="F508" s="461"/>
      <c r="J508" s="460"/>
      <c r="K508" s="460"/>
      <c r="L508" s="460"/>
      <c r="M508" s="460"/>
      <c r="N508" s="460"/>
      <c r="O508" s="460"/>
      <c r="P508" s="460"/>
      <c r="Q508" s="460"/>
      <c r="BL508" s="462"/>
    </row>
    <row r="509" spans="1:64">
      <c r="A509" s="461"/>
      <c r="B509" s="461"/>
      <c r="C509" s="461"/>
      <c r="D509" s="461"/>
      <c r="E509" s="461"/>
      <c r="F509" s="461"/>
      <c r="J509" s="460"/>
      <c r="K509" s="460"/>
      <c r="L509" s="460"/>
      <c r="M509" s="460"/>
      <c r="N509" s="460"/>
      <c r="O509" s="460"/>
      <c r="P509" s="460"/>
      <c r="Q509" s="460"/>
      <c r="BL509" s="462"/>
    </row>
    <row r="510" spans="1:64">
      <c r="A510" s="461"/>
      <c r="B510" s="461"/>
      <c r="C510" s="461"/>
      <c r="D510" s="461"/>
      <c r="E510" s="461"/>
      <c r="F510" s="461"/>
      <c r="J510" s="460"/>
      <c r="K510" s="460"/>
      <c r="L510" s="460"/>
      <c r="M510" s="460"/>
      <c r="N510" s="460"/>
      <c r="O510" s="460"/>
      <c r="P510" s="460"/>
      <c r="Q510" s="460"/>
      <c r="BL510" s="462"/>
    </row>
    <row r="511" spans="1:64">
      <c r="A511" s="461"/>
      <c r="B511" s="461"/>
      <c r="C511" s="461"/>
      <c r="D511" s="461"/>
      <c r="E511" s="461"/>
      <c r="F511" s="461"/>
      <c r="J511" s="460"/>
      <c r="K511" s="460"/>
      <c r="L511" s="460"/>
      <c r="M511" s="460"/>
      <c r="N511" s="460"/>
      <c r="O511" s="460"/>
      <c r="P511" s="460"/>
      <c r="Q511" s="460"/>
      <c r="BL511" s="462"/>
    </row>
    <row r="512" spans="1:64">
      <c r="A512" s="461"/>
      <c r="B512" s="461"/>
      <c r="C512" s="461"/>
      <c r="D512" s="461"/>
      <c r="E512" s="461"/>
      <c r="F512" s="461"/>
      <c r="J512" s="460"/>
      <c r="K512" s="460"/>
      <c r="L512" s="460"/>
      <c r="M512" s="460"/>
      <c r="N512" s="460"/>
      <c r="O512" s="460"/>
      <c r="P512" s="460"/>
      <c r="Q512" s="460"/>
      <c r="BL512" s="462"/>
    </row>
    <row r="513" spans="1:64">
      <c r="A513" s="461"/>
      <c r="B513" s="461"/>
      <c r="C513" s="461"/>
      <c r="D513" s="461"/>
      <c r="E513" s="461"/>
      <c r="F513" s="461"/>
      <c r="J513" s="460"/>
      <c r="K513" s="460"/>
      <c r="L513" s="460"/>
      <c r="M513" s="460"/>
      <c r="N513" s="460"/>
      <c r="O513" s="460"/>
      <c r="P513" s="460"/>
      <c r="Q513" s="460"/>
      <c r="BL513" s="462"/>
    </row>
    <row r="514" spans="1:64">
      <c r="A514" s="461"/>
      <c r="B514" s="461"/>
      <c r="C514" s="461"/>
      <c r="D514" s="461"/>
      <c r="E514" s="461"/>
      <c r="F514" s="461"/>
      <c r="J514" s="460"/>
      <c r="K514" s="460"/>
      <c r="L514" s="460"/>
      <c r="M514" s="460"/>
      <c r="N514" s="460"/>
      <c r="O514" s="460"/>
      <c r="P514" s="460"/>
      <c r="Q514" s="460"/>
      <c r="BL514" s="462"/>
    </row>
    <row r="515" spans="1:64">
      <c r="A515" s="461"/>
      <c r="B515" s="461"/>
      <c r="C515" s="461"/>
      <c r="D515" s="461"/>
      <c r="E515" s="461"/>
      <c r="F515" s="461"/>
      <c r="J515" s="460"/>
      <c r="K515" s="460"/>
      <c r="L515" s="460"/>
      <c r="M515" s="460"/>
      <c r="N515" s="460"/>
      <c r="O515" s="460"/>
      <c r="P515" s="460"/>
      <c r="Q515" s="460"/>
      <c r="BL515" s="462"/>
    </row>
    <row r="516" spans="1:64">
      <c r="A516" s="461"/>
      <c r="B516" s="461"/>
      <c r="C516" s="461"/>
      <c r="D516" s="461"/>
      <c r="E516" s="461"/>
      <c r="F516" s="461"/>
      <c r="J516" s="460"/>
      <c r="K516" s="460"/>
      <c r="L516" s="460"/>
      <c r="M516" s="460"/>
      <c r="N516" s="460"/>
      <c r="O516" s="460"/>
      <c r="P516" s="460"/>
      <c r="Q516" s="460"/>
      <c r="BL516" s="462"/>
    </row>
    <row r="517" spans="1:64">
      <c r="A517" s="461"/>
      <c r="B517" s="461"/>
      <c r="C517" s="461"/>
      <c r="D517" s="461"/>
      <c r="E517" s="461"/>
      <c r="F517" s="461"/>
      <c r="J517" s="460"/>
      <c r="K517" s="460"/>
      <c r="L517" s="460"/>
      <c r="M517" s="460"/>
      <c r="N517" s="460"/>
      <c r="O517" s="460"/>
      <c r="P517" s="460"/>
      <c r="Q517" s="460"/>
      <c r="BL517" s="462"/>
    </row>
    <row r="518" spans="1:64">
      <c r="A518" s="461"/>
      <c r="B518" s="461"/>
      <c r="C518" s="461"/>
      <c r="D518" s="461"/>
      <c r="E518" s="461"/>
      <c r="F518" s="461"/>
      <c r="J518" s="460"/>
      <c r="K518" s="460"/>
      <c r="L518" s="460"/>
      <c r="M518" s="460"/>
      <c r="N518" s="460"/>
      <c r="O518" s="460"/>
      <c r="P518" s="460"/>
      <c r="Q518" s="460"/>
      <c r="BL518" s="462"/>
    </row>
    <row r="519" spans="1:64">
      <c r="A519" s="461"/>
      <c r="B519" s="461"/>
      <c r="C519" s="461"/>
      <c r="D519" s="461"/>
      <c r="E519" s="461"/>
      <c r="F519" s="461"/>
      <c r="J519" s="460"/>
      <c r="K519" s="460"/>
      <c r="L519" s="460"/>
      <c r="M519" s="460"/>
      <c r="N519" s="460"/>
      <c r="O519" s="460"/>
      <c r="P519" s="460"/>
      <c r="Q519" s="460"/>
      <c r="BL519" s="462"/>
    </row>
    <row r="520" spans="1:64">
      <c r="A520" s="461"/>
      <c r="B520" s="461"/>
      <c r="C520" s="461"/>
      <c r="D520" s="461"/>
      <c r="E520" s="461"/>
      <c r="F520" s="461"/>
      <c r="J520" s="460"/>
      <c r="K520" s="460"/>
      <c r="L520" s="460"/>
      <c r="M520" s="460"/>
      <c r="N520" s="460"/>
      <c r="O520" s="460"/>
      <c r="P520" s="460"/>
      <c r="Q520" s="460"/>
      <c r="BL520" s="462"/>
    </row>
    <row r="521" spans="1:64">
      <c r="A521" s="461"/>
      <c r="B521" s="461"/>
      <c r="C521" s="461"/>
      <c r="D521" s="461"/>
      <c r="E521" s="461"/>
      <c r="F521" s="461"/>
      <c r="J521" s="460"/>
      <c r="K521" s="460"/>
      <c r="L521" s="460"/>
      <c r="M521" s="460"/>
      <c r="N521" s="460"/>
      <c r="O521" s="460"/>
      <c r="P521" s="460"/>
      <c r="Q521" s="460"/>
      <c r="BL521" s="462"/>
    </row>
    <row r="522" spans="1:64">
      <c r="A522" s="461"/>
      <c r="B522" s="461"/>
      <c r="C522" s="461"/>
      <c r="D522" s="461"/>
      <c r="E522" s="461"/>
      <c r="F522" s="461"/>
      <c r="J522" s="460"/>
      <c r="K522" s="460"/>
      <c r="L522" s="460"/>
      <c r="M522" s="460"/>
      <c r="N522" s="460"/>
      <c r="O522" s="460"/>
      <c r="P522" s="460"/>
      <c r="Q522" s="460"/>
      <c r="BL522" s="462"/>
    </row>
    <row r="523" spans="1:64">
      <c r="A523" s="461"/>
      <c r="B523" s="461"/>
      <c r="C523" s="461"/>
      <c r="D523" s="461"/>
      <c r="E523" s="461"/>
      <c r="F523" s="461"/>
      <c r="J523" s="460"/>
      <c r="K523" s="460"/>
      <c r="L523" s="460"/>
      <c r="M523" s="460"/>
      <c r="N523" s="460"/>
      <c r="O523" s="460"/>
      <c r="P523" s="460"/>
      <c r="Q523" s="460"/>
      <c r="BL523" s="462"/>
    </row>
    <row r="524" spans="1:64">
      <c r="A524" s="461"/>
      <c r="B524" s="461"/>
      <c r="C524" s="461"/>
      <c r="D524" s="461"/>
      <c r="E524" s="461"/>
      <c r="F524" s="461"/>
      <c r="J524" s="460"/>
      <c r="K524" s="460"/>
      <c r="L524" s="460"/>
      <c r="M524" s="460"/>
      <c r="N524" s="460"/>
      <c r="O524" s="460"/>
      <c r="P524" s="460"/>
      <c r="Q524" s="460"/>
      <c r="BL524" s="462"/>
    </row>
    <row r="525" spans="1:64">
      <c r="A525" s="461"/>
      <c r="B525" s="461"/>
      <c r="C525" s="461"/>
      <c r="D525" s="461"/>
      <c r="E525" s="461"/>
      <c r="F525" s="461"/>
      <c r="J525" s="460"/>
      <c r="K525" s="460"/>
      <c r="L525" s="460"/>
      <c r="M525" s="460"/>
      <c r="N525" s="460"/>
      <c r="O525" s="460"/>
      <c r="P525" s="460"/>
      <c r="Q525" s="460"/>
      <c r="BL525" s="462"/>
    </row>
    <row r="526" spans="1:64">
      <c r="A526" s="461"/>
      <c r="B526" s="461"/>
      <c r="C526" s="461"/>
      <c r="D526" s="461"/>
      <c r="E526" s="461"/>
      <c r="F526" s="461"/>
      <c r="J526" s="460"/>
      <c r="K526" s="460"/>
      <c r="L526" s="460"/>
      <c r="M526" s="460"/>
      <c r="N526" s="460"/>
      <c r="O526" s="460"/>
      <c r="P526" s="460"/>
      <c r="Q526" s="460"/>
      <c r="BL526" s="462"/>
    </row>
    <row r="527" spans="1:64">
      <c r="A527" s="461"/>
      <c r="B527" s="461"/>
      <c r="C527" s="461"/>
      <c r="D527" s="461"/>
      <c r="E527" s="461"/>
      <c r="F527" s="461"/>
      <c r="J527" s="460"/>
      <c r="K527" s="460"/>
      <c r="L527" s="460"/>
      <c r="M527" s="460"/>
      <c r="N527" s="460"/>
      <c r="O527" s="460"/>
      <c r="P527" s="460"/>
      <c r="Q527" s="460"/>
      <c r="BL527" s="462"/>
    </row>
    <row r="528" spans="1:64">
      <c r="A528" s="461"/>
      <c r="B528" s="461"/>
      <c r="C528" s="461"/>
      <c r="D528" s="461"/>
      <c r="E528" s="461"/>
      <c r="F528" s="461"/>
      <c r="J528" s="460"/>
      <c r="K528" s="460"/>
      <c r="L528" s="460"/>
      <c r="M528" s="460"/>
      <c r="N528" s="460"/>
      <c r="O528" s="460"/>
      <c r="P528" s="460"/>
      <c r="Q528" s="460"/>
      <c r="BL528" s="462"/>
    </row>
    <row r="529" spans="1:64">
      <c r="A529" s="461"/>
      <c r="B529" s="461"/>
      <c r="C529" s="461"/>
      <c r="D529" s="461"/>
      <c r="E529" s="461"/>
      <c r="F529" s="461"/>
      <c r="J529" s="460"/>
      <c r="K529" s="460"/>
      <c r="L529" s="460"/>
      <c r="M529" s="460"/>
      <c r="N529" s="460"/>
      <c r="O529" s="460"/>
      <c r="P529" s="460"/>
      <c r="Q529" s="460"/>
      <c r="BL529" s="462"/>
    </row>
    <row r="530" spans="1:64">
      <c r="A530" s="461"/>
      <c r="B530" s="461"/>
      <c r="C530" s="461"/>
      <c r="D530" s="461"/>
      <c r="E530" s="461"/>
      <c r="F530" s="461"/>
      <c r="J530" s="460"/>
      <c r="K530" s="460"/>
      <c r="L530" s="460"/>
      <c r="M530" s="460"/>
      <c r="N530" s="460"/>
      <c r="O530" s="460"/>
      <c r="P530" s="460"/>
      <c r="Q530" s="460"/>
      <c r="BL530" s="462"/>
    </row>
    <row r="531" spans="1:64">
      <c r="A531" s="461"/>
      <c r="B531" s="461"/>
      <c r="C531" s="461"/>
      <c r="D531" s="461"/>
      <c r="E531" s="461"/>
      <c r="F531" s="461"/>
      <c r="J531" s="460"/>
      <c r="K531" s="460"/>
      <c r="L531" s="460"/>
      <c r="M531" s="460"/>
      <c r="N531" s="460"/>
      <c r="O531" s="460"/>
      <c r="P531" s="460"/>
      <c r="Q531" s="460"/>
      <c r="BL531" s="462"/>
    </row>
    <row r="532" spans="1:64">
      <c r="A532" s="461"/>
      <c r="B532" s="461"/>
      <c r="C532" s="461"/>
      <c r="D532" s="461"/>
      <c r="E532" s="461"/>
      <c r="F532" s="461"/>
      <c r="J532" s="460"/>
      <c r="K532" s="460"/>
      <c r="L532" s="460"/>
      <c r="M532" s="460"/>
      <c r="N532" s="460"/>
      <c r="O532" s="460"/>
      <c r="P532" s="460"/>
      <c r="Q532" s="460"/>
      <c r="BL532" s="462"/>
    </row>
    <row r="533" spans="1:64">
      <c r="A533" s="461"/>
      <c r="B533" s="461"/>
      <c r="C533" s="461"/>
      <c r="D533" s="461"/>
      <c r="E533" s="461"/>
      <c r="F533" s="461"/>
      <c r="J533" s="460"/>
      <c r="K533" s="460"/>
      <c r="L533" s="460"/>
      <c r="M533" s="460"/>
      <c r="N533" s="460"/>
      <c r="O533" s="460"/>
      <c r="P533" s="460"/>
      <c r="Q533" s="460"/>
      <c r="BL533" s="462"/>
    </row>
    <row r="534" spans="1:64">
      <c r="A534" s="461"/>
      <c r="B534" s="461"/>
      <c r="C534" s="461"/>
      <c r="D534" s="461"/>
      <c r="E534" s="461"/>
      <c r="F534" s="461"/>
      <c r="J534" s="460"/>
      <c r="K534" s="460"/>
      <c r="L534" s="460"/>
      <c r="M534" s="460"/>
      <c r="N534" s="460"/>
      <c r="O534" s="460"/>
      <c r="P534" s="460"/>
      <c r="Q534" s="460"/>
      <c r="BL534" s="462"/>
    </row>
    <row r="535" spans="1:64">
      <c r="A535" s="461"/>
      <c r="B535" s="461"/>
      <c r="C535" s="461"/>
      <c r="D535" s="461"/>
      <c r="E535" s="461"/>
      <c r="F535" s="461"/>
      <c r="J535" s="460"/>
      <c r="K535" s="460"/>
      <c r="L535" s="460"/>
      <c r="M535" s="460"/>
      <c r="N535" s="460"/>
      <c r="O535" s="460"/>
      <c r="P535" s="460"/>
      <c r="Q535" s="460"/>
      <c r="BL535" s="462"/>
    </row>
    <row r="536" spans="1:64">
      <c r="A536" s="461"/>
      <c r="B536" s="461"/>
      <c r="C536" s="461"/>
      <c r="D536" s="461"/>
      <c r="E536" s="461"/>
      <c r="F536" s="461"/>
      <c r="J536" s="460"/>
      <c r="K536" s="460"/>
      <c r="L536" s="460"/>
      <c r="M536" s="460"/>
      <c r="N536" s="460"/>
      <c r="O536" s="460"/>
      <c r="P536" s="460"/>
      <c r="Q536" s="460"/>
      <c r="BL536" s="462"/>
    </row>
    <row r="537" spans="1:64">
      <c r="A537" s="461"/>
      <c r="B537" s="461"/>
      <c r="C537" s="461"/>
      <c r="D537" s="461"/>
      <c r="E537" s="461"/>
      <c r="F537" s="461"/>
      <c r="J537" s="460"/>
      <c r="K537" s="460"/>
      <c r="L537" s="460"/>
      <c r="M537" s="460"/>
      <c r="N537" s="460"/>
      <c r="O537" s="460"/>
      <c r="P537" s="460"/>
      <c r="Q537" s="460"/>
      <c r="BL537" s="462"/>
    </row>
    <row r="538" spans="1:64">
      <c r="A538" s="461"/>
      <c r="B538" s="461"/>
      <c r="C538" s="461"/>
      <c r="D538" s="461"/>
      <c r="E538" s="461"/>
      <c r="F538" s="461"/>
      <c r="J538" s="460"/>
      <c r="K538" s="460"/>
      <c r="L538" s="460"/>
      <c r="M538" s="460"/>
      <c r="N538" s="460"/>
      <c r="O538" s="460"/>
      <c r="P538" s="460"/>
      <c r="Q538" s="460"/>
      <c r="BL538" s="462"/>
    </row>
    <row r="539" spans="1:64">
      <c r="A539" s="461"/>
      <c r="B539" s="461"/>
      <c r="C539" s="461"/>
      <c r="D539" s="461"/>
      <c r="E539" s="461"/>
      <c r="F539" s="461"/>
      <c r="J539" s="460"/>
      <c r="K539" s="460"/>
      <c r="L539" s="460"/>
      <c r="M539" s="460"/>
      <c r="N539" s="460"/>
      <c r="O539" s="460"/>
      <c r="P539" s="460"/>
      <c r="Q539" s="460"/>
      <c r="BL539" s="462"/>
    </row>
    <row r="540" spans="1:64">
      <c r="A540" s="461"/>
      <c r="B540" s="461"/>
      <c r="C540" s="461"/>
      <c r="D540" s="461"/>
      <c r="E540" s="461"/>
      <c r="F540" s="461"/>
      <c r="J540" s="460"/>
      <c r="K540" s="460"/>
      <c r="L540" s="460"/>
      <c r="M540" s="460"/>
      <c r="N540" s="460"/>
      <c r="O540" s="460"/>
      <c r="P540" s="460"/>
      <c r="Q540" s="460"/>
      <c r="BL540" s="462"/>
    </row>
    <row r="541" spans="1:64">
      <c r="A541" s="461"/>
      <c r="B541" s="461"/>
      <c r="C541" s="461"/>
      <c r="D541" s="461"/>
      <c r="E541" s="461"/>
      <c r="F541" s="461"/>
      <c r="J541" s="460"/>
      <c r="K541" s="460"/>
      <c r="L541" s="460"/>
      <c r="M541" s="460"/>
      <c r="N541" s="460"/>
      <c r="O541" s="460"/>
      <c r="P541" s="460"/>
      <c r="Q541" s="460"/>
      <c r="BL541" s="462"/>
    </row>
    <row r="542" spans="1:64">
      <c r="A542" s="461"/>
      <c r="B542" s="461"/>
      <c r="C542" s="461"/>
      <c r="D542" s="461"/>
      <c r="E542" s="461"/>
      <c r="F542" s="461"/>
      <c r="J542" s="460"/>
      <c r="K542" s="460"/>
      <c r="L542" s="460"/>
      <c r="M542" s="460"/>
      <c r="N542" s="460"/>
      <c r="O542" s="460"/>
      <c r="P542" s="460"/>
      <c r="Q542" s="460"/>
      <c r="BL542" s="462"/>
    </row>
    <row r="543" spans="1:64">
      <c r="A543" s="461"/>
      <c r="B543" s="461"/>
      <c r="C543" s="461"/>
      <c r="D543" s="461"/>
      <c r="E543" s="461"/>
      <c r="F543" s="461"/>
      <c r="J543" s="460"/>
      <c r="K543" s="460"/>
      <c r="L543" s="460"/>
      <c r="M543" s="460"/>
      <c r="N543" s="460"/>
      <c r="O543" s="460"/>
      <c r="P543" s="460"/>
      <c r="Q543" s="460"/>
      <c r="BL543" s="462"/>
    </row>
    <row r="544" spans="1:64">
      <c r="A544" s="461"/>
      <c r="B544" s="461"/>
      <c r="C544" s="461"/>
      <c r="D544" s="461"/>
      <c r="E544" s="461"/>
      <c r="F544" s="461"/>
      <c r="J544" s="460"/>
      <c r="K544" s="460"/>
      <c r="L544" s="460"/>
      <c r="M544" s="460"/>
      <c r="N544" s="460"/>
      <c r="O544" s="460"/>
      <c r="P544" s="460"/>
      <c r="Q544" s="460"/>
      <c r="BL544" s="462"/>
    </row>
    <row r="545" spans="1:64">
      <c r="A545" s="461"/>
      <c r="B545" s="461"/>
      <c r="C545" s="461"/>
      <c r="D545" s="461"/>
      <c r="E545" s="461"/>
      <c r="F545" s="461"/>
      <c r="J545" s="460"/>
      <c r="K545" s="460"/>
      <c r="L545" s="460"/>
      <c r="M545" s="460"/>
      <c r="N545" s="460"/>
      <c r="O545" s="460"/>
      <c r="P545" s="460"/>
      <c r="Q545" s="460"/>
      <c r="BL545" s="462"/>
    </row>
    <row r="546" spans="1:64">
      <c r="A546" s="461"/>
      <c r="B546" s="461"/>
      <c r="C546" s="461"/>
      <c r="D546" s="461"/>
      <c r="E546" s="461"/>
      <c r="F546" s="461"/>
      <c r="J546" s="460"/>
      <c r="K546" s="460"/>
      <c r="L546" s="460"/>
      <c r="M546" s="460"/>
      <c r="N546" s="460"/>
      <c r="O546" s="460"/>
      <c r="P546" s="460"/>
      <c r="Q546" s="460"/>
      <c r="BL546" s="462"/>
    </row>
    <row r="547" spans="1:64">
      <c r="A547" s="461"/>
      <c r="B547" s="461"/>
      <c r="C547" s="461"/>
      <c r="D547" s="461"/>
      <c r="E547" s="461"/>
      <c r="F547" s="461"/>
      <c r="J547" s="460"/>
      <c r="K547" s="460"/>
      <c r="L547" s="460"/>
      <c r="M547" s="460"/>
      <c r="N547" s="460"/>
      <c r="O547" s="460"/>
      <c r="P547" s="460"/>
      <c r="Q547" s="460"/>
      <c r="BL547" s="462"/>
    </row>
    <row r="548" spans="1:64">
      <c r="A548" s="461"/>
      <c r="B548" s="461"/>
      <c r="C548" s="461"/>
      <c r="D548" s="461"/>
      <c r="E548" s="461"/>
      <c r="F548" s="461"/>
      <c r="J548" s="460"/>
      <c r="K548" s="460"/>
      <c r="L548" s="460"/>
      <c r="M548" s="460"/>
      <c r="N548" s="460"/>
      <c r="O548" s="460"/>
      <c r="P548" s="460"/>
      <c r="Q548" s="460"/>
      <c r="BL548" s="462"/>
    </row>
    <row r="549" spans="1:64">
      <c r="A549" s="461"/>
      <c r="B549" s="461"/>
      <c r="C549" s="461"/>
      <c r="D549" s="461"/>
      <c r="E549" s="461"/>
      <c r="F549" s="461"/>
      <c r="J549" s="460"/>
      <c r="K549" s="460"/>
      <c r="L549" s="460"/>
      <c r="M549" s="460"/>
      <c r="N549" s="460"/>
      <c r="O549" s="460"/>
      <c r="P549" s="460"/>
      <c r="Q549" s="460"/>
      <c r="BL549" s="462"/>
    </row>
    <row r="550" spans="1:64">
      <c r="A550" s="461"/>
      <c r="B550" s="461"/>
      <c r="C550" s="461"/>
      <c r="D550" s="461"/>
      <c r="E550" s="461"/>
      <c r="F550" s="461"/>
      <c r="J550" s="460"/>
      <c r="K550" s="460"/>
      <c r="L550" s="460"/>
      <c r="M550" s="460"/>
      <c r="N550" s="460"/>
      <c r="O550" s="460"/>
      <c r="P550" s="460"/>
      <c r="Q550" s="460"/>
      <c r="BL550" s="462"/>
    </row>
    <row r="551" spans="1:64">
      <c r="A551" s="461"/>
      <c r="B551" s="461"/>
      <c r="C551" s="461"/>
      <c r="D551" s="461"/>
      <c r="E551" s="461"/>
      <c r="F551" s="461"/>
      <c r="J551" s="460"/>
      <c r="K551" s="460"/>
      <c r="L551" s="460"/>
      <c r="M551" s="460"/>
      <c r="N551" s="460"/>
      <c r="O551" s="460"/>
      <c r="P551" s="460"/>
      <c r="Q551" s="460"/>
      <c r="BL551" s="462"/>
    </row>
    <row r="552" spans="1:64">
      <c r="A552" s="461"/>
      <c r="B552" s="461"/>
      <c r="C552" s="461"/>
      <c r="D552" s="461"/>
      <c r="E552" s="461"/>
      <c r="F552" s="461"/>
      <c r="J552" s="460"/>
      <c r="K552" s="460"/>
      <c r="L552" s="460"/>
      <c r="M552" s="460"/>
      <c r="N552" s="460"/>
      <c r="O552" s="460"/>
      <c r="P552" s="460"/>
      <c r="Q552" s="460"/>
      <c r="BL552" s="462"/>
    </row>
    <row r="553" spans="1:64">
      <c r="A553" s="461"/>
      <c r="B553" s="461"/>
      <c r="C553" s="461"/>
      <c r="D553" s="461"/>
      <c r="E553" s="461"/>
      <c r="F553" s="461"/>
      <c r="J553" s="460"/>
      <c r="K553" s="460"/>
      <c r="L553" s="460"/>
      <c r="M553" s="460"/>
      <c r="N553" s="460"/>
      <c r="O553" s="460"/>
      <c r="P553" s="460"/>
      <c r="Q553" s="460"/>
      <c r="BL553" s="462"/>
    </row>
    <row r="554" spans="1:64">
      <c r="A554" s="461"/>
      <c r="B554" s="461"/>
      <c r="C554" s="461"/>
      <c r="D554" s="461"/>
      <c r="E554" s="461"/>
      <c r="F554" s="461"/>
      <c r="J554" s="460"/>
      <c r="K554" s="460"/>
      <c r="L554" s="460"/>
      <c r="M554" s="460"/>
      <c r="N554" s="460"/>
      <c r="O554" s="460"/>
      <c r="P554" s="460"/>
      <c r="Q554" s="460"/>
      <c r="BL554" s="462"/>
    </row>
    <row r="555" spans="1:64">
      <c r="A555" s="461"/>
      <c r="B555" s="461"/>
      <c r="C555" s="461"/>
      <c r="D555" s="461"/>
      <c r="E555" s="461"/>
      <c r="F555" s="461"/>
      <c r="J555" s="460"/>
      <c r="K555" s="460"/>
      <c r="L555" s="460"/>
      <c r="M555" s="460"/>
      <c r="N555" s="460"/>
      <c r="O555" s="460"/>
      <c r="P555" s="460"/>
      <c r="Q555" s="460"/>
      <c r="BL555" s="462"/>
    </row>
    <row r="556" spans="1:64">
      <c r="A556" s="461"/>
      <c r="B556" s="461"/>
      <c r="C556" s="461"/>
      <c r="D556" s="461"/>
      <c r="E556" s="461"/>
      <c r="F556" s="461"/>
      <c r="J556" s="460"/>
      <c r="K556" s="460"/>
      <c r="L556" s="460"/>
      <c r="M556" s="460"/>
      <c r="N556" s="460"/>
      <c r="O556" s="460"/>
      <c r="P556" s="460"/>
      <c r="Q556" s="460"/>
      <c r="BL556" s="462"/>
    </row>
    <row r="557" spans="1:64">
      <c r="A557" s="461"/>
      <c r="B557" s="461"/>
      <c r="C557" s="461"/>
      <c r="D557" s="461"/>
      <c r="E557" s="461"/>
      <c r="F557" s="461"/>
      <c r="J557" s="460"/>
      <c r="K557" s="460"/>
      <c r="L557" s="460"/>
      <c r="M557" s="460"/>
      <c r="N557" s="460"/>
      <c r="O557" s="460"/>
      <c r="P557" s="460"/>
      <c r="Q557" s="460"/>
      <c r="BL557" s="462"/>
    </row>
    <row r="558" spans="1:64">
      <c r="A558" s="461"/>
      <c r="B558" s="461"/>
      <c r="C558" s="461"/>
      <c r="D558" s="461"/>
      <c r="E558" s="461"/>
      <c r="F558" s="461"/>
      <c r="J558" s="460"/>
      <c r="K558" s="460"/>
      <c r="L558" s="460"/>
      <c r="M558" s="460"/>
      <c r="N558" s="460"/>
      <c r="O558" s="460"/>
      <c r="P558" s="460"/>
      <c r="Q558" s="460"/>
      <c r="BL558" s="462"/>
    </row>
    <row r="559" spans="1:64">
      <c r="A559" s="461"/>
      <c r="B559" s="461"/>
      <c r="C559" s="461"/>
      <c r="D559" s="461"/>
      <c r="E559" s="461"/>
      <c r="F559" s="461"/>
      <c r="J559" s="460"/>
      <c r="K559" s="460"/>
      <c r="L559" s="460"/>
      <c r="M559" s="460"/>
      <c r="N559" s="460"/>
      <c r="O559" s="460"/>
      <c r="P559" s="460"/>
      <c r="Q559" s="460"/>
      <c r="BL559" s="462"/>
    </row>
    <row r="560" spans="1:64">
      <c r="A560" s="461"/>
      <c r="B560" s="461"/>
      <c r="C560" s="461"/>
      <c r="D560" s="461"/>
      <c r="E560" s="461"/>
      <c r="F560" s="461"/>
      <c r="J560" s="460"/>
      <c r="K560" s="460"/>
      <c r="L560" s="460"/>
      <c r="M560" s="460"/>
      <c r="N560" s="460"/>
      <c r="O560" s="460"/>
      <c r="P560" s="460"/>
      <c r="Q560" s="460"/>
      <c r="BL560" s="462"/>
    </row>
    <row r="561" spans="1:64">
      <c r="A561" s="461"/>
      <c r="B561" s="461"/>
      <c r="C561" s="461"/>
      <c r="D561" s="461"/>
      <c r="E561" s="461"/>
      <c r="F561" s="461"/>
      <c r="J561" s="460"/>
      <c r="K561" s="460"/>
      <c r="L561" s="460"/>
      <c r="M561" s="460"/>
      <c r="N561" s="460"/>
      <c r="O561" s="460"/>
      <c r="P561" s="460"/>
      <c r="Q561" s="460"/>
      <c r="BL561" s="462"/>
    </row>
    <row r="562" spans="1:64">
      <c r="A562" s="461"/>
      <c r="B562" s="461"/>
      <c r="C562" s="461"/>
      <c r="D562" s="461"/>
      <c r="E562" s="461"/>
      <c r="F562" s="461"/>
      <c r="J562" s="460"/>
      <c r="K562" s="460"/>
      <c r="L562" s="460"/>
      <c r="M562" s="460"/>
      <c r="N562" s="460"/>
      <c r="O562" s="460"/>
      <c r="P562" s="460"/>
      <c r="Q562" s="460"/>
      <c r="BL562" s="462"/>
    </row>
    <row r="563" spans="1:64">
      <c r="A563" s="461"/>
      <c r="B563" s="461"/>
      <c r="C563" s="461"/>
      <c r="D563" s="461"/>
      <c r="E563" s="461"/>
      <c r="F563" s="461"/>
      <c r="J563" s="460"/>
      <c r="K563" s="460"/>
      <c r="L563" s="460"/>
      <c r="M563" s="460"/>
      <c r="N563" s="460"/>
      <c r="O563" s="460"/>
      <c r="P563" s="460"/>
      <c r="Q563" s="460"/>
      <c r="BL563" s="462"/>
    </row>
    <row r="564" spans="1:64">
      <c r="A564" s="461"/>
      <c r="B564" s="461"/>
      <c r="C564" s="461"/>
      <c r="D564" s="461"/>
      <c r="E564" s="461"/>
      <c r="F564" s="461"/>
      <c r="J564" s="460"/>
      <c r="K564" s="460"/>
      <c r="L564" s="460"/>
      <c r="M564" s="460"/>
      <c r="N564" s="460"/>
      <c r="O564" s="460"/>
      <c r="P564" s="460"/>
      <c r="Q564" s="460"/>
      <c r="BL564" s="462"/>
    </row>
    <row r="565" spans="1:64">
      <c r="A565" s="461"/>
      <c r="B565" s="461"/>
      <c r="C565" s="461"/>
      <c r="D565" s="461"/>
      <c r="E565" s="461"/>
      <c r="F565" s="461"/>
      <c r="J565" s="460"/>
      <c r="K565" s="460"/>
      <c r="L565" s="460"/>
      <c r="M565" s="460"/>
      <c r="N565" s="460"/>
      <c r="O565" s="460"/>
      <c r="P565" s="460"/>
      <c r="Q565" s="460"/>
      <c r="BL565" s="462"/>
    </row>
    <row r="566" spans="1:64">
      <c r="A566" s="461"/>
      <c r="B566" s="461"/>
      <c r="C566" s="461"/>
      <c r="D566" s="461"/>
      <c r="E566" s="461"/>
      <c r="F566" s="461"/>
      <c r="J566" s="460"/>
      <c r="K566" s="460"/>
      <c r="L566" s="460"/>
      <c r="M566" s="460"/>
      <c r="N566" s="460"/>
      <c r="O566" s="460"/>
      <c r="P566" s="460"/>
      <c r="Q566" s="460"/>
      <c r="BL566" s="462"/>
    </row>
    <row r="567" spans="1:64">
      <c r="A567" s="461"/>
      <c r="B567" s="461"/>
      <c r="C567" s="461"/>
      <c r="D567" s="461"/>
      <c r="E567" s="461"/>
      <c r="F567" s="461"/>
      <c r="J567" s="460"/>
      <c r="K567" s="460"/>
      <c r="L567" s="460"/>
      <c r="M567" s="460"/>
      <c r="N567" s="460"/>
      <c r="O567" s="460"/>
      <c r="P567" s="460"/>
      <c r="Q567" s="460"/>
      <c r="BL567" s="462"/>
    </row>
    <row r="568" spans="1:64">
      <c r="A568" s="461"/>
      <c r="B568" s="461"/>
      <c r="C568" s="461"/>
      <c r="D568" s="461"/>
      <c r="E568" s="461"/>
      <c r="F568" s="461"/>
      <c r="J568" s="460"/>
      <c r="K568" s="460"/>
      <c r="L568" s="460"/>
      <c r="M568" s="460"/>
      <c r="N568" s="460"/>
      <c r="O568" s="460"/>
      <c r="P568" s="460"/>
      <c r="Q568" s="460"/>
      <c r="BL568" s="462"/>
    </row>
    <row r="569" spans="1:64">
      <c r="A569" s="461"/>
      <c r="B569" s="461"/>
      <c r="C569" s="461"/>
      <c r="D569" s="461"/>
      <c r="E569" s="461"/>
      <c r="F569" s="461"/>
      <c r="J569" s="460"/>
      <c r="K569" s="460"/>
      <c r="L569" s="460"/>
      <c r="M569" s="460"/>
      <c r="N569" s="460"/>
      <c r="O569" s="460"/>
      <c r="P569" s="460"/>
      <c r="Q569" s="460"/>
      <c r="BL569" s="462"/>
    </row>
    <row r="570" spans="1:64">
      <c r="A570" s="461"/>
      <c r="B570" s="461"/>
      <c r="C570" s="461"/>
      <c r="D570" s="461"/>
      <c r="E570" s="461"/>
      <c r="F570" s="461"/>
      <c r="J570" s="460"/>
      <c r="K570" s="460"/>
      <c r="L570" s="460"/>
      <c r="M570" s="460"/>
      <c r="N570" s="460"/>
      <c r="O570" s="460"/>
      <c r="P570" s="460"/>
      <c r="Q570" s="460"/>
      <c r="BL570" s="462"/>
    </row>
    <row r="571" spans="1:64">
      <c r="A571" s="461"/>
      <c r="B571" s="461"/>
      <c r="C571" s="461"/>
      <c r="D571" s="461"/>
      <c r="E571" s="461"/>
      <c r="F571" s="461"/>
      <c r="J571" s="460"/>
      <c r="K571" s="460"/>
      <c r="L571" s="460"/>
      <c r="M571" s="460"/>
      <c r="N571" s="460"/>
      <c r="O571" s="460"/>
      <c r="P571" s="460"/>
      <c r="Q571" s="460"/>
      <c r="BL571" s="462"/>
    </row>
    <row r="572" spans="1:64">
      <c r="A572" s="461"/>
      <c r="B572" s="461"/>
      <c r="C572" s="461"/>
      <c r="D572" s="461"/>
      <c r="E572" s="461"/>
      <c r="F572" s="461"/>
      <c r="J572" s="460"/>
      <c r="K572" s="460"/>
      <c r="L572" s="460"/>
      <c r="M572" s="460"/>
      <c r="N572" s="460"/>
      <c r="O572" s="460"/>
      <c r="P572" s="460"/>
      <c r="Q572" s="460"/>
      <c r="BL572" s="462"/>
    </row>
    <row r="573" spans="1:64">
      <c r="A573" s="461"/>
      <c r="B573" s="461"/>
      <c r="C573" s="461"/>
      <c r="D573" s="461"/>
      <c r="E573" s="461"/>
      <c r="F573" s="461"/>
      <c r="J573" s="460"/>
      <c r="K573" s="460"/>
      <c r="L573" s="460"/>
      <c r="M573" s="460"/>
      <c r="N573" s="460"/>
      <c r="O573" s="460"/>
      <c r="P573" s="460"/>
      <c r="Q573" s="460"/>
      <c r="BL573" s="462"/>
    </row>
    <row r="574" spans="1:64">
      <c r="A574" s="461"/>
      <c r="B574" s="461"/>
      <c r="C574" s="461"/>
      <c r="D574" s="461"/>
      <c r="E574" s="461"/>
      <c r="F574" s="461"/>
      <c r="J574" s="460"/>
      <c r="K574" s="460"/>
      <c r="L574" s="460"/>
      <c r="M574" s="460"/>
      <c r="N574" s="460"/>
      <c r="O574" s="460"/>
      <c r="P574" s="460"/>
      <c r="Q574" s="460"/>
      <c r="BL574" s="462"/>
    </row>
    <row r="575" spans="1:64">
      <c r="A575" s="461"/>
      <c r="B575" s="461"/>
      <c r="C575" s="461"/>
      <c r="D575" s="461"/>
      <c r="E575" s="461"/>
      <c r="F575" s="461"/>
      <c r="J575" s="460"/>
      <c r="K575" s="460"/>
      <c r="L575" s="460"/>
      <c r="M575" s="460"/>
      <c r="N575" s="460"/>
      <c r="O575" s="460"/>
      <c r="P575" s="460"/>
      <c r="Q575" s="460"/>
      <c r="BL575" s="462"/>
    </row>
    <row r="576" spans="1:64">
      <c r="A576" s="461"/>
      <c r="B576" s="461"/>
      <c r="C576" s="461"/>
      <c r="D576" s="461"/>
      <c r="E576" s="461"/>
      <c r="F576" s="461"/>
      <c r="J576" s="460"/>
      <c r="K576" s="460"/>
      <c r="L576" s="460"/>
      <c r="M576" s="460"/>
      <c r="N576" s="460"/>
      <c r="O576" s="460"/>
      <c r="P576" s="460"/>
      <c r="Q576" s="460"/>
      <c r="BL576" s="462"/>
    </row>
    <row r="577" spans="1:64">
      <c r="A577" s="461"/>
      <c r="B577" s="461"/>
      <c r="C577" s="461"/>
      <c r="D577" s="461"/>
      <c r="E577" s="461"/>
      <c r="F577" s="461"/>
      <c r="J577" s="460"/>
      <c r="K577" s="460"/>
      <c r="L577" s="460"/>
      <c r="M577" s="460"/>
      <c r="N577" s="460"/>
      <c r="O577" s="460"/>
      <c r="P577" s="460"/>
      <c r="Q577" s="460"/>
      <c r="BL577" s="462"/>
    </row>
    <row r="578" spans="1:64">
      <c r="A578" s="461"/>
      <c r="B578" s="461"/>
      <c r="C578" s="461"/>
      <c r="D578" s="461"/>
      <c r="E578" s="461"/>
      <c r="F578" s="461"/>
      <c r="J578" s="460"/>
      <c r="K578" s="460"/>
      <c r="L578" s="460"/>
      <c r="M578" s="460"/>
      <c r="N578" s="460"/>
      <c r="O578" s="460"/>
      <c r="P578" s="460"/>
      <c r="Q578" s="460"/>
      <c r="BL578" s="462"/>
    </row>
    <row r="579" spans="1:64">
      <c r="A579" s="461"/>
      <c r="B579" s="461"/>
      <c r="C579" s="461"/>
      <c r="D579" s="461"/>
      <c r="E579" s="461"/>
      <c r="F579" s="461"/>
      <c r="J579" s="460"/>
      <c r="K579" s="460"/>
      <c r="L579" s="460"/>
      <c r="M579" s="460"/>
      <c r="N579" s="460"/>
      <c r="O579" s="460"/>
      <c r="P579" s="460"/>
      <c r="Q579" s="460"/>
      <c r="BL579" s="462"/>
    </row>
    <row r="580" spans="1:64">
      <c r="A580" s="461"/>
      <c r="B580" s="461"/>
      <c r="C580" s="461"/>
      <c r="D580" s="461"/>
      <c r="E580" s="461"/>
      <c r="F580" s="461"/>
      <c r="J580" s="460"/>
      <c r="K580" s="460"/>
      <c r="L580" s="460"/>
      <c r="M580" s="460"/>
      <c r="N580" s="460"/>
      <c r="O580" s="460"/>
      <c r="P580" s="460"/>
      <c r="Q580" s="460"/>
      <c r="BL580" s="462"/>
    </row>
    <row r="581" spans="1:64">
      <c r="A581" s="461"/>
      <c r="B581" s="461"/>
      <c r="C581" s="461"/>
      <c r="D581" s="461"/>
      <c r="E581" s="461"/>
      <c r="F581" s="461"/>
      <c r="J581" s="460"/>
      <c r="K581" s="460"/>
      <c r="L581" s="460"/>
      <c r="M581" s="460"/>
      <c r="N581" s="460"/>
      <c r="O581" s="460"/>
      <c r="P581" s="460"/>
      <c r="Q581" s="460"/>
      <c r="BL581" s="462"/>
    </row>
    <row r="582" spans="1:64">
      <c r="A582" s="461"/>
      <c r="B582" s="461"/>
      <c r="C582" s="461"/>
      <c r="D582" s="461"/>
      <c r="E582" s="461"/>
      <c r="F582" s="461"/>
      <c r="J582" s="460"/>
      <c r="K582" s="460"/>
      <c r="L582" s="460"/>
      <c r="M582" s="460"/>
      <c r="N582" s="460"/>
      <c r="O582" s="460"/>
      <c r="P582" s="460"/>
      <c r="Q582" s="460"/>
      <c r="BL582" s="462"/>
    </row>
    <row r="583" spans="1:64">
      <c r="A583" s="461"/>
      <c r="B583" s="461"/>
      <c r="C583" s="461"/>
      <c r="D583" s="461"/>
      <c r="E583" s="461"/>
      <c r="F583" s="461"/>
      <c r="J583" s="460"/>
      <c r="K583" s="460"/>
      <c r="L583" s="460"/>
      <c r="M583" s="460"/>
      <c r="N583" s="460"/>
      <c r="O583" s="460"/>
      <c r="P583" s="460"/>
      <c r="Q583" s="460"/>
      <c r="BL583" s="462"/>
    </row>
    <row r="584" spans="1:64">
      <c r="A584" s="461"/>
      <c r="B584" s="461"/>
      <c r="C584" s="461"/>
      <c r="D584" s="461"/>
      <c r="E584" s="461"/>
      <c r="F584" s="461"/>
      <c r="J584" s="460"/>
      <c r="K584" s="460"/>
      <c r="L584" s="460"/>
      <c r="M584" s="460"/>
      <c r="N584" s="460"/>
      <c r="O584" s="460"/>
      <c r="P584" s="460"/>
      <c r="Q584" s="460"/>
      <c r="BL584" s="462"/>
    </row>
    <row r="585" spans="1:64">
      <c r="A585" s="461"/>
      <c r="B585" s="461"/>
      <c r="C585" s="461"/>
      <c r="D585" s="461"/>
      <c r="E585" s="461"/>
      <c r="F585" s="461"/>
      <c r="J585" s="460"/>
      <c r="K585" s="460"/>
      <c r="L585" s="460"/>
      <c r="M585" s="460"/>
      <c r="N585" s="460"/>
      <c r="O585" s="460"/>
      <c r="P585" s="460"/>
      <c r="Q585" s="460"/>
      <c r="BL585" s="462"/>
    </row>
    <row r="586" spans="1:64">
      <c r="A586" s="461"/>
      <c r="B586" s="461"/>
      <c r="C586" s="461"/>
      <c r="D586" s="461"/>
      <c r="E586" s="461"/>
      <c r="F586" s="461"/>
      <c r="J586" s="460"/>
      <c r="K586" s="460"/>
      <c r="L586" s="460"/>
      <c r="M586" s="460"/>
      <c r="N586" s="460"/>
      <c r="O586" s="460"/>
      <c r="P586" s="460"/>
      <c r="Q586" s="460"/>
      <c r="BL586" s="462"/>
    </row>
    <row r="587" spans="1:64">
      <c r="A587" s="461"/>
      <c r="B587" s="461"/>
      <c r="C587" s="461"/>
      <c r="D587" s="461"/>
      <c r="E587" s="461"/>
      <c r="F587" s="461"/>
      <c r="J587" s="460"/>
      <c r="K587" s="460"/>
      <c r="L587" s="460"/>
      <c r="M587" s="460"/>
      <c r="N587" s="460"/>
      <c r="O587" s="460"/>
      <c r="P587" s="460"/>
      <c r="Q587" s="460"/>
      <c r="BL587" s="462"/>
    </row>
    <row r="588" spans="1:64">
      <c r="A588" s="461"/>
      <c r="B588" s="461"/>
      <c r="C588" s="461"/>
      <c r="D588" s="461"/>
      <c r="E588" s="461"/>
      <c r="F588" s="461"/>
      <c r="J588" s="460"/>
      <c r="K588" s="460"/>
      <c r="L588" s="460"/>
      <c r="M588" s="460"/>
      <c r="N588" s="460"/>
      <c r="O588" s="460"/>
      <c r="P588" s="460"/>
      <c r="Q588" s="460"/>
      <c r="BL588" s="462"/>
    </row>
    <row r="589" spans="1:64">
      <c r="A589" s="461"/>
      <c r="B589" s="461"/>
      <c r="C589" s="461"/>
      <c r="D589" s="461"/>
      <c r="E589" s="461"/>
      <c r="F589" s="461"/>
      <c r="J589" s="460"/>
      <c r="K589" s="460"/>
      <c r="L589" s="460"/>
      <c r="M589" s="460"/>
      <c r="N589" s="460"/>
      <c r="O589" s="460"/>
      <c r="P589" s="460"/>
      <c r="Q589" s="460"/>
      <c r="BL589" s="462"/>
    </row>
    <row r="590" spans="1:64">
      <c r="A590" s="461"/>
      <c r="B590" s="461"/>
      <c r="C590" s="461"/>
      <c r="D590" s="461"/>
      <c r="E590" s="461"/>
      <c r="F590" s="461"/>
      <c r="J590" s="460"/>
      <c r="K590" s="460"/>
      <c r="L590" s="460"/>
      <c r="M590" s="460"/>
      <c r="N590" s="460"/>
      <c r="O590" s="460"/>
      <c r="P590" s="460"/>
      <c r="Q590" s="460"/>
      <c r="BL590" s="462"/>
    </row>
    <row r="591" spans="1:64">
      <c r="A591" s="461"/>
      <c r="B591" s="461"/>
      <c r="C591" s="461"/>
      <c r="D591" s="461"/>
      <c r="E591" s="461"/>
      <c r="F591" s="461"/>
      <c r="J591" s="460"/>
      <c r="K591" s="460"/>
      <c r="L591" s="460"/>
      <c r="M591" s="460"/>
      <c r="N591" s="460"/>
      <c r="O591" s="460"/>
      <c r="P591" s="460"/>
      <c r="Q591" s="460"/>
      <c r="BL591" s="462"/>
    </row>
    <row r="592" spans="1:64">
      <c r="A592" s="461"/>
      <c r="B592" s="461"/>
      <c r="C592" s="461"/>
      <c r="D592" s="461"/>
      <c r="E592" s="461"/>
      <c r="F592" s="461"/>
      <c r="J592" s="460"/>
      <c r="K592" s="460"/>
      <c r="L592" s="460"/>
      <c r="M592" s="460"/>
      <c r="N592" s="460"/>
      <c r="O592" s="460"/>
      <c r="P592" s="460"/>
      <c r="Q592" s="460"/>
      <c r="BL592" s="462"/>
    </row>
    <row r="593" spans="1:64">
      <c r="A593" s="461"/>
      <c r="B593" s="461"/>
      <c r="C593" s="461"/>
      <c r="D593" s="461"/>
      <c r="E593" s="461"/>
      <c r="F593" s="461"/>
      <c r="J593" s="460"/>
      <c r="K593" s="460"/>
      <c r="L593" s="460"/>
      <c r="M593" s="460"/>
      <c r="N593" s="460"/>
      <c r="O593" s="460"/>
      <c r="P593" s="460"/>
      <c r="Q593" s="460"/>
      <c r="BL593" s="462"/>
    </row>
    <row r="594" spans="1:64">
      <c r="A594" s="461"/>
      <c r="B594" s="461"/>
      <c r="C594" s="461"/>
      <c r="D594" s="461"/>
      <c r="E594" s="461"/>
      <c r="F594" s="461"/>
      <c r="J594" s="460"/>
      <c r="K594" s="460"/>
      <c r="L594" s="460"/>
      <c r="M594" s="460"/>
      <c r="N594" s="460"/>
      <c r="O594" s="460"/>
      <c r="P594" s="460"/>
      <c r="Q594" s="460"/>
      <c r="BL594" s="462"/>
    </row>
    <row r="595" spans="1:64">
      <c r="A595" s="461"/>
      <c r="B595" s="461"/>
      <c r="C595" s="461"/>
      <c r="D595" s="461"/>
      <c r="E595" s="461"/>
      <c r="F595" s="461"/>
      <c r="J595" s="460"/>
      <c r="K595" s="460"/>
      <c r="L595" s="460"/>
      <c r="M595" s="460"/>
      <c r="N595" s="460"/>
      <c r="O595" s="460"/>
      <c r="P595" s="460"/>
      <c r="Q595" s="460"/>
      <c r="BL595" s="462"/>
    </row>
    <row r="596" spans="1:64">
      <c r="A596" s="461"/>
      <c r="B596" s="461"/>
      <c r="C596" s="461"/>
      <c r="D596" s="461"/>
      <c r="E596" s="461"/>
      <c r="F596" s="461"/>
      <c r="J596" s="460"/>
      <c r="K596" s="460"/>
      <c r="L596" s="460"/>
      <c r="M596" s="460"/>
      <c r="N596" s="460"/>
      <c r="O596" s="460"/>
      <c r="P596" s="460"/>
      <c r="Q596" s="460"/>
      <c r="BL596" s="462"/>
    </row>
    <row r="597" spans="1:64">
      <c r="A597" s="461"/>
      <c r="B597" s="461"/>
      <c r="C597" s="461"/>
      <c r="D597" s="461"/>
      <c r="E597" s="461"/>
      <c r="F597" s="461"/>
      <c r="J597" s="460"/>
      <c r="K597" s="460"/>
      <c r="L597" s="460"/>
      <c r="M597" s="460"/>
      <c r="N597" s="460"/>
      <c r="O597" s="460"/>
      <c r="P597" s="460"/>
      <c r="Q597" s="460"/>
      <c r="BL597" s="462"/>
    </row>
    <row r="598" spans="1:64">
      <c r="A598" s="461"/>
      <c r="B598" s="461"/>
      <c r="C598" s="461"/>
      <c r="D598" s="461"/>
      <c r="E598" s="461"/>
      <c r="F598" s="461"/>
      <c r="J598" s="460"/>
      <c r="K598" s="460"/>
      <c r="L598" s="460"/>
      <c r="M598" s="460"/>
      <c r="N598" s="460"/>
      <c r="O598" s="460"/>
      <c r="P598" s="460"/>
      <c r="Q598" s="460"/>
      <c r="BL598" s="462"/>
    </row>
    <row r="599" spans="1:64">
      <c r="A599" s="461"/>
      <c r="B599" s="461"/>
      <c r="C599" s="461"/>
      <c r="D599" s="461"/>
      <c r="E599" s="461"/>
      <c r="F599" s="461"/>
      <c r="J599" s="460"/>
      <c r="K599" s="460"/>
      <c r="L599" s="460"/>
      <c r="M599" s="460"/>
      <c r="N599" s="460"/>
      <c r="O599" s="460"/>
      <c r="P599" s="460"/>
      <c r="Q599" s="460"/>
      <c r="BL599" s="462"/>
    </row>
    <row r="600" spans="1:64">
      <c r="A600" s="461"/>
      <c r="B600" s="461"/>
      <c r="C600" s="461"/>
      <c r="D600" s="461"/>
      <c r="E600" s="461"/>
      <c r="F600" s="461"/>
      <c r="J600" s="460"/>
      <c r="K600" s="460"/>
      <c r="L600" s="460"/>
      <c r="M600" s="460"/>
      <c r="N600" s="460"/>
      <c r="O600" s="460"/>
      <c r="P600" s="460"/>
      <c r="Q600" s="460"/>
      <c r="BL600" s="462"/>
    </row>
    <row r="601" spans="1:64">
      <c r="A601" s="461"/>
      <c r="B601" s="461"/>
      <c r="C601" s="461"/>
      <c r="D601" s="461"/>
      <c r="E601" s="461"/>
      <c r="F601" s="461"/>
      <c r="J601" s="460"/>
      <c r="K601" s="460"/>
      <c r="L601" s="460"/>
      <c r="M601" s="460"/>
      <c r="N601" s="460"/>
      <c r="O601" s="460"/>
      <c r="P601" s="460"/>
      <c r="Q601" s="460"/>
      <c r="BL601" s="462"/>
    </row>
    <row r="602" spans="1:64">
      <c r="A602" s="461"/>
      <c r="B602" s="461"/>
      <c r="C602" s="461"/>
      <c r="D602" s="461"/>
      <c r="E602" s="461"/>
      <c r="F602" s="461"/>
      <c r="J602" s="460"/>
      <c r="K602" s="460"/>
      <c r="L602" s="460"/>
      <c r="M602" s="460"/>
      <c r="N602" s="460"/>
      <c r="O602" s="460"/>
      <c r="P602" s="460"/>
      <c r="Q602" s="460"/>
      <c r="BL602" s="462"/>
    </row>
    <row r="603" spans="1:64">
      <c r="A603" s="461"/>
      <c r="B603" s="461"/>
      <c r="C603" s="461"/>
      <c r="D603" s="461"/>
      <c r="E603" s="461"/>
      <c r="F603" s="461"/>
      <c r="J603" s="460"/>
      <c r="K603" s="460"/>
      <c r="L603" s="460"/>
      <c r="M603" s="460"/>
      <c r="N603" s="460"/>
      <c r="O603" s="460"/>
      <c r="P603" s="460"/>
      <c r="Q603" s="460"/>
      <c r="BL603" s="462"/>
    </row>
    <row r="604" spans="1:64">
      <c r="A604" s="461"/>
      <c r="B604" s="461"/>
      <c r="C604" s="461"/>
      <c r="D604" s="461"/>
      <c r="E604" s="461"/>
      <c r="F604" s="461"/>
      <c r="J604" s="460"/>
      <c r="K604" s="460"/>
      <c r="L604" s="460"/>
      <c r="M604" s="460"/>
      <c r="N604" s="460"/>
      <c r="O604" s="460"/>
      <c r="P604" s="460"/>
      <c r="Q604" s="460"/>
      <c r="BL604" s="462"/>
    </row>
    <row r="605" spans="1:64">
      <c r="A605" s="461"/>
      <c r="B605" s="461"/>
      <c r="C605" s="461"/>
      <c r="D605" s="461"/>
      <c r="E605" s="461"/>
      <c r="F605" s="461"/>
      <c r="J605" s="460"/>
      <c r="K605" s="460"/>
      <c r="L605" s="460"/>
      <c r="M605" s="460"/>
      <c r="N605" s="460"/>
      <c r="O605" s="460"/>
      <c r="P605" s="460"/>
      <c r="Q605" s="460"/>
      <c r="BL605" s="462"/>
    </row>
    <row r="606" spans="1:64">
      <c r="A606" s="461"/>
      <c r="B606" s="461"/>
      <c r="C606" s="461"/>
      <c r="D606" s="461"/>
      <c r="E606" s="461"/>
      <c r="F606" s="461"/>
      <c r="J606" s="460"/>
      <c r="K606" s="460"/>
      <c r="L606" s="460"/>
      <c r="M606" s="460"/>
      <c r="N606" s="460"/>
      <c r="O606" s="460"/>
      <c r="P606" s="460"/>
      <c r="Q606" s="460"/>
      <c r="BL606" s="462"/>
    </row>
    <row r="607" spans="1:64">
      <c r="A607" s="461"/>
      <c r="B607" s="461"/>
      <c r="C607" s="461"/>
      <c r="D607" s="461"/>
      <c r="E607" s="461"/>
      <c r="F607" s="461"/>
      <c r="J607" s="460"/>
      <c r="K607" s="460"/>
      <c r="L607" s="460"/>
      <c r="M607" s="460"/>
      <c r="N607" s="460"/>
      <c r="O607" s="460"/>
      <c r="P607" s="460"/>
      <c r="Q607" s="460"/>
      <c r="BL607" s="462"/>
    </row>
    <row r="608" spans="1:64">
      <c r="A608" s="461"/>
      <c r="B608" s="461"/>
      <c r="C608" s="461"/>
      <c r="D608" s="461"/>
      <c r="E608" s="461"/>
      <c r="F608" s="461"/>
      <c r="J608" s="460"/>
      <c r="K608" s="460"/>
      <c r="L608" s="460"/>
      <c r="M608" s="460"/>
      <c r="N608" s="460"/>
      <c r="O608" s="460"/>
      <c r="P608" s="460"/>
      <c r="Q608" s="460"/>
      <c r="BL608" s="462"/>
    </row>
    <row r="609" spans="1:64">
      <c r="A609" s="461"/>
      <c r="B609" s="461"/>
      <c r="C609" s="461"/>
      <c r="D609" s="461"/>
      <c r="E609" s="461"/>
      <c r="F609" s="461"/>
      <c r="J609" s="460"/>
      <c r="K609" s="460"/>
      <c r="L609" s="460"/>
      <c r="M609" s="460"/>
      <c r="N609" s="460"/>
      <c r="O609" s="460"/>
      <c r="P609" s="460"/>
      <c r="Q609" s="460"/>
      <c r="BL609" s="462"/>
    </row>
    <row r="610" spans="1:64">
      <c r="A610" s="461"/>
      <c r="B610" s="461"/>
      <c r="C610" s="461"/>
      <c r="D610" s="461"/>
      <c r="E610" s="461"/>
      <c r="F610" s="461"/>
      <c r="J610" s="460"/>
      <c r="K610" s="460"/>
      <c r="L610" s="460"/>
      <c r="M610" s="460"/>
      <c r="N610" s="460"/>
      <c r="O610" s="460"/>
      <c r="P610" s="460"/>
      <c r="Q610" s="460"/>
      <c r="BL610" s="462"/>
    </row>
    <row r="611" spans="1:64">
      <c r="A611" s="461"/>
      <c r="B611" s="461"/>
      <c r="C611" s="461"/>
      <c r="D611" s="461"/>
      <c r="E611" s="461"/>
      <c r="F611" s="461"/>
      <c r="J611" s="460"/>
      <c r="K611" s="460"/>
      <c r="L611" s="460"/>
      <c r="M611" s="460"/>
      <c r="N611" s="460"/>
      <c r="O611" s="460"/>
      <c r="P611" s="460"/>
      <c r="Q611" s="460"/>
      <c r="BL611" s="462"/>
    </row>
    <row r="612" spans="1:64">
      <c r="A612" s="461"/>
      <c r="B612" s="461"/>
      <c r="C612" s="461"/>
      <c r="D612" s="461"/>
      <c r="E612" s="461"/>
      <c r="F612" s="461"/>
      <c r="J612" s="460"/>
      <c r="K612" s="460"/>
      <c r="L612" s="460"/>
      <c r="M612" s="460"/>
      <c r="N612" s="460"/>
      <c r="O612" s="460"/>
      <c r="P612" s="460"/>
      <c r="Q612" s="460"/>
      <c r="BL612" s="462"/>
    </row>
    <row r="613" spans="1:64">
      <c r="A613" s="461"/>
      <c r="B613" s="461"/>
      <c r="C613" s="461"/>
      <c r="D613" s="461"/>
      <c r="E613" s="461"/>
      <c r="F613" s="461"/>
      <c r="J613" s="460"/>
      <c r="K613" s="460"/>
      <c r="L613" s="460"/>
      <c r="M613" s="460"/>
      <c r="N613" s="460"/>
      <c r="O613" s="460"/>
      <c r="P613" s="460"/>
      <c r="Q613" s="460"/>
      <c r="BL613" s="462"/>
    </row>
    <row r="614" spans="1:64">
      <c r="A614" s="461"/>
      <c r="B614" s="461"/>
      <c r="C614" s="461"/>
      <c r="D614" s="461"/>
      <c r="E614" s="461"/>
      <c r="F614" s="461"/>
      <c r="J614" s="460"/>
      <c r="K614" s="460"/>
      <c r="L614" s="460"/>
      <c r="M614" s="460"/>
      <c r="N614" s="460"/>
      <c r="O614" s="460"/>
      <c r="P614" s="460"/>
      <c r="Q614" s="460"/>
      <c r="BL614" s="462"/>
    </row>
    <row r="615" spans="1:64">
      <c r="A615" s="461"/>
      <c r="B615" s="461"/>
      <c r="C615" s="461"/>
      <c r="D615" s="461"/>
      <c r="E615" s="461"/>
      <c r="F615" s="461"/>
      <c r="J615" s="460"/>
      <c r="K615" s="460"/>
      <c r="L615" s="460"/>
      <c r="M615" s="460"/>
      <c r="N615" s="460"/>
      <c r="O615" s="460"/>
      <c r="P615" s="460"/>
      <c r="Q615" s="460"/>
      <c r="BL615" s="462"/>
    </row>
    <row r="616" spans="1:64">
      <c r="A616" s="461"/>
      <c r="B616" s="461"/>
      <c r="C616" s="461"/>
      <c r="D616" s="461"/>
      <c r="E616" s="461"/>
      <c r="F616" s="461"/>
      <c r="J616" s="460"/>
      <c r="K616" s="460"/>
      <c r="L616" s="460"/>
      <c r="M616" s="460"/>
      <c r="N616" s="460"/>
      <c r="O616" s="460"/>
      <c r="P616" s="460"/>
      <c r="Q616" s="460"/>
      <c r="BL616" s="462"/>
    </row>
    <row r="617" spans="1:64">
      <c r="A617" s="461"/>
      <c r="B617" s="461"/>
      <c r="C617" s="461"/>
      <c r="D617" s="461"/>
      <c r="E617" s="461"/>
      <c r="F617" s="461"/>
      <c r="J617" s="460"/>
      <c r="K617" s="460"/>
      <c r="L617" s="460"/>
      <c r="M617" s="460"/>
      <c r="N617" s="460"/>
      <c r="O617" s="460"/>
      <c r="P617" s="460"/>
      <c r="Q617" s="460"/>
      <c r="BL617" s="462"/>
    </row>
    <row r="618" spans="1:64">
      <c r="A618" s="461"/>
      <c r="B618" s="461"/>
      <c r="C618" s="461"/>
      <c r="D618" s="461"/>
      <c r="E618" s="461"/>
      <c r="F618" s="461"/>
      <c r="J618" s="460"/>
      <c r="K618" s="460"/>
      <c r="L618" s="460"/>
      <c r="M618" s="460"/>
      <c r="N618" s="460"/>
      <c r="O618" s="460"/>
      <c r="P618" s="460"/>
      <c r="Q618" s="460"/>
      <c r="BL618" s="462"/>
    </row>
    <row r="619" spans="1:64">
      <c r="A619" s="461"/>
      <c r="B619" s="461"/>
      <c r="C619" s="461"/>
      <c r="D619" s="461"/>
      <c r="E619" s="461"/>
      <c r="F619" s="461"/>
      <c r="J619" s="460"/>
      <c r="K619" s="460"/>
      <c r="L619" s="460"/>
      <c r="M619" s="460"/>
      <c r="N619" s="460"/>
      <c r="O619" s="460"/>
      <c r="P619" s="460"/>
      <c r="Q619" s="460"/>
      <c r="BL619" s="462"/>
    </row>
    <row r="620" spans="1:64">
      <c r="A620" s="461"/>
      <c r="B620" s="461"/>
      <c r="C620" s="461"/>
      <c r="D620" s="461"/>
      <c r="E620" s="461"/>
      <c r="F620" s="461"/>
      <c r="J620" s="460"/>
      <c r="K620" s="460"/>
      <c r="L620" s="460"/>
      <c r="M620" s="460"/>
      <c r="N620" s="460"/>
      <c r="O620" s="460"/>
      <c r="P620" s="460"/>
      <c r="Q620" s="460"/>
      <c r="BL620" s="462"/>
    </row>
    <row r="621" spans="1:64">
      <c r="A621" s="461"/>
      <c r="B621" s="461"/>
      <c r="C621" s="461"/>
      <c r="D621" s="461"/>
      <c r="E621" s="461"/>
      <c r="F621" s="461"/>
      <c r="J621" s="460"/>
      <c r="K621" s="460"/>
      <c r="L621" s="460"/>
      <c r="M621" s="460"/>
      <c r="N621" s="460"/>
      <c r="O621" s="460"/>
      <c r="P621" s="460"/>
      <c r="Q621" s="460"/>
      <c r="BL621" s="462"/>
    </row>
    <row r="622" spans="1:64">
      <c r="A622" s="461"/>
      <c r="B622" s="461"/>
      <c r="C622" s="461"/>
      <c r="D622" s="461"/>
      <c r="E622" s="461"/>
      <c r="F622" s="461"/>
      <c r="J622" s="460"/>
      <c r="K622" s="460"/>
      <c r="L622" s="460"/>
      <c r="M622" s="460"/>
      <c r="N622" s="460"/>
      <c r="O622" s="460"/>
      <c r="P622" s="460"/>
      <c r="Q622" s="460"/>
      <c r="BL622" s="462"/>
    </row>
    <row r="623" spans="1:64">
      <c r="A623" s="461"/>
      <c r="B623" s="461"/>
      <c r="C623" s="461"/>
      <c r="D623" s="461"/>
      <c r="E623" s="461"/>
      <c r="F623" s="461"/>
      <c r="J623" s="460"/>
      <c r="K623" s="460"/>
      <c r="L623" s="460"/>
      <c r="M623" s="460"/>
      <c r="N623" s="460"/>
      <c r="O623" s="460"/>
      <c r="P623" s="460"/>
      <c r="Q623" s="460"/>
      <c r="BL623" s="462"/>
    </row>
    <row r="624" spans="1:64">
      <c r="A624" s="461"/>
      <c r="B624" s="461"/>
      <c r="C624" s="461"/>
      <c r="D624" s="461"/>
      <c r="E624" s="461"/>
      <c r="F624" s="461"/>
      <c r="J624" s="460"/>
      <c r="K624" s="460"/>
      <c r="L624" s="460"/>
      <c r="M624" s="460"/>
      <c r="N624" s="460"/>
      <c r="O624" s="460"/>
      <c r="P624" s="460"/>
      <c r="Q624" s="460"/>
      <c r="BL624" s="462"/>
    </row>
    <row r="625" spans="1:64">
      <c r="A625" s="461"/>
      <c r="B625" s="461"/>
      <c r="C625" s="461"/>
      <c r="D625" s="461"/>
      <c r="E625" s="461"/>
      <c r="F625" s="461"/>
      <c r="J625" s="460"/>
      <c r="K625" s="460"/>
      <c r="L625" s="460"/>
      <c r="M625" s="460"/>
      <c r="N625" s="460"/>
      <c r="O625" s="460"/>
      <c r="P625" s="460"/>
      <c r="Q625" s="460"/>
      <c r="BL625" s="462"/>
    </row>
    <row r="626" spans="1:64">
      <c r="A626" s="461"/>
      <c r="B626" s="461"/>
      <c r="C626" s="461"/>
      <c r="D626" s="461"/>
      <c r="E626" s="461"/>
      <c r="F626" s="461"/>
      <c r="J626" s="460"/>
      <c r="K626" s="460"/>
      <c r="L626" s="460"/>
      <c r="M626" s="460"/>
      <c r="N626" s="460"/>
      <c r="O626" s="460"/>
      <c r="P626" s="460"/>
      <c r="Q626" s="460"/>
      <c r="BL626" s="462"/>
    </row>
    <row r="627" spans="1:64">
      <c r="A627" s="461"/>
      <c r="B627" s="461"/>
      <c r="C627" s="461"/>
      <c r="D627" s="461"/>
      <c r="E627" s="461"/>
      <c r="F627" s="461"/>
      <c r="J627" s="460"/>
      <c r="K627" s="460"/>
      <c r="L627" s="460"/>
      <c r="M627" s="460"/>
      <c r="N627" s="460"/>
      <c r="O627" s="460"/>
      <c r="P627" s="460"/>
      <c r="Q627" s="460"/>
      <c r="BL627" s="462"/>
    </row>
    <row r="628" spans="1:64">
      <c r="A628" s="461"/>
      <c r="B628" s="461"/>
      <c r="C628" s="461"/>
      <c r="D628" s="461"/>
      <c r="E628" s="461"/>
      <c r="F628" s="461"/>
      <c r="J628" s="460"/>
      <c r="K628" s="460"/>
      <c r="L628" s="460"/>
      <c r="M628" s="460"/>
      <c r="N628" s="460"/>
      <c r="O628" s="460"/>
      <c r="P628" s="460"/>
      <c r="Q628" s="460"/>
      <c r="BL628" s="462"/>
    </row>
    <row r="629" spans="1:64">
      <c r="A629" s="461"/>
      <c r="B629" s="461"/>
      <c r="C629" s="461"/>
      <c r="D629" s="461"/>
      <c r="E629" s="461"/>
      <c r="F629" s="461"/>
      <c r="J629" s="460"/>
      <c r="K629" s="460"/>
      <c r="L629" s="460"/>
      <c r="M629" s="460"/>
      <c r="N629" s="460"/>
      <c r="O629" s="460"/>
      <c r="P629" s="460"/>
      <c r="Q629" s="460"/>
      <c r="BL629" s="462"/>
    </row>
    <row r="630" spans="1:64">
      <c r="A630" s="461"/>
      <c r="B630" s="461"/>
      <c r="C630" s="461"/>
      <c r="D630" s="461"/>
      <c r="E630" s="461"/>
      <c r="F630" s="461"/>
      <c r="J630" s="460"/>
      <c r="K630" s="460"/>
      <c r="L630" s="460"/>
      <c r="M630" s="460"/>
      <c r="N630" s="460"/>
      <c r="O630" s="460"/>
      <c r="P630" s="460"/>
      <c r="Q630" s="460"/>
      <c r="BL630" s="462"/>
    </row>
    <row r="631" spans="1:64">
      <c r="A631" s="461"/>
      <c r="B631" s="461"/>
      <c r="C631" s="461"/>
      <c r="D631" s="461"/>
      <c r="E631" s="461"/>
      <c r="F631" s="461"/>
      <c r="J631" s="460"/>
      <c r="K631" s="460"/>
      <c r="L631" s="460"/>
      <c r="M631" s="460"/>
      <c r="N631" s="460"/>
      <c r="O631" s="460"/>
      <c r="P631" s="460"/>
      <c r="Q631" s="460"/>
      <c r="BL631" s="462"/>
    </row>
    <row r="632" spans="1:64">
      <c r="A632" s="461"/>
      <c r="B632" s="461"/>
      <c r="C632" s="461"/>
      <c r="D632" s="461"/>
      <c r="E632" s="461"/>
      <c r="F632" s="461"/>
      <c r="J632" s="460"/>
      <c r="K632" s="460"/>
      <c r="L632" s="460"/>
      <c r="M632" s="460"/>
      <c r="N632" s="460"/>
      <c r="O632" s="460"/>
      <c r="P632" s="460"/>
      <c r="Q632" s="460"/>
      <c r="BL632" s="462"/>
    </row>
    <row r="633" spans="1:64">
      <c r="A633" s="461"/>
      <c r="B633" s="461"/>
      <c r="C633" s="461"/>
      <c r="D633" s="461"/>
      <c r="E633" s="461"/>
      <c r="F633" s="461"/>
      <c r="J633" s="460"/>
      <c r="K633" s="460"/>
      <c r="L633" s="460"/>
      <c r="M633" s="460"/>
      <c r="N633" s="460"/>
      <c r="O633" s="460"/>
      <c r="P633" s="460"/>
      <c r="Q633" s="460"/>
      <c r="BL633" s="462"/>
    </row>
    <row r="634" spans="1:64">
      <c r="A634" s="461"/>
      <c r="B634" s="461"/>
      <c r="C634" s="461"/>
      <c r="D634" s="461"/>
      <c r="E634" s="461"/>
      <c r="F634" s="461"/>
      <c r="J634" s="460"/>
      <c r="K634" s="460"/>
      <c r="L634" s="460"/>
      <c r="M634" s="460"/>
      <c r="N634" s="460"/>
      <c r="O634" s="460"/>
      <c r="P634" s="460"/>
      <c r="Q634" s="460"/>
      <c r="BL634" s="462"/>
    </row>
    <row r="635" spans="1:64">
      <c r="A635" s="461"/>
      <c r="B635" s="461"/>
      <c r="C635" s="461"/>
      <c r="D635" s="461"/>
      <c r="E635" s="461"/>
      <c r="F635" s="461"/>
      <c r="J635" s="460"/>
      <c r="K635" s="460"/>
      <c r="L635" s="460"/>
      <c r="M635" s="460"/>
      <c r="N635" s="460"/>
      <c r="O635" s="460"/>
      <c r="P635" s="460"/>
      <c r="Q635" s="460"/>
      <c r="BL635" s="462"/>
    </row>
    <row r="636" spans="1:64">
      <c r="A636" s="461"/>
      <c r="B636" s="461"/>
      <c r="C636" s="461"/>
      <c r="D636" s="461"/>
      <c r="E636" s="461"/>
      <c r="F636" s="461"/>
      <c r="J636" s="460"/>
      <c r="K636" s="460"/>
      <c r="L636" s="460"/>
      <c r="M636" s="460"/>
      <c r="N636" s="460"/>
      <c r="O636" s="460"/>
      <c r="P636" s="460"/>
      <c r="Q636" s="460"/>
      <c r="BL636" s="462"/>
    </row>
    <row r="637" spans="1:64">
      <c r="A637" s="461"/>
      <c r="B637" s="461"/>
      <c r="C637" s="461"/>
      <c r="D637" s="461"/>
      <c r="E637" s="461"/>
      <c r="F637" s="461"/>
      <c r="J637" s="460"/>
      <c r="K637" s="460"/>
      <c r="L637" s="460"/>
      <c r="M637" s="460"/>
      <c r="N637" s="460"/>
      <c r="O637" s="460"/>
      <c r="P637" s="460"/>
      <c r="Q637" s="460"/>
      <c r="BL637" s="462"/>
    </row>
    <row r="638" spans="1:64">
      <c r="A638" s="461"/>
      <c r="B638" s="461"/>
      <c r="C638" s="461"/>
      <c r="D638" s="461"/>
      <c r="E638" s="461"/>
      <c r="F638" s="461"/>
      <c r="J638" s="460"/>
      <c r="K638" s="460"/>
      <c r="L638" s="460"/>
      <c r="M638" s="460"/>
      <c r="N638" s="460"/>
      <c r="O638" s="460"/>
      <c r="P638" s="460"/>
      <c r="Q638" s="460"/>
      <c r="BL638" s="462"/>
    </row>
    <row r="639" spans="1:64">
      <c r="A639" s="461"/>
      <c r="B639" s="461"/>
      <c r="C639" s="461"/>
      <c r="D639" s="461"/>
      <c r="E639" s="461"/>
      <c r="F639" s="461"/>
      <c r="J639" s="460"/>
      <c r="K639" s="460"/>
      <c r="L639" s="460"/>
      <c r="M639" s="460"/>
      <c r="N639" s="460"/>
      <c r="O639" s="460"/>
      <c r="P639" s="460"/>
      <c r="Q639" s="460"/>
      <c r="BL639" s="462"/>
    </row>
    <row r="640" spans="1:64">
      <c r="A640" s="461"/>
      <c r="B640" s="461"/>
      <c r="C640" s="461"/>
      <c r="D640" s="461"/>
      <c r="E640" s="461"/>
      <c r="F640" s="461"/>
      <c r="J640" s="460"/>
      <c r="K640" s="460"/>
      <c r="L640" s="460"/>
      <c r="M640" s="460"/>
      <c r="N640" s="460"/>
      <c r="O640" s="460"/>
      <c r="P640" s="460"/>
      <c r="Q640" s="460"/>
      <c r="BL640" s="462"/>
    </row>
    <row r="641" spans="1:64">
      <c r="A641" s="461"/>
      <c r="B641" s="461"/>
      <c r="C641" s="461"/>
      <c r="D641" s="461"/>
      <c r="E641" s="461"/>
      <c r="F641" s="461"/>
      <c r="J641" s="460"/>
      <c r="K641" s="460"/>
      <c r="L641" s="460"/>
      <c r="M641" s="460"/>
      <c r="N641" s="460"/>
      <c r="O641" s="460"/>
      <c r="P641" s="460"/>
      <c r="Q641" s="460"/>
      <c r="BL641" s="462"/>
    </row>
    <row r="642" spans="1:64">
      <c r="A642" s="461"/>
      <c r="B642" s="461"/>
      <c r="C642" s="461"/>
      <c r="D642" s="461"/>
      <c r="E642" s="461"/>
      <c r="F642" s="461"/>
      <c r="J642" s="460"/>
      <c r="K642" s="460"/>
      <c r="L642" s="460"/>
      <c r="M642" s="460"/>
      <c r="N642" s="460"/>
      <c r="O642" s="460"/>
      <c r="P642" s="460"/>
      <c r="Q642" s="460"/>
      <c r="BL642" s="462"/>
    </row>
    <row r="643" spans="1:64">
      <c r="A643" s="461"/>
      <c r="B643" s="461"/>
      <c r="C643" s="461"/>
      <c r="D643" s="461"/>
      <c r="E643" s="461"/>
      <c r="F643" s="461"/>
      <c r="J643" s="460"/>
      <c r="K643" s="460"/>
      <c r="L643" s="460"/>
      <c r="M643" s="460"/>
      <c r="N643" s="460"/>
      <c r="O643" s="460"/>
      <c r="P643" s="460"/>
      <c r="Q643" s="460"/>
      <c r="BL643" s="462"/>
    </row>
    <row r="644" spans="1:64">
      <c r="A644" s="461"/>
      <c r="B644" s="461"/>
      <c r="C644" s="461"/>
      <c r="D644" s="461"/>
      <c r="E644" s="461"/>
      <c r="F644" s="461"/>
      <c r="J644" s="460"/>
      <c r="K644" s="460"/>
      <c r="L644" s="460"/>
      <c r="M644" s="460"/>
      <c r="N644" s="460"/>
      <c r="O644" s="460"/>
      <c r="P644" s="460"/>
      <c r="Q644" s="460"/>
      <c r="BL644" s="462"/>
    </row>
    <row r="645" spans="1:64">
      <c r="A645" s="461"/>
      <c r="B645" s="461"/>
      <c r="C645" s="461"/>
      <c r="D645" s="461"/>
      <c r="E645" s="461"/>
      <c r="F645" s="461"/>
      <c r="J645" s="460"/>
      <c r="K645" s="460"/>
      <c r="L645" s="460"/>
      <c r="M645" s="460"/>
      <c r="N645" s="460"/>
      <c r="O645" s="460"/>
      <c r="P645" s="460"/>
      <c r="Q645" s="460"/>
      <c r="BL645" s="462"/>
    </row>
    <row r="646" spans="1:64">
      <c r="A646" s="461"/>
      <c r="B646" s="461"/>
      <c r="C646" s="461"/>
      <c r="D646" s="461"/>
      <c r="E646" s="461"/>
      <c r="F646" s="461"/>
      <c r="J646" s="460"/>
      <c r="K646" s="460"/>
      <c r="L646" s="460"/>
      <c r="M646" s="460"/>
      <c r="N646" s="460"/>
      <c r="O646" s="460"/>
      <c r="P646" s="460"/>
      <c r="Q646" s="460"/>
      <c r="BL646" s="462"/>
    </row>
    <row r="647" spans="1:64">
      <c r="A647" s="461"/>
      <c r="B647" s="461"/>
      <c r="C647" s="461"/>
      <c r="D647" s="461"/>
      <c r="E647" s="461"/>
      <c r="F647" s="461"/>
      <c r="J647" s="460"/>
      <c r="K647" s="460"/>
      <c r="L647" s="460"/>
      <c r="M647" s="460"/>
      <c r="N647" s="460"/>
      <c r="O647" s="460"/>
      <c r="P647" s="460"/>
      <c r="Q647" s="460"/>
      <c r="BL647" s="462"/>
    </row>
    <row r="648" spans="1:64">
      <c r="A648" s="461"/>
      <c r="B648" s="461"/>
      <c r="C648" s="461"/>
      <c r="D648" s="461"/>
      <c r="E648" s="461"/>
      <c r="F648" s="461"/>
      <c r="J648" s="460"/>
      <c r="K648" s="460"/>
      <c r="L648" s="460"/>
      <c r="M648" s="460"/>
      <c r="N648" s="460"/>
      <c r="O648" s="460"/>
      <c r="P648" s="460"/>
      <c r="Q648" s="460"/>
      <c r="BL648" s="462"/>
    </row>
    <row r="649" spans="1:64">
      <c r="A649" s="461"/>
      <c r="B649" s="461"/>
      <c r="C649" s="461"/>
      <c r="D649" s="461"/>
      <c r="E649" s="461"/>
      <c r="F649" s="461"/>
      <c r="J649" s="460"/>
      <c r="K649" s="460"/>
      <c r="L649" s="460"/>
      <c r="M649" s="460"/>
      <c r="N649" s="460"/>
      <c r="O649" s="460"/>
      <c r="P649" s="460"/>
      <c r="Q649" s="460"/>
      <c r="BL649" s="462"/>
    </row>
    <row r="650" spans="1:64">
      <c r="A650" s="461"/>
      <c r="B650" s="461"/>
      <c r="C650" s="461"/>
      <c r="D650" s="461"/>
      <c r="E650" s="461"/>
      <c r="F650" s="461"/>
      <c r="J650" s="460"/>
      <c r="K650" s="460"/>
      <c r="L650" s="460"/>
      <c r="M650" s="460"/>
      <c r="N650" s="460"/>
      <c r="O650" s="460"/>
      <c r="P650" s="460"/>
      <c r="Q650" s="460"/>
      <c r="BL650" s="462"/>
    </row>
    <row r="651" spans="1:64">
      <c r="A651" s="461"/>
      <c r="B651" s="461"/>
      <c r="C651" s="461"/>
      <c r="D651" s="461"/>
      <c r="E651" s="461"/>
      <c r="F651" s="461"/>
      <c r="J651" s="460"/>
      <c r="K651" s="460"/>
      <c r="L651" s="460"/>
      <c r="M651" s="460"/>
      <c r="N651" s="460"/>
      <c r="O651" s="460"/>
      <c r="P651" s="460"/>
      <c r="Q651" s="460"/>
      <c r="BL651" s="462"/>
    </row>
    <row r="652" spans="1:64">
      <c r="A652" s="461"/>
      <c r="B652" s="461"/>
      <c r="C652" s="461"/>
      <c r="D652" s="461"/>
      <c r="E652" s="461"/>
      <c r="F652" s="461"/>
      <c r="J652" s="460"/>
      <c r="K652" s="460"/>
      <c r="L652" s="460"/>
      <c r="M652" s="460"/>
      <c r="N652" s="460"/>
      <c r="O652" s="460"/>
      <c r="P652" s="460"/>
      <c r="Q652" s="460"/>
      <c r="BL652" s="462"/>
    </row>
    <row r="653" spans="1:64">
      <c r="A653" s="461"/>
      <c r="B653" s="461"/>
      <c r="C653" s="461"/>
      <c r="D653" s="461"/>
      <c r="E653" s="461"/>
      <c r="F653" s="461"/>
      <c r="J653" s="460"/>
      <c r="K653" s="460"/>
      <c r="L653" s="460"/>
      <c r="M653" s="460"/>
      <c r="N653" s="460"/>
      <c r="O653" s="460"/>
      <c r="P653" s="460"/>
      <c r="Q653" s="460"/>
      <c r="BL653" s="462"/>
    </row>
    <row r="654" spans="1:64">
      <c r="A654" s="461"/>
      <c r="B654" s="461"/>
      <c r="C654" s="461"/>
      <c r="D654" s="461"/>
      <c r="E654" s="461"/>
      <c r="F654" s="461"/>
      <c r="J654" s="460"/>
      <c r="K654" s="460"/>
      <c r="L654" s="460"/>
      <c r="M654" s="460"/>
      <c r="N654" s="460"/>
      <c r="O654" s="460"/>
      <c r="P654" s="460"/>
      <c r="Q654" s="460"/>
      <c r="BL654" s="462"/>
    </row>
    <row r="655" spans="1:64">
      <c r="A655" s="461"/>
      <c r="B655" s="461"/>
      <c r="C655" s="461"/>
      <c r="D655" s="461"/>
      <c r="E655" s="461"/>
      <c r="F655" s="461"/>
      <c r="J655" s="460"/>
      <c r="K655" s="460"/>
      <c r="L655" s="460"/>
      <c r="M655" s="460"/>
      <c r="N655" s="460"/>
      <c r="O655" s="460"/>
      <c r="P655" s="460"/>
      <c r="Q655" s="460"/>
      <c r="BL655" s="462"/>
    </row>
    <row r="656" spans="1:64">
      <c r="A656" s="461"/>
      <c r="B656" s="461"/>
      <c r="C656" s="461"/>
      <c r="D656" s="461"/>
      <c r="E656" s="461"/>
      <c r="F656" s="461"/>
      <c r="J656" s="460"/>
      <c r="K656" s="460"/>
      <c r="L656" s="460"/>
      <c r="M656" s="460"/>
      <c r="N656" s="460"/>
      <c r="O656" s="460"/>
      <c r="P656" s="460"/>
      <c r="Q656" s="460"/>
      <c r="BL656" s="462"/>
    </row>
    <row r="657" spans="1:64">
      <c r="A657" s="461"/>
      <c r="B657" s="461"/>
      <c r="C657" s="461"/>
      <c r="D657" s="461"/>
      <c r="E657" s="461"/>
      <c r="F657" s="461"/>
      <c r="J657" s="460"/>
      <c r="K657" s="460"/>
      <c r="L657" s="460"/>
      <c r="M657" s="460"/>
      <c r="N657" s="460"/>
      <c r="O657" s="460"/>
      <c r="P657" s="460"/>
      <c r="Q657" s="460"/>
      <c r="BL657" s="462"/>
    </row>
    <row r="658" spans="1:64">
      <c r="A658" s="461"/>
      <c r="B658" s="461"/>
      <c r="C658" s="461"/>
      <c r="D658" s="461"/>
      <c r="E658" s="461"/>
      <c r="F658" s="461"/>
      <c r="J658" s="460"/>
      <c r="K658" s="460"/>
      <c r="L658" s="460"/>
      <c r="M658" s="460"/>
      <c r="N658" s="460"/>
      <c r="O658" s="460"/>
      <c r="P658" s="460"/>
      <c r="Q658" s="460"/>
      <c r="BL658" s="462"/>
    </row>
    <row r="659" spans="1:64">
      <c r="A659" s="461"/>
      <c r="B659" s="461"/>
      <c r="C659" s="461"/>
      <c r="D659" s="461"/>
      <c r="E659" s="461"/>
      <c r="F659" s="461"/>
      <c r="J659" s="460"/>
      <c r="K659" s="460"/>
      <c r="L659" s="460"/>
      <c r="M659" s="460"/>
      <c r="N659" s="460"/>
      <c r="O659" s="460"/>
      <c r="P659" s="460"/>
      <c r="Q659" s="460"/>
      <c r="BL659" s="462"/>
    </row>
    <row r="660" spans="1:64">
      <c r="A660" s="461"/>
      <c r="B660" s="461"/>
      <c r="C660" s="461"/>
      <c r="D660" s="461"/>
      <c r="E660" s="461"/>
      <c r="F660" s="461"/>
      <c r="J660" s="460"/>
      <c r="K660" s="460"/>
      <c r="L660" s="460"/>
      <c r="M660" s="460"/>
      <c r="N660" s="460"/>
      <c r="O660" s="460"/>
      <c r="P660" s="460"/>
      <c r="Q660" s="460"/>
      <c r="BL660" s="462"/>
    </row>
    <row r="661" spans="1:64">
      <c r="A661" s="461"/>
      <c r="B661" s="461"/>
      <c r="C661" s="461"/>
      <c r="D661" s="461"/>
      <c r="E661" s="461"/>
      <c r="F661" s="461"/>
      <c r="J661" s="460"/>
      <c r="K661" s="460"/>
      <c r="L661" s="460"/>
      <c r="M661" s="460"/>
      <c r="N661" s="460"/>
      <c r="O661" s="460"/>
      <c r="P661" s="460"/>
      <c r="Q661" s="460"/>
      <c r="BL661" s="462"/>
    </row>
    <row r="662" spans="1:64">
      <c r="A662" s="461"/>
      <c r="B662" s="461"/>
      <c r="C662" s="461"/>
      <c r="D662" s="461"/>
      <c r="E662" s="461"/>
      <c r="F662" s="461"/>
      <c r="J662" s="460"/>
      <c r="K662" s="460"/>
      <c r="L662" s="460"/>
      <c r="M662" s="460"/>
      <c r="N662" s="460"/>
      <c r="O662" s="460"/>
      <c r="P662" s="460"/>
      <c r="Q662" s="460"/>
      <c r="BL662" s="462"/>
    </row>
    <row r="663" spans="1:64">
      <c r="A663" s="461"/>
      <c r="B663" s="461"/>
      <c r="C663" s="461"/>
      <c r="D663" s="461"/>
      <c r="E663" s="461"/>
      <c r="F663" s="461"/>
      <c r="J663" s="460"/>
      <c r="K663" s="460"/>
      <c r="L663" s="460"/>
      <c r="M663" s="460"/>
      <c r="N663" s="460"/>
      <c r="O663" s="460"/>
      <c r="P663" s="460"/>
      <c r="Q663" s="460"/>
      <c r="BL663" s="462"/>
    </row>
    <row r="664" spans="1:64">
      <c r="A664" s="461"/>
      <c r="B664" s="461"/>
      <c r="C664" s="461"/>
      <c r="D664" s="461"/>
      <c r="E664" s="461"/>
      <c r="F664" s="461"/>
      <c r="J664" s="460"/>
      <c r="K664" s="460"/>
      <c r="L664" s="460"/>
      <c r="M664" s="460"/>
      <c r="N664" s="460"/>
      <c r="O664" s="460"/>
      <c r="P664" s="460"/>
      <c r="Q664" s="460"/>
      <c r="BL664" s="462"/>
    </row>
    <row r="665" spans="1:64">
      <c r="A665" s="461"/>
      <c r="B665" s="461"/>
      <c r="C665" s="461"/>
      <c r="D665" s="461"/>
      <c r="E665" s="461"/>
      <c r="F665" s="461"/>
      <c r="J665" s="460"/>
      <c r="K665" s="460"/>
      <c r="L665" s="460"/>
      <c r="M665" s="460"/>
      <c r="N665" s="460"/>
      <c r="O665" s="460"/>
      <c r="P665" s="460"/>
      <c r="Q665" s="460"/>
      <c r="BL665" s="462"/>
    </row>
    <row r="666" spans="1:64">
      <c r="A666" s="461"/>
      <c r="B666" s="461"/>
      <c r="C666" s="461"/>
      <c r="D666" s="461"/>
      <c r="E666" s="461"/>
      <c r="F666" s="461"/>
      <c r="J666" s="460"/>
      <c r="K666" s="460"/>
      <c r="L666" s="460"/>
      <c r="M666" s="460"/>
      <c r="N666" s="460"/>
      <c r="O666" s="460"/>
      <c r="P666" s="460"/>
      <c r="Q666" s="460"/>
      <c r="BL666" s="462"/>
    </row>
    <row r="667" spans="1:64">
      <c r="A667" s="461"/>
      <c r="B667" s="461"/>
      <c r="C667" s="461"/>
      <c r="D667" s="461"/>
      <c r="E667" s="461"/>
      <c r="F667" s="461"/>
      <c r="J667" s="460"/>
      <c r="K667" s="460"/>
      <c r="L667" s="460"/>
      <c r="M667" s="460"/>
      <c r="N667" s="460"/>
      <c r="O667" s="460"/>
      <c r="P667" s="460"/>
      <c r="Q667" s="460"/>
      <c r="BL667" s="462"/>
    </row>
    <row r="668" spans="1:64">
      <c r="A668" s="461"/>
      <c r="B668" s="461"/>
      <c r="C668" s="461"/>
      <c r="D668" s="461"/>
      <c r="E668" s="461"/>
      <c r="F668" s="461"/>
      <c r="J668" s="460"/>
      <c r="K668" s="460"/>
      <c r="L668" s="460"/>
      <c r="M668" s="460"/>
      <c r="N668" s="460"/>
      <c r="O668" s="460"/>
      <c r="P668" s="460"/>
      <c r="Q668" s="460"/>
      <c r="BL668" s="462"/>
    </row>
    <row r="669" spans="1:64">
      <c r="A669" s="461"/>
      <c r="B669" s="461"/>
      <c r="C669" s="461"/>
      <c r="D669" s="461"/>
      <c r="E669" s="461"/>
      <c r="F669" s="461"/>
      <c r="J669" s="460"/>
      <c r="K669" s="460"/>
      <c r="L669" s="460"/>
      <c r="M669" s="460"/>
      <c r="N669" s="460"/>
      <c r="O669" s="460"/>
      <c r="P669" s="460"/>
      <c r="Q669" s="460"/>
      <c r="BL669" s="462"/>
    </row>
    <row r="670" spans="1:64">
      <c r="A670" s="461"/>
      <c r="B670" s="461"/>
      <c r="C670" s="461"/>
      <c r="D670" s="461"/>
      <c r="E670" s="461"/>
      <c r="F670" s="461"/>
      <c r="J670" s="460"/>
      <c r="K670" s="460"/>
      <c r="L670" s="460"/>
      <c r="M670" s="460"/>
      <c r="N670" s="460"/>
      <c r="O670" s="460"/>
      <c r="P670" s="460"/>
      <c r="Q670" s="460"/>
      <c r="BL670" s="462"/>
    </row>
    <row r="671" spans="1:64">
      <c r="A671" s="461"/>
      <c r="B671" s="461"/>
      <c r="C671" s="461"/>
      <c r="D671" s="461"/>
      <c r="E671" s="461"/>
      <c r="F671" s="461"/>
      <c r="J671" s="460"/>
      <c r="K671" s="460"/>
      <c r="L671" s="460"/>
      <c r="M671" s="460"/>
      <c r="N671" s="460"/>
      <c r="O671" s="460"/>
      <c r="P671" s="460"/>
      <c r="Q671" s="460"/>
      <c r="BL671" s="462"/>
    </row>
    <row r="672" spans="1:64">
      <c r="A672" s="461"/>
      <c r="B672" s="461"/>
      <c r="C672" s="461"/>
      <c r="D672" s="461"/>
      <c r="E672" s="461"/>
      <c r="F672" s="461"/>
      <c r="J672" s="460"/>
      <c r="K672" s="460"/>
      <c r="L672" s="460"/>
      <c r="M672" s="460"/>
      <c r="N672" s="460"/>
      <c r="O672" s="460"/>
      <c r="P672" s="460"/>
      <c r="Q672" s="460"/>
      <c r="BL672" s="462"/>
    </row>
    <row r="673" spans="1:64">
      <c r="A673" s="461"/>
      <c r="B673" s="461"/>
      <c r="C673" s="461"/>
      <c r="D673" s="461"/>
      <c r="E673" s="461"/>
      <c r="F673" s="461"/>
      <c r="J673" s="460"/>
      <c r="K673" s="460"/>
      <c r="L673" s="460"/>
      <c r="M673" s="460"/>
      <c r="N673" s="460"/>
      <c r="O673" s="460"/>
      <c r="P673" s="460"/>
      <c r="Q673" s="460"/>
      <c r="BL673" s="462"/>
    </row>
    <row r="674" spans="1:64">
      <c r="A674" s="461"/>
      <c r="B674" s="461"/>
      <c r="C674" s="461"/>
      <c r="D674" s="461"/>
      <c r="E674" s="461"/>
      <c r="F674" s="461"/>
      <c r="J674" s="460"/>
      <c r="K674" s="460"/>
      <c r="L674" s="460"/>
      <c r="M674" s="460"/>
      <c r="N674" s="460"/>
      <c r="O674" s="460"/>
      <c r="P674" s="460"/>
      <c r="Q674" s="460"/>
      <c r="BL674" s="462"/>
    </row>
    <row r="675" spans="1:64">
      <c r="A675" s="461"/>
      <c r="B675" s="461"/>
      <c r="C675" s="461"/>
      <c r="D675" s="461"/>
      <c r="E675" s="461"/>
      <c r="F675" s="461"/>
      <c r="J675" s="460"/>
      <c r="K675" s="460"/>
      <c r="L675" s="460"/>
      <c r="M675" s="460"/>
      <c r="N675" s="460"/>
      <c r="O675" s="460"/>
      <c r="P675" s="460"/>
      <c r="Q675" s="460"/>
      <c r="BL675" s="462"/>
    </row>
    <row r="676" spans="1:64">
      <c r="A676" s="461"/>
      <c r="B676" s="461"/>
      <c r="C676" s="461"/>
      <c r="D676" s="461"/>
      <c r="E676" s="461"/>
      <c r="F676" s="461"/>
      <c r="J676" s="460"/>
      <c r="K676" s="460"/>
      <c r="L676" s="460"/>
      <c r="M676" s="460"/>
      <c r="N676" s="460"/>
      <c r="O676" s="460"/>
      <c r="P676" s="460"/>
      <c r="Q676" s="460"/>
      <c r="BL676" s="462"/>
    </row>
    <row r="677" spans="1:64">
      <c r="A677" s="461"/>
      <c r="B677" s="461"/>
      <c r="C677" s="461"/>
      <c r="D677" s="461"/>
      <c r="E677" s="461"/>
      <c r="F677" s="461"/>
      <c r="J677" s="460"/>
      <c r="K677" s="460"/>
      <c r="L677" s="460"/>
      <c r="M677" s="460"/>
      <c r="N677" s="460"/>
      <c r="O677" s="460"/>
      <c r="P677" s="460"/>
      <c r="Q677" s="460"/>
      <c r="BL677" s="462"/>
    </row>
    <row r="678" spans="1:64">
      <c r="A678" s="461"/>
      <c r="B678" s="461"/>
      <c r="C678" s="461"/>
      <c r="D678" s="461"/>
      <c r="E678" s="461"/>
      <c r="F678" s="461"/>
      <c r="J678" s="460"/>
      <c r="K678" s="460"/>
      <c r="L678" s="460"/>
      <c r="M678" s="460"/>
      <c r="N678" s="460"/>
      <c r="O678" s="460"/>
      <c r="P678" s="460"/>
      <c r="Q678" s="460"/>
      <c r="BL678" s="462"/>
    </row>
    <row r="679" spans="1:64">
      <c r="A679" s="461"/>
      <c r="B679" s="461"/>
      <c r="C679" s="461"/>
      <c r="D679" s="461"/>
      <c r="E679" s="461"/>
      <c r="F679" s="461"/>
      <c r="J679" s="460"/>
      <c r="K679" s="460"/>
      <c r="L679" s="460"/>
      <c r="M679" s="460"/>
      <c r="N679" s="460"/>
      <c r="O679" s="460"/>
      <c r="P679" s="460"/>
      <c r="Q679" s="460"/>
      <c r="BL679" s="462"/>
    </row>
    <row r="680" spans="1:64">
      <c r="A680" s="461"/>
      <c r="B680" s="461"/>
      <c r="C680" s="461"/>
      <c r="D680" s="461"/>
      <c r="E680" s="461"/>
      <c r="F680" s="461"/>
      <c r="J680" s="460"/>
      <c r="K680" s="460"/>
      <c r="L680" s="460"/>
      <c r="M680" s="460"/>
      <c r="N680" s="460"/>
      <c r="O680" s="460"/>
      <c r="P680" s="460"/>
      <c r="Q680" s="460"/>
      <c r="BL680" s="462"/>
    </row>
    <row r="681" spans="1:64">
      <c r="A681" s="461"/>
      <c r="B681" s="461"/>
      <c r="C681" s="461"/>
      <c r="D681" s="461"/>
      <c r="E681" s="461"/>
      <c r="F681" s="461"/>
      <c r="J681" s="460"/>
      <c r="K681" s="460"/>
      <c r="L681" s="460"/>
      <c r="M681" s="460"/>
      <c r="N681" s="460"/>
      <c r="O681" s="460"/>
      <c r="P681" s="460"/>
      <c r="Q681" s="460"/>
      <c r="BL681" s="462"/>
    </row>
    <row r="682" spans="1:64">
      <c r="A682" s="461"/>
      <c r="B682" s="461"/>
      <c r="C682" s="461"/>
      <c r="D682" s="461"/>
      <c r="E682" s="461"/>
      <c r="F682" s="461"/>
      <c r="J682" s="460"/>
      <c r="K682" s="460"/>
      <c r="L682" s="460"/>
      <c r="M682" s="460"/>
      <c r="N682" s="460"/>
      <c r="O682" s="460"/>
      <c r="P682" s="460"/>
      <c r="Q682" s="460"/>
      <c r="BL682" s="462"/>
    </row>
    <row r="683" spans="1:64">
      <c r="A683" s="461"/>
      <c r="B683" s="461"/>
      <c r="C683" s="461"/>
      <c r="D683" s="461"/>
      <c r="E683" s="461"/>
      <c r="F683" s="461"/>
      <c r="J683" s="460"/>
      <c r="K683" s="460"/>
      <c r="L683" s="460"/>
      <c r="M683" s="460"/>
      <c r="N683" s="460"/>
      <c r="O683" s="460"/>
      <c r="P683" s="460"/>
      <c r="Q683" s="460"/>
      <c r="BL683" s="462"/>
    </row>
    <row r="684" spans="1:64">
      <c r="A684" s="461"/>
      <c r="B684" s="461"/>
      <c r="C684" s="461"/>
      <c r="D684" s="461"/>
      <c r="E684" s="461"/>
      <c r="F684" s="461"/>
      <c r="J684" s="460"/>
      <c r="K684" s="460"/>
      <c r="L684" s="460"/>
      <c r="M684" s="460"/>
      <c r="N684" s="460"/>
      <c r="O684" s="460"/>
      <c r="P684" s="460"/>
      <c r="Q684" s="460"/>
      <c r="BL684" s="462"/>
    </row>
    <row r="685" spans="1:64">
      <c r="A685" s="461"/>
      <c r="B685" s="461"/>
      <c r="C685" s="461"/>
      <c r="D685" s="461"/>
      <c r="E685" s="461"/>
      <c r="F685" s="461"/>
      <c r="J685" s="460"/>
      <c r="K685" s="460"/>
      <c r="L685" s="460"/>
      <c r="M685" s="460"/>
      <c r="N685" s="460"/>
      <c r="O685" s="460"/>
      <c r="P685" s="460"/>
      <c r="Q685" s="460"/>
      <c r="BL685" s="462"/>
    </row>
    <row r="686" spans="1:64">
      <c r="A686" s="461"/>
      <c r="B686" s="461"/>
      <c r="C686" s="461"/>
      <c r="D686" s="461"/>
      <c r="E686" s="461"/>
      <c r="F686" s="461"/>
      <c r="J686" s="460"/>
      <c r="K686" s="460"/>
      <c r="L686" s="460"/>
      <c r="M686" s="460"/>
      <c r="N686" s="460"/>
      <c r="O686" s="460"/>
      <c r="P686" s="460"/>
      <c r="Q686" s="460"/>
      <c r="BL686" s="462"/>
    </row>
    <row r="687" spans="1:64">
      <c r="A687" s="461"/>
      <c r="B687" s="461"/>
      <c r="C687" s="461"/>
      <c r="D687" s="461"/>
      <c r="E687" s="461"/>
      <c r="F687" s="461"/>
      <c r="J687" s="460"/>
      <c r="K687" s="460"/>
      <c r="L687" s="460"/>
      <c r="M687" s="460"/>
      <c r="N687" s="460"/>
      <c r="O687" s="460"/>
      <c r="P687" s="460"/>
      <c r="Q687" s="460"/>
      <c r="BL687" s="462"/>
    </row>
    <row r="688" spans="1:64">
      <c r="A688" s="461"/>
      <c r="B688" s="461"/>
      <c r="C688" s="461"/>
      <c r="D688" s="461"/>
      <c r="E688" s="461"/>
      <c r="F688" s="461"/>
      <c r="J688" s="460"/>
      <c r="K688" s="460"/>
      <c r="L688" s="460"/>
      <c r="M688" s="460"/>
      <c r="N688" s="460"/>
      <c r="O688" s="460"/>
      <c r="P688" s="460"/>
      <c r="Q688" s="460"/>
      <c r="BL688" s="462"/>
    </row>
    <row r="689" spans="1:64">
      <c r="A689" s="461"/>
      <c r="B689" s="461"/>
      <c r="C689" s="461"/>
      <c r="D689" s="461"/>
      <c r="E689" s="461"/>
      <c r="F689" s="461"/>
      <c r="J689" s="460"/>
      <c r="K689" s="460"/>
      <c r="L689" s="460"/>
      <c r="M689" s="460"/>
      <c r="N689" s="460"/>
      <c r="O689" s="460"/>
      <c r="P689" s="460"/>
      <c r="Q689" s="460"/>
      <c r="BL689" s="462"/>
    </row>
    <row r="690" spans="1:64">
      <c r="A690" s="461"/>
      <c r="B690" s="461"/>
      <c r="C690" s="461"/>
      <c r="D690" s="461"/>
      <c r="E690" s="461"/>
      <c r="F690" s="461"/>
      <c r="J690" s="460"/>
      <c r="K690" s="460"/>
      <c r="L690" s="460"/>
      <c r="M690" s="460"/>
      <c r="N690" s="460"/>
      <c r="O690" s="460"/>
      <c r="P690" s="460"/>
      <c r="Q690" s="460"/>
      <c r="BL690" s="462"/>
    </row>
    <row r="691" spans="1:64">
      <c r="A691" s="461"/>
      <c r="B691" s="461"/>
      <c r="C691" s="461"/>
      <c r="D691" s="461"/>
      <c r="E691" s="461"/>
      <c r="F691" s="461"/>
      <c r="J691" s="460"/>
      <c r="K691" s="460"/>
      <c r="L691" s="460"/>
      <c r="M691" s="460"/>
      <c r="N691" s="460"/>
      <c r="O691" s="460"/>
      <c r="P691" s="460"/>
      <c r="Q691" s="460"/>
      <c r="BL691" s="462"/>
    </row>
    <row r="692" spans="1:64">
      <c r="A692" s="461"/>
      <c r="B692" s="461"/>
      <c r="C692" s="461"/>
      <c r="D692" s="461"/>
      <c r="E692" s="461"/>
      <c r="F692" s="461"/>
      <c r="J692" s="460"/>
      <c r="K692" s="460"/>
      <c r="L692" s="460"/>
      <c r="M692" s="460"/>
      <c r="N692" s="460"/>
      <c r="O692" s="460"/>
      <c r="P692" s="460"/>
      <c r="Q692" s="460"/>
      <c r="BL692" s="462"/>
    </row>
    <row r="693" spans="1:64">
      <c r="A693" s="461"/>
      <c r="B693" s="461"/>
      <c r="C693" s="461"/>
      <c r="D693" s="461"/>
      <c r="E693" s="461"/>
      <c r="F693" s="461"/>
      <c r="J693" s="460"/>
      <c r="K693" s="460"/>
      <c r="L693" s="460"/>
      <c r="M693" s="460"/>
      <c r="N693" s="460"/>
      <c r="O693" s="460"/>
      <c r="P693" s="460"/>
      <c r="Q693" s="460"/>
      <c r="BL693" s="462"/>
    </row>
    <row r="694" spans="1:64">
      <c r="A694" s="461"/>
      <c r="B694" s="461"/>
      <c r="C694" s="461"/>
      <c r="D694" s="461"/>
      <c r="E694" s="461"/>
      <c r="F694" s="461"/>
      <c r="J694" s="460"/>
      <c r="K694" s="460"/>
      <c r="L694" s="460"/>
      <c r="M694" s="460"/>
      <c r="N694" s="460"/>
      <c r="O694" s="460"/>
      <c r="P694" s="460"/>
      <c r="Q694" s="460"/>
      <c r="BL694" s="462"/>
    </row>
    <row r="695" spans="1:64">
      <c r="A695" s="461"/>
      <c r="B695" s="461"/>
      <c r="C695" s="461"/>
      <c r="D695" s="461"/>
      <c r="E695" s="461"/>
      <c r="F695" s="461"/>
      <c r="J695" s="460"/>
      <c r="K695" s="460"/>
      <c r="L695" s="460"/>
      <c r="M695" s="460"/>
      <c r="N695" s="460"/>
      <c r="O695" s="460"/>
      <c r="P695" s="460"/>
      <c r="Q695" s="460"/>
      <c r="BL695" s="462"/>
    </row>
    <row r="696" spans="1:64">
      <c r="A696" s="461"/>
      <c r="B696" s="461"/>
      <c r="C696" s="461"/>
      <c r="D696" s="461"/>
      <c r="E696" s="461"/>
      <c r="F696" s="461"/>
      <c r="J696" s="460"/>
      <c r="K696" s="460"/>
      <c r="L696" s="460"/>
      <c r="M696" s="460"/>
      <c r="N696" s="460"/>
      <c r="O696" s="460"/>
      <c r="P696" s="460"/>
      <c r="Q696" s="460"/>
      <c r="BL696" s="462"/>
    </row>
    <row r="697" spans="1:64">
      <c r="A697" s="461"/>
      <c r="B697" s="461"/>
      <c r="C697" s="461"/>
      <c r="D697" s="461"/>
      <c r="E697" s="461"/>
      <c r="F697" s="461"/>
      <c r="J697" s="460"/>
      <c r="K697" s="460"/>
      <c r="L697" s="460"/>
      <c r="M697" s="460"/>
      <c r="N697" s="460"/>
      <c r="O697" s="460"/>
      <c r="P697" s="460"/>
      <c r="Q697" s="460"/>
      <c r="BL697" s="462"/>
    </row>
    <row r="698" spans="1:64">
      <c r="A698" s="461"/>
      <c r="B698" s="461"/>
      <c r="C698" s="461"/>
      <c r="D698" s="461"/>
      <c r="E698" s="461"/>
      <c r="F698" s="461"/>
      <c r="J698" s="460"/>
      <c r="K698" s="460"/>
      <c r="L698" s="460"/>
      <c r="M698" s="460"/>
      <c r="N698" s="460"/>
      <c r="O698" s="460"/>
      <c r="P698" s="460"/>
      <c r="Q698" s="460"/>
      <c r="BL698" s="462"/>
    </row>
    <row r="699" spans="1:64">
      <c r="A699" s="461"/>
      <c r="B699" s="461"/>
      <c r="C699" s="461"/>
      <c r="D699" s="461"/>
      <c r="E699" s="461"/>
      <c r="F699" s="461"/>
      <c r="J699" s="460"/>
      <c r="K699" s="460"/>
      <c r="L699" s="460"/>
      <c r="M699" s="460"/>
      <c r="N699" s="460"/>
      <c r="O699" s="460"/>
      <c r="P699" s="460"/>
      <c r="Q699" s="460"/>
      <c r="BL699" s="462"/>
    </row>
    <row r="700" spans="1:64">
      <c r="A700" s="461"/>
      <c r="B700" s="461"/>
      <c r="C700" s="461"/>
      <c r="D700" s="461"/>
      <c r="E700" s="461"/>
      <c r="F700" s="461"/>
      <c r="J700" s="460"/>
      <c r="K700" s="460"/>
      <c r="L700" s="460"/>
      <c r="M700" s="460"/>
      <c r="N700" s="460"/>
      <c r="O700" s="460"/>
      <c r="P700" s="460"/>
      <c r="Q700" s="460"/>
      <c r="BL700" s="462"/>
    </row>
    <row r="701" spans="1:64">
      <c r="A701" s="461"/>
      <c r="B701" s="461"/>
      <c r="C701" s="461"/>
      <c r="D701" s="461"/>
      <c r="E701" s="461"/>
      <c r="F701" s="461"/>
      <c r="J701" s="460"/>
      <c r="K701" s="460"/>
      <c r="L701" s="460"/>
      <c r="M701" s="460"/>
      <c r="N701" s="460"/>
      <c r="O701" s="460"/>
      <c r="P701" s="460"/>
      <c r="Q701" s="460"/>
      <c r="BL701" s="462"/>
    </row>
    <row r="702" spans="1:64">
      <c r="A702" s="461"/>
      <c r="B702" s="461"/>
      <c r="C702" s="461"/>
      <c r="D702" s="461"/>
      <c r="E702" s="461"/>
      <c r="F702" s="461"/>
      <c r="J702" s="460"/>
      <c r="K702" s="460"/>
      <c r="L702" s="460"/>
      <c r="M702" s="460"/>
      <c r="N702" s="460"/>
      <c r="O702" s="460"/>
      <c r="P702" s="460"/>
      <c r="Q702" s="460"/>
      <c r="BL702" s="462"/>
    </row>
    <row r="703" spans="1:64">
      <c r="A703" s="461"/>
      <c r="B703" s="461"/>
      <c r="C703" s="461"/>
      <c r="D703" s="461"/>
      <c r="E703" s="461"/>
      <c r="F703" s="461"/>
      <c r="J703" s="460"/>
      <c r="K703" s="460"/>
      <c r="L703" s="460"/>
      <c r="M703" s="460"/>
      <c r="N703" s="460"/>
      <c r="O703" s="460"/>
      <c r="P703" s="460"/>
      <c r="Q703" s="460"/>
      <c r="BL703" s="462"/>
    </row>
    <row r="704" spans="1:64">
      <c r="A704" s="461"/>
      <c r="B704" s="461"/>
      <c r="C704" s="461"/>
      <c r="D704" s="461"/>
      <c r="E704" s="461"/>
      <c r="F704" s="461"/>
      <c r="J704" s="460"/>
      <c r="K704" s="460"/>
      <c r="L704" s="460"/>
      <c r="M704" s="460"/>
      <c r="N704" s="460"/>
      <c r="O704" s="460"/>
      <c r="P704" s="460"/>
      <c r="Q704" s="460"/>
      <c r="BL704" s="462"/>
    </row>
    <row r="705" spans="1:64">
      <c r="A705" s="461"/>
      <c r="B705" s="461"/>
      <c r="C705" s="461"/>
      <c r="D705" s="461"/>
      <c r="E705" s="461"/>
      <c r="F705" s="461"/>
      <c r="J705" s="460"/>
      <c r="K705" s="460"/>
      <c r="L705" s="460"/>
      <c r="M705" s="460"/>
      <c r="N705" s="460"/>
      <c r="O705" s="460"/>
      <c r="P705" s="460"/>
      <c r="Q705" s="460"/>
      <c r="BL705" s="462"/>
    </row>
    <row r="706" spans="1:64">
      <c r="A706" s="461"/>
      <c r="B706" s="461"/>
      <c r="C706" s="461"/>
      <c r="D706" s="461"/>
      <c r="E706" s="461"/>
      <c r="F706" s="461"/>
      <c r="J706" s="460"/>
      <c r="K706" s="460"/>
      <c r="L706" s="460"/>
      <c r="M706" s="460"/>
      <c r="N706" s="460"/>
      <c r="O706" s="460"/>
      <c r="P706" s="460"/>
      <c r="Q706" s="460"/>
      <c r="BL706" s="462"/>
    </row>
    <row r="707" spans="1:64">
      <c r="A707" s="461"/>
      <c r="B707" s="461"/>
      <c r="C707" s="461"/>
      <c r="D707" s="461"/>
      <c r="E707" s="461"/>
      <c r="F707" s="461"/>
      <c r="J707" s="460"/>
      <c r="K707" s="460"/>
      <c r="L707" s="460"/>
      <c r="M707" s="460"/>
      <c r="N707" s="460"/>
      <c r="O707" s="460"/>
      <c r="P707" s="460"/>
      <c r="Q707" s="460"/>
      <c r="BL707" s="462"/>
    </row>
    <row r="708" spans="1:64">
      <c r="A708" s="461"/>
      <c r="B708" s="461"/>
      <c r="C708" s="461"/>
      <c r="D708" s="461"/>
      <c r="E708" s="461"/>
      <c r="F708" s="461"/>
      <c r="J708" s="460"/>
      <c r="K708" s="460"/>
      <c r="L708" s="460"/>
      <c r="M708" s="460"/>
      <c r="N708" s="460"/>
      <c r="O708" s="460"/>
      <c r="P708" s="460"/>
      <c r="Q708" s="460"/>
      <c r="BL708" s="462"/>
    </row>
    <row r="709" spans="1:64">
      <c r="A709" s="461"/>
      <c r="B709" s="461"/>
      <c r="C709" s="461"/>
      <c r="D709" s="461"/>
      <c r="E709" s="461"/>
      <c r="F709" s="461"/>
      <c r="J709" s="460"/>
      <c r="K709" s="460"/>
      <c r="L709" s="460"/>
      <c r="M709" s="460"/>
      <c r="N709" s="460"/>
      <c r="O709" s="460"/>
      <c r="P709" s="460"/>
      <c r="Q709" s="460"/>
      <c r="BL709" s="462"/>
    </row>
    <row r="710" spans="1:64">
      <c r="A710" s="461"/>
      <c r="B710" s="461"/>
      <c r="C710" s="461"/>
      <c r="D710" s="461"/>
      <c r="E710" s="461"/>
      <c r="F710" s="461"/>
      <c r="J710" s="460"/>
      <c r="K710" s="460"/>
      <c r="L710" s="460"/>
      <c r="M710" s="460"/>
      <c r="N710" s="460"/>
      <c r="O710" s="460"/>
      <c r="P710" s="460"/>
      <c r="Q710" s="460"/>
      <c r="BL710" s="462"/>
    </row>
    <row r="711" spans="1:64">
      <c r="A711" s="461"/>
      <c r="B711" s="461"/>
      <c r="C711" s="461"/>
      <c r="D711" s="461"/>
      <c r="E711" s="461"/>
      <c r="F711" s="461"/>
      <c r="J711" s="460"/>
      <c r="K711" s="460"/>
      <c r="L711" s="460"/>
      <c r="M711" s="460"/>
      <c r="N711" s="460"/>
      <c r="O711" s="460"/>
      <c r="P711" s="460"/>
      <c r="Q711" s="460"/>
      <c r="BL711" s="462"/>
    </row>
    <row r="712" spans="1:64">
      <c r="A712" s="461"/>
      <c r="B712" s="461"/>
      <c r="C712" s="461"/>
      <c r="D712" s="461"/>
      <c r="E712" s="461"/>
      <c r="F712" s="461"/>
      <c r="J712" s="460"/>
      <c r="K712" s="460"/>
      <c r="L712" s="460"/>
      <c r="M712" s="460"/>
      <c r="N712" s="460"/>
      <c r="O712" s="460"/>
      <c r="P712" s="460"/>
      <c r="Q712" s="460"/>
      <c r="BL712" s="462"/>
    </row>
    <row r="713" spans="1:64">
      <c r="A713" s="461"/>
      <c r="B713" s="461"/>
      <c r="C713" s="461"/>
      <c r="D713" s="461"/>
      <c r="E713" s="461"/>
      <c r="F713" s="461"/>
      <c r="J713" s="460"/>
      <c r="K713" s="460"/>
      <c r="L713" s="460"/>
      <c r="M713" s="460"/>
      <c r="N713" s="460"/>
      <c r="O713" s="460"/>
      <c r="P713" s="460"/>
      <c r="Q713" s="460"/>
      <c r="BL713" s="462"/>
    </row>
    <row r="714" spans="1:64">
      <c r="A714" s="461"/>
      <c r="B714" s="461"/>
      <c r="C714" s="461"/>
      <c r="D714" s="461"/>
      <c r="E714" s="461"/>
      <c r="F714" s="461"/>
      <c r="J714" s="460"/>
      <c r="K714" s="460"/>
      <c r="L714" s="460"/>
      <c r="M714" s="460"/>
      <c r="N714" s="460"/>
      <c r="O714" s="460"/>
      <c r="P714" s="460"/>
      <c r="Q714" s="460"/>
      <c r="BL714" s="462"/>
    </row>
    <row r="715" spans="1:64">
      <c r="A715" s="461"/>
      <c r="B715" s="461"/>
      <c r="C715" s="461"/>
      <c r="D715" s="461"/>
      <c r="E715" s="461"/>
      <c r="F715" s="461"/>
      <c r="J715" s="460"/>
      <c r="K715" s="460"/>
      <c r="L715" s="460"/>
      <c r="M715" s="460"/>
      <c r="N715" s="460"/>
      <c r="O715" s="460"/>
      <c r="P715" s="460"/>
      <c r="Q715" s="460"/>
      <c r="BL715" s="462"/>
    </row>
    <row r="716" spans="1:64">
      <c r="A716" s="461"/>
      <c r="B716" s="461"/>
      <c r="C716" s="461"/>
      <c r="D716" s="461"/>
      <c r="E716" s="461"/>
      <c r="F716" s="461"/>
      <c r="J716" s="460"/>
      <c r="K716" s="460"/>
      <c r="L716" s="460"/>
      <c r="M716" s="460"/>
      <c r="N716" s="460"/>
      <c r="O716" s="460"/>
      <c r="P716" s="460"/>
      <c r="Q716" s="460"/>
      <c r="BL716" s="462"/>
    </row>
    <row r="717" spans="1:64">
      <c r="A717" s="461"/>
      <c r="B717" s="461"/>
      <c r="C717" s="461"/>
      <c r="D717" s="461"/>
      <c r="E717" s="461"/>
      <c r="F717" s="461"/>
      <c r="J717" s="460"/>
      <c r="K717" s="460"/>
      <c r="L717" s="460"/>
      <c r="M717" s="460"/>
      <c r="N717" s="460"/>
      <c r="O717" s="460"/>
      <c r="P717" s="460"/>
      <c r="Q717" s="460"/>
      <c r="BL717" s="462"/>
    </row>
    <row r="718" spans="1:64">
      <c r="A718" s="461"/>
      <c r="B718" s="461"/>
      <c r="C718" s="461"/>
      <c r="D718" s="461"/>
      <c r="E718" s="461"/>
      <c r="F718" s="461"/>
      <c r="J718" s="460"/>
      <c r="K718" s="460"/>
      <c r="L718" s="460"/>
      <c r="M718" s="460"/>
      <c r="N718" s="460"/>
      <c r="O718" s="460"/>
      <c r="P718" s="460"/>
      <c r="Q718" s="460"/>
      <c r="BL718" s="462"/>
    </row>
    <row r="719" spans="1:64">
      <c r="A719" s="461"/>
      <c r="B719" s="461"/>
      <c r="C719" s="461"/>
      <c r="D719" s="461"/>
      <c r="E719" s="461"/>
      <c r="F719" s="461"/>
      <c r="J719" s="460"/>
      <c r="K719" s="460"/>
      <c r="L719" s="460"/>
      <c r="M719" s="460"/>
      <c r="N719" s="460"/>
      <c r="O719" s="460"/>
      <c r="P719" s="460"/>
      <c r="Q719" s="460"/>
      <c r="BL719" s="462"/>
    </row>
    <row r="720" spans="1:64">
      <c r="A720" s="461"/>
      <c r="B720" s="461"/>
      <c r="C720" s="461"/>
      <c r="D720" s="461"/>
      <c r="E720" s="461"/>
      <c r="F720" s="461"/>
      <c r="J720" s="460"/>
      <c r="K720" s="460"/>
      <c r="L720" s="460"/>
      <c r="M720" s="460"/>
      <c r="N720" s="460"/>
      <c r="O720" s="460"/>
      <c r="P720" s="460"/>
      <c r="Q720" s="460"/>
      <c r="BL720" s="462"/>
    </row>
    <row r="721" spans="1:64">
      <c r="A721" s="461"/>
      <c r="B721" s="461"/>
      <c r="C721" s="461"/>
      <c r="D721" s="461"/>
      <c r="E721" s="461"/>
      <c r="F721" s="461"/>
      <c r="J721" s="460"/>
      <c r="K721" s="460"/>
      <c r="L721" s="460"/>
      <c r="M721" s="460"/>
      <c r="N721" s="460"/>
      <c r="O721" s="460"/>
      <c r="P721" s="460"/>
      <c r="Q721" s="460"/>
      <c r="BL721" s="462"/>
    </row>
    <row r="722" spans="1:64">
      <c r="A722" s="461"/>
      <c r="B722" s="461"/>
      <c r="C722" s="461"/>
      <c r="D722" s="461"/>
      <c r="E722" s="461"/>
      <c r="F722" s="461"/>
      <c r="J722" s="460"/>
      <c r="K722" s="460"/>
      <c r="L722" s="460"/>
      <c r="M722" s="460"/>
      <c r="N722" s="460"/>
      <c r="O722" s="460"/>
      <c r="P722" s="460"/>
      <c r="Q722" s="460"/>
      <c r="BL722" s="462"/>
    </row>
    <row r="723" spans="1:64">
      <c r="A723" s="461"/>
      <c r="B723" s="461"/>
      <c r="C723" s="461"/>
      <c r="D723" s="461"/>
      <c r="E723" s="461"/>
      <c r="F723" s="461"/>
      <c r="J723" s="460"/>
      <c r="K723" s="460"/>
      <c r="L723" s="460"/>
      <c r="M723" s="460"/>
      <c r="N723" s="460"/>
      <c r="O723" s="460"/>
      <c r="P723" s="460"/>
      <c r="Q723" s="460"/>
      <c r="BL723" s="462"/>
    </row>
    <row r="724" spans="1:64">
      <c r="A724" s="461"/>
      <c r="B724" s="461"/>
      <c r="C724" s="461"/>
      <c r="D724" s="461"/>
      <c r="E724" s="461"/>
      <c r="F724" s="461"/>
      <c r="J724" s="460"/>
      <c r="K724" s="460"/>
      <c r="L724" s="460"/>
      <c r="M724" s="460"/>
      <c r="N724" s="460"/>
      <c r="O724" s="460"/>
      <c r="P724" s="460"/>
      <c r="Q724" s="460"/>
      <c r="BL724" s="462"/>
    </row>
    <row r="725" spans="1:64">
      <c r="A725" s="461"/>
      <c r="B725" s="461"/>
      <c r="C725" s="461"/>
      <c r="D725" s="461"/>
      <c r="E725" s="461"/>
      <c r="F725" s="461"/>
      <c r="J725" s="460"/>
      <c r="K725" s="460"/>
      <c r="L725" s="460"/>
      <c r="M725" s="460"/>
      <c r="N725" s="460"/>
      <c r="O725" s="460"/>
      <c r="P725" s="460"/>
      <c r="Q725" s="460"/>
      <c r="BL725" s="462"/>
    </row>
    <row r="726" spans="1:64">
      <c r="A726" s="461"/>
      <c r="B726" s="461"/>
      <c r="C726" s="461"/>
      <c r="D726" s="461"/>
      <c r="E726" s="461"/>
      <c r="F726" s="461"/>
      <c r="J726" s="460"/>
      <c r="K726" s="460"/>
      <c r="L726" s="460"/>
      <c r="M726" s="460"/>
      <c r="N726" s="460"/>
      <c r="O726" s="460"/>
      <c r="P726" s="460"/>
      <c r="Q726" s="460"/>
      <c r="BL726" s="462"/>
    </row>
    <row r="727" spans="1:64">
      <c r="A727" s="461"/>
      <c r="B727" s="461"/>
      <c r="C727" s="461"/>
      <c r="D727" s="461"/>
      <c r="E727" s="461"/>
      <c r="F727" s="461"/>
      <c r="J727" s="460"/>
      <c r="K727" s="460"/>
      <c r="L727" s="460"/>
      <c r="M727" s="460"/>
      <c r="N727" s="460"/>
      <c r="O727" s="460"/>
      <c r="P727" s="460"/>
      <c r="Q727" s="460"/>
      <c r="BL727" s="462"/>
    </row>
    <row r="728" spans="1:64">
      <c r="A728" s="461"/>
      <c r="B728" s="461"/>
      <c r="C728" s="461"/>
      <c r="D728" s="461"/>
      <c r="E728" s="461"/>
      <c r="F728" s="461"/>
      <c r="J728" s="460"/>
      <c r="K728" s="460"/>
      <c r="L728" s="460"/>
      <c r="M728" s="460"/>
      <c r="N728" s="460"/>
      <c r="O728" s="460"/>
      <c r="P728" s="460"/>
      <c r="Q728" s="460"/>
      <c r="BL728" s="462"/>
    </row>
    <row r="729" spans="1:64">
      <c r="A729" s="461"/>
      <c r="B729" s="461"/>
      <c r="C729" s="461"/>
      <c r="D729" s="461"/>
      <c r="E729" s="461"/>
      <c r="F729" s="461"/>
      <c r="J729" s="460"/>
      <c r="K729" s="460"/>
      <c r="L729" s="460"/>
      <c r="M729" s="460"/>
      <c r="N729" s="460"/>
      <c r="O729" s="460"/>
      <c r="P729" s="460"/>
      <c r="Q729" s="460"/>
      <c r="BL729" s="462"/>
    </row>
    <row r="730" spans="1:64">
      <c r="A730" s="461"/>
      <c r="B730" s="461"/>
      <c r="C730" s="461"/>
      <c r="D730" s="461"/>
      <c r="E730" s="461"/>
      <c r="F730" s="461"/>
      <c r="J730" s="460"/>
      <c r="K730" s="460"/>
      <c r="L730" s="460"/>
      <c r="M730" s="460"/>
      <c r="N730" s="460"/>
      <c r="O730" s="460"/>
      <c r="P730" s="460"/>
      <c r="Q730" s="460"/>
      <c r="BL730" s="462"/>
    </row>
    <row r="731" spans="1:64">
      <c r="A731" s="461"/>
      <c r="B731" s="461"/>
      <c r="C731" s="461"/>
      <c r="D731" s="461"/>
      <c r="E731" s="461"/>
      <c r="F731" s="461"/>
      <c r="J731" s="460"/>
      <c r="K731" s="460"/>
      <c r="L731" s="460"/>
      <c r="M731" s="460"/>
      <c r="N731" s="460"/>
      <c r="O731" s="460"/>
      <c r="P731" s="460"/>
      <c r="Q731" s="460"/>
      <c r="BL731" s="462"/>
    </row>
    <row r="732" spans="1:64">
      <c r="A732" s="461"/>
      <c r="B732" s="461"/>
      <c r="C732" s="461"/>
      <c r="D732" s="461"/>
      <c r="E732" s="461"/>
      <c r="F732" s="461"/>
      <c r="J732" s="460"/>
      <c r="K732" s="460"/>
      <c r="L732" s="460"/>
      <c r="M732" s="460"/>
      <c r="N732" s="460"/>
      <c r="O732" s="460"/>
      <c r="P732" s="460"/>
      <c r="Q732" s="460"/>
      <c r="BL732" s="462"/>
    </row>
    <row r="733" spans="1:64">
      <c r="A733" s="461"/>
      <c r="B733" s="461"/>
      <c r="C733" s="461"/>
      <c r="D733" s="461"/>
      <c r="E733" s="461"/>
      <c r="F733" s="461"/>
      <c r="J733" s="460"/>
      <c r="K733" s="460"/>
      <c r="L733" s="460"/>
      <c r="M733" s="460"/>
      <c r="N733" s="460"/>
      <c r="O733" s="460"/>
      <c r="P733" s="460"/>
      <c r="Q733" s="460"/>
      <c r="BL733" s="462"/>
    </row>
    <row r="734" spans="1:64">
      <c r="A734" s="461"/>
      <c r="B734" s="461"/>
      <c r="C734" s="461"/>
      <c r="D734" s="461"/>
      <c r="E734" s="461"/>
      <c r="F734" s="461"/>
      <c r="J734" s="460"/>
      <c r="K734" s="460"/>
      <c r="L734" s="460"/>
      <c r="M734" s="460"/>
      <c r="N734" s="460"/>
      <c r="O734" s="460"/>
      <c r="P734" s="460"/>
      <c r="Q734" s="460"/>
      <c r="BL734" s="462"/>
    </row>
    <row r="735" spans="1:64">
      <c r="A735" s="461"/>
      <c r="B735" s="461"/>
      <c r="C735" s="461"/>
      <c r="D735" s="461"/>
      <c r="E735" s="461"/>
      <c r="F735" s="461"/>
      <c r="J735" s="460"/>
      <c r="K735" s="460"/>
      <c r="L735" s="460"/>
      <c r="M735" s="460"/>
      <c r="N735" s="460"/>
      <c r="O735" s="460"/>
      <c r="P735" s="460"/>
      <c r="Q735" s="460"/>
      <c r="BL735" s="462"/>
    </row>
    <row r="736" spans="1:64">
      <c r="A736" s="461"/>
      <c r="B736" s="461"/>
      <c r="C736" s="461"/>
      <c r="D736" s="461"/>
      <c r="E736" s="461"/>
      <c r="F736" s="461"/>
      <c r="J736" s="460"/>
      <c r="K736" s="460"/>
      <c r="L736" s="460"/>
      <c r="M736" s="460"/>
      <c r="N736" s="460"/>
      <c r="O736" s="460"/>
      <c r="P736" s="460"/>
      <c r="Q736" s="460"/>
      <c r="BL736" s="462"/>
    </row>
    <row r="737" spans="1:64">
      <c r="A737" s="461"/>
      <c r="B737" s="461"/>
      <c r="C737" s="461"/>
      <c r="D737" s="461"/>
      <c r="E737" s="461"/>
      <c r="F737" s="461"/>
      <c r="J737" s="460"/>
      <c r="K737" s="460"/>
      <c r="L737" s="460"/>
      <c r="M737" s="460"/>
      <c r="N737" s="460"/>
      <c r="O737" s="460"/>
      <c r="P737" s="460"/>
      <c r="Q737" s="460"/>
      <c r="BL737" s="462"/>
    </row>
    <row r="738" spans="1:64">
      <c r="A738" s="461"/>
      <c r="B738" s="461"/>
      <c r="C738" s="461"/>
      <c r="D738" s="461"/>
      <c r="E738" s="461"/>
      <c r="F738" s="461"/>
      <c r="J738" s="460"/>
      <c r="K738" s="460"/>
      <c r="L738" s="460"/>
      <c r="M738" s="460"/>
      <c r="N738" s="460"/>
      <c r="O738" s="460"/>
      <c r="P738" s="460"/>
      <c r="Q738" s="460"/>
      <c r="BL738" s="462"/>
    </row>
    <row r="739" spans="1:64">
      <c r="A739" s="461"/>
      <c r="B739" s="461"/>
      <c r="C739" s="461"/>
      <c r="D739" s="461"/>
      <c r="E739" s="461"/>
      <c r="F739" s="461"/>
      <c r="J739" s="460"/>
      <c r="K739" s="460"/>
      <c r="L739" s="460"/>
      <c r="M739" s="460"/>
      <c r="N739" s="460"/>
      <c r="O739" s="460"/>
      <c r="P739" s="460"/>
      <c r="Q739" s="460"/>
      <c r="BL739" s="462"/>
    </row>
    <row r="740" spans="1:64">
      <c r="A740" s="461"/>
      <c r="B740" s="461"/>
      <c r="C740" s="461"/>
      <c r="D740" s="461"/>
      <c r="E740" s="461"/>
      <c r="F740" s="461"/>
      <c r="J740" s="460"/>
      <c r="K740" s="460"/>
      <c r="L740" s="460"/>
      <c r="M740" s="460"/>
      <c r="N740" s="460"/>
      <c r="O740" s="460"/>
      <c r="P740" s="460"/>
      <c r="Q740" s="460"/>
      <c r="BL740" s="462"/>
    </row>
    <row r="741" spans="1:64">
      <c r="A741" s="461"/>
      <c r="B741" s="461"/>
      <c r="C741" s="461"/>
      <c r="D741" s="461"/>
      <c r="E741" s="461"/>
      <c r="F741" s="461"/>
      <c r="J741" s="460"/>
      <c r="K741" s="460"/>
      <c r="L741" s="460"/>
      <c r="M741" s="460"/>
      <c r="N741" s="460"/>
      <c r="O741" s="460"/>
      <c r="P741" s="460"/>
      <c r="Q741" s="460"/>
      <c r="BL741" s="462"/>
    </row>
    <row r="742" spans="1:64">
      <c r="A742" s="461"/>
      <c r="B742" s="461"/>
      <c r="C742" s="461"/>
      <c r="D742" s="461"/>
      <c r="E742" s="461"/>
      <c r="F742" s="461"/>
      <c r="J742" s="460"/>
      <c r="K742" s="460"/>
      <c r="L742" s="460"/>
      <c r="M742" s="460"/>
      <c r="N742" s="460"/>
      <c r="O742" s="460"/>
      <c r="P742" s="460"/>
      <c r="Q742" s="460"/>
      <c r="BL742" s="462"/>
    </row>
    <row r="743" spans="1:64">
      <c r="A743" s="461"/>
      <c r="B743" s="461"/>
      <c r="C743" s="461"/>
      <c r="D743" s="461"/>
      <c r="E743" s="461"/>
      <c r="F743" s="461"/>
      <c r="J743" s="460"/>
      <c r="K743" s="460"/>
      <c r="L743" s="460"/>
      <c r="M743" s="460"/>
      <c r="N743" s="460"/>
      <c r="O743" s="460"/>
      <c r="P743" s="460"/>
      <c r="Q743" s="460"/>
      <c r="BL743" s="462"/>
    </row>
    <row r="744" spans="1:64">
      <c r="A744" s="461"/>
      <c r="B744" s="461"/>
      <c r="C744" s="461"/>
      <c r="D744" s="461"/>
      <c r="E744" s="461"/>
      <c r="F744" s="461"/>
      <c r="J744" s="460"/>
      <c r="K744" s="460"/>
      <c r="L744" s="460"/>
      <c r="M744" s="460"/>
      <c r="N744" s="460"/>
      <c r="O744" s="460"/>
      <c r="P744" s="460"/>
      <c r="Q744" s="460"/>
      <c r="BL744" s="462"/>
    </row>
    <row r="745" spans="1:64">
      <c r="A745" s="461"/>
      <c r="B745" s="461"/>
      <c r="C745" s="461"/>
      <c r="D745" s="461"/>
      <c r="E745" s="461"/>
      <c r="F745" s="461"/>
      <c r="J745" s="460"/>
      <c r="K745" s="460"/>
      <c r="L745" s="460"/>
      <c r="M745" s="460"/>
      <c r="N745" s="460"/>
      <c r="O745" s="460"/>
      <c r="P745" s="460"/>
      <c r="Q745" s="460"/>
      <c r="BL745" s="462"/>
    </row>
    <row r="746" spans="1:64">
      <c r="A746" s="461"/>
      <c r="B746" s="461"/>
      <c r="C746" s="461"/>
      <c r="D746" s="461"/>
      <c r="E746" s="461"/>
      <c r="F746" s="461"/>
      <c r="J746" s="460"/>
      <c r="K746" s="460"/>
      <c r="L746" s="460"/>
      <c r="M746" s="460"/>
      <c r="N746" s="460"/>
      <c r="O746" s="460"/>
      <c r="P746" s="460"/>
      <c r="Q746" s="460"/>
      <c r="BL746" s="462"/>
    </row>
    <row r="747" spans="1:64">
      <c r="A747" s="461"/>
      <c r="B747" s="461"/>
      <c r="C747" s="461"/>
      <c r="D747" s="461"/>
      <c r="E747" s="461"/>
      <c r="F747" s="461"/>
      <c r="J747" s="460"/>
      <c r="K747" s="460"/>
      <c r="L747" s="460"/>
      <c r="M747" s="460"/>
      <c r="N747" s="460"/>
      <c r="O747" s="460"/>
      <c r="P747" s="460"/>
      <c r="Q747" s="460"/>
      <c r="BL747" s="462"/>
    </row>
    <row r="748" spans="1:64">
      <c r="A748" s="461"/>
      <c r="B748" s="461"/>
      <c r="C748" s="461"/>
      <c r="D748" s="461"/>
      <c r="E748" s="461"/>
      <c r="F748" s="461"/>
      <c r="J748" s="460"/>
      <c r="K748" s="460"/>
      <c r="L748" s="460"/>
      <c r="M748" s="460"/>
      <c r="N748" s="460"/>
      <c r="O748" s="460"/>
      <c r="P748" s="460"/>
      <c r="Q748" s="460"/>
      <c r="BL748" s="462"/>
    </row>
    <row r="749" spans="1:64">
      <c r="A749" s="461"/>
      <c r="B749" s="461"/>
      <c r="C749" s="461"/>
      <c r="D749" s="461"/>
      <c r="E749" s="461"/>
      <c r="F749" s="461"/>
      <c r="J749" s="460"/>
      <c r="K749" s="460"/>
      <c r="L749" s="460"/>
      <c r="M749" s="460"/>
      <c r="N749" s="460"/>
      <c r="O749" s="460"/>
      <c r="P749" s="460"/>
      <c r="Q749" s="460"/>
      <c r="BL749" s="462"/>
    </row>
    <row r="750" spans="1:64">
      <c r="A750" s="461"/>
      <c r="B750" s="461"/>
      <c r="C750" s="461"/>
      <c r="D750" s="461"/>
      <c r="E750" s="461"/>
      <c r="F750" s="461"/>
      <c r="J750" s="460"/>
      <c r="K750" s="460"/>
      <c r="L750" s="460"/>
      <c r="M750" s="460"/>
      <c r="N750" s="460"/>
      <c r="O750" s="460"/>
      <c r="P750" s="460"/>
      <c r="Q750" s="460"/>
      <c r="BL750" s="462"/>
    </row>
    <row r="751" spans="1:64">
      <c r="A751" s="461"/>
      <c r="B751" s="461"/>
      <c r="C751" s="461"/>
      <c r="D751" s="461"/>
      <c r="E751" s="461"/>
      <c r="F751" s="461"/>
      <c r="J751" s="460"/>
      <c r="K751" s="460"/>
      <c r="L751" s="460"/>
      <c r="M751" s="460"/>
      <c r="N751" s="460"/>
      <c r="O751" s="460"/>
      <c r="P751" s="460"/>
      <c r="Q751" s="460"/>
      <c r="BL751" s="462"/>
    </row>
    <row r="752" spans="1:64">
      <c r="A752" s="461"/>
      <c r="B752" s="461"/>
      <c r="C752" s="461"/>
      <c r="D752" s="461"/>
      <c r="E752" s="461"/>
      <c r="F752" s="461"/>
      <c r="J752" s="460"/>
      <c r="K752" s="460"/>
      <c r="L752" s="460"/>
      <c r="M752" s="460"/>
      <c r="N752" s="460"/>
      <c r="O752" s="460"/>
      <c r="P752" s="460"/>
      <c r="Q752" s="460"/>
      <c r="BL752" s="462"/>
    </row>
    <row r="753" spans="1:64">
      <c r="A753" s="461"/>
      <c r="B753" s="461"/>
      <c r="C753" s="461"/>
      <c r="D753" s="461"/>
      <c r="E753" s="461"/>
      <c r="F753" s="461"/>
      <c r="J753" s="460"/>
      <c r="K753" s="460"/>
      <c r="L753" s="460"/>
      <c r="M753" s="460"/>
      <c r="N753" s="460"/>
      <c r="O753" s="460"/>
      <c r="P753" s="460"/>
      <c r="Q753" s="460"/>
      <c r="BL753" s="462"/>
    </row>
    <row r="754" spans="1:64">
      <c r="A754" s="461"/>
      <c r="B754" s="461"/>
      <c r="C754" s="461"/>
      <c r="D754" s="461"/>
      <c r="E754" s="461"/>
      <c r="F754" s="461"/>
      <c r="J754" s="460"/>
      <c r="K754" s="460"/>
      <c r="L754" s="460"/>
      <c r="M754" s="460"/>
      <c r="N754" s="460"/>
      <c r="O754" s="460"/>
      <c r="P754" s="460"/>
      <c r="Q754" s="460"/>
      <c r="BL754" s="462"/>
    </row>
    <row r="755" spans="1:64">
      <c r="A755" s="461"/>
      <c r="B755" s="461"/>
      <c r="C755" s="461"/>
      <c r="D755" s="461"/>
      <c r="E755" s="461"/>
      <c r="F755" s="461"/>
      <c r="J755" s="460"/>
      <c r="K755" s="460"/>
      <c r="L755" s="460"/>
      <c r="M755" s="460"/>
      <c r="N755" s="460"/>
      <c r="O755" s="460"/>
      <c r="P755" s="460"/>
      <c r="Q755" s="460"/>
      <c r="BL755" s="462"/>
    </row>
    <row r="756" spans="1:64">
      <c r="A756" s="461"/>
      <c r="B756" s="461"/>
      <c r="C756" s="461"/>
      <c r="D756" s="461"/>
      <c r="E756" s="461"/>
      <c r="F756" s="461"/>
      <c r="J756" s="460"/>
      <c r="K756" s="460"/>
      <c r="L756" s="460"/>
      <c r="M756" s="460"/>
      <c r="N756" s="460"/>
      <c r="O756" s="460"/>
      <c r="P756" s="460"/>
      <c r="Q756" s="460"/>
      <c r="BL756" s="462"/>
    </row>
    <row r="757" spans="1:64">
      <c r="A757" s="461"/>
      <c r="B757" s="461"/>
      <c r="C757" s="461"/>
      <c r="D757" s="461"/>
      <c r="E757" s="461"/>
      <c r="F757" s="461"/>
      <c r="J757" s="460"/>
      <c r="K757" s="460"/>
      <c r="L757" s="460"/>
      <c r="M757" s="460"/>
      <c r="N757" s="460"/>
      <c r="O757" s="460"/>
      <c r="P757" s="460"/>
      <c r="Q757" s="460"/>
      <c r="BL757" s="462"/>
    </row>
    <row r="758" spans="1:64">
      <c r="A758" s="461"/>
      <c r="B758" s="461"/>
      <c r="C758" s="461"/>
      <c r="D758" s="461"/>
      <c r="E758" s="461"/>
      <c r="F758" s="461"/>
      <c r="J758" s="460"/>
      <c r="K758" s="460"/>
      <c r="L758" s="460"/>
      <c r="M758" s="460"/>
      <c r="N758" s="460"/>
      <c r="O758" s="460"/>
      <c r="P758" s="460"/>
      <c r="Q758" s="460"/>
      <c r="BL758" s="462"/>
    </row>
    <row r="759" spans="1:64">
      <c r="A759" s="461"/>
      <c r="B759" s="461"/>
      <c r="C759" s="461"/>
      <c r="D759" s="461"/>
      <c r="E759" s="461"/>
      <c r="F759" s="461"/>
      <c r="J759" s="460"/>
      <c r="K759" s="460"/>
      <c r="L759" s="460"/>
      <c r="M759" s="460"/>
      <c r="N759" s="460"/>
      <c r="O759" s="460"/>
      <c r="P759" s="460"/>
      <c r="Q759" s="460"/>
      <c r="BL759" s="462"/>
    </row>
    <row r="760" spans="1:64">
      <c r="A760" s="461"/>
      <c r="B760" s="461"/>
      <c r="C760" s="461"/>
      <c r="D760" s="461"/>
      <c r="E760" s="461"/>
      <c r="F760" s="461"/>
      <c r="J760" s="460"/>
      <c r="K760" s="460"/>
      <c r="L760" s="460"/>
      <c r="M760" s="460"/>
      <c r="N760" s="460"/>
      <c r="O760" s="460"/>
      <c r="P760" s="460"/>
      <c r="Q760" s="460"/>
      <c r="BL760" s="462"/>
    </row>
    <row r="761" spans="1:64">
      <c r="A761" s="461"/>
      <c r="B761" s="461"/>
      <c r="C761" s="461"/>
      <c r="D761" s="461"/>
      <c r="E761" s="461"/>
      <c r="F761" s="461"/>
      <c r="J761" s="460"/>
      <c r="K761" s="460"/>
      <c r="L761" s="460"/>
      <c r="M761" s="460"/>
      <c r="N761" s="460"/>
      <c r="O761" s="460"/>
      <c r="P761" s="460"/>
      <c r="Q761" s="460"/>
      <c r="BL761" s="462"/>
    </row>
    <row r="762" spans="1:64">
      <c r="A762" s="461"/>
      <c r="B762" s="461"/>
      <c r="C762" s="461"/>
      <c r="D762" s="461"/>
      <c r="E762" s="461"/>
      <c r="F762" s="461"/>
      <c r="J762" s="460"/>
      <c r="K762" s="460"/>
      <c r="L762" s="460"/>
      <c r="M762" s="460"/>
      <c r="N762" s="460"/>
      <c r="O762" s="460"/>
      <c r="P762" s="460"/>
      <c r="Q762" s="460"/>
      <c r="BL762" s="462"/>
    </row>
    <row r="763" spans="1:64">
      <c r="A763" s="461"/>
      <c r="B763" s="461"/>
      <c r="C763" s="461"/>
      <c r="D763" s="461"/>
      <c r="E763" s="461"/>
      <c r="F763" s="461"/>
      <c r="J763" s="460"/>
      <c r="K763" s="460"/>
      <c r="L763" s="460"/>
      <c r="M763" s="460"/>
      <c r="N763" s="460"/>
      <c r="O763" s="460"/>
      <c r="P763" s="460"/>
      <c r="Q763" s="460"/>
      <c r="BL763" s="462"/>
    </row>
    <row r="764" spans="1:64">
      <c r="A764" s="461"/>
      <c r="B764" s="461"/>
      <c r="C764" s="461"/>
      <c r="D764" s="461"/>
      <c r="E764" s="461"/>
      <c r="F764" s="461"/>
      <c r="J764" s="460"/>
      <c r="K764" s="460"/>
      <c r="L764" s="460"/>
      <c r="M764" s="460"/>
      <c r="N764" s="460"/>
      <c r="O764" s="460"/>
      <c r="P764" s="460"/>
      <c r="Q764" s="460"/>
      <c r="BL764" s="462"/>
    </row>
    <row r="765" spans="1:64">
      <c r="A765" s="461"/>
      <c r="B765" s="461"/>
      <c r="C765" s="461"/>
      <c r="D765" s="461"/>
      <c r="E765" s="461"/>
      <c r="F765" s="461"/>
      <c r="J765" s="460"/>
      <c r="K765" s="460"/>
      <c r="L765" s="460"/>
      <c r="M765" s="460"/>
      <c r="N765" s="460"/>
      <c r="O765" s="460"/>
      <c r="P765" s="460"/>
      <c r="Q765" s="460"/>
      <c r="BL765" s="462"/>
    </row>
    <row r="766" spans="1:64">
      <c r="A766" s="461"/>
      <c r="B766" s="461"/>
      <c r="C766" s="461"/>
      <c r="D766" s="461"/>
      <c r="E766" s="461"/>
      <c r="F766" s="461"/>
      <c r="J766" s="460"/>
      <c r="K766" s="460"/>
      <c r="L766" s="460"/>
      <c r="M766" s="460"/>
      <c r="N766" s="460"/>
      <c r="O766" s="460"/>
      <c r="P766" s="460"/>
      <c r="Q766" s="460"/>
      <c r="BL766" s="462"/>
    </row>
    <row r="767" spans="1:64">
      <c r="A767" s="461"/>
      <c r="B767" s="461"/>
      <c r="C767" s="461"/>
      <c r="D767" s="461"/>
      <c r="E767" s="461"/>
      <c r="F767" s="461"/>
      <c r="J767" s="460"/>
      <c r="K767" s="460"/>
      <c r="L767" s="460"/>
      <c r="M767" s="460"/>
      <c r="N767" s="460"/>
      <c r="O767" s="460"/>
      <c r="P767" s="460"/>
      <c r="Q767" s="460"/>
      <c r="BL767" s="462"/>
    </row>
    <row r="768" spans="1:64">
      <c r="A768" s="461"/>
      <c r="B768" s="461"/>
      <c r="C768" s="461"/>
      <c r="D768" s="461"/>
      <c r="E768" s="461"/>
      <c r="F768" s="461"/>
      <c r="J768" s="460"/>
      <c r="K768" s="460"/>
      <c r="L768" s="460"/>
      <c r="M768" s="460"/>
      <c r="N768" s="460"/>
      <c r="O768" s="460"/>
      <c r="P768" s="460"/>
      <c r="Q768" s="460"/>
      <c r="BL768" s="462"/>
    </row>
    <row r="769" spans="1:64">
      <c r="A769" s="461"/>
      <c r="B769" s="461"/>
      <c r="C769" s="461"/>
      <c r="D769" s="461"/>
      <c r="E769" s="461"/>
      <c r="F769" s="461"/>
      <c r="J769" s="460"/>
      <c r="K769" s="460"/>
      <c r="L769" s="460"/>
      <c r="M769" s="460"/>
      <c r="N769" s="460"/>
      <c r="O769" s="460"/>
      <c r="P769" s="460"/>
      <c r="Q769" s="460"/>
      <c r="BL769" s="462"/>
    </row>
    <row r="770" spans="1:64">
      <c r="A770" s="461"/>
      <c r="B770" s="461"/>
      <c r="C770" s="461"/>
      <c r="D770" s="461"/>
      <c r="E770" s="461"/>
      <c r="F770" s="461"/>
      <c r="J770" s="460"/>
      <c r="K770" s="460"/>
      <c r="L770" s="460"/>
      <c r="M770" s="460"/>
      <c r="N770" s="460"/>
      <c r="O770" s="460"/>
      <c r="P770" s="460"/>
      <c r="Q770" s="460"/>
      <c r="BL770" s="462"/>
    </row>
    <row r="771" spans="1:64">
      <c r="A771" s="461"/>
      <c r="B771" s="461"/>
      <c r="C771" s="461"/>
      <c r="D771" s="461"/>
      <c r="E771" s="461"/>
      <c r="F771" s="461"/>
      <c r="J771" s="460"/>
      <c r="K771" s="460"/>
      <c r="L771" s="460"/>
      <c r="M771" s="460"/>
      <c r="N771" s="460"/>
      <c r="O771" s="460"/>
      <c r="P771" s="460"/>
      <c r="Q771" s="460"/>
      <c r="BL771" s="462"/>
    </row>
    <row r="772" spans="1:64">
      <c r="A772" s="461"/>
      <c r="B772" s="461"/>
      <c r="C772" s="461"/>
      <c r="D772" s="461"/>
      <c r="E772" s="461"/>
      <c r="F772" s="461"/>
      <c r="J772" s="460"/>
      <c r="K772" s="460"/>
      <c r="L772" s="460"/>
      <c r="M772" s="460"/>
      <c r="N772" s="460"/>
      <c r="O772" s="460"/>
      <c r="P772" s="460"/>
      <c r="Q772" s="460"/>
      <c r="BL772" s="462"/>
    </row>
    <row r="773" spans="1:64">
      <c r="A773" s="461"/>
      <c r="B773" s="461"/>
      <c r="C773" s="461"/>
      <c r="D773" s="461"/>
      <c r="E773" s="461"/>
      <c r="F773" s="461"/>
      <c r="J773" s="460"/>
      <c r="K773" s="460"/>
      <c r="L773" s="460"/>
      <c r="M773" s="460"/>
      <c r="N773" s="460"/>
      <c r="O773" s="460"/>
      <c r="P773" s="460"/>
      <c r="Q773" s="460"/>
      <c r="BL773" s="462"/>
    </row>
    <row r="774" spans="1:64">
      <c r="A774" s="461"/>
      <c r="B774" s="461"/>
      <c r="C774" s="461"/>
      <c r="D774" s="461"/>
      <c r="E774" s="461"/>
      <c r="F774" s="461"/>
      <c r="J774" s="460"/>
      <c r="K774" s="460"/>
      <c r="L774" s="460"/>
      <c r="M774" s="460"/>
      <c r="N774" s="460"/>
      <c r="O774" s="460"/>
      <c r="P774" s="460"/>
      <c r="Q774" s="460"/>
      <c r="BL774" s="462"/>
    </row>
    <row r="775" spans="1:64">
      <c r="A775" s="461"/>
      <c r="B775" s="461"/>
      <c r="C775" s="461"/>
      <c r="D775" s="461"/>
      <c r="E775" s="461"/>
      <c r="F775" s="461"/>
      <c r="J775" s="460"/>
      <c r="K775" s="460"/>
      <c r="L775" s="460"/>
      <c r="M775" s="460"/>
      <c r="N775" s="460"/>
      <c r="O775" s="460"/>
      <c r="P775" s="460"/>
      <c r="Q775" s="460"/>
      <c r="BL775" s="462"/>
    </row>
    <row r="776" spans="1:64">
      <c r="A776" s="461"/>
      <c r="B776" s="461"/>
      <c r="C776" s="461"/>
      <c r="D776" s="461"/>
      <c r="E776" s="461"/>
      <c r="F776" s="461"/>
      <c r="J776" s="460"/>
      <c r="K776" s="460"/>
      <c r="L776" s="460"/>
      <c r="M776" s="460"/>
      <c r="N776" s="460"/>
      <c r="O776" s="460"/>
      <c r="P776" s="460"/>
      <c r="Q776" s="460"/>
      <c r="BL776" s="462"/>
    </row>
    <row r="777" spans="1:64">
      <c r="A777" s="461"/>
      <c r="B777" s="461"/>
      <c r="C777" s="461"/>
      <c r="D777" s="461"/>
      <c r="E777" s="461"/>
      <c r="F777" s="461"/>
      <c r="J777" s="460"/>
      <c r="K777" s="460"/>
      <c r="L777" s="460"/>
      <c r="M777" s="460"/>
      <c r="N777" s="460"/>
      <c r="O777" s="460"/>
      <c r="P777" s="460"/>
      <c r="Q777" s="460"/>
      <c r="BL777" s="462"/>
    </row>
    <row r="778" spans="1:64">
      <c r="A778" s="461"/>
      <c r="B778" s="461"/>
      <c r="C778" s="461"/>
      <c r="D778" s="461"/>
      <c r="E778" s="461"/>
      <c r="F778" s="461"/>
      <c r="J778" s="460"/>
      <c r="K778" s="460"/>
      <c r="L778" s="460"/>
      <c r="M778" s="460"/>
      <c r="N778" s="460"/>
      <c r="O778" s="460"/>
      <c r="P778" s="460"/>
      <c r="Q778" s="460"/>
      <c r="BL778" s="462"/>
    </row>
    <row r="779" spans="1:64">
      <c r="A779" s="461"/>
      <c r="B779" s="461"/>
      <c r="C779" s="461"/>
      <c r="D779" s="461"/>
      <c r="E779" s="461"/>
      <c r="F779" s="461"/>
      <c r="J779" s="460"/>
      <c r="K779" s="460"/>
      <c r="L779" s="460"/>
      <c r="M779" s="460"/>
      <c r="N779" s="460"/>
      <c r="O779" s="460"/>
      <c r="P779" s="460"/>
      <c r="Q779" s="460"/>
      <c r="BL779" s="462"/>
    </row>
    <row r="780" spans="1:64">
      <c r="A780" s="461"/>
      <c r="B780" s="461"/>
      <c r="C780" s="461"/>
      <c r="D780" s="461"/>
      <c r="E780" s="461"/>
      <c r="F780" s="461"/>
      <c r="J780" s="460"/>
      <c r="K780" s="460"/>
      <c r="L780" s="460"/>
      <c r="M780" s="460"/>
      <c r="N780" s="460"/>
      <c r="O780" s="460"/>
      <c r="P780" s="460"/>
      <c r="Q780" s="460"/>
      <c r="BL780" s="462"/>
    </row>
    <row r="781" spans="1:64">
      <c r="A781" s="461"/>
      <c r="B781" s="461"/>
      <c r="C781" s="461"/>
      <c r="D781" s="461"/>
      <c r="E781" s="461"/>
      <c r="F781" s="461"/>
      <c r="J781" s="460"/>
      <c r="K781" s="460"/>
      <c r="L781" s="460"/>
      <c r="M781" s="460"/>
      <c r="N781" s="460"/>
      <c r="O781" s="460"/>
      <c r="P781" s="460"/>
      <c r="Q781" s="460"/>
      <c r="BL781" s="462"/>
    </row>
    <row r="782" spans="1:64">
      <c r="A782" s="461"/>
      <c r="B782" s="461"/>
      <c r="C782" s="461"/>
      <c r="D782" s="461"/>
      <c r="E782" s="461"/>
      <c r="F782" s="461"/>
      <c r="J782" s="460"/>
      <c r="K782" s="460"/>
      <c r="L782" s="460"/>
      <c r="M782" s="460"/>
      <c r="N782" s="460"/>
      <c r="O782" s="460"/>
      <c r="P782" s="460"/>
      <c r="Q782" s="460"/>
      <c r="BL782" s="462"/>
    </row>
    <row r="783" spans="1:64">
      <c r="A783" s="461"/>
      <c r="B783" s="461"/>
      <c r="C783" s="461"/>
      <c r="D783" s="461"/>
      <c r="E783" s="461"/>
      <c r="F783" s="461"/>
      <c r="J783" s="460"/>
      <c r="K783" s="460"/>
      <c r="L783" s="460"/>
      <c r="M783" s="460"/>
      <c r="N783" s="460"/>
      <c r="O783" s="460"/>
      <c r="P783" s="460"/>
      <c r="Q783" s="460"/>
      <c r="BL783" s="462"/>
    </row>
    <row r="784" spans="1:64">
      <c r="A784" s="461"/>
      <c r="B784" s="461"/>
      <c r="C784" s="461"/>
      <c r="D784" s="461"/>
      <c r="E784" s="461"/>
      <c r="F784" s="461"/>
      <c r="J784" s="460"/>
      <c r="K784" s="460"/>
      <c r="L784" s="460"/>
      <c r="M784" s="460"/>
      <c r="N784" s="460"/>
      <c r="O784" s="460"/>
      <c r="P784" s="460"/>
      <c r="Q784" s="460"/>
      <c r="BL784" s="462"/>
    </row>
    <row r="785" spans="1:64">
      <c r="A785" s="461"/>
      <c r="B785" s="461"/>
      <c r="C785" s="461"/>
      <c r="D785" s="461"/>
      <c r="E785" s="461"/>
      <c r="F785" s="461"/>
      <c r="J785" s="460"/>
      <c r="K785" s="460"/>
      <c r="L785" s="460"/>
      <c r="M785" s="460"/>
      <c r="N785" s="460"/>
      <c r="O785" s="460"/>
      <c r="P785" s="460"/>
      <c r="Q785" s="460"/>
      <c r="BL785" s="462"/>
    </row>
    <row r="786" spans="1:64">
      <c r="A786" s="461"/>
      <c r="B786" s="461"/>
      <c r="C786" s="461"/>
      <c r="D786" s="461"/>
      <c r="E786" s="461"/>
      <c r="F786" s="461"/>
      <c r="J786" s="460"/>
      <c r="K786" s="460"/>
      <c r="L786" s="460"/>
      <c r="M786" s="460"/>
      <c r="N786" s="460"/>
      <c r="O786" s="460"/>
      <c r="P786" s="460"/>
      <c r="Q786" s="460"/>
      <c r="BL786" s="462"/>
    </row>
    <row r="787" spans="1:64">
      <c r="A787" s="461"/>
      <c r="B787" s="461"/>
      <c r="C787" s="461"/>
      <c r="D787" s="461"/>
      <c r="E787" s="461"/>
      <c r="F787" s="461"/>
      <c r="J787" s="460"/>
      <c r="K787" s="460"/>
      <c r="L787" s="460"/>
      <c r="M787" s="460"/>
      <c r="N787" s="460"/>
      <c r="O787" s="460"/>
      <c r="P787" s="460"/>
      <c r="Q787" s="460"/>
      <c r="BL787" s="462"/>
    </row>
    <row r="788" spans="1:64">
      <c r="A788" s="461"/>
      <c r="B788" s="461"/>
      <c r="C788" s="461"/>
      <c r="D788" s="461"/>
      <c r="E788" s="461"/>
      <c r="F788" s="461"/>
      <c r="J788" s="460"/>
      <c r="K788" s="460"/>
      <c r="L788" s="460"/>
      <c r="M788" s="460"/>
      <c r="N788" s="460"/>
      <c r="O788" s="460"/>
      <c r="P788" s="460"/>
      <c r="Q788" s="460"/>
      <c r="BL788" s="462"/>
    </row>
    <row r="789" spans="1:64">
      <c r="A789" s="461"/>
      <c r="B789" s="461"/>
      <c r="C789" s="461"/>
      <c r="D789" s="461"/>
      <c r="E789" s="461"/>
      <c r="F789" s="461"/>
      <c r="J789" s="460"/>
      <c r="K789" s="460"/>
      <c r="L789" s="460"/>
      <c r="M789" s="460"/>
      <c r="N789" s="460"/>
      <c r="O789" s="460"/>
      <c r="P789" s="460"/>
      <c r="Q789" s="460"/>
      <c r="BL789" s="462"/>
    </row>
    <row r="790" spans="1:64">
      <c r="A790" s="461"/>
      <c r="B790" s="461"/>
      <c r="C790" s="461"/>
      <c r="D790" s="461"/>
      <c r="E790" s="461"/>
      <c r="F790" s="461"/>
      <c r="J790" s="460"/>
      <c r="K790" s="460"/>
      <c r="L790" s="460"/>
      <c r="M790" s="460"/>
      <c r="N790" s="460"/>
      <c r="O790" s="460"/>
      <c r="P790" s="460"/>
      <c r="Q790" s="460"/>
      <c r="BL790" s="462"/>
    </row>
    <row r="791" spans="1:64">
      <c r="A791" s="461"/>
      <c r="B791" s="461"/>
      <c r="C791" s="461"/>
      <c r="D791" s="461"/>
      <c r="E791" s="461"/>
      <c r="F791" s="461"/>
      <c r="J791" s="460"/>
      <c r="K791" s="460"/>
      <c r="L791" s="460"/>
      <c r="M791" s="460"/>
      <c r="N791" s="460"/>
      <c r="O791" s="460"/>
      <c r="P791" s="460"/>
      <c r="Q791" s="460"/>
      <c r="BL791" s="462"/>
    </row>
    <row r="792" spans="1:64">
      <c r="A792" s="461"/>
      <c r="B792" s="461"/>
      <c r="C792" s="461"/>
      <c r="D792" s="461"/>
      <c r="E792" s="461"/>
      <c r="F792" s="461"/>
      <c r="J792" s="460"/>
      <c r="K792" s="460"/>
      <c r="L792" s="460"/>
      <c r="M792" s="460"/>
      <c r="N792" s="460"/>
      <c r="O792" s="460"/>
      <c r="P792" s="460"/>
      <c r="Q792" s="460"/>
      <c r="BL792" s="462"/>
    </row>
    <row r="793" spans="1:64">
      <c r="A793" s="461"/>
      <c r="B793" s="461"/>
      <c r="C793" s="461"/>
      <c r="D793" s="461"/>
      <c r="E793" s="461"/>
      <c r="F793" s="461"/>
      <c r="J793" s="460"/>
      <c r="K793" s="460"/>
      <c r="L793" s="460"/>
      <c r="M793" s="460"/>
      <c r="N793" s="460"/>
      <c r="O793" s="460"/>
      <c r="P793" s="460"/>
      <c r="Q793" s="460"/>
      <c r="BL793" s="462"/>
    </row>
    <row r="794" spans="1:64">
      <c r="A794" s="461"/>
      <c r="B794" s="461"/>
      <c r="C794" s="461"/>
      <c r="D794" s="461"/>
      <c r="E794" s="461"/>
      <c r="F794" s="461"/>
      <c r="J794" s="460"/>
      <c r="K794" s="460"/>
      <c r="L794" s="460"/>
      <c r="M794" s="460"/>
      <c r="N794" s="460"/>
      <c r="O794" s="460"/>
      <c r="P794" s="460"/>
      <c r="Q794" s="460"/>
      <c r="BL794" s="462"/>
    </row>
    <row r="795" spans="1:64">
      <c r="A795" s="461"/>
      <c r="B795" s="461"/>
      <c r="C795" s="461"/>
      <c r="D795" s="461"/>
      <c r="E795" s="461"/>
      <c r="F795" s="461"/>
      <c r="J795" s="460"/>
      <c r="K795" s="460"/>
      <c r="L795" s="460"/>
      <c r="M795" s="460"/>
      <c r="N795" s="460"/>
      <c r="O795" s="460"/>
      <c r="P795" s="460"/>
      <c r="Q795" s="460"/>
      <c r="BL795" s="462"/>
    </row>
    <row r="796" spans="1:64">
      <c r="A796" s="461"/>
      <c r="B796" s="461"/>
      <c r="C796" s="461"/>
      <c r="D796" s="461"/>
      <c r="E796" s="461"/>
      <c r="F796" s="461"/>
      <c r="J796" s="460"/>
      <c r="K796" s="460"/>
      <c r="L796" s="460"/>
      <c r="M796" s="460"/>
      <c r="N796" s="460"/>
      <c r="O796" s="460"/>
      <c r="P796" s="460"/>
      <c r="Q796" s="460"/>
      <c r="BL796" s="462"/>
    </row>
    <row r="797" spans="1:64">
      <c r="A797" s="461"/>
      <c r="B797" s="461"/>
      <c r="C797" s="461"/>
      <c r="D797" s="461"/>
      <c r="E797" s="461"/>
      <c r="F797" s="461"/>
      <c r="J797" s="460"/>
      <c r="K797" s="460"/>
      <c r="L797" s="460"/>
      <c r="M797" s="460"/>
      <c r="N797" s="460"/>
      <c r="O797" s="460"/>
      <c r="P797" s="460"/>
      <c r="Q797" s="460"/>
      <c r="BL797" s="462"/>
    </row>
    <row r="798" spans="1:64">
      <c r="A798" s="461"/>
      <c r="B798" s="461"/>
      <c r="C798" s="461"/>
      <c r="D798" s="461"/>
      <c r="E798" s="461"/>
      <c r="F798" s="461"/>
      <c r="J798" s="460"/>
      <c r="K798" s="460"/>
      <c r="L798" s="460"/>
      <c r="M798" s="460"/>
      <c r="N798" s="460"/>
      <c r="O798" s="460"/>
      <c r="P798" s="460"/>
      <c r="Q798" s="460"/>
      <c r="BL798" s="462"/>
    </row>
    <row r="799" spans="1:64">
      <c r="A799" s="461"/>
      <c r="B799" s="461"/>
      <c r="C799" s="461"/>
      <c r="D799" s="461"/>
      <c r="E799" s="461"/>
      <c r="F799" s="461"/>
      <c r="J799" s="460"/>
      <c r="K799" s="460"/>
      <c r="L799" s="460"/>
      <c r="M799" s="460"/>
      <c r="N799" s="460"/>
      <c r="O799" s="460"/>
      <c r="P799" s="460"/>
      <c r="Q799" s="460"/>
      <c r="BL799" s="462"/>
    </row>
    <row r="800" spans="1:64">
      <c r="A800" s="461"/>
      <c r="B800" s="461"/>
      <c r="C800" s="461"/>
      <c r="D800" s="461"/>
      <c r="E800" s="461"/>
      <c r="F800" s="461"/>
      <c r="J800" s="460"/>
      <c r="K800" s="460"/>
      <c r="L800" s="460"/>
      <c r="M800" s="460"/>
      <c r="N800" s="460"/>
      <c r="O800" s="460"/>
      <c r="P800" s="460"/>
      <c r="Q800" s="460"/>
      <c r="BL800" s="462"/>
    </row>
    <row r="801" spans="1:64">
      <c r="A801" s="461"/>
      <c r="B801" s="461"/>
      <c r="C801" s="461"/>
      <c r="D801" s="461"/>
      <c r="E801" s="461"/>
      <c r="F801" s="461"/>
      <c r="J801" s="460"/>
      <c r="K801" s="460"/>
      <c r="L801" s="460"/>
      <c r="M801" s="460"/>
      <c r="N801" s="460"/>
      <c r="O801" s="460"/>
      <c r="P801" s="460"/>
      <c r="Q801" s="460"/>
      <c r="BL801" s="462"/>
    </row>
    <row r="802" spans="1:64">
      <c r="A802" s="461"/>
      <c r="B802" s="461"/>
      <c r="C802" s="461"/>
      <c r="D802" s="461"/>
      <c r="E802" s="461"/>
      <c r="F802" s="461"/>
      <c r="J802" s="460"/>
      <c r="K802" s="460"/>
      <c r="L802" s="460"/>
      <c r="M802" s="460"/>
      <c r="N802" s="460"/>
      <c r="O802" s="460"/>
      <c r="P802" s="460"/>
      <c r="Q802" s="460"/>
      <c r="BL802" s="462"/>
    </row>
    <row r="803" spans="1:64">
      <c r="A803" s="461"/>
      <c r="B803" s="461"/>
      <c r="C803" s="461"/>
      <c r="D803" s="461"/>
      <c r="E803" s="461"/>
      <c r="F803" s="461"/>
      <c r="J803" s="460"/>
      <c r="K803" s="460"/>
      <c r="L803" s="460"/>
      <c r="M803" s="460"/>
      <c r="N803" s="460"/>
      <c r="O803" s="460"/>
      <c r="P803" s="460"/>
      <c r="Q803" s="460"/>
      <c r="BL803" s="462"/>
    </row>
    <row r="804" spans="1:64">
      <c r="A804" s="461"/>
      <c r="B804" s="461"/>
      <c r="C804" s="461"/>
      <c r="D804" s="461"/>
      <c r="E804" s="461"/>
      <c r="F804" s="461"/>
      <c r="J804" s="460"/>
      <c r="K804" s="460"/>
      <c r="L804" s="460"/>
      <c r="M804" s="460"/>
      <c r="N804" s="460"/>
      <c r="O804" s="460"/>
      <c r="P804" s="460"/>
      <c r="Q804" s="460"/>
      <c r="BL804" s="462"/>
    </row>
    <row r="805" spans="1:64">
      <c r="A805" s="461"/>
      <c r="B805" s="461"/>
      <c r="C805" s="461"/>
      <c r="D805" s="461"/>
      <c r="E805" s="461"/>
      <c r="F805" s="461"/>
      <c r="J805" s="460"/>
      <c r="K805" s="460"/>
      <c r="L805" s="460"/>
      <c r="M805" s="460"/>
      <c r="N805" s="460"/>
      <c r="O805" s="460"/>
      <c r="P805" s="460"/>
      <c r="Q805" s="460"/>
      <c r="BL805" s="462"/>
    </row>
    <row r="806" spans="1:64">
      <c r="A806" s="461"/>
      <c r="B806" s="461"/>
      <c r="C806" s="461"/>
      <c r="D806" s="461"/>
      <c r="E806" s="461"/>
      <c r="F806" s="461"/>
      <c r="J806" s="460"/>
      <c r="K806" s="460"/>
      <c r="L806" s="460"/>
      <c r="M806" s="460"/>
      <c r="N806" s="460"/>
      <c r="O806" s="460"/>
      <c r="P806" s="460"/>
      <c r="Q806" s="460"/>
      <c r="BL806" s="462"/>
    </row>
    <row r="807" spans="1:64">
      <c r="A807" s="461"/>
      <c r="B807" s="461"/>
      <c r="C807" s="461"/>
      <c r="D807" s="461"/>
      <c r="E807" s="461"/>
      <c r="F807" s="461"/>
      <c r="J807" s="460"/>
      <c r="K807" s="460"/>
      <c r="L807" s="460"/>
      <c r="M807" s="460"/>
      <c r="N807" s="460"/>
      <c r="O807" s="460"/>
      <c r="P807" s="460"/>
      <c r="Q807" s="460"/>
      <c r="BL807" s="462"/>
    </row>
    <row r="808" spans="1:64">
      <c r="A808" s="461"/>
      <c r="B808" s="461"/>
      <c r="C808" s="461"/>
      <c r="D808" s="461"/>
      <c r="E808" s="461"/>
      <c r="F808" s="461"/>
      <c r="J808" s="460"/>
      <c r="K808" s="460"/>
      <c r="L808" s="460"/>
      <c r="M808" s="460"/>
      <c r="N808" s="460"/>
      <c r="O808" s="460"/>
      <c r="P808" s="460"/>
      <c r="Q808" s="460"/>
      <c r="BL808" s="462"/>
    </row>
    <row r="809" spans="1:64">
      <c r="A809" s="461"/>
      <c r="B809" s="461"/>
      <c r="C809" s="461"/>
      <c r="D809" s="461"/>
      <c r="E809" s="461"/>
      <c r="F809" s="461"/>
      <c r="J809" s="460"/>
      <c r="K809" s="460"/>
      <c r="L809" s="460"/>
      <c r="M809" s="460"/>
      <c r="N809" s="460"/>
      <c r="O809" s="460"/>
      <c r="P809" s="460"/>
      <c r="Q809" s="460"/>
      <c r="BL809" s="462"/>
    </row>
    <row r="810" spans="1:64">
      <c r="A810" s="461"/>
      <c r="B810" s="461"/>
      <c r="C810" s="461"/>
      <c r="D810" s="461"/>
      <c r="E810" s="461"/>
      <c r="F810" s="461"/>
      <c r="J810" s="460"/>
      <c r="K810" s="460"/>
      <c r="L810" s="460"/>
      <c r="M810" s="460"/>
      <c r="N810" s="460"/>
      <c r="O810" s="460"/>
      <c r="P810" s="460"/>
      <c r="Q810" s="460"/>
      <c r="BL810" s="462"/>
    </row>
    <row r="811" spans="1:64">
      <c r="A811" s="461"/>
      <c r="B811" s="461"/>
      <c r="C811" s="461"/>
      <c r="D811" s="461"/>
      <c r="E811" s="461"/>
      <c r="F811" s="461"/>
      <c r="J811" s="460"/>
      <c r="K811" s="460"/>
      <c r="L811" s="460"/>
      <c r="M811" s="460"/>
      <c r="N811" s="460"/>
      <c r="O811" s="460"/>
      <c r="P811" s="460"/>
      <c r="Q811" s="460"/>
      <c r="BL811" s="462"/>
    </row>
    <row r="812" spans="1:64">
      <c r="A812" s="461"/>
      <c r="B812" s="461"/>
      <c r="C812" s="461"/>
      <c r="D812" s="461"/>
      <c r="E812" s="461"/>
      <c r="F812" s="461"/>
      <c r="J812" s="460"/>
      <c r="K812" s="460"/>
      <c r="L812" s="460"/>
      <c r="M812" s="460"/>
      <c r="N812" s="460"/>
      <c r="O812" s="460"/>
      <c r="P812" s="460"/>
      <c r="Q812" s="460"/>
      <c r="BL812" s="462"/>
    </row>
    <row r="813" spans="1:64">
      <c r="A813" s="461"/>
      <c r="B813" s="461"/>
      <c r="C813" s="461"/>
      <c r="D813" s="461"/>
      <c r="E813" s="461"/>
      <c r="F813" s="461"/>
      <c r="J813" s="460"/>
      <c r="K813" s="460"/>
      <c r="L813" s="460"/>
      <c r="M813" s="460"/>
      <c r="N813" s="460"/>
      <c r="O813" s="460"/>
      <c r="P813" s="460"/>
      <c r="Q813" s="460"/>
      <c r="BL813" s="462"/>
    </row>
    <row r="814" spans="1:64">
      <c r="A814" s="461"/>
      <c r="B814" s="461"/>
      <c r="C814" s="461"/>
      <c r="D814" s="461"/>
      <c r="E814" s="461"/>
      <c r="F814" s="461"/>
      <c r="J814" s="460"/>
      <c r="K814" s="460"/>
      <c r="L814" s="460"/>
      <c r="M814" s="460"/>
      <c r="N814" s="460"/>
      <c r="O814" s="460"/>
      <c r="P814" s="460"/>
      <c r="Q814" s="460"/>
      <c r="BL814" s="462"/>
    </row>
    <row r="815" spans="1:64">
      <c r="A815" s="461"/>
      <c r="B815" s="461"/>
      <c r="C815" s="461"/>
      <c r="D815" s="461"/>
      <c r="E815" s="461"/>
      <c r="F815" s="461"/>
      <c r="J815" s="460"/>
      <c r="K815" s="460"/>
      <c r="L815" s="460"/>
      <c r="M815" s="460"/>
      <c r="N815" s="460"/>
      <c r="O815" s="460"/>
      <c r="P815" s="460"/>
      <c r="Q815" s="460"/>
      <c r="BL815" s="462"/>
    </row>
    <row r="816" spans="1:64">
      <c r="A816" s="461"/>
      <c r="B816" s="461"/>
      <c r="C816" s="461"/>
      <c r="D816" s="461"/>
      <c r="E816" s="461"/>
      <c r="F816" s="461"/>
      <c r="J816" s="460"/>
      <c r="K816" s="460"/>
      <c r="L816" s="460"/>
      <c r="M816" s="460"/>
      <c r="N816" s="460"/>
      <c r="O816" s="460"/>
      <c r="P816" s="460"/>
      <c r="Q816" s="460"/>
      <c r="BL816" s="462"/>
    </row>
    <row r="817" spans="1:64">
      <c r="A817" s="461"/>
      <c r="B817" s="461"/>
      <c r="C817" s="461"/>
      <c r="D817" s="461"/>
      <c r="E817" s="461"/>
      <c r="F817" s="461"/>
      <c r="J817" s="460"/>
      <c r="K817" s="460"/>
      <c r="L817" s="460"/>
      <c r="M817" s="460"/>
      <c r="N817" s="460"/>
      <c r="O817" s="460"/>
      <c r="P817" s="460"/>
      <c r="Q817" s="460"/>
      <c r="BL817" s="462"/>
    </row>
    <row r="818" spans="1:64">
      <c r="A818" s="461"/>
      <c r="B818" s="461"/>
      <c r="C818" s="461"/>
      <c r="D818" s="461"/>
      <c r="E818" s="461"/>
      <c r="F818" s="461"/>
      <c r="J818" s="460"/>
      <c r="K818" s="460"/>
      <c r="L818" s="460"/>
      <c r="M818" s="460"/>
      <c r="N818" s="460"/>
      <c r="O818" s="460"/>
      <c r="P818" s="460"/>
      <c r="Q818" s="460"/>
      <c r="BL818" s="462"/>
    </row>
    <row r="819" spans="1:64">
      <c r="A819" s="461"/>
      <c r="B819" s="461"/>
      <c r="C819" s="461"/>
      <c r="D819" s="461"/>
      <c r="E819" s="461"/>
      <c r="F819" s="461"/>
      <c r="J819" s="460"/>
      <c r="K819" s="460"/>
      <c r="L819" s="460"/>
      <c r="M819" s="460"/>
      <c r="N819" s="460"/>
      <c r="O819" s="460"/>
      <c r="P819" s="460"/>
      <c r="Q819" s="460"/>
      <c r="BL819" s="462"/>
    </row>
    <row r="820" spans="1:64">
      <c r="A820" s="461"/>
      <c r="B820" s="461"/>
      <c r="C820" s="461"/>
      <c r="D820" s="461"/>
      <c r="E820" s="461"/>
      <c r="F820" s="461"/>
      <c r="J820" s="460"/>
      <c r="K820" s="460"/>
      <c r="L820" s="460"/>
      <c r="M820" s="460"/>
      <c r="N820" s="460"/>
      <c r="O820" s="460"/>
      <c r="P820" s="460"/>
      <c r="Q820" s="460"/>
      <c r="BL820" s="462"/>
    </row>
    <row r="821" spans="1:64">
      <c r="A821" s="461"/>
      <c r="B821" s="461"/>
      <c r="C821" s="461"/>
      <c r="D821" s="461"/>
      <c r="E821" s="461"/>
      <c r="F821" s="461"/>
      <c r="J821" s="460"/>
      <c r="K821" s="460"/>
      <c r="L821" s="460"/>
      <c r="M821" s="460"/>
      <c r="N821" s="460"/>
      <c r="O821" s="460"/>
      <c r="P821" s="460"/>
      <c r="Q821" s="460"/>
      <c r="BL821" s="462"/>
    </row>
    <row r="822" spans="1:64">
      <c r="A822" s="461"/>
      <c r="B822" s="461"/>
      <c r="C822" s="461"/>
      <c r="D822" s="461"/>
      <c r="E822" s="461"/>
      <c r="F822" s="461"/>
      <c r="J822" s="460"/>
      <c r="K822" s="460"/>
      <c r="L822" s="460"/>
      <c r="M822" s="460"/>
      <c r="N822" s="460"/>
      <c r="O822" s="460"/>
      <c r="P822" s="460"/>
      <c r="Q822" s="460"/>
      <c r="BL822" s="462"/>
    </row>
    <row r="823" spans="1:64">
      <c r="A823" s="461"/>
      <c r="B823" s="461"/>
      <c r="C823" s="461"/>
      <c r="D823" s="461"/>
      <c r="E823" s="461"/>
      <c r="F823" s="461"/>
      <c r="J823" s="460"/>
      <c r="K823" s="460"/>
      <c r="L823" s="460"/>
      <c r="M823" s="460"/>
      <c r="N823" s="460"/>
      <c r="O823" s="460"/>
      <c r="P823" s="460"/>
      <c r="Q823" s="460"/>
      <c r="BL823" s="462"/>
    </row>
    <row r="824" spans="1:64">
      <c r="A824" s="461"/>
      <c r="B824" s="461"/>
      <c r="C824" s="461"/>
      <c r="D824" s="461"/>
      <c r="E824" s="461"/>
      <c r="F824" s="461"/>
      <c r="J824" s="460"/>
      <c r="K824" s="460"/>
      <c r="L824" s="460"/>
      <c r="M824" s="460"/>
      <c r="N824" s="460"/>
      <c r="O824" s="460"/>
      <c r="P824" s="460"/>
      <c r="Q824" s="460"/>
      <c r="BL824" s="462"/>
    </row>
    <row r="825" spans="1:64">
      <c r="A825" s="461"/>
      <c r="B825" s="461"/>
      <c r="C825" s="461"/>
      <c r="D825" s="461"/>
      <c r="E825" s="461"/>
      <c r="F825" s="461"/>
      <c r="J825" s="460"/>
      <c r="K825" s="460"/>
      <c r="L825" s="460"/>
      <c r="M825" s="460"/>
      <c r="N825" s="460"/>
      <c r="O825" s="460"/>
      <c r="P825" s="460"/>
      <c r="Q825" s="460"/>
      <c r="BL825" s="462"/>
    </row>
    <row r="826" spans="1:64">
      <c r="A826" s="461"/>
      <c r="B826" s="461"/>
      <c r="C826" s="461"/>
      <c r="D826" s="461"/>
      <c r="E826" s="461"/>
      <c r="F826" s="461"/>
      <c r="J826" s="460"/>
      <c r="K826" s="460"/>
      <c r="L826" s="460"/>
      <c r="M826" s="460"/>
      <c r="N826" s="460"/>
      <c r="O826" s="460"/>
      <c r="P826" s="460"/>
      <c r="Q826" s="460"/>
      <c r="BL826" s="462"/>
    </row>
    <row r="827" spans="1:64">
      <c r="A827" s="461"/>
      <c r="B827" s="461"/>
      <c r="C827" s="461"/>
      <c r="D827" s="461"/>
      <c r="E827" s="461"/>
      <c r="F827" s="461"/>
      <c r="J827" s="460"/>
      <c r="K827" s="460"/>
      <c r="L827" s="460"/>
      <c r="M827" s="460"/>
      <c r="N827" s="460"/>
      <c r="O827" s="460"/>
      <c r="P827" s="460"/>
      <c r="Q827" s="460"/>
      <c r="BL827" s="462"/>
    </row>
    <row r="828" spans="1:64">
      <c r="A828" s="461"/>
      <c r="B828" s="461"/>
      <c r="C828" s="461"/>
      <c r="D828" s="461"/>
      <c r="E828" s="461"/>
      <c r="F828" s="461"/>
      <c r="J828" s="460"/>
      <c r="K828" s="460"/>
      <c r="L828" s="460"/>
      <c r="M828" s="460"/>
      <c r="N828" s="460"/>
      <c r="O828" s="460"/>
      <c r="P828" s="460"/>
      <c r="Q828" s="460"/>
      <c r="BL828" s="462"/>
    </row>
    <row r="829" spans="1:64">
      <c r="A829" s="461"/>
      <c r="B829" s="461"/>
      <c r="C829" s="461"/>
      <c r="D829" s="461"/>
      <c r="E829" s="461"/>
      <c r="F829" s="461"/>
      <c r="J829" s="460"/>
      <c r="K829" s="460"/>
      <c r="L829" s="460"/>
      <c r="M829" s="460"/>
      <c r="N829" s="460"/>
      <c r="O829" s="460"/>
      <c r="P829" s="460"/>
      <c r="Q829" s="460"/>
      <c r="BL829" s="462"/>
    </row>
    <row r="830" spans="1:64">
      <c r="A830" s="461"/>
      <c r="B830" s="461"/>
      <c r="C830" s="461"/>
      <c r="D830" s="461"/>
      <c r="E830" s="461"/>
      <c r="F830" s="461"/>
      <c r="J830" s="460"/>
      <c r="K830" s="460"/>
      <c r="L830" s="460"/>
      <c r="M830" s="460"/>
      <c r="N830" s="460"/>
      <c r="O830" s="460"/>
      <c r="P830" s="460"/>
      <c r="Q830" s="460"/>
      <c r="BL830" s="462"/>
    </row>
    <row r="831" spans="1:64">
      <c r="A831" s="461"/>
      <c r="B831" s="461"/>
      <c r="C831" s="461"/>
      <c r="D831" s="461"/>
      <c r="E831" s="461"/>
      <c r="F831" s="461"/>
      <c r="J831" s="460"/>
      <c r="K831" s="460"/>
      <c r="L831" s="460"/>
      <c r="M831" s="460"/>
      <c r="N831" s="460"/>
      <c r="O831" s="460"/>
      <c r="P831" s="460"/>
      <c r="Q831" s="460"/>
      <c r="BL831" s="462"/>
    </row>
    <row r="832" spans="1:64">
      <c r="A832" s="461"/>
      <c r="B832" s="461"/>
      <c r="C832" s="461"/>
      <c r="D832" s="461"/>
      <c r="E832" s="461"/>
      <c r="F832" s="461"/>
      <c r="J832" s="460"/>
      <c r="K832" s="460"/>
      <c r="L832" s="460"/>
      <c r="M832" s="460"/>
      <c r="N832" s="460"/>
      <c r="O832" s="460"/>
      <c r="P832" s="460"/>
      <c r="Q832" s="460"/>
      <c r="BL832" s="462"/>
    </row>
    <row r="833" spans="1:64">
      <c r="A833" s="461"/>
      <c r="B833" s="461"/>
      <c r="C833" s="461"/>
      <c r="D833" s="461"/>
      <c r="E833" s="461"/>
      <c r="F833" s="461"/>
      <c r="J833" s="460"/>
      <c r="K833" s="460"/>
      <c r="L833" s="460"/>
      <c r="M833" s="460"/>
      <c r="N833" s="460"/>
      <c r="O833" s="460"/>
      <c r="P833" s="460"/>
      <c r="Q833" s="460"/>
      <c r="BL833" s="462"/>
    </row>
    <row r="834" spans="1:64">
      <c r="A834" s="461"/>
      <c r="B834" s="461"/>
      <c r="C834" s="461"/>
      <c r="D834" s="461"/>
      <c r="E834" s="461"/>
      <c r="F834" s="461"/>
      <c r="J834" s="460"/>
      <c r="K834" s="460"/>
      <c r="L834" s="460"/>
      <c r="M834" s="460"/>
      <c r="N834" s="460"/>
      <c r="O834" s="460"/>
      <c r="P834" s="460"/>
      <c r="Q834" s="460"/>
      <c r="BL834" s="462"/>
    </row>
    <row r="835" spans="1:64">
      <c r="A835" s="461"/>
      <c r="B835" s="461"/>
      <c r="C835" s="461"/>
      <c r="D835" s="461"/>
      <c r="E835" s="461"/>
      <c r="F835" s="461"/>
      <c r="J835" s="460"/>
      <c r="K835" s="460"/>
      <c r="L835" s="460"/>
      <c r="M835" s="460"/>
      <c r="N835" s="460"/>
      <c r="O835" s="460"/>
      <c r="P835" s="460"/>
      <c r="Q835" s="460"/>
      <c r="BL835" s="462"/>
    </row>
    <row r="836" spans="1:64">
      <c r="A836" s="461"/>
      <c r="B836" s="461"/>
      <c r="C836" s="461"/>
      <c r="D836" s="461"/>
      <c r="E836" s="461"/>
      <c r="F836" s="461"/>
      <c r="J836" s="460"/>
      <c r="K836" s="460"/>
      <c r="L836" s="460"/>
      <c r="M836" s="460"/>
      <c r="N836" s="460"/>
      <c r="O836" s="460"/>
      <c r="P836" s="460"/>
      <c r="Q836" s="460"/>
      <c r="BL836" s="462"/>
    </row>
    <row r="837" spans="1:64">
      <c r="A837" s="461"/>
      <c r="B837" s="461"/>
      <c r="C837" s="461"/>
      <c r="D837" s="461"/>
      <c r="E837" s="461"/>
      <c r="F837" s="461"/>
      <c r="J837" s="460"/>
      <c r="K837" s="460"/>
      <c r="L837" s="460"/>
      <c r="M837" s="460"/>
      <c r="N837" s="460"/>
      <c r="O837" s="460"/>
      <c r="P837" s="460"/>
      <c r="Q837" s="460"/>
      <c r="BL837" s="462"/>
    </row>
    <row r="838" spans="1:64">
      <c r="A838" s="461"/>
      <c r="B838" s="461"/>
      <c r="C838" s="461"/>
      <c r="D838" s="461"/>
      <c r="E838" s="461"/>
      <c r="F838" s="461"/>
      <c r="J838" s="460"/>
      <c r="K838" s="460"/>
      <c r="L838" s="460"/>
      <c r="M838" s="460"/>
      <c r="N838" s="460"/>
      <c r="O838" s="460"/>
      <c r="P838" s="460"/>
      <c r="Q838" s="460"/>
      <c r="BL838" s="462"/>
    </row>
    <row r="839" spans="1:64">
      <c r="A839" s="461"/>
      <c r="B839" s="461"/>
      <c r="C839" s="461"/>
      <c r="D839" s="461"/>
      <c r="E839" s="461"/>
      <c r="F839" s="461"/>
      <c r="J839" s="460"/>
      <c r="K839" s="460"/>
      <c r="L839" s="460"/>
      <c r="M839" s="460"/>
      <c r="N839" s="460"/>
      <c r="O839" s="460"/>
      <c r="P839" s="460"/>
      <c r="Q839" s="460"/>
      <c r="BL839" s="462"/>
    </row>
    <row r="840" spans="1:64">
      <c r="A840" s="461"/>
      <c r="B840" s="461"/>
      <c r="C840" s="461"/>
      <c r="D840" s="461"/>
      <c r="E840" s="461"/>
      <c r="F840" s="461"/>
      <c r="J840" s="460"/>
      <c r="K840" s="460"/>
      <c r="L840" s="460"/>
      <c r="M840" s="460"/>
      <c r="N840" s="460"/>
      <c r="O840" s="460"/>
      <c r="P840" s="460"/>
      <c r="Q840" s="460"/>
      <c r="BL840" s="462"/>
    </row>
    <row r="841" spans="1:64">
      <c r="A841" s="461"/>
      <c r="B841" s="461"/>
      <c r="C841" s="461"/>
      <c r="D841" s="461"/>
      <c r="E841" s="461"/>
      <c r="F841" s="461"/>
      <c r="J841" s="460"/>
      <c r="K841" s="460"/>
      <c r="L841" s="460"/>
      <c r="M841" s="460"/>
      <c r="N841" s="460"/>
      <c r="O841" s="460"/>
      <c r="P841" s="460"/>
      <c r="Q841" s="460"/>
      <c r="BL841" s="462"/>
    </row>
    <row r="842" spans="1:64">
      <c r="A842" s="461"/>
      <c r="B842" s="461"/>
      <c r="C842" s="461"/>
      <c r="D842" s="461"/>
      <c r="E842" s="461"/>
      <c r="F842" s="461"/>
      <c r="J842" s="460"/>
      <c r="K842" s="460"/>
      <c r="L842" s="460"/>
      <c r="M842" s="460"/>
      <c r="N842" s="460"/>
      <c r="O842" s="460"/>
      <c r="P842" s="460"/>
      <c r="Q842" s="460"/>
      <c r="BL842" s="462"/>
    </row>
    <row r="843" spans="1:64">
      <c r="A843" s="461"/>
      <c r="B843" s="461"/>
      <c r="C843" s="461"/>
      <c r="D843" s="461"/>
      <c r="E843" s="461"/>
      <c r="F843" s="461"/>
      <c r="J843" s="460"/>
      <c r="K843" s="460"/>
      <c r="L843" s="460"/>
      <c r="M843" s="460"/>
      <c r="N843" s="460"/>
      <c r="O843" s="460"/>
      <c r="P843" s="460"/>
      <c r="Q843" s="460"/>
      <c r="BL843" s="462"/>
    </row>
    <row r="844" spans="1:64">
      <c r="A844" s="461"/>
      <c r="B844" s="461"/>
      <c r="C844" s="461"/>
      <c r="D844" s="461"/>
      <c r="E844" s="461"/>
      <c r="F844" s="461"/>
      <c r="J844" s="460"/>
      <c r="K844" s="460"/>
      <c r="L844" s="460"/>
      <c r="M844" s="460"/>
      <c r="N844" s="460"/>
      <c r="O844" s="460"/>
      <c r="P844" s="460"/>
      <c r="Q844" s="460"/>
      <c r="BL844" s="462"/>
    </row>
    <row r="845" spans="1:64">
      <c r="A845" s="461"/>
      <c r="B845" s="461"/>
      <c r="C845" s="461"/>
      <c r="D845" s="461"/>
      <c r="E845" s="461"/>
      <c r="F845" s="461"/>
      <c r="J845" s="460"/>
      <c r="K845" s="460"/>
      <c r="L845" s="460"/>
      <c r="M845" s="460"/>
      <c r="N845" s="460"/>
      <c r="O845" s="460"/>
      <c r="P845" s="460"/>
      <c r="Q845" s="460"/>
      <c r="BL845" s="462"/>
    </row>
    <row r="846" spans="1:64">
      <c r="A846" s="461"/>
      <c r="B846" s="461"/>
      <c r="C846" s="461"/>
      <c r="D846" s="461"/>
      <c r="E846" s="461"/>
      <c r="F846" s="461"/>
      <c r="J846" s="460"/>
      <c r="K846" s="460"/>
      <c r="L846" s="460"/>
      <c r="M846" s="460"/>
      <c r="N846" s="460"/>
      <c r="O846" s="460"/>
      <c r="P846" s="460"/>
      <c r="Q846" s="460"/>
      <c r="BL846" s="462"/>
    </row>
    <row r="847" spans="1:64">
      <c r="A847" s="461"/>
      <c r="B847" s="461"/>
      <c r="C847" s="461"/>
      <c r="D847" s="461"/>
      <c r="E847" s="461"/>
      <c r="F847" s="461"/>
      <c r="J847" s="460"/>
      <c r="K847" s="460"/>
      <c r="L847" s="460"/>
      <c r="M847" s="460"/>
      <c r="N847" s="460"/>
      <c r="O847" s="460"/>
      <c r="P847" s="460"/>
      <c r="Q847" s="460"/>
      <c r="BL847" s="462"/>
    </row>
    <row r="848" spans="1:64">
      <c r="A848" s="461"/>
      <c r="B848" s="461"/>
      <c r="C848" s="461"/>
      <c r="D848" s="461"/>
      <c r="E848" s="461"/>
      <c r="F848" s="461"/>
      <c r="J848" s="460"/>
      <c r="K848" s="460"/>
      <c r="L848" s="460"/>
      <c r="M848" s="460"/>
      <c r="N848" s="460"/>
      <c r="O848" s="460"/>
      <c r="P848" s="460"/>
      <c r="Q848" s="460"/>
      <c r="BL848" s="462"/>
    </row>
    <row r="849" spans="1:64">
      <c r="A849" s="461"/>
      <c r="B849" s="461"/>
      <c r="C849" s="461"/>
      <c r="D849" s="461"/>
      <c r="E849" s="461"/>
      <c r="F849" s="461"/>
      <c r="J849" s="460"/>
      <c r="K849" s="460"/>
      <c r="L849" s="460"/>
      <c r="M849" s="460"/>
      <c r="N849" s="460"/>
      <c r="O849" s="460"/>
      <c r="P849" s="460"/>
      <c r="Q849" s="460"/>
      <c r="BL849" s="462"/>
    </row>
    <row r="850" spans="1:64">
      <c r="A850" s="461"/>
      <c r="B850" s="461"/>
      <c r="C850" s="461"/>
      <c r="D850" s="461"/>
      <c r="E850" s="461"/>
      <c r="F850" s="461"/>
      <c r="J850" s="460"/>
      <c r="K850" s="460"/>
      <c r="L850" s="460"/>
      <c r="M850" s="460"/>
      <c r="N850" s="460"/>
      <c r="O850" s="460"/>
      <c r="P850" s="460"/>
      <c r="Q850" s="460"/>
      <c r="BL850" s="462"/>
    </row>
    <row r="851" spans="1:64">
      <c r="A851" s="461"/>
      <c r="B851" s="461"/>
      <c r="C851" s="461"/>
      <c r="D851" s="461"/>
      <c r="E851" s="461"/>
      <c r="F851" s="461"/>
      <c r="J851" s="460"/>
      <c r="K851" s="460"/>
      <c r="L851" s="460"/>
      <c r="M851" s="460"/>
      <c r="N851" s="460"/>
      <c r="O851" s="460"/>
      <c r="P851" s="460"/>
      <c r="Q851" s="460"/>
      <c r="BL851" s="462"/>
    </row>
    <row r="852" spans="1:64">
      <c r="A852" s="461"/>
      <c r="B852" s="461"/>
      <c r="C852" s="461"/>
      <c r="D852" s="461"/>
      <c r="E852" s="461"/>
      <c r="F852" s="461"/>
      <c r="J852" s="460"/>
      <c r="K852" s="460"/>
      <c r="L852" s="460"/>
      <c r="M852" s="460"/>
      <c r="N852" s="460"/>
      <c r="O852" s="460"/>
      <c r="P852" s="460"/>
      <c r="Q852" s="460"/>
      <c r="BL852" s="462"/>
    </row>
    <row r="853" spans="1:64">
      <c r="A853" s="461"/>
      <c r="B853" s="461"/>
      <c r="C853" s="461"/>
      <c r="D853" s="461"/>
      <c r="E853" s="461"/>
      <c r="F853" s="461"/>
      <c r="J853" s="460"/>
      <c r="K853" s="460"/>
      <c r="L853" s="460"/>
      <c r="M853" s="460"/>
      <c r="N853" s="460"/>
      <c r="O853" s="460"/>
      <c r="P853" s="460"/>
      <c r="Q853" s="460"/>
      <c r="BL853" s="462"/>
    </row>
    <row r="854" spans="1:64">
      <c r="A854" s="461"/>
      <c r="B854" s="461"/>
      <c r="C854" s="461"/>
      <c r="D854" s="461"/>
      <c r="E854" s="461"/>
      <c r="F854" s="461"/>
      <c r="J854" s="460"/>
      <c r="K854" s="460"/>
      <c r="L854" s="460"/>
      <c r="M854" s="460"/>
      <c r="N854" s="460"/>
      <c r="O854" s="460"/>
      <c r="P854" s="460"/>
      <c r="Q854" s="460"/>
      <c r="BL854" s="462"/>
    </row>
    <row r="855" spans="1:64">
      <c r="A855" s="461"/>
      <c r="B855" s="461"/>
      <c r="C855" s="461"/>
      <c r="D855" s="461"/>
      <c r="E855" s="461"/>
      <c r="F855" s="461"/>
      <c r="J855" s="460"/>
      <c r="K855" s="460"/>
      <c r="L855" s="460"/>
      <c r="M855" s="460"/>
      <c r="N855" s="460"/>
      <c r="O855" s="460"/>
      <c r="P855" s="460"/>
      <c r="Q855" s="460"/>
      <c r="BL855" s="462"/>
    </row>
    <row r="856" spans="1:64">
      <c r="A856" s="461"/>
      <c r="B856" s="461"/>
      <c r="C856" s="461"/>
      <c r="D856" s="461"/>
      <c r="E856" s="461"/>
      <c r="F856" s="461"/>
      <c r="J856" s="460"/>
      <c r="K856" s="460"/>
      <c r="L856" s="460"/>
      <c r="M856" s="460"/>
      <c r="N856" s="460"/>
      <c r="O856" s="460"/>
      <c r="P856" s="460"/>
      <c r="Q856" s="460"/>
      <c r="BL856" s="462"/>
    </row>
    <row r="857" spans="1:64">
      <c r="A857" s="461"/>
      <c r="B857" s="461"/>
      <c r="C857" s="461"/>
      <c r="D857" s="461"/>
      <c r="E857" s="461"/>
      <c r="F857" s="461"/>
      <c r="J857" s="460"/>
      <c r="K857" s="460"/>
      <c r="L857" s="460"/>
      <c r="M857" s="460"/>
      <c r="N857" s="460"/>
      <c r="O857" s="460"/>
      <c r="P857" s="460"/>
      <c r="Q857" s="460"/>
      <c r="BL857" s="462"/>
    </row>
    <row r="858" spans="1:64">
      <c r="A858" s="461"/>
      <c r="B858" s="461"/>
      <c r="C858" s="461"/>
      <c r="D858" s="461"/>
      <c r="E858" s="461"/>
      <c r="F858" s="461"/>
      <c r="J858" s="460"/>
      <c r="K858" s="460"/>
      <c r="L858" s="460"/>
      <c r="M858" s="460"/>
      <c r="N858" s="460"/>
      <c r="O858" s="460"/>
      <c r="P858" s="460"/>
      <c r="Q858" s="460"/>
      <c r="BL858" s="462"/>
    </row>
    <row r="859" spans="1:64">
      <c r="A859" s="461"/>
      <c r="B859" s="461"/>
      <c r="C859" s="461"/>
      <c r="D859" s="461"/>
      <c r="E859" s="461"/>
      <c r="F859" s="461"/>
      <c r="J859" s="460"/>
      <c r="K859" s="460"/>
      <c r="L859" s="460"/>
      <c r="M859" s="460"/>
      <c r="N859" s="460"/>
      <c r="O859" s="460"/>
      <c r="P859" s="460"/>
      <c r="Q859" s="460"/>
      <c r="BL859" s="462"/>
    </row>
    <row r="860" spans="1:64">
      <c r="A860" s="461"/>
      <c r="B860" s="461"/>
      <c r="C860" s="461"/>
      <c r="D860" s="461"/>
      <c r="E860" s="461"/>
      <c r="F860" s="461"/>
      <c r="J860" s="460"/>
      <c r="K860" s="460"/>
      <c r="L860" s="460"/>
      <c r="M860" s="460"/>
      <c r="N860" s="460"/>
      <c r="O860" s="460"/>
      <c r="P860" s="460"/>
      <c r="Q860" s="460"/>
      <c r="BL860" s="462"/>
    </row>
    <row r="861" spans="1:64">
      <c r="A861" s="461"/>
      <c r="B861" s="461"/>
      <c r="C861" s="461"/>
      <c r="D861" s="461"/>
      <c r="E861" s="461"/>
      <c r="F861" s="461"/>
      <c r="J861" s="460"/>
      <c r="K861" s="460"/>
      <c r="L861" s="460"/>
      <c r="M861" s="460"/>
      <c r="N861" s="460"/>
      <c r="O861" s="460"/>
      <c r="P861" s="460"/>
      <c r="Q861" s="460"/>
      <c r="BL861" s="462"/>
    </row>
    <row r="862" spans="1:64">
      <c r="A862" s="461"/>
      <c r="B862" s="461"/>
      <c r="C862" s="461"/>
      <c r="D862" s="461"/>
      <c r="E862" s="461"/>
      <c r="F862" s="461"/>
      <c r="J862" s="460"/>
      <c r="K862" s="460"/>
      <c r="L862" s="460"/>
      <c r="M862" s="460"/>
      <c r="N862" s="460"/>
      <c r="O862" s="460"/>
      <c r="P862" s="460"/>
      <c r="Q862" s="460"/>
      <c r="BL862" s="462"/>
    </row>
    <row r="863" spans="1:64">
      <c r="A863" s="461"/>
      <c r="B863" s="461"/>
      <c r="C863" s="461"/>
      <c r="D863" s="461"/>
      <c r="E863" s="461"/>
      <c r="F863" s="461"/>
      <c r="J863" s="460"/>
      <c r="K863" s="460"/>
      <c r="L863" s="460"/>
      <c r="M863" s="460"/>
      <c r="N863" s="460"/>
      <c r="O863" s="460"/>
      <c r="P863" s="460"/>
      <c r="Q863" s="460"/>
      <c r="BL863" s="462"/>
    </row>
    <row r="864" spans="1:64">
      <c r="A864" s="461"/>
      <c r="B864" s="461"/>
      <c r="C864" s="461"/>
      <c r="D864" s="461"/>
      <c r="E864" s="461"/>
      <c r="F864" s="461"/>
      <c r="J864" s="460"/>
      <c r="K864" s="460"/>
      <c r="L864" s="460"/>
      <c r="M864" s="460"/>
      <c r="N864" s="460"/>
      <c r="O864" s="460"/>
      <c r="P864" s="460"/>
      <c r="Q864" s="460"/>
      <c r="BL864" s="462"/>
    </row>
    <row r="865" spans="1:64">
      <c r="A865" s="461"/>
      <c r="B865" s="461"/>
      <c r="C865" s="461"/>
      <c r="D865" s="461"/>
      <c r="E865" s="461"/>
      <c r="F865" s="461"/>
      <c r="J865" s="460"/>
      <c r="K865" s="460"/>
      <c r="L865" s="460"/>
      <c r="M865" s="460"/>
      <c r="N865" s="460"/>
      <c r="O865" s="460"/>
      <c r="P865" s="460"/>
      <c r="Q865" s="460"/>
      <c r="BL865" s="462"/>
    </row>
    <row r="866" spans="1:64">
      <c r="A866" s="461"/>
      <c r="B866" s="461"/>
      <c r="C866" s="461"/>
      <c r="D866" s="461"/>
      <c r="E866" s="461"/>
      <c r="F866" s="461"/>
      <c r="J866" s="460"/>
      <c r="K866" s="460"/>
      <c r="L866" s="460"/>
      <c r="M866" s="460"/>
      <c r="N866" s="460"/>
      <c r="O866" s="460"/>
      <c r="P866" s="460"/>
      <c r="Q866" s="460"/>
      <c r="BL866" s="462"/>
    </row>
    <row r="867" spans="1:64">
      <c r="A867" s="461"/>
      <c r="B867" s="461"/>
      <c r="C867" s="461"/>
      <c r="D867" s="461"/>
      <c r="E867" s="461"/>
      <c r="F867" s="461"/>
      <c r="J867" s="460"/>
      <c r="K867" s="460"/>
      <c r="L867" s="460"/>
      <c r="M867" s="460"/>
      <c r="N867" s="460"/>
      <c r="O867" s="460"/>
      <c r="P867" s="460"/>
      <c r="Q867" s="460"/>
      <c r="BL867" s="462"/>
    </row>
    <row r="868" spans="1:64">
      <c r="A868" s="461"/>
      <c r="B868" s="461"/>
      <c r="C868" s="461"/>
      <c r="D868" s="461"/>
      <c r="E868" s="461"/>
      <c r="F868" s="461"/>
      <c r="J868" s="460"/>
      <c r="K868" s="460"/>
      <c r="L868" s="460"/>
      <c r="M868" s="460"/>
      <c r="N868" s="460"/>
      <c r="O868" s="460"/>
      <c r="P868" s="460"/>
      <c r="Q868" s="460"/>
      <c r="BL868" s="462"/>
    </row>
    <row r="869" spans="1:64">
      <c r="A869" s="461"/>
      <c r="B869" s="461"/>
      <c r="C869" s="461"/>
      <c r="D869" s="461"/>
      <c r="E869" s="461"/>
      <c r="F869" s="461"/>
      <c r="J869" s="460"/>
      <c r="K869" s="460"/>
      <c r="L869" s="460"/>
      <c r="M869" s="460"/>
      <c r="N869" s="460"/>
      <c r="O869" s="460"/>
      <c r="P869" s="460"/>
      <c r="Q869" s="460"/>
      <c r="BL869" s="462"/>
    </row>
    <row r="870" spans="1:64">
      <c r="A870" s="461"/>
      <c r="B870" s="461"/>
      <c r="C870" s="461"/>
      <c r="D870" s="461"/>
      <c r="E870" s="461"/>
      <c r="F870" s="461"/>
      <c r="J870" s="460"/>
      <c r="K870" s="460"/>
      <c r="L870" s="460"/>
      <c r="M870" s="460"/>
      <c r="N870" s="460"/>
      <c r="O870" s="460"/>
      <c r="P870" s="460"/>
      <c r="Q870" s="460"/>
      <c r="BL870" s="462"/>
    </row>
    <row r="871" spans="1:64">
      <c r="A871" s="461"/>
      <c r="B871" s="461"/>
      <c r="C871" s="461"/>
      <c r="D871" s="461"/>
      <c r="E871" s="461"/>
      <c r="F871" s="461"/>
      <c r="J871" s="460"/>
      <c r="K871" s="460"/>
      <c r="L871" s="460"/>
      <c r="M871" s="460"/>
      <c r="N871" s="460"/>
      <c r="O871" s="460"/>
      <c r="P871" s="460"/>
      <c r="Q871" s="460"/>
      <c r="BL871" s="462"/>
    </row>
    <row r="872" spans="1:64">
      <c r="A872" s="461"/>
      <c r="B872" s="461"/>
      <c r="C872" s="461"/>
      <c r="D872" s="461"/>
      <c r="E872" s="461"/>
      <c r="F872" s="461"/>
      <c r="J872" s="460"/>
      <c r="K872" s="460"/>
      <c r="L872" s="460"/>
      <c r="M872" s="460"/>
      <c r="N872" s="460"/>
      <c r="O872" s="460"/>
      <c r="P872" s="460"/>
      <c r="Q872" s="460"/>
      <c r="BL872" s="462"/>
    </row>
    <row r="873" spans="1:64">
      <c r="A873" s="461"/>
      <c r="B873" s="461"/>
      <c r="C873" s="461"/>
      <c r="D873" s="461"/>
      <c r="E873" s="461"/>
      <c r="F873" s="461"/>
      <c r="J873" s="460"/>
      <c r="K873" s="460"/>
      <c r="L873" s="460"/>
      <c r="M873" s="460"/>
      <c r="N873" s="460"/>
      <c r="O873" s="460"/>
      <c r="P873" s="460"/>
      <c r="Q873" s="460"/>
      <c r="BL873" s="462"/>
    </row>
    <row r="874" spans="1:64">
      <c r="A874" s="461"/>
      <c r="B874" s="461"/>
      <c r="C874" s="461"/>
      <c r="D874" s="461"/>
      <c r="E874" s="461"/>
      <c r="F874" s="461"/>
      <c r="J874" s="460"/>
      <c r="K874" s="460"/>
      <c r="L874" s="460"/>
      <c r="M874" s="460"/>
      <c r="N874" s="460"/>
      <c r="O874" s="460"/>
      <c r="P874" s="460"/>
      <c r="Q874" s="460"/>
      <c r="BL874" s="462"/>
    </row>
    <row r="875" spans="1:64">
      <c r="A875" s="461"/>
      <c r="B875" s="461"/>
      <c r="C875" s="461"/>
      <c r="D875" s="461"/>
      <c r="E875" s="461"/>
      <c r="F875" s="461"/>
      <c r="J875" s="460"/>
      <c r="K875" s="460"/>
      <c r="L875" s="460"/>
      <c r="M875" s="460"/>
      <c r="N875" s="460"/>
      <c r="O875" s="460"/>
      <c r="P875" s="460"/>
      <c r="Q875" s="460"/>
      <c r="BL875" s="462"/>
    </row>
    <row r="876" spans="1:64">
      <c r="A876" s="461"/>
      <c r="B876" s="461"/>
      <c r="C876" s="461"/>
      <c r="D876" s="461"/>
      <c r="E876" s="461"/>
      <c r="F876" s="461"/>
      <c r="J876" s="460"/>
      <c r="K876" s="460"/>
      <c r="L876" s="460"/>
      <c r="M876" s="460"/>
      <c r="N876" s="460"/>
      <c r="O876" s="460"/>
      <c r="P876" s="460"/>
      <c r="Q876" s="460"/>
      <c r="BL876" s="462"/>
    </row>
    <row r="877" spans="1:64">
      <c r="A877" s="461"/>
      <c r="B877" s="461"/>
      <c r="C877" s="461"/>
      <c r="D877" s="461"/>
      <c r="E877" s="461"/>
      <c r="F877" s="461"/>
      <c r="J877" s="460"/>
      <c r="K877" s="460"/>
      <c r="L877" s="460"/>
      <c r="M877" s="460"/>
      <c r="N877" s="460"/>
      <c r="O877" s="460"/>
      <c r="P877" s="460"/>
      <c r="Q877" s="460"/>
      <c r="BL877" s="462"/>
    </row>
    <row r="878" spans="1:64">
      <c r="A878" s="461"/>
      <c r="B878" s="461"/>
      <c r="C878" s="461"/>
      <c r="D878" s="461"/>
      <c r="E878" s="461"/>
      <c r="F878" s="461"/>
      <c r="J878" s="460"/>
      <c r="K878" s="460"/>
      <c r="L878" s="460"/>
      <c r="M878" s="460"/>
      <c r="N878" s="460"/>
      <c r="O878" s="460"/>
      <c r="P878" s="460"/>
      <c r="Q878" s="460"/>
      <c r="BL878" s="462"/>
    </row>
    <row r="879" spans="1:64">
      <c r="A879" s="461"/>
      <c r="B879" s="461"/>
      <c r="C879" s="461"/>
      <c r="D879" s="461"/>
      <c r="E879" s="461"/>
      <c r="F879" s="461"/>
      <c r="J879" s="460"/>
      <c r="K879" s="460"/>
      <c r="L879" s="460"/>
      <c r="M879" s="460"/>
      <c r="N879" s="460"/>
      <c r="O879" s="460"/>
      <c r="P879" s="460"/>
      <c r="Q879" s="460"/>
      <c r="BL879" s="462"/>
    </row>
    <row r="880" spans="1:64">
      <c r="A880" s="461"/>
      <c r="B880" s="461"/>
      <c r="C880" s="461"/>
      <c r="D880" s="461"/>
      <c r="E880" s="461"/>
      <c r="F880" s="461"/>
      <c r="J880" s="460"/>
      <c r="K880" s="460"/>
      <c r="L880" s="460"/>
      <c r="M880" s="460"/>
      <c r="N880" s="460"/>
      <c r="O880" s="460"/>
      <c r="P880" s="460"/>
      <c r="Q880" s="460"/>
      <c r="BL880" s="462"/>
    </row>
    <row r="881" spans="1:64">
      <c r="A881" s="461"/>
      <c r="B881" s="461"/>
      <c r="C881" s="461"/>
      <c r="D881" s="461"/>
      <c r="E881" s="461"/>
      <c r="F881" s="461"/>
      <c r="J881" s="460"/>
      <c r="K881" s="460"/>
      <c r="L881" s="460"/>
      <c r="M881" s="460"/>
      <c r="N881" s="460"/>
      <c r="O881" s="460"/>
      <c r="P881" s="460"/>
      <c r="Q881" s="460"/>
      <c r="BL881" s="462"/>
    </row>
    <row r="882" spans="1:64">
      <c r="A882" s="461"/>
      <c r="B882" s="461"/>
      <c r="C882" s="461"/>
      <c r="D882" s="461"/>
      <c r="E882" s="461"/>
      <c r="F882" s="461"/>
      <c r="J882" s="460"/>
      <c r="K882" s="460"/>
      <c r="L882" s="460"/>
      <c r="M882" s="460"/>
      <c r="N882" s="460"/>
      <c r="O882" s="460"/>
      <c r="P882" s="460"/>
      <c r="Q882" s="460"/>
      <c r="BL882" s="462"/>
    </row>
    <row r="883" spans="1:64">
      <c r="A883" s="461"/>
      <c r="B883" s="461"/>
      <c r="C883" s="461"/>
      <c r="D883" s="461"/>
      <c r="E883" s="461"/>
      <c r="F883" s="461"/>
      <c r="J883" s="460"/>
      <c r="K883" s="460"/>
      <c r="L883" s="460"/>
      <c r="M883" s="460"/>
      <c r="N883" s="460"/>
      <c r="O883" s="460"/>
      <c r="P883" s="460"/>
      <c r="Q883" s="460"/>
      <c r="BL883" s="462"/>
    </row>
    <row r="884" spans="1:64">
      <c r="A884" s="461"/>
      <c r="B884" s="461"/>
      <c r="C884" s="461"/>
      <c r="D884" s="461"/>
      <c r="E884" s="461"/>
      <c r="F884" s="461"/>
      <c r="J884" s="460"/>
      <c r="K884" s="460"/>
      <c r="L884" s="460"/>
      <c r="M884" s="460"/>
      <c r="N884" s="460"/>
      <c r="O884" s="460"/>
      <c r="P884" s="460"/>
      <c r="Q884" s="460"/>
      <c r="BL884" s="462"/>
    </row>
    <row r="885" spans="1:64">
      <c r="A885" s="461"/>
      <c r="B885" s="461"/>
      <c r="C885" s="461"/>
      <c r="D885" s="461"/>
      <c r="E885" s="461"/>
      <c r="F885" s="461"/>
      <c r="J885" s="460"/>
      <c r="K885" s="460"/>
      <c r="L885" s="460"/>
      <c r="M885" s="460"/>
      <c r="N885" s="460"/>
      <c r="O885" s="460"/>
      <c r="P885" s="460"/>
      <c r="Q885" s="460"/>
      <c r="BL885" s="462"/>
    </row>
    <row r="886" spans="1:64">
      <c r="A886" s="461"/>
      <c r="B886" s="461"/>
      <c r="C886" s="461"/>
      <c r="D886" s="461"/>
      <c r="E886" s="461"/>
      <c r="F886" s="461"/>
      <c r="J886" s="460"/>
      <c r="K886" s="460"/>
      <c r="L886" s="460"/>
      <c r="M886" s="460"/>
      <c r="N886" s="460"/>
      <c r="O886" s="460"/>
      <c r="P886" s="460"/>
      <c r="Q886" s="460"/>
      <c r="BL886" s="462"/>
    </row>
    <row r="887" spans="1:64">
      <c r="A887" s="461"/>
      <c r="B887" s="461"/>
      <c r="C887" s="461"/>
      <c r="D887" s="461"/>
      <c r="E887" s="461"/>
      <c r="F887" s="461"/>
      <c r="J887" s="460"/>
      <c r="K887" s="460"/>
      <c r="L887" s="460"/>
      <c r="M887" s="460"/>
      <c r="N887" s="460"/>
      <c r="O887" s="460"/>
      <c r="P887" s="460"/>
      <c r="Q887" s="460"/>
      <c r="BL887" s="462"/>
    </row>
    <row r="888" spans="1:64">
      <c r="A888" s="461"/>
      <c r="B888" s="461"/>
      <c r="C888" s="461"/>
      <c r="D888" s="461"/>
      <c r="E888" s="461"/>
      <c r="F888" s="461"/>
      <c r="J888" s="460"/>
      <c r="K888" s="460"/>
      <c r="L888" s="460"/>
      <c r="M888" s="460"/>
      <c r="N888" s="460"/>
      <c r="O888" s="460"/>
      <c r="P888" s="460"/>
      <c r="Q888" s="460"/>
      <c r="BL888" s="462"/>
    </row>
    <row r="889" spans="1:64">
      <c r="A889" s="461"/>
      <c r="B889" s="461"/>
      <c r="C889" s="461"/>
      <c r="D889" s="461"/>
      <c r="E889" s="461"/>
      <c r="F889" s="461"/>
      <c r="J889" s="460"/>
      <c r="K889" s="460"/>
      <c r="L889" s="460"/>
      <c r="M889" s="460"/>
      <c r="N889" s="460"/>
      <c r="O889" s="460"/>
      <c r="P889" s="460"/>
      <c r="Q889" s="460"/>
      <c r="BL889" s="462"/>
    </row>
    <row r="890" spans="1:64">
      <c r="A890" s="461"/>
      <c r="B890" s="461"/>
      <c r="C890" s="461"/>
      <c r="D890" s="461"/>
      <c r="E890" s="461"/>
      <c r="F890" s="461"/>
      <c r="J890" s="460"/>
      <c r="K890" s="460"/>
      <c r="L890" s="460"/>
      <c r="M890" s="460"/>
      <c r="N890" s="460"/>
      <c r="O890" s="460"/>
      <c r="P890" s="460"/>
      <c r="Q890" s="460"/>
      <c r="BL890" s="462"/>
    </row>
    <row r="891" spans="1:64">
      <c r="A891" s="461"/>
      <c r="B891" s="461"/>
      <c r="C891" s="461"/>
      <c r="D891" s="461"/>
      <c r="E891" s="461"/>
      <c r="F891" s="461"/>
      <c r="J891" s="460"/>
      <c r="K891" s="460"/>
      <c r="L891" s="460"/>
      <c r="M891" s="460"/>
      <c r="N891" s="460"/>
      <c r="O891" s="460"/>
      <c r="P891" s="460"/>
      <c r="Q891" s="460"/>
      <c r="BL891" s="462"/>
    </row>
    <row r="892" spans="1:64">
      <c r="A892" s="461"/>
      <c r="B892" s="461"/>
      <c r="C892" s="461"/>
      <c r="D892" s="461"/>
      <c r="E892" s="461"/>
      <c r="F892" s="461"/>
      <c r="J892" s="460"/>
      <c r="K892" s="460"/>
      <c r="L892" s="460"/>
      <c r="M892" s="460"/>
      <c r="N892" s="460"/>
      <c r="O892" s="460"/>
      <c r="P892" s="460"/>
      <c r="Q892" s="460"/>
      <c r="BL892" s="462"/>
    </row>
    <row r="893" spans="1:64">
      <c r="A893" s="461"/>
      <c r="B893" s="461"/>
      <c r="C893" s="461"/>
      <c r="D893" s="461"/>
      <c r="E893" s="461"/>
      <c r="F893" s="461"/>
      <c r="J893" s="460"/>
      <c r="K893" s="460"/>
      <c r="L893" s="460"/>
      <c r="M893" s="460"/>
      <c r="N893" s="460"/>
      <c r="O893" s="460"/>
      <c r="P893" s="460"/>
      <c r="Q893" s="460"/>
      <c r="BL893" s="462"/>
    </row>
    <row r="894" spans="1:64">
      <c r="A894" s="461"/>
      <c r="B894" s="461"/>
      <c r="C894" s="461"/>
      <c r="D894" s="461"/>
      <c r="E894" s="461"/>
      <c r="F894" s="461"/>
      <c r="J894" s="460"/>
      <c r="K894" s="460"/>
      <c r="L894" s="460"/>
      <c r="M894" s="460"/>
      <c r="N894" s="460"/>
      <c r="O894" s="460"/>
      <c r="P894" s="460"/>
      <c r="Q894" s="460"/>
      <c r="BL894" s="462"/>
    </row>
    <row r="895" spans="1:64">
      <c r="A895" s="461"/>
      <c r="B895" s="461"/>
      <c r="C895" s="461"/>
      <c r="D895" s="461"/>
      <c r="E895" s="461"/>
      <c r="F895" s="461"/>
      <c r="J895" s="460"/>
      <c r="K895" s="460"/>
      <c r="L895" s="460"/>
      <c r="M895" s="460"/>
      <c r="N895" s="460"/>
      <c r="O895" s="460"/>
      <c r="P895" s="460"/>
      <c r="Q895" s="460"/>
      <c r="BL895" s="462"/>
    </row>
    <row r="896" spans="1:64">
      <c r="A896" s="461"/>
      <c r="B896" s="461"/>
      <c r="C896" s="461"/>
      <c r="D896" s="461"/>
      <c r="E896" s="461"/>
      <c r="F896" s="461"/>
      <c r="J896" s="460"/>
      <c r="K896" s="460"/>
      <c r="L896" s="460"/>
      <c r="M896" s="460"/>
      <c r="N896" s="460"/>
      <c r="O896" s="460"/>
      <c r="P896" s="460"/>
      <c r="Q896" s="460"/>
      <c r="BL896" s="462"/>
    </row>
    <row r="897" spans="1:64">
      <c r="A897" s="461"/>
      <c r="B897" s="461"/>
      <c r="C897" s="461"/>
      <c r="D897" s="461"/>
      <c r="E897" s="461"/>
      <c r="F897" s="461"/>
      <c r="J897" s="460"/>
      <c r="K897" s="460"/>
      <c r="L897" s="460"/>
      <c r="M897" s="460"/>
      <c r="N897" s="460"/>
      <c r="O897" s="460"/>
      <c r="P897" s="460"/>
      <c r="Q897" s="460"/>
      <c r="BL897" s="462"/>
    </row>
    <row r="898" spans="1:64">
      <c r="A898" s="461"/>
      <c r="B898" s="461"/>
      <c r="C898" s="461"/>
      <c r="D898" s="461"/>
      <c r="E898" s="461"/>
      <c r="F898" s="461"/>
      <c r="J898" s="460"/>
      <c r="K898" s="460"/>
      <c r="L898" s="460"/>
      <c r="M898" s="460"/>
      <c r="N898" s="460"/>
      <c r="O898" s="460"/>
      <c r="P898" s="460"/>
      <c r="Q898" s="460"/>
      <c r="BL898" s="462"/>
    </row>
    <row r="899" spans="1:64">
      <c r="A899" s="461"/>
      <c r="B899" s="461"/>
      <c r="C899" s="461"/>
      <c r="D899" s="461"/>
      <c r="E899" s="461"/>
      <c r="F899" s="461"/>
      <c r="J899" s="460"/>
      <c r="K899" s="460"/>
      <c r="L899" s="460"/>
      <c r="M899" s="460"/>
      <c r="N899" s="460"/>
      <c r="O899" s="460"/>
      <c r="P899" s="460"/>
      <c r="Q899" s="460"/>
      <c r="BL899" s="462"/>
    </row>
    <row r="900" spans="1:64">
      <c r="A900" s="461"/>
      <c r="B900" s="461"/>
      <c r="C900" s="461"/>
      <c r="D900" s="461"/>
      <c r="E900" s="461"/>
      <c r="F900" s="461"/>
      <c r="J900" s="460"/>
      <c r="K900" s="460"/>
      <c r="L900" s="460"/>
      <c r="M900" s="460"/>
      <c r="N900" s="460"/>
      <c r="O900" s="460"/>
      <c r="P900" s="460"/>
      <c r="Q900" s="460"/>
      <c r="BL900" s="462"/>
    </row>
    <row r="901" spans="1:64">
      <c r="A901" s="461"/>
      <c r="B901" s="461"/>
      <c r="C901" s="461"/>
      <c r="D901" s="461"/>
      <c r="E901" s="461"/>
      <c r="F901" s="461"/>
      <c r="J901" s="460"/>
      <c r="K901" s="460"/>
      <c r="L901" s="460"/>
      <c r="M901" s="460"/>
      <c r="N901" s="460"/>
      <c r="O901" s="460"/>
      <c r="P901" s="460"/>
      <c r="Q901" s="460"/>
      <c r="BL901" s="462"/>
    </row>
    <row r="902" spans="1:64">
      <c r="A902" s="461"/>
      <c r="B902" s="461"/>
      <c r="C902" s="461"/>
      <c r="D902" s="461"/>
      <c r="E902" s="461"/>
      <c r="F902" s="461"/>
      <c r="J902" s="460"/>
      <c r="K902" s="460"/>
      <c r="L902" s="460"/>
      <c r="M902" s="460"/>
      <c r="N902" s="460"/>
      <c r="O902" s="460"/>
      <c r="P902" s="460"/>
      <c r="Q902" s="460"/>
      <c r="BL902" s="462"/>
    </row>
    <row r="903" spans="1:64">
      <c r="A903" s="461"/>
      <c r="B903" s="461"/>
      <c r="C903" s="461"/>
      <c r="D903" s="461"/>
      <c r="E903" s="461"/>
      <c r="F903" s="461"/>
      <c r="J903" s="460"/>
      <c r="K903" s="460"/>
      <c r="L903" s="460"/>
      <c r="M903" s="460"/>
      <c r="N903" s="460"/>
      <c r="O903" s="460"/>
      <c r="P903" s="460"/>
      <c r="Q903" s="460"/>
      <c r="BL903" s="462"/>
    </row>
    <row r="904" spans="1:64">
      <c r="A904" s="461"/>
      <c r="B904" s="461"/>
      <c r="C904" s="461"/>
      <c r="D904" s="461"/>
      <c r="E904" s="461"/>
      <c r="F904" s="461"/>
      <c r="J904" s="460"/>
      <c r="K904" s="460"/>
      <c r="L904" s="460"/>
      <c r="M904" s="460"/>
      <c r="N904" s="460"/>
      <c r="O904" s="460"/>
      <c r="P904" s="460"/>
      <c r="Q904" s="460"/>
      <c r="BL904" s="462"/>
    </row>
    <row r="905" spans="1:64">
      <c r="A905" s="461"/>
      <c r="B905" s="461"/>
      <c r="C905" s="461"/>
      <c r="D905" s="461"/>
      <c r="E905" s="461"/>
      <c r="F905" s="461"/>
      <c r="J905" s="460"/>
      <c r="K905" s="460"/>
      <c r="L905" s="460"/>
      <c r="M905" s="460"/>
      <c r="N905" s="460"/>
      <c r="O905" s="460"/>
      <c r="P905" s="460"/>
      <c r="Q905" s="460"/>
      <c r="BL905" s="462"/>
    </row>
    <row r="906" spans="1:64">
      <c r="A906" s="461"/>
      <c r="B906" s="461"/>
      <c r="C906" s="461"/>
      <c r="D906" s="461"/>
      <c r="E906" s="461"/>
      <c r="F906" s="461"/>
      <c r="J906" s="460"/>
      <c r="K906" s="460"/>
      <c r="L906" s="460"/>
      <c r="M906" s="460"/>
      <c r="N906" s="460"/>
      <c r="O906" s="460"/>
      <c r="P906" s="460"/>
      <c r="Q906" s="460"/>
      <c r="BL906" s="462"/>
    </row>
    <row r="907" spans="1:64">
      <c r="A907" s="461"/>
      <c r="B907" s="461"/>
      <c r="C907" s="461"/>
      <c r="D907" s="461"/>
      <c r="E907" s="461"/>
      <c r="F907" s="461"/>
      <c r="J907" s="460"/>
      <c r="K907" s="460"/>
      <c r="L907" s="460"/>
      <c r="M907" s="460"/>
      <c r="N907" s="460"/>
      <c r="O907" s="460"/>
      <c r="P907" s="460"/>
      <c r="Q907" s="460"/>
      <c r="BL907" s="462"/>
    </row>
    <row r="908" spans="1:64">
      <c r="A908" s="461"/>
      <c r="B908" s="461"/>
      <c r="C908" s="461"/>
      <c r="D908" s="461"/>
      <c r="E908" s="461"/>
      <c r="F908" s="461"/>
      <c r="J908" s="460"/>
      <c r="K908" s="460"/>
      <c r="L908" s="460"/>
      <c r="M908" s="460"/>
      <c r="N908" s="460"/>
      <c r="O908" s="460"/>
      <c r="P908" s="460"/>
      <c r="Q908" s="460"/>
      <c r="BL908" s="462"/>
    </row>
    <row r="909" spans="1:64">
      <c r="A909" s="461"/>
      <c r="B909" s="461"/>
      <c r="C909" s="461"/>
      <c r="D909" s="461"/>
      <c r="E909" s="461"/>
      <c r="F909" s="461"/>
      <c r="J909" s="460"/>
      <c r="K909" s="460"/>
      <c r="L909" s="460"/>
      <c r="M909" s="460"/>
      <c r="N909" s="460"/>
      <c r="O909" s="460"/>
      <c r="P909" s="460"/>
      <c r="Q909" s="460"/>
      <c r="BL909" s="462"/>
    </row>
    <row r="910" spans="1:64">
      <c r="A910" s="461"/>
      <c r="B910" s="461"/>
      <c r="C910" s="461"/>
      <c r="D910" s="461"/>
      <c r="E910" s="461"/>
      <c r="F910" s="461"/>
      <c r="J910" s="460"/>
      <c r="K910" s="460"/>
      <c r="L910" s="460"/>
      <c r="M910" s="460"/>
      <c r="N910" s="460"/>
      <c r="O910" s="460"/>
      <c r="P910" s="460"/>
      <c r="Q910" s="460"/>
      <c r="BL910" s="462"/>
    </row>
    <row r="911" spans="1:64">
      <c r="A911" s="461"/>
      <c r="B911" s="461"/>
      <c r="C911" s="461"/>
      <c r="D911" s="461"/>
      <c r="E911" s="461"/>
      <c r="F911" s="461"/>
      <c r="J911" s="460"/>
      <c r="K911" s="460"/>
      <c r="L911" s="460"/>
      <c r="M911" s="460"/>
      <c r="N911" s="460"/>
      <c r="O911" s="460"/>
      <c r="P911" s="460"/>
      <c r="Q911" s="460"/>
      <c r="BL911" s="462"/>
    </row>
    <row r="912" spans="1:64">
      <c r="A912" s="461"/>
      <c r="B912" s="461"/>
      <c r="C912" s="461"/>
      <c r="D912" s="461"/>
      <c r="E912" s="461"/>
      <c r="F912" s="461"/>
      <c r="J912" s="460"/>
      <c r="K912" s="460"/>
      <c r="L912" s="460"/>
      <c r="M912" s="460"/>
      <c r="N912" s="460"/>
      <c r="O912" s="460"/>
      <c r="P912" s="460"/>
      <c r="Q912" s="460"/>
      <c r="BL912" s="462"/>
    </row>
    <row r="913" spans="1:64">
      <c r="A913" s="461"/>
      <c r="B913" s="461"/>
      <c r="C913" s="461"/>
      <c r="D913" s="461"/>
      <c r="E913" s="461"/>
      <c r="F913" s="461"/>
      <c r="J913" s="460"/>
      <c r="K913" s="460"/>
      <c r="L913" s="460"/>
      <c r="M913" s="460"/>
      <c r="N913" s="460"/>
      <c r="O913" s="460"/>
      <c r="P913" s="460"/>
      <c r="Q913" s="460"/>
      <c r="BL913" s="462"/>
    </row>
    <row r="914" spans="1:64">
      <c r="A914" s="461"/>
      <c r="B914" s="461"/>
      <c r="C914" s="461"/>
      <c r="D914" s="461"/>
      <c r="E914" s="461"/>
      <c r="F914" s="461"/>
      <c r="J914" s="460"/>
      <c r="K914" s="460"/>
      <c r="L914" s="460"/>
      <c r="M914" s="460"/>
      <c r="N914" s="460"/>
      <c r="O914" s="460"/>
      <c r="P914" s="460"/>
      <c r="Q914" s="460"/>
      <c r="BL914" s="462"/>
    </row>
    <row r="915" spans="1:64">
      <c r="A915" s="461"/>
      <c r="B915" s="461"/>
      <c r="C915" s="461"/>
      <c r="D915" s="461"/>
      <c r="E915" s="461"/>
      <c r="F915" s="461"/>
      <c r="J915" s="460"/>
      <c r="K915" s="460"/>
      <c r="L915" s="460"/>
      <c r="M915" s="460"/>
      <c r="N915" s="460"/>
      <c r="O915" s="460"/>
      <c r="P915" s="460"/>
      <c r="Q915" s="460"/>
      <c r="BL915" s="462"/>
    </row>
    <row r="916" spans="1:64">
      <c r="A916" s="461"/>
      <c r="B916" s="461"/>
      <c r="C916" s="461"/>
      <c r="D916" s="461"/>
      <c r="E916" s="461"/>
      <c r="F916" s="461"/>
      <c r="J916" s="460"/>
      <c r="K916" s="460"/>
      <c r="L916" s="460"/>
      <c r="M916" s="460"/>
      <c r="N916" s="460"/>
      <c r="O916" s="460"/>
      <c r="P916" s="460"/>
      <c r="Q916" s="460"/>
      <c r="BL916" s="462"/>
    </row>
    <row r="917" spans="1:64">
      <c r="A917" s="461"/>
      <c r="B917" s="461"/>
      <c r="C917" s="461"/>
      <c r="D917" s="461"/>
      <c r="E917" s="461"/>
      <c r="F917" s="461"/>
      <c r="J917" s="460"/>
      <c r="K917" s="460"/>
      <c r="L917" s="460"/>
      <c r="M917" s="460"/>
      <c r="N917" s="460"/>
      <c r="O917" s="460"/>
      <c r="P917" s="460"/>
      <c r="Q917" s="460"/>
      <c r="BL917" s="462"/>
    </row>
    <row r="918" spans="1:64">
      <c r="A918" s="461"/>
      <c r="B918" s="461"/>
      <c r="C918" s="461"/>
      <c r="D918" s="461"/>
      <c r="E918" s="461"/>
      <c r="F918" s="461"/>
      <c r="J918" s="460"/>
      <c r="K918" s="460"/>
      <c r="L918" s="460"/>
      <c r="M918" s="460"/>
      <c r="N918" s="460"/>
      <c r="O918" s="460"/>
      <c r="P918" s="460"/>
      <c r="Q918" s="460"/>
      <c r="BL918" s="462"/>
    </row>
    <row r="919" spans="1:64">
      <c r="A919" s="461"/>
      <c r="B919" s="461"/>
      <c r="C919" s="461"/>
      <c r="D919" s="461"/>
      <c r="E919" s="461"/>
      <c r="F919" s="461"/>
      <c r="J919" s="460"/>
      <c r="K919" s="460"/>
      <c r="L919" s="460"/>
      <c r="M919" s="460"/>
      <c r="N919" s="460"/>
      <c r="O919" s="460"/>
      <c r="P919" s="460"/>
      <c r="Q919" s="460"/>
      <c r="BL919" s="462"/>
    </row>
    <row r="920" spans="1:64">
      <c r="A920" s="461"/>
      <c r="B920" s="461"/>
      <c r="C920" s="461"/>
      <c r="D920" s="461"/>
      <c r="E920" s="461"/>
      <c r="F920" s="461"/>
      <c r="J920" s="460"/>
      <c r="K920" s="460"/>
      <c r="L920" s="460"/>
      <c r="M920" s="460"/>
      <c r="N920" s="460"/>
      <c r="O920" s="460"/>
      <c r="P920" s="460"/>
      <c r="Q920" s="460"/>
      <c r="BL920" s="462"/>
    </row>
    <row r="921" spans="1:64">
      <c r="A921" s="461"/>
      <c r="B921" s="461"/>
      <c r="C921" s="461"/>
      <c r="D921" s="461"/>
      <c r="E921" s="461"/>
      <c r="F921" s="461"/>
      <c r="J921" s="460"/>
      <c r="K921" s="460"/>
      <c r="L921" s="460"/>
      <c r="M921" s="460"/>
      <c r="N921" s="460"/>
      <c r="O921" s="460"/>
      <c r="P921" s="460"/>
      <c r="Q921" s="460"/>
      <c r="BL921" s="462"/>
    </row>
    <row r="922" spans="1:64">
      <c r="A922" s="461"/>
      <c r="B922" s="461"/>
      <c r="C922" s="461"/>
      <c r="D922" s="461"/>
      <c r="E922" s="461"/>
      <c r="F922" s="461"/>
      <c r="J922" s="460"/>
      <c r="K922" s="460"/>
      <c r="L922" s="460"/>
      <c r="M922" s="460"/>
      <c r="N922" s="460"/>
      <c r="O922" s="460"/>
      <c r="P922" s="460"/>
      <c r="Q922" s="460"/>
      <c r="BL922" s="462"/>
    </row>
    <row r="923" spans="1:64">
      <c r="A923" s="461"/>
      <c r="B923" s="461"/>
      <c r="C923" s="461"/>
      <c r="D923" s="461"/>
      <c r="E923" s="461"/>
      <c r="F923" s="461"/>
      <c r="J923" s="460"/>
      <c r="K923" s="460"/>
      <c r="L923" s="460"/>
      <c r="M923" s="460"/>
      <c r="N923" s="460"/>
      <c r="O923" s="460"/>
      <c r="P923" s="460"/>
      <c r="Q923" s="460"/>
      <c r="BL923" s="462"/>
    </row>
    <row r="924" spans="1:64">
      <c r="A924" s="461"/>
      <c r="B924" s="461"/>
      <c r="C924" s="461"/>
      <c r="D924" s="461"/>
      <c r="E924" s="461"/>
      <c r="F924" s="461"/>
      <c r="J924" s="460"/>
      <c r="K924" s="460"/>
      <c r="L924" s="460"/>
      <c r="M924" s="460"/>
      <c r="N924" s="460"/>
      <c r="O924" s="460"/>
      <c r="P924" s="460"/>
      <c r="Q924" s="460"/>
      <c r="BL924" s="462"/>
    </row>
    <row r="925" spans="1:64">
      <c r="A925" s="461"/>
      <c r="B925" s="461"/>
      <c r="C925" s="461"/>
      <c r="D925" s="461"/>
      <c r="E925" s="461"/>
      <c r="F925" s="461"/>
      <c r="J925" s="460"/>
      <c r="K925" s="460"/>
      <c r="L925" s="460"/>
      <c r="M925" s="460"/>
      <c r="N925" s="460"/>
      <c r="O925" s="460"/>
      <c r="P925" s="460"/>
      <c r="Q925" s="460"/>
      <c r="BL925" s="462"/>
    </row>
    <row r="926" spans="1:64">
      <c r="A926" s="461"/>
      <c r="B926" s="461"/>
      <c r="C926" s="461"/>
      <c r="D926" s="461"/>
      <c r="E926" s="461"/>
      <c r="F926" s="461"/>
      <c r="J926" s="460"/>
      <c r="K926" s="460"/>
      <c r="L926" s="460"/>
      <c r="M926" s="460"/>
      <c r="N926" s="460"/>
      <c r="O926" s="460"/>
      <c r="P926" s="460"/>
      <c r="Q926" s="460"/>
      <c r="BL926" s="462"/>
    </row>
    <row r="927" spans="1:64">
      <c r="A927" s="461"/>
      <c r="B927" s="461"/>
      <c r="C927" s="461"/>
      <c r="D927" s="461"/>
      <c r="E927" s="461"/>
      <c r="F927" s="461"/>
      <c r="J927" s="460"/>
      <c r="K927" s="460"/>
      <c r="L927" s="460"/>
      <c r="M927" s="460"/>
      <c r="N927" s="460"/>
      <c r="O927" s="460"/>
      <c r="P927" s="460"/>
      <c r="Q927" s="460"/>
      <c r="BL927" s="462"/>
    </row>
    <row r="928" spans="1:64">
      <c r="A928" s="461"/>
      <c r="B928" s="461"/>
      <c r="C928" s="461"/>
      <c r="D928" s="461"/>
      <c r="E928" s="461"/>
      <c r="F928" s="461"/>
      <c r="J928" s="460"/>
      <c r="K928" s="460"/>
      <c r="L928" s="460"/>
      <c r="M928" s="460"/>
      <c r="N928" s="460"/>
      <c r="O928" s="460"/>
      <c r="P928" s="460"/>
      <c r="Q928" s="460"/>
      <c r="BL928" s="462"/>
    </row>
    <row r="929" spans="1:64">
      <c r="A929" s="461"/>
      <c r="B929" s="461"/>
      <c r="C929" s="461"/>
      <c r="D929" s="461"/>
      <c r="E929" s="461"/>
      <c r="F929" s="461"/>
      <c r="J929" s="460"/>
      <c r="K929" s="460"/>
      <c r="L929" s="460"/>
      <c r="M929" s="460"/>
      <c r="N929" s="460"/>
      <c r="O929" s="460"/>
      <c r="P929" s="460"/>
      <c r="Q929" s="460"/>
      <c r="BL929" s="462"/>
    </row>
    <row r="930" spans="1:64">
      <c r="A930" s="461"/>
      <c r="B930" s="461"/>
      <c r="C930" s="461"/>
      <c r="D930" s="461"/>
      <c r="E930" s="461"/>
      <c r="F930" s="461"/>
      <c r="J930" s="460"/>
      <c r="K930" s="460"/>
      <c r="L930" s="460"/>
      <c r="M930" s="460"/>
      <c r="N930" s="460"/>
      <c r="O930" s="460"/>
      <c r="P930" s="460"/>
      <c r="Q930" s="460"/>
      <c r="BL930" s="462"/>
    </row>
    <row r="931" spans="1:64">
      <c r="A931" s="461"/>
      <c r="B931" s="461"/>
      <c r="C931" s="461"/>
      <c r="D931" s="461"/>
      <c r="E931" s="461"/>
      <c r="F931" s="461"/>
      <c r="J931" s="460"/>
      <c r="K931" s="460"/>
      <c r="L931" s="460"/>
      <c r="M931" s="460"/>
      <c r="N931" s="460"/>
      <c r="O931" s="460"/>
      <c r="P931" s="460"/>
      <c r="Q931" s="460"/>
      <c r="BL931" s="462"/>
    </row>
    <row r="932" spans="1:64">
      <c r="A932" s="461"/>
      <c r="B932" s="461"/>
      <c r="C932" s="461"/>
      <c r="D932" s="461"/>
      <c r="E932" s="461"/>
      <c r="F932" s="461"/>
      <c r="J932" s="460"/>
      <c r="K932" s="460"/>
      <c r="L932" s="460"/>
      <c r="M932" s="460"/>
      <c r="N932" s="460"/>
      <c r="O932" s="460"/>
      <c r="P932" s="460"/>
      <c r="Q932" s="460"/>
      <c r="BL932" s="462"/>
    </row>
    <row r="933" spans="1:64">
      <c r="A933" s="461"/>
      <c r="B933" s="461"/>
      <c r="C933" s="461"/>
      <c r="D933" s="461"/>
      <c r="E933" s="461"/>
      <c r="F933" s="461"/>
      <c r="J933" s="460"/>
      <c r="K933" s="460"/>
      <c r="L933" s="460"/>
      <c r="M933" s="460"/>
      <c r="N933" s="460"/>
      <c r="O933" s="460"/>
      <c r="P933" s="460"/>
      <c r="Q933" s="460"/>
      <c r="BL933" s="462"/>
    </row>
    <row r="934" spans="1:64">
      <c r="A934" s="461"/>
      <c r="B934" s="461"/>
      <c r="C934" s="461"/>
      <c r="D934" s="461"/>
      <c r="E934" s="461"/>
      <c r="F934" s="461"/>
      <c r="J934" s="460"/>
      <c r="K934" s="460"/>
      <c r="L934" s="460"/>
      <c r="M934" s="460"/>
      <c r="N934" s="460"/>
      <c r="O934" s="460"/>
      <c r="P934" s="460"/>
      <c r="Q934" s="460"/>
      <c r="BL934" s="462"/>
    </row>
    <row r="935" spans="1:64">
      <c r="A935" s="461"/>
      <c r="B935" s="461"/>
      <c r="C935" s="461"/>
      <c r="D935" s="461"/>
      <c r="E935" s="461"/>
      <c r="F935" s="461"/>
      <c r="J935" s="460"/>
      <c r="K935" s="460"/>
      <c r="L935" s="460"/>
      <c r="M935" s="460"/>
      <c r="N935" s="460"/>
      <c r="O935" s="460"/>
      <c r="P935" s="460"/>
      <c r="Q935" s="460"/>
      <c r="BL935" s="462"/>
    </row>
    <row r="936" spans="1:64">
      <c r="A936" s="461"/>
      <c r="B936" s="461"/>
      <c r="C936" s="461"/>
      <c r="D936" s="461"/>
      <c r="E936" s="461"/>
      <c r="F936" s="461"/>
      <c r="J936" s="460"/>
      <c r="K936" s="460"/>
      <c r="L936" s="460"/>
      <c r="M936" s="460"/>
      <c r="N936" s="460"/>
      <c r="O936" s="460"/>
      <c r="P936" s="460"/>
      <c r="Q936" s="460"/>
      <c r="BL936" s="462"/>
    </row>
    <row r="937" spans="1:64">
      <c r="A937" s="461"/>
      <c r="B937" s="461"/>
      <c r="C937" s="461"/>
      <c r="D937" s="461"/>
      <c r="E937" s="461"/>
      <c r="F937" s="461"/>
      <c r="J937" s="460"/>
      <c r="K937" s="460"/>
      <c r="L937" s="460"/>
      <c r="M937" s="460"/>
      <c r="N937" s="460"/>
      <c r="O937" s="460"/>
      <c r="P937" s="460"/>
      <c r="Q937" s="460"/>
      <c r="BL937" s="462"/>
    </row>
    <row r="938" spans="1:64">
      <c r="A938" s="461"/>
      <c r="B938" s="461"/>
      <c r="C938" s="461"/>
      <c r="D938" s="461"/>
      <c r="E938" s="461"/>
      <c r="F938" s="461"/>
      <c r="J938" s="460"/>
      <c r="K938" s="460"/>
      <c r="L938" s="460"/>
      <c r="M938" s="460"/>
      <c r="N938" s="460"/>
      <c r="O938" s="460"/>
      <c r="P938" s="460"/>
      <c r="Q938" s="460"/>
      <c r="BL938" s="462"/>
    </row>
    <row r="939" spans="1:64">
      <c r="A939" s="461"/>
      <c r="B939" s="461"/>
      <c r="C939" s="461"/>
      <c r="D939" s="461"/>
      <c r="E939" s="461"/>
      <c r="F939" s="461"/>
      <c r="J939" s="460"/>
      <c r="K939" s="460"/>
      <c r="L939" s="460"/>
      <c r="M939" s="460"/>
      <c r="N939" s="460"/>
      <c r="O939" s="460"/>
      <c r="P939" s="460"/>
      <c r="Q939" s="460"/>
      <c r="BL939" s="462"/>
    </row>
    <row r="940" spans="1:64">
      <c r="A940" s="461"/>
      <c r="B940" s="461"/>
      <c r="C940" s="461"/>
      <c r="D940" s="461"/>
      <c r="E940" s="461"/>
      <c r="F940" s="461"/>
      <c r="J940" s="460"/>
      <c r="K940" s="460"/>
      <c r="L940" s="460"/>
      <c r="M940" s="460"/>
      <c r="N940" s="460"/>
      <c r="O940" s="460"/>
      <c r="P940" s="460"/>
      <c r="Q940" s="460"/>
      <c r="BL940" s="462"/>
    </row>
    <row r="941" spans="1:64">
      <c r="A941" s="461"/>
      <c r="B941" s="461"/>
      <c r="C941" s="461"/>
      <c r="D941" s="461"/>
      <c r="E941" s="461"/>
      <c r="F941" s="461"/>
      <c r="J941" s="460"/>
      <c r="K941" s="460"/>
      <c r="L941" s="460"/>
      <c r="M941" s="460"/>
      <c r="N941" s="460"/>
      <c r="O941" s="460"/>
      <c r="P941" s="460"/>
      <c r="Q941" s="460"/>
      <c r="BL941" s="462"/>
    </row>
    <row r="942" spans="1:64">
      <c r="A942" s="461"/>
      <c r="B942" s="461"/>
      <c r="C942" s="461"/>
      <c r="D942" s="461"/>
      <c r="E942" s="461"/>
      <c r="F942" s="461"/>
      <c r="J942" s="460"/>
      <c r="K942" s="460"/>
      <c r="L942" s="460"/>
      <c r="M942" s="460"/>
      <c r="N942" s="460"/>
      <c r="O942" s="460"/>
      <c r="P942" s="460"/>
      <c r="Q942" s="460"/>
      <c r="BL942" s="462"/>
    </row>
    <row r="943" spans="1:64">
      <c r="A943" s="461"/>
      <c r="B943" s="461"/>
      <c r="C943" s="461"/>
      <c r="D943" s="461"/>
      <c r="E943" s="461"/>
      <c r="F943" s="461"/>
      <c r="J943" s="460"/>
      <c r="K943" s="460"/>
      <c r="L943" s="460"/>
      <c r="M943" s="460"/>
      <c r="N943" s="460"/>
      <c r="O943" s="460"/>
      <c r="P943" s="460"/>
      <c r="Q943" s="460"/>
      <c r="BL943" s="462"/>
    </row>
    <row r="944" spans="1:64">
      <c r="A944" s="461"/>
      <c r="B944" s="461"/>
      <c r="C944" s="461"/>
      <c r="D944" s="461"/>
      <c r="E944" s="461"/>
      <c r="F944" s="461"/>
      <c r="J944" s="460"/>
      <c r="K944" s="460"/>
      <c r="L944" s="460"/>
      <c r="M944" s="460"/>
      <c r="N944" s="460"/>
      <c r="O944" s="460"/>
      <c r="P944" s="460"/>
      <c r="Q944" s="460"/>
      <c r="BL944" s="462"/>
    </row>
    <row r="945" spans="1:64">
      <c r="A945" s="461"/>
      <c r="B945" s="461"/>
      <c r="C945" s="461"/>
      <c r="D945" s="461"/>
      <c r="E945" s="461"/>
      <c r="F945" s="461"/>
      <c r="J945" s="460"/>
      <c r="K945" s="460"/>
      <c r="L945" s="460"/>
      <c r="M945" s="460"/>
      <c r="N945" s="460"/>
      <c r="O945" s="460"/>
      <c r="P945" s="460"/>
      <c r="Q945" s="460"/>
      <c r="BL945" s="462"/>
    </row>
    <row r="946" spans="1:64">
      <c r="A946" s="461"/>
      <c r="B946" s="461"/>
      <c r="C946" s="461"/>
      <c r="D946" s="461"/>
      <c r="E946" s="461"/>
      <c r="F946" s="461"/>
      <c r="J946" s="460"/>
      <c r="K946" s="460"/>
      <c r="L946" s="460"/>
      <c r="M946" s="460"/>
      <c r="N946" s="460"/>
      <c r="O946" s="460"/>
      <c r="P946" s="460"/>
      <c r="Q946" s="460"/>
      <c r="BL946" s="462"/>
    </row>
    <row r="947" spans="1:64">
      <c r="A947" s="461"/>
      <c r="B947" s="461"/>
      <c r="C947" s="461"/>
      <c r="D947" s="461"/>
      <c r="E947" s="461"/>
      <c r="F947" s="461"/>
      <c r="J947" s="460"/>
      <c r="K947" s="460"/>
      <c r="L947" s="460"/>
      <c r="M947" s="460"/>
      <c r="N947" s="460"/>
      <c r="O947" s="460"/>
      <c r="P947" s="460"/>
      <c r="Q947" s="460"/>
      <c r="BL947" s="462"/>
    </row>
    <row r="948" spans="1:64">
      <c r="A948" s="461"/>
      <c r="B948" s="461"/>
      <c r="C948" s="461"/>
      <c r="D948" s="461"/>
      <c r="E948" s="461"/>
      <c r="F948" s="461"/>
      <c r="J948" s="460"/>
      <c r="K948" s="460"/>
      <c r="L948" s="460"/>
      <c r="M948" s="460"/>
      <c r="N948" s="460"/>
      <c r="O948" s="460"/>
      <c r="P948" s="460"/>
      <c r="Q948" s="460"/>
      <c r="BL948" s="462"/>
    </row>
    <row r="949" spans="1:64">
      <c r="A949" s="461"/>
      <c r="B949" s="461"/>
      <c r="C949" s="461"/>
      <c r="D949" s="461"/>
      <c r="E949" s="461"/>
      <c r="F949" s="461"/>
      <c r="J949" s="460"/>
      <c r="K949" s="460"/>
      <c r="L949" s="460"/>
      <c r="M949" s="460"/>
      <c r="N949" s="460"/>
      <c r="O949" s="460"/>
      <c r="P949" s="460"/>
      <c r="Q949" s="460"/>
      <c r="BL949" s="462"/>
    </row>
    <row r="950" spans="1:64">
      <c r="A950" s="461"/>
      <c r="B950" s="461"/>
      <c r="C950" s="461"/>
      <c r="D950" s="461"/>
      <c r="E950" s="461"/>
      <c r="F950" s="461"/>
      <c r="J950" s="460"/>
      <c r="K950" s="460"/>
      <c r="L950" s="460"/>
      <c r="M950" s="460"/>
      <c r="N950" s="460"/>
      <c r="O950" s="460"/>
      <c r="P950" s="460"/>
      <c r="Q950" s="460"/>
      <c r="BL950" s="462"/>
    </row>
    <row r="951" spans="1:64">
      <c r="A951" s="461"/>
      <c r="B951" s="461"/>
      <c r="C951" s="461"/>
      <c r="D951" s="461"/>
      <c r="E951" s="461"/>
      <c r="F951" s="461"/>
      <c r="J951" s="460"/>
      <c r="K951" s="460"/>
      <c r="L951" s="460"/>
      <c r="M951" s="460"/>
      <c r="N951" s="460"/>
      <c r="O951" s="460"/>
      <c r="P951" s="460"/>
      <c r="Q951" s="460"/>
      <c r="BL951" s="462"/>
    </row>
    <row r="952" spans="1:64">
      <c r="A952" s="461"/>
      <c r="B952" s="461"/>
      <c r="C952" s="461"/>
      <c r="D952" s="461"/>
      <c r="E952" s="461"/>
      <c r="F952" s="461"/>
      <c r="J952" s="460"/>
      <c r="K952" s="460"/>
      <c r="L952" s="460"/>
      <c r="M952" s="460"/>
      <c r="N952" s="460"/>
      <c r="O952" s="460"/>
      <c r="P952" s="460"/>
      <c r="Q952" s="460"/>
      <c r="BL952" s="462"/>
    </row>
    <row r="953" spans="1:64">
      <c r="A953" s="461"/>
      <c r="B953" s="461"/>
      <c r="C953" s="461"/>
      <c r="D953" s="461"/>
      <c r="E953" s="461"/>
      <c r="F953" s="461"/>
      <c r="J953" s="460"/>
      <c r="K953" s="460"/>
      <c r="L953" s="460"/>
      <c r="M953" s="460"/>
      <c r="N953" s="460"/>
      <c r="O953" s="460"/>
      <c r="P953" s="460"/>
      <c r="Q953" s="460"/>
      <c r="BL953" s="462"/>
    </row>
    <row r="954" spans="1:64">
      <c r="A954" s="461"/>
      <c r="B954" s="461"/>
      <c r="C954" s="461"/>
      <c r="D954" s="461"/>
      <c r="E954" s="461"/>
      <c r="F954" s="461"/>
      <c r="J954" s="460"/>
      <c r="K954" s="460"/>
      <c r="L954" s="460"/>
      <c r="M954" s="460"/>
      <c r="N954" s="460"/>
      <c r="O954" s="460"/>
      <c r="P954" s="460"/>
      <c r="Q954" s="460"/>
      <c r="BL954" s="462"/>
    </row>
    <row r="955" spans="1:64">
      <c r="A955" s="461"/>
      <c r="B955" s="461"/>
      <c r="C955" s="461"/>
      <c r="D955" s="461"/>
      <c r="E955" s="461"/>
      <c r="F955" s="461"/>
      <c r="J955" s="460"/>
      <c r="K955" s="460"/>
      <c r="L955" s="460"/>
      <c r="M955" s="460"/>
      <c r="N955" s="460"/>
      <c r="O955" s="460"/>
      <c r="P955" s="460"/>
      <c r="Q955" s="460"/>
      <c r="BL955" s="462"/>
    </row>
    <row r="956" spans="1:64">
      <c r="A956" s="461"/>
      <c r="B956" s="461"/>
      <c r="C956" s="461"/>
      <c r="D956" s="461"/>
      <c r="E956" s="461"/>
      <c r="F956" s="461"/>
      <c r="J956" s="460"/>
      <c r="K956" s="460"/>
      <c r="L956" s="460"/>
      <c r="M956" s="460"/>
      <c r="N956" s="460"/>
      <c r="O956" s="460"/>
      <c r="P956" s="460"/>
      <c r="Q956" s="460"/>
      <c r="BL956" s="462"/>
    </row>
    <row r="957" spans="1:64">
      <c r="A957" s="461"/>
      <c r="B957" s="461"/>
      <c r="C957" s="461"/>
      <c r="D957" s="461"/>
      <c r="E957" s="461"/>
      <c r="F957" s="461"/>
      <c r="J957" s="460"/>
      <c r="K957" s="460"/>
      <c r="L957" s="460"/>
      <c r="M957" s="460"/>
      <c r="N957" s="460"/>
      <c r="O957" s="460"/>
      <c r="P957" s="460"/>
      <c r="Q957" s="460"/>
      <c r="BL957" s="462"/>
    </row>
    <row r="958" spans="1:64">
      <c r="A958" s="461"/>
      <c r="B958" s="461"/>
      <c r="C958" s="461"/>
      <c r="D958" s="461"/>
      <c r="E958" s="461"/>
      <c r="F958" s="461"/>
      <c r="J958" s="460"/>
      <c r="K958" s="460"/>
      <c r="L958" s="460"/>
      <c r="M958" s="460"/>
      <c r="N958" s="460"/>
      <c r="O958" s="460"/>
      <c r="P958" s="460"/>
      <c r="Q958" s="460"/>
      <c r="BL958" s="462"/>
    </row>
    <row r="959" spans="1:64">
      <c r="A959" s="461"/>
      <c r="B959" s="461"/>
      <c r="C959" s="461"/>
      <c r="D959" s="461"/>
      <c r="E959" s="461"/>
      <c r="F959" s="461"/>
      <c r="J959" s="460"/>
      <c r="K959" s="460"/>
      <c r="L959" s="460"/>
      <c r="M959" s="460"/>
      <c r="N959" s="460"/>
      <c r="O959" s="460"/>
      <c r="P959" s="460"/>
      <c r="Q959" s="460"/>
      <c r="BL959" s="462"/>
    </row>
    <row r="960" spans="1:64">
      <c r="A960" s="461"/>
      <c r="B960" s="461"/>
      <c r="C960" s="461"/>
      <c r="D960" s="461"/>
      <c r="E960" s="461"/>
      <c r="F960" s="461"/>
      <c r="J960" s="460"/>
      <c r="K960" s="460"/>
      <c r="L960" s="460"/>
      <c r="M960" s="460"/>
      <c r="N960" s="460"/>
      <c r="O960" s="460"/>
      <c r="P960" s="460"/>
      <c r="Q960" s="460"/>
      <c r="BL960" s="462"/>
    </row>
    <row r="961" spans="1:64">
      <c r="A961" s="461"/>
      <c r="B961" s="461"/>
      <c r="C961" s="461"/>
      <c r="D961" s="461"/>
      <c r="E961" s="461"/>
      <c r="F961" s="461"/>
      <c r="J961" s="460"/>
      <c r="K961" s="460"/>
      <c r="L961" s="460"/>
      <c r="M961" s="460"/>
      <c r="N961" s="460"/>
      <c r="O961" s="460"/>
      <c r="P961" s="460"/>
      <c r="Q961" s="460"/>
      <c r="BL961" s="462"/>
    </row>
    <row r="962" spans="1:64">
      <c r="A962" s="461"/>
      <c r="B962" s="461"/>
      <c r="C962" s="461"/>
      <c r="D962" s="461"/>
      <c r="E962" s="461"/>
      <c r="F962" s="461"/>
      <c r="J962" s="460"/>
      <c r="K962" s="460"/>
      <c r="L962" s="460"/>
      <c r="M962" s="460"/>
      <c r="N962" s="460"/>
      <c r="O962" s="460"/>
      <c r="P962" s="460"/>
      <c r="Q962" s="460"/>
      <c r="BL962" s="462"/>
    </row>
    <row r="963" spans="1:64">
      <c r="A963" s="461"/>
      <c r="B963" s="461"/>
      <c r="C963" s="461"/>
      <c r="D963" s="461"/>
      <c r="E963" s="461"/>
      <c r="F963" s="461"/>
      <c r="J963" s="460"/>
      <c r="K963" s="460"/>
      <c r="L963" s="460"/>
      <c r="M963" s="460"/>
      <c r="N963" s="460"/>
      <c r="O963" s="460"/>
      <c r="P963" s="460"/>
      <c r="Q963" s="460"/>
      <c r="BL963" s="462"/>
    </row>
    <row r="964" spans="1:64">
      <c r="A964" s="461"/>
      <c r="B964" s="461"/>
      <c r="C964" s="461"/>
      <c r="D964" s="461"/>
      <c r="E964" s="461"/>
      <c r="F964" s="461"/>
      <c r="J964" s="460"/>
      <c r="K964" s="460"/>
      <c r="L964" s="460"/>
      <c r="M964" s="460"/>
      <c r="N964" s="460"/>
      <c r="O964" s="460"/>
      <c r="P964" s="460"/>
      <c r="Q964" s="460"/>
      <c r="BL964" s="462"/>
    </row>
    <row r="965" spans="1:64">
      <c r="A965" s="461"/>
      <c r="B965" s="461"/>
      <c r="C965" s="461"/>
      <c r="D965" s="461"/>
      <c r="E965" s="461"/>
      <c r="F965" s="461"/>
      <c r="J965" s="460"/>
      <c r="K965" s="460"/>
      <c r="L965" s="460"/>
      <c r="M965" s="460"/>
      <c r="N965" s="460"/>
      <c r="O965" s="460"/>
      <c r="P965" s="460"/>
      <c r="Q965" s="460"/>
      <c r="BL965" s="462"/>
    </row>
    <row r="966" spans="1:64">
      <c r="A966" s="461"/>
      <c r="B966" s="461"/>
      <c r="C966" s="461"/>
      <c r="D966" s="461"/>
      <c r="E966" s="461"/>
      <c r="F966" s="461"/>
      <c r="J966" s="460"/>
      <c r="K966" s="460"/>
      <c r="L966" s="460"/>
      <c r="M966" s="460"/>
      <c r="N966" s="460"/>
      <c r="O966" s="460"/>
      <c r="P966" s="460"/>
      <c r="Q966" s="460"/>
      <c r="BL966" s="462"/>
    </row>
    <row r="967" spans="1:64">
      <c r="A967" s="461"/>
      <c r="B967" s="461"/>
      <c r="C967" s="461"/>
      <c r="D967" s="461"/>
      <c r="E967" s="461"/>
      <c r="F967" s="461"/>
      <c r="J967" s="460"/>
      <c r="K967" s="460"/>
      <c r="L967" s="460"/>
      <c r="M967" s="460"/>
      <c r="N967" s="460"/>
      <c r="O967" s="460"/>
      <c r="P967" s="460"/>
      <c r="Q967" s="460"/>
      <c r="BL967" s="462"/>
    </row>
    <row r="968" spans="1:64">
      <c r="A968" s="461"/>
      <c r="B968" s="461"/>
      <c r="C968" s="461"/>
      <c r="D968" s="461"/>
      <c r="E968" s="461"/>
      <c r="F968" s="461"/>
      <c r="J968" s="460"/>
      <c r="K968" s="460"/>
      <c r="L968" s="460"/>
      <c r="M968" s="460"/>
      <c r="N968" s="460"/>
      <c r="O968" s="460"/>
      <c r="P968" s="460"/>
      <c r="Q968" s="460"/>
      <c r="BL968" s="462"/>
    </row>
    <row r="969" spans="1:64">
      <c r="A969" s="461"/>
      <c r="B969" s="461"/>
      <c r="C969" s="461"/>
      <c r="D969" s="461"/>
      <c r="E969" s="461"/>
      <c r="F969" s="461"/>
      <c r="J969" s="460"/>
      <c r="K969" s="460"/>
      <c r="L969" s="460"/>
      <c r="M969" s="460"/>
      <c r="N969" s="460"/>
      <c r="O969" s="460"/>
      <c r="P969" s="460"/>
      <c r="Q969" s="460"/>
      <c r="BL969" s="462"/>
    </row>
    <row r="970" spans="1:64">
      <c r="A970" s="461"/>
      <c r="B970" s="461"/>
      <c r="C970" s="461"/>
      <c r="D970" s="461"/>
      <c r="E970" s="461"/>
      <c r="F970" s="461"/>
      <c r="J970" s="460"/>
      <c r="K970" s="460"/>
      <c r="L970" s="460"/>
      <c r="M970" s="460"/>
      <c r="N970" s="460"/>
      <c r="O970" s="460"/>
      <c r="P970" s="460"/>
      <c r="Q970" s="460"/>
      <c r="BL970" s="462"/>
    </row>
    <row r="971" spans="1:64">
      <c r="A971" s="461"/>
      <c r="B971" s="461"/>
      <c r="C971" s="461"/>
      <c r="D971" s="461"/>
      <c r="E971" s="461"/>
      <c r="F971" s="461"/>
      <c r="J971" s="460"/>
      <c r="K971" s="460"/>
      <c r="L971" s="460"/>
      <c r="M971" s="460"/>
      <c r="N971" s="460"/>
      <c r="O971" s="460"/>
      <c r="P971" s="460"/>
      <c r="Q971" s="460"/>
      <c r="BL971" s="462"/>
    </row>
    <row r="972" spans="1:64">
      <c r="A972" s="461"/>
      <c r="B972" s="461"/>
      <c r="C972" s="461"/>
      <c r="D972" s="461"/>
      <c r="E972" s="461"/>
      <c r="F972" s="461"/>
      <c r="J972" s="460"/>
      <c r="K972" s="460"/>
      <c r="L972" s="460"/>
      <c r="M972" s="460"/>
      <c r="N972" s="460"/>
      <c r="O972" s="460"/>
      <c r="P972" s="460"/>
      <c r="Q972" s="460"/>
      <c r="BL972" s="462"/>
    </row>
    <row r="973" spans="1:64">
      <c r="A973" s="461"/>
      <c r="B973" s="461"/>
      <c r="C973" s="461"/>
      <c r="D973" s="461"/>
      <c r="E973" s="461"/>
      <c r="F973" s="461"/>
      <c r="J973" s="460"/>
      <c r="K973" s="460"/>
      <c r="L973" s="460"/>
      <c r="M973" s="460"/>
      <c r="N973" s="460"/>
      <c r="O973" s="460"/>
      <c r="P973" s="460"/>
      <c r="Q973" s="460"/>
      <c r="BL973" s="462"/>
    </row>
    <row r="974" spans="1:64">
      <c r="A974" s="461"/>
      <c r="B974" s="461"/>
      <c r="C974" s="461"/>
      <c r="D974" s="461"/>
      <c r="E974" s="461"/>
      <c r="F974" s="461"/>
      <c r="J974" s="460"/>
      <c r="K974" s="460"/>
      <c r="L974" s="460"/>
      <c r="M974" s="460"/>
      <c r="N974" s="460"/>
      <c r="O974" s="460"/>
      <c r="P974" s="460"/>
      <c r="Q974" s="460"/>
      <c r="BL974" s="462"/>
    </row>
    <row r="975" spans="1:64">
      <c r="A975" s="461"/>
      <c r="B975" s="461"/>
      <c r="C975" s="461"/>
      <c r="D975" s="461"/>
      <c r="E975" s="461"/>
      <c r="F975" s="461"/>
      <c r="J975" s="460"/>
      <c r="K975" s="460"/>
      <c r="L975" s="460"/>
      <c r="M975" s="460"/>
      <c r="N975" s="460"/>
      <c r="O975" s="460"/>
      <c r="P975" s="460"/>
      <c r="Q975" s="460"/>
      <c r="BL975" s="462"/>
    </row>
    <row r="976" spans="1:64">
      <c r="A976" s="461"/>
      <c r="B976" s="461"/>
      <c r="C976" s="461"/>
      <c r="D976" s="461"/>
      <c r="E976" s="461"/>
      <c r="F976" s="461"/>
      <c r="J976" s="460"/>
      <c r="K976" s="460"/>
      <c r="L976" s="460"/>
      <c r="M976" s="460"/>
      <c r="N976" s="460"/>
      <c r="O976" s="460"/>
      <c r="P976" s="460"/>
      <c r="Q976" s="460"/>
      <c r="BL976" s="462"/>
    </row>
    <row r="977" spans="1:64">
      <c r="A977" s="461"/>
      <c r="B977" s="461"/>
      <c r="C977" s="461"/>
      <c r="D977" s="461"/>
      <c r="E977" s="461"/>
      <c r="F977" s="461"/>
      <c r="J977" s="460"/>
      <c r="K977" s="460"/>
      <c r="L977" s="460"/>
      <c r="M977" s="460"/>
      <c r="N977" s="460"/>
      <c r="O977" s="460"/>
      <c r="P977" s="460"/>
      <c r="Q977" s="460"/>
      <c r="BL977" s="462"/>
    </row>
    <row r="978" spans="1:64">
      <c r="A978" s="461"/>
      <c r="B978" s="461"/>
      <c r="C978" s="461"/>
      <c r="D978" s="461"/>
      <c r="E978" s="461"/>
      <c r="F978" s="461"/>
      <c r="J978" s="460"/>
      <c r="K978" s="460"/>
      <c r="L978" s="460"/>
      <c r="M978" s="460"/>
      <c r="N978" s="460"/>
      <c r="O978" s="460"/>
      <c r="P978" s="460"/>
      <c r="Q978" s="460"/>
      <c r="BL978" s="462"/>
    </row>
    <row r="979" spans="1:64">
      <c r="A979" s="461"/>
      <c r="B979" s="461"/>
      <c r="C979" s="461"/>
      <c r="D979" s="461"/>
      <c r="E979" s="461"/>
      <c r="F979" s="461"/>
      <c r="J979" s="460"/>
      <c r="K979" s="460"/>
      <c r="L979" s="460"/>
      <c r="M979" s="460"/>
      <c r="N979" s="460"/>
      <c r="O979" s="460"/>
      <c r="P979" s="460"/>
      <c r="Q979" s="460"/>
      <c r="BL979" s="462"/>
    </row>
    <row r="980" spans="1:64">
      <c r="A980" s="461"/>
      <c r="B980" s="461"/>
      <c r="C980" s="461"/>
      <c r="D980" s="461"/>
      <c r="E980" s="461"/>
      <c r="F980" s="461"/>
      <c r="J980" s="460"/>
      <c r="K980" s="460"/>
      <c r="L980" s="460"/>
      <c r="M980" s="460"/>
      <c r="N980" s="460"/>
      <c r="O980" s="460"/>
      <c r="P980" s="460"/>
      <c r="Q980" s="460"/>
      <c r="BL980" s="462"/>
    </row>
    <row r="981" spans="1:64">
      <c r="A981" s="461"/>
      <c r="B981" s="461"/>
      <c r="C981" s="461"/>
      <c r="D981" s="461"/>
      <c r="E981" s="461"/>
      <c r="F981" s="461"/>
      <c r="J981" s="460"/>
      <c r="K981" s="460"/>
      <c r="L981" s="460"/>
      <c r="M981" s="460"/>
      <c r="N981" s="460"/>
      <c r="O981" s="460"/>
      <c r="P981" s="460"/>
      <c r="Q981" s="460"/>
      <c r="BL981" s="462"/>
    </row>
    <row r="982" spans="1:64">
      <c r="A982" s="461"/>
      <c r="B982" s="461"/>
      <c r="C982" s="461"/>
      <c r="D982" s="461"/>
      <c r="E982" s="461"/>
      <c r="F982" s="461"/>
      <c r="J982" s="460"/>
      <c r="K982" s="460"/>
      <c r="L982" s="460"/>
      <c r="M982" s="460"/>
      <c r="N982" s="460"/>
      <c r="O982" s="460"/>
      <c r="P982" s="460"/>
      <c r="Q982" s="460"/>
      <c r="BL982" s="462"/>
    </row>
    <row r="983" spans="1:64">
      <c r="A983" s="461"/>
      <c r="B983" s="461"/>
      <c r="C983" s="461"/>
      <c r="D983" s="461"/>
      <c r="E983" s="461"/>
      <c r="F983" s="461"/>
      <c r="J983" s="460"/>
      <c r="K983" s="460"/>
      <c r="L983" s="460"/>
      <c r="M983" s="460"/>
      <c r="N983" s="460"/>
      <c r="O983" s="460"/>
      <c r="P983" s="460"/>
      <c r="Q983" s="460"/>
      <c r="BL983" s="462"/>
    </row>
    <row r="984" spans="1:64">
      <c r="A984" s="461"/>
      <c r="B984" s="461"/>
      <c r="C984" s="461"/>
      <c r="D984" s="461"/>
      <c r="E984" s="461"/>
      <c r="F984" s="461"/>
      <c r="J984" s="460"/>
      <c r="K984" s="460"/>
      <c r="L984" s="460"/>
      <c r="M984" s="460"/>
      <c r="N984" s="460"/>
      <c r="O984" s="460"/>
      <c r="P984" s="460"/>
      <c r="Q984" s="460"/>
      <c r="BL984" s="462"/>
    </row>
    <row r="985" spans="1:64">
      <c r="A985" s="461"/>
      <c r="B985" s="461"/>
      <c r="C985" s="461"/>
      <c r="D985" s="461"/>
      <c r="E985" s="461"/>
      <c r="F985" s="461"/>
      <c r="J985" s="460"/>
      <c r="K985" s="460"/>
      <c r="L985" s="460"/>
      <c r="M985" s="460"/>
      <c r="N985" s="460"/>
      <c r="O985" s="460"/>
      <c r="P985" s="460"/>
      <c r="Q985" s="460"/>
      <c r="BL985" s="462"/>
    </row>
    <row r="986" spans="1:64">
      <c r="A986" s="461"/>
      <c r="B986" s="461"/>
      <c r="C986" s="461"/>
      <c r="D986" s="461"/>
      <c r="E986" s="461"/>
      <c r="F986" s="461"/>
      <c r="J986" s="460"/>
      <c r="K986" s="460"/>
      <c r="L986" s="460"/>
      <c r="M986" s="460"/>
      <c r="N986" s="460"/>
      <c r="O986" s="460"/>
      <c r="P986" s="460"/>
      <c r="Q986" s="460"/>
      <c r="BL986" s="462"/>
    </row>
    <row r="987" spans="1:64">
      <c r="A987" s="461"/>
      <c r="B987" s="461"/>
      <c r="C987" s="461"/>
      <c r="D987" s="461"/>
      <c r="E987" s="461"/>
      <c r="F987" s="461"/>
      <c r="J987" s="460"/>
      <c r="K987" s="460"/>
      <c r="L987" s="460"/>
      <c r="M987" s="460"/>
      <c r="N987" s="460"/>
      <c r="O987" s="460"/>
      <c r="P987" s="460"/>
      <c r="Q987" s="460"/>
      <c r="BL987" s="462"/>
    </row>
    <row r="988" spans="1:64">
      <c r="A988" s="461"/>
      <c r="B988" s="461"/>
      <c r="C988" s="461"/>
      <c r="D988" s="461"/>
      <c r="E988" s="461"/>
      <c r="F988" s="461"/>
      <c r="J988" s="460"/>
      <c r="K988" s="460"/>
      <c r="L988" s="460"/>
      <c r="M988" s="460"/>
      <c r="N988" s="460"/>
      <c r="O988" s="460"/>
      <c r="P988" s="460"/>
      <c r="Q988" s="460"/>
      <c r="BL988" s="462"/>
    </row>
    <row r="989" spans="1:64">
      <c r="A989" s="461"/>
      <c r="B989" s="461"/>
      <c r="C989" s="461"/>
      <c r="D989" s="461"/>
      <c r="E989" s="461"/>
      <c r="F989" s="461"/>
      <c r="J989" s="460"/>
      <c r="K989" s="460"/>
      <c r="L989" s="460"/>
      <c r="M989" s="460"/>
      <c r="N989" s="460"/>
      <c r="O989" s="460"/>
      <c r="P989" s="460"/>
      <c r="Q989" s="460"/>
      <c r="BL989" s="462"/>
    </row>
    <row r="990" spans="1:64">
      <c r="A990" s="461"/>
      <c r="B990" s="461"/>
      <c r="C990" s="461"/>
      <c r="D990" s="461"/>
      <c r="E990" s="461"/>
      <c r="F990" s="461"/>
      <c r="J990" s="460"/>
      <c r="K990" s="460"/>
      <c r="L990" s="460"/>
      <c r="M990" s="460"/>
      <c r="N990" s="460"/>
      <c r="O990" s="460"/>
      <c r="P990" s="460"/>
      <c r="Q990" s="460"/>
      <c r="BL990" s="462"/>
    </row>
    <row r="991" spans="1:64">
      <c r="A991" s="461"/>
      <c r="B991" s="461"/>
      <c r="C991" s="461"/>
      <c r="D991" s="461"/>
      <c r="E991" s="461"/>
      <c r="F991" s="461"/>
      <c r="J991" s="460"/>
      <c r="K991" s="460"/>
      <c r="L991" s="460"/>
      <c r="M991" s="460"/>
      <c r="N991" s="460"/>
      <c r="O991" s="460"/>
      <c r="P991" s="460"/>
      <c r="Q991" s="460"/>
      <c r="BL991" s="462"/>
    </row>
    <row r="992" spans="1:64">
      <c r="A992" s="461"/>
      <c r="B992" s="461"/>
      <c r="C992" s="461"/>
      <c r="D992" s="461"/>
      <c r="E992" s="461"/>
      <c r="F992" s="461"/>
      <c r="J992" s="460"/>
      <c r="K992" s="460"/>
      <c r="L992" s="460"/>
      <c r="M992" s="460"/>
      <c r="N992" s="460"/>
      <c r="O992" s="460"/>
      <c r="P992" s="460"/>
      <c r="Q992" s="460"/>
      <c r="BL992" s="462"/>
    </row>
    <row r="993" spans="1:64">
      <c r="A993" s="461"/>
      <c r="B993" s="461"/>
      <c r="C993" s="461"/>
      <c r="D993" s="461"/>
      <c r="E993" s="461"/>
      <c r="F993" s="461"/>
      <c r="J993" s="460"/>
      <c r="K993" s="460"/>
      <c r="L993" s="460"/>
      <c r="M993" s="460"/>
      <c r="N993" s="460"/>
      <c r="O993" s="460"/>
      <c r="P993" s="460"/>
      <c r="Q993" s="460"/>
      <c r="BL993" s="462"/>
    </row>
    <row r="994" spans="1:64">
      <c r="A994" s="461"/>
      <c r="B994" s="461"/>
      <c r="C994" s="461"/>
      <c r="D994" s="461"/>
      <c r="E994" s="461"/>
      <c r="F994" s="461"/>
      <c r="J994" s="460"/>
      <c r="K994" s="460"/>
      <c r="L994" s="460"/>
      <c r="M994" s="460"/>
      <c r="N994" s="460"/>
      <c r="O994" s="460"/>
      <c r="P994" s="460"/>
      <c r="Q994" s="460"/>
      <c r="BL994" s="462"/>
    </row>
    <row r="995" spans="1:64">
      <c r="A995" s="461"/>
      <c r="B995" s="461"/>
      <c r="C995" s="461"/>
      <c r="D995" s="461"/>
      <c r="E995" s="461"/>
      <c r="F995" s="461"/>
      <c r="J995" s="460"/>
      <c r="K995" s="460"/>
      <c r="L995" s="460"/>
      <c r="M995" s="460"/>
      <c r="N995" s="460"/>
      <c r="O995" s="460"/>
      <c r="P995" s="460"/>
      <c r="Q995" s="460"/>
      <c r="BL995" s="462"/>
    </row>
    <row r="996" spans="1:64">
      <c r="A996" s="461"/>
      <c r="B996" s="461"/>
      <c r="C996" s="461"/>
      <c r="D996" s="461"/>
      <c r="E996" s="461"/>
      <c r="F996" s="461"/>
      <c r="J996" s="460"/>
      <c r="K996" s="460"/>
      <c r="L996" s="460"/>
      <c r="M996" s="460"/>
      <c r="N996" s="460"/>
      <c r="O996" s="460"/>
      <c r="P996" s="460"/>
      <c r="Q996" s="460"/>
      <c r="BL996" s="462"/>
    </row>
    <row r="997" spans="1:64">
      <c r="A997" s="461"/>
      <c r="B997" s="461"/>
      <c r="C997" s="461"/>
      <c r="D997" s="461"/>
      <c r="E997" s="461"/>
      <c r="F997" s="461"/>
      <c r="J997" s="460"/>
      <c r="K997" s="460"/>
      <c r="L997" s="460"/>
      <c r="M997" s="460"/>
      <c r="N997" s="460"/>
      <c r="O997" s="460"/>
      <c r="P997" s="460"/>
      <c r="Q997" s="460"/>
      <c r="BL997" s="462"/>
    </row>
    <row r="998" spans="1:64">
      <c r="A998" s="461"/>
      <c r="B998" s="461"/>
      <c r="C998" s="461"/>
      <c r="D998" s="461"/>
      <c r="E998" s="461"/>
      <c r="F998" s="461"/>
      <c r="J998" s="460"/>
      <c r="K998" s="460"/>
      <c r="L998" s="460"/>
      <c r="M998" s="460"/>
      <c r="N998" s="460"/>
      <c r="O998" s="460"/>
      <c r="P998" s="460"/>
      <c r="Q998" s="460"/>
      <c r="BL998" s="462"/>
    </row>
    <row r="999" spans="1:64">
      <c r="A999" s="461"/>
      <c r="B999" s="461"/>
      <c r="C999" s="461"/>
      <c r="D999" s="461"/>
      <c r="E999" s="461"/>
      <c r="F999" s="461"/>
      <c r="J999" s="460"/>
      <c r="K999" s="460"/>
      <c r="L999" s="460"/>
      <c r="M999" s="460"/>
      <c r="N999" s="460"/>
      <c r="O999" s="460"/>
      <c r="P999" s="460"/>
      <c r="Q999" s="460"/>
      <c r="BL999" s="462"/>
    </row>
    <row r="1000" spans="1:64">
      <c r="A1000" s="461"/>
      <c r="B1000" s="461"/>
      <c r="C1000" s="461"/>
      <c r="D1000" s="461"/>
      <c r="E1000" s="461"/>
      <c r="F1000" s="461"/>
      <c r="J1000" s="460"/>
      <c r="K1000" s="460"/>
      <c r="L1000" s="460"/>
      <c r="M1000" s="460"/>
      <c r="N1000" s="460"/>
      <c r="O1000" s="460"/>
      <c r="P1000" s="460"/>
      <c r="Q1000" s="460"/>
      <c r="BL1000" s="462"/>
    </row>
    <row r="1001" spans="1:64">
      <c r="A1001" s="461"/>
      <c r="B1001" s="461"/>
      <c r="C1001" s="461"/>
      <c r="D1001" s="461"/>
      <c r="E1001" s="461"/>
      <c r="F1001" s="461"/>
      <c r="J1001" s="460"/>
      <c r="K1001" s="460"/>
      <c r="L1001" s="460"/>
      <c r="M1001" s="460"/>
      <c r="N1001" s="460"/>
      <c r="O1001" s="460"/>
      <c r="P1001" s="460"/>
      <c r="Q1001" s="460"/>
      <c r="BL1001" s="462"/>
    </row>
  </sheetData>
  <mergeCells count="32">
    <mergeCell ref="B5:D5"/>
    <mergeCell ref="E5:F5"/>
    <mergeCell ref="R2:V5"/>
    <mergeCell ref="W4:W6"/>
    <mergeCell ref="W2:AC2"/>
    <mergeCell ref="W3:AB3"/>
    <mergeCell ref="X4:AB4"/>
    <mergeCell ref="AC4:AC6"/>
    <mergeCell ref="X5:X6"/>
    <mergeCell ref="Y5:AB5"/>
    <mergeCell ref="BB5:BE5"/>
    <mergeCell ref="BF5:BI5"/>
    <mergeCell ref="AD4:AK4"/>
    <mergeCell ref="AL4:AS4"/>
    <mergeCell ref="AD5:AG5"/>
    <mergeCell ref="AH5:AK5"/>
    <mergeCell ref="A1:BL1"/>
    <mergeCell ref="A2:F4"/>
    <mergeCell ref="G2:G6"/>
    <mergeCell ref="H2:H6"/>
    <mergeCell ref="I2:I6"/>
    <mergeCell ref="J2:Q5"/>
    <mergeCell ref="BL2:BL6"/>
    <mergeCell ref="BJ2:BJ6"/>
    <mergeCell ref="BK2:BK6"/>
    <mergeCell ref="AT4:BA4"/>
    <mergeCell ref="BB4:BI4"/>
    <mergeCell ref="AD2:BI3"/>
    <mergeCell ref="AL5:AO5"/>
    <mergeCell ref="AP5:AS5"/>
    <mergeCell ref="AT5:AW5"/>
    <mergeCell ref="AX5:BA5"/>
  </mergeCells>
  <phoneticPr fontId="17" type="noConversion"/>
  <printOptions horizontalCentered="1"/>
  <pageMargins left="0.70866141732283472" right="0.70866141732283472" top="0.74803149606299213" bottom="0.74803149606299213" header="0" footer="0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4.42578125" hidden="1" customWidth="1"/>
    <col min="2" max="2" width="6.28515625" customWidth="1"/>
    <col min="3" max="3" width="8.28515625" customWidth="1"/>
    <col min="4" max="4" width="5.140625" customWidth="1"/>
    <col min="5" max="5" width="10.42578125" customWidth="1"/>
    <col min="6" max="6" width="9" customWidth="1"/>
    <col min="7" max="9" width="10.42578125" customWidth="1"/>
    <col min="10" max="10" width="28.85546875" customWidth="1"/>
    <col min="11" max="22" width="5.85546875" customWidth="1"/>
    <col min="23" max="23" width="8.7109375" customWidth="1"/>
    <col min="24" max="24" width="5.85546875" customWidth="1"/>
    <col min="25" max="25" width="9.140625" customWidth="1"/>
    <col min="26" max="29" width="5.85546875" customWidth="1"/>
    <col min="30" max="30" width="10.140625" customWidth="1"/>
    <col min="31" max="68" width="5.85546875" customWidth="1"/>
  </cols>
  <sheetData>
    <row r="1" spans="1:68" ht="66" customHeight="1">
      <c r="A1" s="464"/>
      <c r="B1" s="94" t="s">
        <v>28</v>
      </c>
      <c r="C1" s="94" t="s">
        <v>326</v>
      </c>
      <c r="D1" s="94" t="s">
        <v>117</v>
      </c>
      <c r="E1" s="94" t="s">
        <v>327</v>
      </c>
      <c r="F1" s="94" t="s">
        <v>35</v>
      </c>
      <c r="G1" s="94" t="s">
        <v>328</v>
      </c>
      <c r="H1" s="94" t="s">
        <v>311</v>
      </c>
      <c r="I1" s="94" t="s">
        <v>329</v>
      </c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5"/>
      <c r="U1" s="14"/>
      <c r="V1" s="358"/>
      <c r="W1" s="358"/>
      <c r="X1" s="455"/>
      <c r="Y1" s="466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  <c r="BP1" s="464"/>
    </row>
    <row r="2" spans="1:68" ht="46.5" customHeight="1">
      <c r="A2" s="25"/>
      <c r="B2" s="94"/>
      <c r="C2" s="94"/>
      <c r="D2" s="94"/>
      <c r="E2" s="94"/>
      <c r="F2" s="94"/>
      <c r="G2" s="94" t="s">
        <v>330</v>
      </c>
      <c r="H2" s="94"/>
      <c r="I2" s="94"/>
      <c r="J2" s="467" t="s">
        <v>59</v>
      </c>
      <c r="K2" s="468">
        <f>SUM(K3+K14+K10+K17+K18+K20+K32+K29)</f>
        <v>36</v>
      </c>
      <c r="L2" s="464"/>
      <c r="M2" s="464"/>
      <c r="N2" s="464"/>
      <c r="O2" s="464"/>
      <c r="P2" s="464"/>
      <c r="Q2" s="464"/>
      <c r="R2" s="464"/>
      <c r="S2" s="464"/>
      <c r="T2" s="465"/>
      <c r="U2" s="469"/>
      <c r="V2" s="464"/>
      <c r="W2" s="464"/>
      <c r="X2" s="470"/>
      <c r="Y2" s="466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  <c r="BP2" s="464"/>
    </row>
    <row r="3" spans="1:68" ht="15.75">
      <c r="A3" s="27"/>
      <c r="B3" s="27"/>
      <c r="C3" s="27"/>
      <c r="D3" s="27"/>
      <c r="E3" s="27"/>
      <c r="F3" s="27" t="s">
        <v>60</v>
      </c>
      <c r="G3" s="27" t="s">
        <v>331</v>
      </c>
      <c r="H3" s="27"/>
      <c r="I3" s="27"/>
      <c r="J3" s="471" t="s">
        <v>62</v>
      </c>
      <c r="K3" s="472">
        <f>SUM(K4)</f>
        <v>3</v>
      </c>
      <c r="L3" s="61">
        <f t="shared" ref="L3:L4" si="0">K3*36</f>
        <v>108</v>
      </c>
      <c r="M3" s="27"/>
      <c r="N3" s="27"/>
      <c r="O3" s="27"/>
      <c r="P3" s="27"/>
      <c r="Q3" s="27"/>
      <c r="R3" s="27"/>
      <c r="S3" s="27"/>
      <c r="T3" s="34"/>
      <c r="U3" s="35"/>
      <c r="V3" s="36"/>
      <c r="W3" s="36"/>
      <c r="X3" s="38"/>
      <c r="Y3" s="39"/>
      <c r="Z3" s="40"/>
      <c r="AA3" s="40"/>
      <c r="AB3" s="40"/>
      <c r="AC3" s="40"/>
      <c r="AD3" s="41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27"/>
      <c r="BP3" s="42"/>
    </row>
    <row r="4" spans="1:68" ht="47.25">
      <c r="A4" s="63"/>
      <c r="B4" s="63">
        <v>3675</v>
      </c>
      <c r="C4" s="46" t="s">
        <v>63</v>
      </c>
      <c r="D4" s="48" t="s">
        <v>82</v>
      </c>
      <c r="E4" s="601" t="s">
        <v>332</v>
      </c>
      <c r="F4" s="602" t="s">
        <v>60</v>
      </c>
      <c r="G4" s="602" t="s">
        <v>333</v>
      </c>
      <c r="H4" s="624" t="s">
        <v>334</v>
      </c>
      <c r="I4" s="64">
        <v>1</v>
      </c>
      <c r="J4" s="473" t="s">
        <v>67</v>
      </c>
      <c r="K4" s="549">
        <v>3</v>
      </c>
      <c r="L4" s="592">
        <f t="shared" si="0"/>
        <v>108</v>
      </c>
      <c r="M4" s="549" t="s">
        <v>68</v>
      </c>
      <c r="N4" s="549" t="s">
        <v>68</v>
      </c>
      <c r="O4" s="549" t="s">
        <v>68</v>
      </c>
      <c r="P4" s="549" t="s">
        <v>68</v>
      </c>
      <c r="Q4" s="549"/>
      <c r="R4" s="549"/>
      <c r="S4" s="549"/>
      <c r="T4" s="566"/>
      <c r="U4" s="620" t="s">
        <v>335</v>
      </c>
      <c r="V4" s="549"/>
      <c r="W4" s="549"/>
      <c r="X4" s="597"/>
      <c r="Y4" s="621"/>
      <c r="Z4" s="622"/>
      <c r="AA4" s="622"/>
      <c r="AB4" s="622"/>
      <c r="AC4" s="622"/>
      <c r="AD4" s="625"/>
      <c r="AE4" s="535" t="s">
        <v>336</v>
      </c>
      <c r="AF4" s="535"/>
      <c r="AG4" s="535" t="s">
        <v>336</v>
      </c>
      <c r="AH4" s="538" t="s">
        <v>336</v>
      </c>
      <c r="AI4" s="538"/>
      <c r="AJ4" s="538" t="s">
        <v>336</v>
      </c>
      <c r="AK4" s="535" t="s">
        <v>336</v>
      </c>
      <c r="AL4" s="535"/>
      <c r="AM4" s="535" t="s">
        <v>336</v>
      </c>
      <c r="AN4" s="538" t="s">
        <v>336</v>
      </c>
      <c r="AO4" s="538"/>
      <c r="AP4" s="538" t="s">
        <v>336</v>
      </c>
      <c r="AQ4" s="623"/>
      <c r="AR4" s="623"/>
      <c r="AS4" s="623"/>
      <c r="AT4" s="549"/>
      <c r="AU4" s="549"/>
      <c r="AV4" s="549"/>
      <c r="AW4" s="623"/>
      <c r="AX4" s="623"/>
      <c r="AY4" s="623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/>
      <c r="BO4" s="549" t="s">
        <v>318</v>
      </c>
      <c r="BP4" s="550">
        <v>29.629629629629626</v>
      </c>
    </row>
    <row r="5" spans="1:68" ht="31.5">
      <c r="A5" s="63"/>
      <c r="B5" s="63">
        <v>3676</v>
      </c>
      <c r="C5" s="46" t="s">
        <v>63</v>
      </c>
      <c r="D5" s="48" t="s">
        <v>82</v>
      </c>
      <c r="E5" s="536"/>
      <c r="F5" s="536"/>
      <c r="G5" s="536"/>
      <c r="H5" s="536"/>
      <c r="I5" s="64">
        <v>2</v>
      </c>
      <c r="J5" s="473" t="s">
        <v>71</v>
      </c>
      <c r="K5" s="536"/>
      <c r="L5" s="536"/>
      <c r="M5" s="536"/>
      <c r="N5" s="536"/>
      <c r="O5" s="536"/>
      <c r="P5" s="536"/>
      <c r="Q5" s="536"/>
      <c r="R5" s="536"/>
      <c r="S5" s="536"/>
      <c r="T5" s="567"/>
      <c r="U5" s="570"/>
      <c r="V5" s="536"/>
      <c r="W5" s="536"/>
      <c r="X5" s="596"/>
      <c r="Y5" s="562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  <c r="BP5" s="536"/>
    </row>
    <row r="6" spans="1:68" ht="47.25">
      <c r="A6" s="63"/>
      <c r="B6" s="63">
        <v>3677</v>
      </c>
      <c r="C6" s="46" t="s">
        <v>63</v>
      </c>
      <c r="D6" s="48" t="s">
        <v>82</v>
      </c>
      <c r="E6" s="536"/>
      <c r="F6" s="536"/>
      <c r="G6" s="536"/>
      <c r="H6" s="536"/>
      <c r="I6" s="64">
        <v>3</v>
      </c>
      <c r="J6" s="473" t="s">
        <v>73</v>
      </c>
      <c r="K6" s="536"/>
      <c r="L6" s="536"/>
      <c r="M6" s="536"/>
      <c r="N6" s="536"/>
      <c r="O6" s="536"/>
      <c r="P6" s="536"/>
      <c r="Q6" s="536"/>
      <c r="R6" s="536"/>
      <c r="S6" s="536"/>
      <c r="T6" s="567"/>
      <c r="U6" s="570"/>
      <c r="V6" s="536"/>
      <c r="W6" s="536"/>
      <c r="X6" s="596"/>
      <c r="Y6" s="562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  <c r="BP6" s="536"/>
    </row>
    <row r="7" spans="1:68" ht="31.5">
      <c r="A7" s="63"/>
      <c r="B7" s="63">
        <v>3678</v>
      </c>
      <c r="C7" s="46" t="s">
        <v>63</v>
      </c>
      <c r="D7" s="48" t="s">
        <v>82</v>
      </c>
      <c r="E7" s="536"/>
      <c r="F7" s="536"/>
      <c r="G7" s="536"/>
      <c r="H7" s="536"/>
      <c r="I7" s="64">
        <v>4</v>
      </c>
      <c r="J7" s="473" t="s">
        <v>75</v>
      </c>
      <c r="K7" s="536"/>
      <c r="L7" s="536"/>
      <c r="M7" s="536"/>
      <c r="N7" s="536"/>
      <c r="O7" s="536"/>
      <c r="P7" s="536"/>
      <c r="Q7" s="536"/>
      <c r="R7" s="536"/>
      <c r="S7" s="536"/>
      <c r="T7" s="567"/>
      <c r="U7" s="570"/>
      <c r="V7" s="536"/>
      <c r="W7" s="536"/>
      <c r="X7" s="596"/>
      <c r="Y7" s="562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  <c r="BP7" s="536"/>
    </row>
    <row r="8" spans="1:68" ht="31.5">
      <c r="A8" s="63"/>
      <c r="B8" s="63">
        <v>3679</v>
      </c>
      <c r="C8" s="46" t="s">
        <v>63</v>
      </c>
      <c r="D8" s="48" t="s">
        <v>82</v>
      </c>
      <c r="E8" s="536"/>
      <c r="F8" s="536"/>
      <c r="G8" s="536"/>
      <c r="H8" s="536"/>
      <c r="I8" s="64">
        <v>5</v>
      </c>
      <c r="J8" s="473" t="s">
        <v>77</v>
      </c>
      <c r="K8" s="536"/>
      <c r="L8" s="536"/>
      <c r="M8" s="536"/>
      <c r="N8" s="536"/>
      <c r="O8" s="536"/>
      <c r="P8" s="536"/>
      <c r="Q8" s="536"/>
      <c r="R8" s="536"/>
      <c r="S8" s="536"/>
      <c r="T8" s="567"/>
      <c r="U8" s="570"/>
      <c r="V8" s="536"/>
      <c r="W8" s="536"/>
      <c r="X8" s="596"/>
      <c r="Y8" s="562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  <c r="BP8" s="536"/>
    </row>
    <row r="9" spans="1:68" ht="47.25">
      <c r="A9" s="63"/>
      <c r="B9" s="63">
        <v>3680</v>
      </c>
      <c r="C9" s="46" t="s">
        <v>63</v>
      </c>
      <c r="D9" s="48" t="s">
        <v>82</v>
      </c>
      <c r="E9" s="537"/>
      <c r="F9" s="537"/>
      <c r="G9" s="537"/>
      <c r="H9" s="537"/>
      <c r="I9" s="64">
        <v>6</v>
      </c>
      <c r="J9" s="473" t="s">
        <v>79</v>
      </c>
      <c r="K9" s="537"/>
      <c r="L9" s="537"/>
      <c r="M9" s="537"/>
      <c r="N9" s="537"/>
      <c r="O9" s="537"/>
      <c r="P9" s="537"/>
      <c r="Q9" s="537"/>
      <c r="R9" s="537"/>
      <c r="S9" s="537"/>
      <c r="T9" s="568"/>
      <c r="U9" s="571"/>
      <c r="V9" s="537"/>
      <c r="W9" s="537"/>
      <c r="X9" s="577"/>
      <c r="Y9" s="563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  <c r="BP9" s="537"/>
    </row>
    <row r="10" spans="1:68" ht="31.5">
      <c r="A10" s="63"/>
      <c r="B10" s="27"/>
      <c r="C10" s="27"/>
      <c r="D10" s="27"/>
      <c r="E10" s="57"/>
      <c r="F10" s="27" t="s">
        <v>60</v>
      </c>
      <c r="G10" s="27" t="s">
        <v>337</v>
      </c>
      <c r="H10" s="27"/>
      <c r="I10" s="27"/>
      <c r="J10" s="471" t="s">
        <v>81</v>
      </c>
      <c r="K10" s="472">
        <f>SUM(K11:K12)</f>
        <v>3</v>
      </c>
      <c r="L10" s="61"/>
      <c r="M10" s="27"/>
      <c r="N10" s="27"/>
      <c r="O10" s="27"/>
      <c r="P10" s="27"/>
      <c r="Q10" s="27"/>
      <c r="R10" s="27"/>
      <c r="S10" s="27"/>
      <c r="T10" s="34"/>
      <c r="U10" s="26"/>
      <c r="V10" s="27"/>
      <c r="W10" s="27"/>
      <c r="X10" s="59"/>
      <c r="Y10" s="60"/>
      <c r="Z10" s="27"/>
      <c r="AA10" s="27"/>
      <c r="AB10" s="27"/>
      <c r="AC10" s="27"/>
      <c r="AD10" s="61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42"/>
    </row>
    <row r="11" spans="1:68" ht="63">
      <c r="A11" s="63"/>
      <c r="B11" s="63">
        <v>7</v>
      </c>
      <c r="C11" s="46" t="s">
        <v>63</v>
      </c>
      <c r="D11" s="48" t="s">
        <v>82</v>
      </c>
      <c r="E11" s="64" t="s">
        <v>332</v>
      </c>
      <c r="F11" s="48" t="s">
        <v>60</v>
      </c>
      <c r="G11" s="63" t="s">
        <v>319</v>
      </c>
      <c r="H11" s="64" t="s">
        <v>338</v>
      </c>
      <c r="I11" s="64"/>
      <c r="J11" s="473" t="s">
        <v>84</v>
      </c>
      <c r="K11" s="463">
        <v>2</v>
      </c>
      <c r="L11" s="156">
        <f t="shared" ref="L11:L12" si="1">K11*36</f>
        <v>72</v>
      </c>
      <c r="M11" s="70" t="s">
        <v>85</v>
      </c>
      <c r="N11" s="70" t="s">
        <v>85</v>
      </c>
      <c r="O11" s="70" t="s">
        <v>85</v>
      </c>
      <c r="P11" s="70" t="s">
        <v>85</v>
      </c>
      <c r="Q11" s="70"/>
      <c r="R11" s="70"/>
      <c r="S11" s="70"/>
      <c r="T11" s="71"/>
      <c r="U11" s="72"/>
      <c r="V11" s="73"/>
      <c r="W11" s="73" t="s">
        <v>335</v>
      </c>
      <c r="X11" s="75"/>
      <c r="Y11" s="76">
        <f t="shared" ref="Y11:Y12" si="2">Z11+Z11*0.1</f>
        <v>140.80000000000001</v>
      </c>
      <c r="Z11" s="77">
        <f t="shared" ref="Z11:Z12" si="3">SUM(AA11:AC11)</f>
        <v>128</v>
      </c>
      <c r="AA11" s="77">
        <f t="shared" ref="AA11:AC11" si="4">AE11+AH11+AK11+AN11+AQ11+AT11+AW11+AZ11+BC11+BF11+BI11+BL11</f>
        <v>64</v>
      </c>
      <c r="AB11" s="77">
        <f t="shared" si="4"/>
        <v>0</v>
      </c>
      <c r="AC11" s="77">
        <f t="shared" si="4"/>
        <v>64</v>
      </c>
      <c r="AD11" s="78">
        <f t="shared" ref="AD11:AD12" si="5">L11-Y11</f>
        <v>-68.800000000000011</v>
      </c>
      <c r="AE11" s="79">
        <v>16</v>
      </c>
      <c r="AF11" s="79"/>
      <c r="AG11" s="79">
        <v>16</v>
      </c>
      <c r="AH11" s="80">
        <v>16</v>
      </c>
      <c r="AI11" s="80"/>
      <c r="AJ11" s="80">
        <v>16</v>
      </c>
      <c r="AK11" s="79">
        <v>16</v>
      </c>
      <c r="AL11" s="79"/>
      <c r="AM11" s="79">
        <v>16</v>
      </c>
      <c r="AN11" s="80">
        <v>16</v>
      </c>
      <c r="AO11" s="80"/>
      <c r="AP11" s="80">
        <v>16</v>
      </c>
      <c r="AQ11" s="79"/>
      <c r="AR11" s="79"/>
      <c r="AS11" s="79"/>
      <c r="AT11" s="80"/>
      <c r="AU11" s="80"/>
      <c r="AV11" s="80"/>
      <c r="AW11" s="79"/>
      <c r="AX11" s="79"/>
      <c r="AY11" s="79"/>
      <c r="AZ11" s="80"/>
      <c r="BA11" s="80"/>
      <c r="BB11" s="80"/>
      <c r="BC11" s="77"/>
      <c r="BD11" s="77"/>
      <c r="BE11" s="77"/>
      <c r="BF11" s="80"/>
      <c r="BG11" s="80"/>
      <c r="BH11" s="80"/>
      <c r="BI11" s="77"/>
      <c r="BJ11" s="77"/>
      <c r="BK11" s="77"/>
      <c r="BL11" s="80"/>
      <c r="BM11" s="80"/>
      <c r="BN11" s="80"/>
      <c r="BO11" s="70" t="s">
        <v>319</v>
      </c>
      <c r="BP11" s="81">
        <f>Z11/L11*100</f>
        <v>177.77777777777777</v>
      </c>
    </row>
    <row r="12" spans="1:68" ht="15.75">
      <c r="A12" s="63"/>
      <c r="B12" s="63">
        <v>8</v>
      </c>
      <c r="C12" s="48" t="s">
        <v>82</v>
      </c>
      <c r="D12" s="48" t="s">
        <v>82</v>
      </c>
      <c r="E12" s="48" t="s">
        <v>82</v>
      </c>
      <c r="F12" s="48" t="s">
        <v>60</v>
      </c>
      <c r="G12" s="63" t="s">
        <v>339</v>
      </c>
      <c r="H12" s="48" t="s">
        <v>82</v>
      </c>
      <c r="I12" s="63"/>
      <c r="J12" s="473" t="s">
        <v>87</v>
      </c>
      <c r="K12" s="463">
        <v>1</v>
      </c>
      <c r="L12" s="156">
        <f t="shared" si="1"/>
        <v>36</v>
      </c>
      <c r="M12" s="70">
        <v>1</v>
      </c>
      <c r="N12" s="70"/>
      <c r="O12" s="70"/>
      <c r="P12" s="70"/>
      <c r="Q12" s="70"/>
      <c r="R12" s="70"/>
      <c r="S12" s="70"/>
      <c r="T12" s="71"/>
      <c r="U12" s="72"/>
      <c r="V12" s="73"/>
      <c r="W12" s="73">
        <v>1</v>
      </c>
      <c r="X12" s="75"/>
      <c r="Y12" s="76">
        <f t="shared" si="2"/>
        <v>39.6</v>
      </c>
      <c r="Z12" s="77">
        <f t="shared" si="3"/>
        <v>36</v>
      </c>
      <c r="AA12" s="77">
        <f t="shared" ref="AA12:AC12" si="6">AE12+AH12+AK12+AN12+AQ12+AT12+AW12+AZ12+BC12+BF12+BI12+BL12</f>
        <v>0</v>
      </c>
      <c r="AB12" s="77">
        <f t="shared" si="6"/>
        <v>0</v>
      </c>
      <c r="AC12" s="77">
        <f t="shared" si="6"/>
        <v>36</v>
      </c>
      <c r="AD12" s="78">
        <f t="shared" si="5"/>
        <v>-3.6000000000000014</v>
      </c>
      <c r="AE12" s="79"/>
      <c r="AF12" s="79"/>
      <c r="AG12" s="79">
        <v>36</v>
      </c>
      <c r="AH12" s="80"/>
      <c r="AI12" s="80"/>
      <c r="AJ12" s="80"/>
      <c r="AK12" s="79"/>
      <c r="AL12" s="79"/>
      <c r="AM12" s="79"/>
      <c r="AN12" s="80"/>
      <c r="AO12" s="80"/>
      <c r="AP12" s="80"/>
      <c r="AQ12" s="79"/>
      <c r="AR12" s="79"/>
      <c r="AS12" s="79"/>
      <c r="AT12" s="80"/>
      <c r="AU12" s="80"/>
      <c r="AV12" s="80"/>
      <c r="AW12" s="79"/>
      <c r="AX12" s="79"/>
      <c r="AY12" s="79"/>
      <c r="AZ12" s="80"/>
      <c r="BA12" s="80"/>
      <c r="BB12" s="80"/>
      <c r="BC12" s="77"/>
      <c r="BD12" s="77"/>
      <c r="BE12" s="77"/>
      <c r="BF12" s="80"/>
      <c r="BG12" s="80"/>
      <c r="BH12" s="80"/>
      <c r="BI12" s="77"/>
      <c r="BJ12" s="77"/>
      <c r="BK12" s="77"/>
      <c r="BL12" s="80"/>
      <c r="BM12" s="80"/>
      <c r="BN12" s="80"/>
      <c r="BO12" s="70"/>
      <c r="BP12" s="81"/>
    </row>
    <row r="13" spans="1:68" ht="31.5">
      <c r="A13" s="63"/>
      <c r="B13" s="27"/>
      <c r="C13" s="27"/>
      <c r="D13" s="27"/>
      <c r="E13" s="27"/>
      <c r="F13" s="27" t="s">
        <v>60</v>
      </c>
      <c r="G13" s="27" t="s">
        <v>340</v>
      </c>
      <c r="H13" s="57" t="s">
        <v>338</v>
      </c>
      <c r="I13" s="57"/>
      <c r="J13" s="471" t="s">
        <v>89</v>
      </c>
      <c r="K13" s="472">
        <f>SUM(K14)</f>
        <v>3</v>
      </c>
      <c r="L13" s="61"/>
      <c r="M13" s="27"/>
      <c r="N13" s="27"/>
      <c r="O13" s="27"/>
      <c r="P13" s="27"/>
      <c r="Q13" s="27"/>
      <c r="R13" s="27"/>
      <c r="S13" s="27"/>
      <c r="T13" s="34"/>
      <c r="U13" s="35"/>
      <c r="V13" s="36"/>
      <c r="W13" s="36"/>
      <c r="X13" s="38"/>
      <c r="Y13" s="39"/>
      <c r="Z13" s="40"/>
      <c r="AA13" s="40"/>
      <c r="AB13" s="40"/>
      <c r="AC13" s="40"/>
      <c r="AD13" s="41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27"/>
      <c r="BP13" s="42"/>
    </row>
    <row r="14" spans="1:68" ht="31.5">
      <c r="A14" s="63"/>
      <c r="B14" s="63">
        <v>9</v>
      </c>
      <c r="C14" s="46" t="s">
        <v>63</v>
      </c>
      <c r="D14" s="63"/>
      <c r="E14" s="63"/>
      <c r="F14" s="48" t="s">
        <v>60</v>
      </c>
      <c r="G14" s="63" t="s">
        <v>341</v>
      </c>
      <c r="H14" s="64"/>
      <c r="I14" s="64"/>
      <c r="J14" s="474" t="s">
        <v>91</v>
      </c>
      <c r="K14" s="463">
        <v>3</v>
      </c>
      <c r="L14" s="156">
        <f>K14*36</f>
        <v>108</v>
      </c>
      <c r="M14" s="475"/>
      <c r="N14" s="475"/>
      <c r="O14" s="475"/>
      <c r="P14" s="475"/>
      <c r="Q14" s="475"/>
      <c r="R14" s="475"/>
      <c r="S14" s="70"/>
      <c r="T14" s="71"/>
      <c r="U14" s="72"/>
      <c r="V14" s="73"/>
      <c r="W14" s="73">
        <v>123456</v>
      </c>
      <c r="X14" s="75"/>
      <c r="Y14" s="76">
        <f>Z14</f>
        <v>72</v>
      </c>
      <c r="Z14" s="77">
        <f t="shared" ref="Z14:Z15" si="7">SUM(AA14:AC14)</f>
        <v>72</v>
      </c>
      <c r="AA14" s="77"/>
      <c r="AB14" s="77"/>
      <c r="AC14" s="77">
        <f t="shared" ref="AC14:AC15" si="8">AG14+AJ14+AM14+AP14+AS14+AV14+AY14+BB14+BE14+BH14+BK14+BN14</f>
        <v>72</v>
      </c>
      <c r="AD14" s="78"/>
      <c r="AE14" s="79"/>
      <c r="AF14" s="79"/>
      <c r="AG14" s="79">
        <v>12</v>
      </c>
      <c r="AH14" s="80"/>
      <c r="AI14" s="80"/>
      <c r="AJ14" s="80">
        <v>12</v>
      </c>
      <c r="AK14" s="79"/>
      <c r="AL14" s="79"/>
      <c r="AM14" s="79">
        <v>12</v>
      </c>
      <c r="AN14" s="80"/>
      <c r="AO14" s="80"/>
      <c r="AP14" s="80">
        <v>12</v>
      </c>
      <c r="AQ14" s="79"/>
      <c r="AR14" s="79"/>
      <c r="AS14" s="79">
        <v>12</v>
      </c>
      <c r="AT14" s="80"/>
      <c r="AU14" s="80"/>
      <c r="AV14" s="80">
        <v>12</v>
      </c>
      <c r="AW14" s="79"/>
      <c r="AX14" s="79"/>
      <c r="AY14" s="79"/>
      <c r="AZ14" s="80"/>
      <c r="BA14" s="80"/>
      <c r="BB14" s="80"/>
      <c r="BC14" s="77"/>
      <c r="BD14" s="77"/>
      <c r="BE14" s="77"/>
      <c r="BF14" s="80"/>
      <c r="BG14" s="80"/>
      <c r="BH14" s="80"/>
      <c r="BI14" s="77"/>
      <c r="BJ14" s="77"/>
      <c r="BK14" s="77"/>
      <c r="BL14" s="80"/>
      <c r="BM14" s="80"/>
      <c r="BN14" s="80"/>
      <c r="BO14" s="70" t="s">
        <v>320</v>
      </c>
      <c r="BP14" s="81">
        <f t="shared" ref="BP14:BP15" si="9">Z14/L14*100</f>
        <v>66.666666666666657</v>
      </c>
    </row>
    <row r="15" spans="1:68" ht="31.5">
      <c r="A15" s="63"/>
      <c r="B15" s="63">
        <v>10</v>
      </c>
      <c r="C15" s="46" t="s">
        <v>63</v>
      </c>
      <c r="D15" s="63"/>
      <c r="E15" s="63"/>
      <c r="F15" s="48" t="s">
        <v>60</v>
      </c>
      <c r="G15" s="48" t="s">
        <v>342</v>
      </c>
      <c r="H15" s="64"/>
      <c r="I15" s="64"/>
      <c r="J15" s="474" t="s">
        <v>93</v>
      </c>
      <c r="K15" s="463"/>
      <c r="L15" s="156"/>
      <c r="M15" s="475"/>
      <c r="N15" s="475"/>
      <c r="O15" s="475"/>
      <c r="P15" s="475"/>
      <c r="Q15" s="475"/>
      <c r="R15" s="475"/>
      <c r="S15" s="70"/>
      <c r="T15" s="71"/>
      <c r="U15" s="72"/>
      <c r="V15" s="73"/>
      <c r="W15" s="73">
        <v>123456</v>
      </c>
      <c r="X15" s="75"/>
      <c r="Y15" s="76">
        <f>Z15+Z15*0.1</f>
        <v>360.8</v>
      </c>
      <c r="Z15" s="77">
        <f t="shared" si="7"/>
        <v>328</v>
      </c>
      <c r="AA15" s="77">
        <f>AE15+AH15+AK15+AN15+AQ15+AT15+AW15+AZ15+BC15+BF15+BI15+BL15</f>
        <v>0</v>
      </c>
      <c r="AB15" s="77"/>
      <c r="AC15" s="77">
        <f t="shared" si="8"/>
        <v>328</v>
      </c>
      <c r="AD15" s="78">
        <f>L15-Y15</f>
        <v>-360.8</v>
      </c>
      <c r="AE15" s="79"/>
      <c r="AF15" s="79"/>
      <c r="AG15" s="79">
        <v>54</v>
      </c>
      <c r="AH15" s="80"/>
      <c r="AI15" s="80"/>
      <c r="AJ15" s="80">
        <v>55</v>
      </c>
      <c r="AK15" s="79"/>
      <c r="AL15" s="79"/>
      <c r="AM15" s="79">
        <v>54</v>
      </c>
      <c r="AN15" s="80"/>
      <c r="AO15" s="80"/>
      <c r="AP15" s="80">
        <v>55</v>
      </c>
      <c r="AQ15" s="79"/>
      <c r="AR15" s="79"/>
      <c r="AS15" s="79">
        <v>54</v>
      </c>
      <c r="AT15" s="80"/>
      <c r="AU15" s="80"/>
      <c r="AV15" s="80">
        <v>56</v>
      </c>
      <c r="AW15" s="79"/>
      <c r="AX15" s="79"/>
      <c r="AY15" s="79"/>
      <c r="AZ15" s="80"/>
      <c r="BA15" s="80"/>
      <c r="BB15" s="80"/>
      <c r="BC15" s="77"/>
      <c r="BD15" s="77"/>
      <c r="BE15" s="77"/>
      <c r="BF15" s="80"/>
      <c r="BG15" s="80"/>
      <c r="BH15" s="80"/>
      <c r="BI15" s="77"/>
      <c r="BJ15" s="77"/>
      <c r="BK15" s="77"/>
      <c r="BL15" s="80"/>
      <c r="BM15" s="80"/>
      <c r="BN15" s="80"/>
      <c r="BO15" s="70" t="s">
        <v>325</v>
      </c>
      <c r="BP15" s="81" t="e">
        <f t="shared" si="9"/>
        <v>#DIV/0!</v>
      </c>
    </row>
    <row r="16" spans="1:68" ht="15.75">
      <c r="A16" s="63"/>
      <c r="B16" s="27"/>
      <c r="C16" s="27"/>
      <c r="D16" s="27"/>
      <c r="E16" s="27"/>
      <c r="F16" s="27" t="s">
        <v>60</v>
      </c>
      <c r="G16" s="28" t="s">
        <v>343</v>
      </c>
      <c r="H16" s="27"/>
      <c r="I16" s="27"/>
      <c r="J16" s="471" t="s">
        <v>95</v>
      </c>
      <c r="K16" s="472"/>
      <c r="L16" s="61"/>
      <c r="M16" s="27"/>
      <c r="N16" s="27"/>
      <c r="O16" s="27"/>
      <c r="P16" s="27"/>
      <c r="Q16" s="27"/>
      <c r="R16" s="27"/>
      <c r="S16" s="27"/>
      <c r="T16" s="34"/>
      <c r="U16" s="35"/>
      <c r="V16" s="36"/>
      <c r="W16" s="36"/>
      <c r="X16" s="38"/>
      <c r="Y16" s="39"/>
      <c r="Z16" s="40"/>
      <c r="AA16" s="40"/>
      <c r="AB16" s="40"/>
      <c r="AC16" s="40"/>
      <c r="AD16" s="41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27"/>
      <c r="BP16" s="42"/>
    </row>
    <row r="17" spans="1:68" ht="94.5">
      <c r="A17" s="63"/>
      <c r="B17" s="63">
        <v>11</v>
      </c>
      <c r="C17" s="46" t="s">
        <v>63</v>
      </c>
      <c r="D17" s="63"/>
      <c r="E17" s="64" t="s">
        <v>332</v>
      </c>
      <c r="F17" s="63" t="s">
        <v>60</v>
      </c>
      <c r="G17" s="63" t="s">
        <v>344</v>
      </c>
      <c r="H17" s="63"/>
      <c r="I17" s="63"/>
      <c r="J17" s="473" t="s">
        <v>98</v>
      </c>
      <c r="K17" s="463">
        <v>3</v>
      </c>
      <c r="L17" s="156">
        <f t="shared" ref="L17:L20" si="10">K17*36</f>
        <v>108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70" t="s">
        <v>68</v>
      </c>
      <c r="S17" s="88"/>
      <c r="T17" s="71"/>
      <c r="U17" s="72" t="s">
        <v>345</v>
      </c>
      <c r="V17" s="88"/>
      <c r="W17" s="88"/>
      <c r="X17" s="92"/>
      <c r="Y17" s="76">
        <f>Z17+Z17*0.1</f>
        <v>211.2</v>
      </c>
      <c r="Z17" s="77">
        <f>SUM(AA17:AC17)</f>
        <v>192</v>
      </c>
      <c r="AA17" s="77">
        <f>AE17+AH17+AK17+AN17+AQ17+AT17+AW17+AZ17+BC17+BF17+BI17+BL17</f>
        <v>96</v>
      </c>
      <c r="AB17" s="77"/>
      <c r="AC17" s="77">
        <f>AG17+AJ17+AM17+AP17+AS17+AV17+AY17+BB17+BE17+BH17+BK17+BN17</f>
        <v>96</v>
      </c>
      <c r="AD17" s="78">
        <f>L17-Y17</f>
        <v>-103.19999999999999</v>
      </c>
      <c r="AE17" s="79">
        <v>16</v>
      </c>
      <c r="AF17" s="93"/>
      <c r="AG17" s="79">
        <v>16</v>
      </c>
      <c r="AH17" s="70">
        <v>16</v>
      </c>
      <c r="AI17" s="88"/>
      <c r="AJ17" s="70">
        <v>16</v>
      </c>
      <c r="AK17" s="79">
        <v>16</v>
      </c>
      <c r="AL17" s="79"/>
      <c r="AM17" s="79">
        <v>16</v>
      </c>
      <c r="AN17" s="88">
        <v>16</v>
      </c>
      <c r="AO17" s="88"/>
      <c r="AP17" s="88">
        <v>16</v>
      </c>
      <c r="AQ17" s="79">
        <v>16</v>
      </c>
      <c r="AR17" s="79"/>
      <c r="AS17" s="79">
        <v>16</v>
      </c>
      <c r="AT17" s="88">
        <v>16</v>
      </c>
      <c r="AU17" s="88"/>
      <c r="AV17" s="88">
        <v>16</v>
      </c>
      <c r="AW17" s="79"/>
      <c r="AX17" s="79"/>
      <c r="AY17" s="79"/>
      <c r="AZ17" s="88"/>
      <c r="BA17" s="88"/>
      <c r="BB17" s="88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70" t="s">
        <v>321</v>
      </c>
      <c r="BP17" s="81">
        <f>Z17/L17*100</f>
        <v>177.77777777777777</v>
      </c>
    </row>
    <row r="18" spans="1:68" ht="31.5">
      <c r="A18" s="63"/>
      <c r="B18" s="27"/>
      <c r="C18" s="27"/>
      <c r="D18" s="27"/>
      <c r="E18" s="27"/>
      <c r="F18" s="27" t="s">
        <v>60</v>
      </c>
      <c r="G18" s="27" t="s">
        <v>346</v>
      </c>
      <c r="H18" s="94" t="s">
        <v>338</v>
      </c>
      <c r="I18" s="94"/>
      <c r="J18" s="471" t="s">
        <v>100</v>
      </c>
      <c r="K18" s="472">
        <f>SUM(K19)</f>
        <v>18</v>
      </c>
      <c r="L18" s="61">
        <f t="shared" si="10"/>
        <v>648</v>
      </c>
      <c r="M18" s="27"/>
      <c r="N18" s="27"/>
      <c r="O18" s="27"/>
      <c r="P18" s="27"/>
      <c r="Q18" s="27"/>
      <c r="R18" s="27"/>
      <c r="S18" s="27"/>
      <c r="T18" s="34"/>
      <c r="U18" s="35"/>
      <c r="V18" s="36"/>
      <c r="W18" s="36"/>
      <c r="X18" s="38"/>
      <c r="Y18" s="39"/>
      <c r="Z18" s="40"/>
      <c r="AA18" s="40"/>
      <c r="AB18" s="40"/>
      <c r="AC18" s="40"/>
      <c r="AD18" s="41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27"/>
      <c r="BP18" s="42"/>
    </row>
    <row r="19" spans="1:68" ht="15.75">
      <c r="A19" s="63"/>
      <c r="B19" s="63">
        <v>12</v>
      </c>
      <c r="C19" s="63"/>
      <c r="D19" s="63"/>
      <c r="E19" s="63"/>
      <c r="F19" s="48" t="s">
        <v>60</v>
      </c>
      <c r="G19" s="63" t="s">
        <v>347</v>
      </c>
      <c r="H19" s="64"/>
      <c r="I19" s="64"/>
      <c r="J19" s="473" t="s">
        <v>100</v>
      </c>
      <c r="K19" s="463">
        <f>M19+N19+O19+P19+Q19+R19+S19+T19</f>
        <v>18</v>
      </c>
      <c r="L19" s="156">
        <f t="shared" si="10"/>
        <v>648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>
        <v>3</v>
      </c>
      <c r="S19" s="97"/>
      <c r="T19" s="98"/>
      <c r="U19" s="72"/>
      <c r="V19" s="73"/>
      <c r="W19" s="73">
        <v>123456</v>
      </c>
      <c r="X19" s="75"/>
      <c r="Y19" s="76">
        <f>Z19+Z19*0.1</f>
        <v>422.4</v>
      </c>
      <c r="Z19" s="77">
        <f>SUM(AA19:AC19)</f>
        <v>384</v>
      </c>
      <c r="AA19" s="77"/>
      <c r="AB19" s="77"/>
      <c r="AC19" s="77">
        <f>AG19+AJ19+AM19+AP19+AS19+AV19+AY19+BB19+BE19+BH19+BK19+BN19</f>
        <v>384</v>
      </c>
      <c r="AD19" s="78">
        <f>L19-Y19</f>
        <v>225.60000000000002</v>
      </c>
      <c r="AE19" s="79"/>
      <c r="AF19" s="79"/>
      <c r="AG19" s="79">
        <v>64</v>
      </c>
      <c r="AH19" s="80"/>
      <c r="AI19" s="80"/>
      <c r="AJ19" s="80">
        <v>64</v>
      </c>
      <c r="AK19" s="79"/>
      <c r="AL19" s="79"/>
      <c r="AM19" s="79">
        <v>64</v>
      </c>
      <c r="AN19" s="80"/>
      <c r="AO19" s="80"/>
      <c r="AP19" s="80">
        <v>64</v>
      </c>
      <c r="AQ19" s="79"/>
      <c r="AR19" s="79"/>
      <c r="AS19" s="79">
        <v>64</v>
      </c>
      <c r="AT19" s="80"/>
      <c r="AU19" s="80"/>
      <c r="AV19" s="80">
        <v>64</v>
      </c>
      <c r="AW19" s="79"/>
      <c r="AX19" s="79"/>
      <c r="AY19" s="79"/>
      <c r="AZ19" s="80"/>
      <c r="BA19" s="80"/>
      <c r="BB19" s="80"/>
      <c r="BC19" s="77"/>
      <c r="BD19" s="77"/>
      <c r="BE19" s="77"/>
      <c r="BF19" s="80"/>
      <c r="BG19" s="80"/>
      <c r="BH19" s="80"/>
      <c r="BI19" s="77"/>
      <c r="BJ19" s="77"/>
      <c r="BK19" s="77"/>
      <c r="BL19" s="80"/>
      <c r="BM19" s="80"/>
      <c r="BN19" s="80"/>
      <c r="BO19" s="70" t="s">
        <v>322</v>
      </c>
      <c r="BP19" s="81">
        <f t="shared" ref="BP19:BP23" si="11">Z19/L19*100</f>
        <v>59.259259259259252</v>
      </c>
    </row>
    <row r="20" spans="1:68" ht="15.75">
      <c r="A20" s="63"/>
      <c r="B20" s="27"/>
      <c r="C20" s="27"/>
      <c r="D20" s="27"/>
      <c r="E20" s="27"/>
      <c r="F20" s="28" t="s">
        <v>82</v>
      </c>
      <c r="G20" s="28" t="s">
        <v>348</v>
      </c>
      <c r="H20" s="94"/>
      <c r="I20" s="94"/>
      <c r="J20" s="476" t="s">
        <v>116</v>
      </c>
      <c r="K20" s="472">
        <v>3</v>
      </c>
      <c r="L20" s="61">
        <f t="shared" si="10"/>
        <v>108</v>
      </c>
      <c r="M20" s="27"/>
      <c r="N20" s="27"/>
      <c r="O20" s="27"/>
      <c r="P20" s="27"/>
      <c r="Q20" s="27"/>
      <c r="R20" s="27"/>
      <c r="S20" s="27"/>
      <c r="T20" s="34"/>
      <c r="U20" s="35"/>
      <c r="V20" s="36"/>
      <c r="W20" s="36"/>
      <c r="X20" s="38"/>
      <c r="Y20" s="39"/>
      <c r="Z20" s="40"/>
      <c r="AA20" s="40"/>
      <c r="AB20" s="40"/>
      <c r="AC20" s="40"/>
      <c r="AD20" s="41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27"/>
      <c r="BP20" s="42">
        <f t="shared" si="11"/>
        <v>0</v>
      </c>
    </row>
    <row r="21" spans="1:68" ht="15.75" customHeight="1">
      <c r="A21" s="63"/>
      <c r="B21" s="63">
        <v>13</v>
      </c>
      <c r="C21" s="46"/>
      <c r="D21" s="63"/>
      <c r="E21" s="63"/>
      <c r="F21" s="48" t="s">
        <v>60</v>
      </c>
      <c r="G21" s="477" t="s">
        <v>349</v>
      </c>
      <c r="H21" s="64"/>
      <c r="I21" s="64"/>
      <c r="J21" s="478" t="s">
        <v>350</v>
      </c>
      <c r="K21" s="463">
        <v>3</v>
      </c>
      <c r="L21" s="156"/>
      <c r="M21" s="70"/>
      <c r="N21" s="70"/>
      <c r="O21" s="70"/>
      <c r="P21" s="70"/>
      <c r="Q21" s="70"/>
      <c r="R21" s="70"/>
      <c r="S21" s="70"/>
      <c r="T21" s="71"/>
      <c r="U21" s="72">
        <v>1</v>
      </c>
      <c r="V21" s="73"/>
      <c r="W21" s="73"/>
      <c r="X21" s="75"/>
      <c r="Y21" s="76">
        <f t="shared" ref="Y21:Y23" si="12">Z21+Z21*0.1</f>
        <v>52.8</v>
      </c>
      <c r="Z21" s="77">
        <f t="shared" ref="Z21:Z23" si="13">SUM(AA21:AC21)</f>
        <v>48</v>
      </c>
      <c r="AA21" s="77">
        <f t="shared" ref="AA21:AA23" si="14">AE21+AH21+AK21+AN21+AQ21+AT21+AW21+AZ21+BC21+BF21+BI21+BL21</f>
        <v>32</v>
      </c>
      <c r="AB21" s="77"/>
      <c r="AC21" s="77">
        <f t="shared" ref="AC21:AC23" si="15">AG21+AJ21+AM21+AP21+AS21+AV21+AY21+BB21+BE21+BH21+BK21+BN21</f>
        <v>16</v>
      </c>
      <c r="AD21" s="78">
        <f t="shared" ref="AD21:AD23" si="16">L21-Y21</f>
        <v>-52.8</v>
      </c>
      <c r="AE21" s="79">
        <v>32</v>
      </c>
      <c r="AF21" s="79"/>
      <c r="AG21" s="79">
        <v>16</v>
      </c>
      <c r="AH21" s="80"/>
      <c r="AI21" s="80"/>
      <c r="AJ21" s="80"/>
      <c r="AK21" s="79"/>
      <c r="AL21" s="79"/>
      <c r="AM21" s="79"/>
      <c r="AN21" s="80"/>
      <c r="AO21" s="80"/>
      <c r="AP21" s="80"/>
      <c r="AQ21" s="79"/>
      <c r="AR21" s="79"/>
      <c r="AS21" s="79"/>
      <c r="AT21" s="80"/>
      <c r="AU21" s="80"/>
      <c r="AV21" s="80"/>
      <c r="AW21" s="79"/>
      <c r="AX21" s="79"/>
      <c r="AY21" s="79"/>
      <c r="AZ21" s="80"/>
      <c r="BA21" s="80"/>
      <c r="BB21" s="80"/>
      <c r="BC21" s="77"/>
      <c r="BD21" s="77"/>
      <c r="BE21" s="77"/>
      <c r="BF21" s="80"/>
      <c r="BG21" s="80"/>
      <c r="BH21" s="80"/>
      <c r="BI21" s="77"/>
      <c r="BJ21" s="77"/>
      <c r="BK21" s="77"/>
      <c r="BL21" s="80"/>
      <c r="BM21" s="80"/>
      <c r="BN21" s="80"/>
      <c r="BO21" s="70" t="s">
        <v>325</v>
      </c>
      <c r="BP21" s="81" t="e">
        <f t="shared" si="11"/>
        <v>#DIV/0!</v>
      </c>
    </row>
    <row r="22" spans="1:68" ht="15.75" hidden="1" customHeight="1">
      <c r="A22" s="63"/>
      <c r="B22" s="63">
        <v>13</v>
      </c>
      <c r="C22" s="46" t="s">
        <v>63</v>
      </c>
      <c r="D22" s="48" t="s">
        <v>60</v>
      </c>
      <c r="E22" s="63"/>
      <c r="F22" s="48" t="s">
        <v>82</v>
      </c>
      <c r="G22" s="63"/>
      <c r="H22" s="477" t="s">
        <v>351</v>
      </c>
      <c r="I22" s="64"/>
      <c r="J22" s="478" t="s">
        <v>352</v>
      </c>
      <c r="K22" s="463"/>
      <c r="L22" s="156"/>
      <c r="M22" s="70">
        <v>3</v>
      </c>
      <c r="N22" s="70"/>
      <c r="O22" s="70"/>
      <c r="P22" s="70"/>
      <c r="Q22" s="70"/>
      <c r="R22" s="70"/>
      <c r="S22" s="70"/>
      <c r="T22" s="71"/>
      <c r="U22" s="72"/>
      <c r="V22" s="73"/>
      <c r="W22" s="73">
        <v>1</v>
      </c>
      <c r="X22" s="75"/>
      <c r="Y22" s="76">
        <f t="shared" si="12"/>
        <v>52.8</v>
      </c>
      <c r="Z22" s="77">
        <f t="shared" si="13"/>
        <v>48</v>
      </c>
      <c r="AA22" s="77">
        <f t="shared" si="14"/>
        <v>32</v>
      </c>
      <c r="AB22" s="77"/>
      <c r="AC22" s="77">
        <f t="shared" si="15"/>
        <v>16</v>
      </c>
      <c r="AD22" s="78">
        <f t="shared" si="16"/>
        <v>-52.8</v>
      </c>
      <c r="AE22" s="79">
        <v>32</v>
      </c>
      <c r="AF22" s="79"/>
      <c r="AG22" s="79">
        <v>16</v>
      </c>
      <c r="AH22" s="80"/>
      <c r="AI22" s="80"/>
      <c r="AJ22" s="80"/>
      <c r="AK22" s="79"/>
      <c r="AL22" s="79"/>
      <c r="AM22" s="79"/>
      <c r="AN22" s="80"/>
      <c r="AO22" s="80"/>
      <c r="AP22" s="80"/>
      <c r="AQ22" s="79"/>
      <c r="AR22" s="79"/>
      <c r="AS22" s="79"/>
      <c r="AT22" s="80"/>
      <c r="AU22" s="80"/>
      <c r="AV22" s="80"/>
      <c r="AW22" s="79"/>
      <c r="AX22" s="79"/>
      <c r="AY22" s="79"/>
      <c r="AZ22" s="80"/>
      <c r="BA22" s="80"/>
      <c r="BB22" s="80"/>
      <c r="BC22" s="77"/>
      <c r="BD22" s="77"/>
      <c r="BE22" s="77"/>
      <c r="BF22" s="80"/>
      <c r="BG22" s="80"/>
      <c r="BH22" s="80"/>
      <c r="BI22" s="77"/>
      <c r="BJ22" s="77"/>
      <c r="BK22" s="77"/>
      <c r="BL22" s="80"/>
      <c r="BM22" s="80"/>
      <c r="BN22" s="80"/>
      <c r="BO22" s="70" t="s">
        <v>325</v>
      </c>
      <c r="BP22" s="81" t="e">
        <f t="shared" si="11"/>
        <v>#DIV/0!</v>
      </c>
    </row>
    <row r="23" spans="1:68" ht="15.75" hidden="1" customHeight="1">
      <c r="A23" s="63"/>
      <c r="B23" s="584">
        <v>14</v>
      </c>
      <c r="C23" s="600" t="s">
        <v>63</v>
      </c>
      <c r="D23" s="602" t="s">
        <v>60</v>
      </c>
      <c r="E23" s="584"/>
      <c r="F23" s="602" t="s">
        <v>82</v>
      </c>
      <c r="G23" s="584"/>
      <c r="H23" s="624" t="s">
        <v>353</v>
      </c>
      <c r="I23" s="479"/>
      <c r="J23" s="478" t="s">
        <v>121</v>
      </c>
      <c r="K23" s="619"/>
      <c r="L23" s="592"/>
      <c r="M23" s="549"/>
      <c r="N23" s="549">
        <v>3</v>
      </c>
      <c r="O23" s="549"/>
      <c r="P23" s="549"/>
      <c r="Q23" s="549"/>
      <c r="R23" s="549"/>
      <c r="S23" s="549"/>
      <c r="T23" s="597"/>
      <c r="U23" s="598"/>
      <c r="V23" s="575"/>
      <c r="W23" s="575">
        <v>2</v>
      </c>
      <c r="X23" s="576"/>
      <c r="Y23" s="578">
        <f t="shared" si="12"/>
        <v>52.8</v>
      </c>
      <c r="Z23" s="579">
        <f t="shared" si="13"/>
        <v>48</v>
      </c>
      <c r="AA23" s="579">
        <f t="shared" si="14"/>
        <v>32</v>
      </c>
      <c r="AB23" s="579"/>
      <c r="AC23" s="579">
        <f t="shared" si="15"/>
        <v>16</v>
      </c>
      <c r="AD23" s="565">
        <f t="shared" si="16"/>
        <v>-52.8</v>
      </c>
      <c r="AE23" s="580"/>
      <c r="AF23" s="580"/>
      <c r="AG23" s="580"/>
      <c r="AH23" s="581">
        <v>32</v>
      </c>
      <c r="AI23" s="581"/>
      <c r="AJ23" s="581">
        <v>16</v>
      </c>
      <c r="AK23" s="580"/>
      <c r="AL23" s="580"/>
      <c r="AM23" s="580"/>
      <c r="AN23" s="581"/>
      <c r="AO23" s="581"/>
      <c r="AP23" s="581"/>
      <c r="AQ23" s="580"/>
      <c r="AR23" s="580"/>
      <c r="AS23" s="580"/>
      <c r="AT23" s="581"/>
      <c r="AU23" s="581"/>
      <c r="AV23" s="581"/>
      <c r="AW23" s="580"/>
      <c r="AX23" s="580"/>
      <c r="AY23" s="580"/>
      <c r="AZ23" s="581"/>
      <c r="BA23" s="581"/>
      <c r="BB23" s="581"/>
      <c r="BC23" s="579"/>
      <c r="BD23" s="579"/>
      <c r="BE23" s="579"/>
      <c r="BF23" s="581"/>
      <c r="BG23" s="581"/>
      <c r="BH23" s="581"/>
      <c r="BI23" s="579"/>
      <c r="BJ23" s="579"/>
      <c r="BK23" s="579"/>
      <c r="BL23" s="581"/>
      <c r="BM23" s="581"/>
      <c r="BN23" s="581"/>
      <c r="BO23" s="549" t="s">
        <v>325</v>
      </c>
      <c r="BP23" s="550" t="e">
        <f t="shared" si="11"/>
        <v>#DIV/0!</v>
      </c>
    </row>
    <row r="24" spans="1:68" ht="15.75" hidden="1" customHeight="1">
      <c r="A24" s="63"/>
      <c r="B24" s="537"/>
      <c r="C24" s="537"/>
      <c r="D24" s="537"/>
      <c r="E24" s="537"/>
      <c r="F24" s="537"/>
      <c r="G24" s="537"/>
      <c r="H24" s="537"/>
      <c r="I24" s="480"/>
      <c r="J24" s="478" t="s">
        <v>123</v>
      </c>
      <c r="K24" s="537"/>
      <c r="L24" s="537"/>
      <c r="M24" s="537"/>
      <c r="N24" s="537"/>
      <c r="O24" s="537"/>
      <c r="P24" s="537"/>
      <c r="Q24" s="537"/>
      <c r="R24" s="537"/>
      <c r="S24" s="537"/>
      <c r="T24" s="577"/>
      <c r="U24" s="571"/>
      <c r="V24" s="537"/>
      <c r="W24" s="537"/>
      <c r="X24" s="577"/>
      <c r="Y24" s="571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  <c r="BP24" s="537"/>
    </row>
    <row r="25" spans="1:68" ht="15.75" hidden="1" customHeight="1">
      <c r="A25" s="63"/>
      <c r="B25" s="584">
        <v>15</v>
      </c>
      <c r="C25" s="600" t="s">
        <v>63</v>
      </c>
      <c r="D25" s="602" t="s">
        <v>60</v>
      </c>
      <c r="E25" s="584"/>
      <c r="F25" s="602" t="s">
        <v>82</v>
      </c>
      <c r="G25" s="584"/>
      <c r="H25" s="624" t="s">
        <v>353</v>
      </c>
      <c r="I25" s="479"/>
      <c r="J25" s="478" t="s">
        <v>125</v>
      </c>
      <c r="K25" s="619"/>
      <c r="L25" s="592"/>
      <c r="M25" s="549"/>
      <c r="N25" s="549"/>
      <c r="O25" s="549">
        <v>3</v>
      </c>
      <c r="P25" s="549"/>
      <c r="Q25" s="549"/>
      <c r="R25" s="549"/>
      <c r="S25" s="549"/>
      <c r="T25" s="597"/>
      <c r="U25" s="598"/>
      <c r="V25" s="575"/>
      <c r="W25" s="575">
        <v>3</v>
      </c>
      <c r="X25" s="576"/>
      <c r="Y25" s="578">
        <f>Z25+Z25*0.1</f>
        <v>35.200000000000003</v>
      </c>
      <c r="Z25" s="579">
        <f>SUM(AA25:AC25)</f>
        <v>32</v>
      </c>
      <c r="AA25" s="579">
        <f>AE25+AH25+AK25+AN25+AQ25+AT25+AW25+AZ25+BC25+BF25+BI25+BL25</f>
        <v>16</v>
      </c>
      <c r="AB25" s="579"/>
      <c r="AC25" s="579">
        <f>AG25+AJ25+AM25+AP25+AS25+AV25+AY25+BB25+BE25+BH25+BK25+BN25</f>
        <v>16</v>
      </c>
      <c r="AD25" s="565">
        <f>L25-Y25</f>
        <v>-35.200000000000003</v>
      </c>
      <c r="AE25" s="580"/>
      <c r="AF25" s="580"/>
      <c r="AG25" s="580"/>
      <c r="AH25" s="581"/>
      <c r="AI25" s="581"/>
      <c r="AJ25" s="581"/>
      <c r="AK25" s="580">
        <v>16</v>
      </c>
      <c r="AL25" s="580"/>
      <c r="AM25" s="580">
        <v>16</v>
      </c>
      <c r="AN25" s="581"/>
      <c r="AO25" s="581"/>
      <c r="AP25" s="581"/>
      <c r="AQ25" s="580"/>
      <c r="AR25" s="580"/>
      <c r="AS25" s="580"/>
      <c r="AT25" s="581"/>
      <c r="AU25" s="581"/>
      <c r="AV25" s="581"/>
      <c r="AW25" s="580"/>
      <c r="AX25" s="580"/>
      <c r="AY25" s="580"/>
      <c r="AZ25" s="581"/>
      <c r="BA25" s="581"/>
      <c r="BB25" s="581"/>
      <c r="BC25" s="579"/>
      <c r="BD25" s="579"/>
      <c r="BE25" s="579"/>
      <c r="BF25" s="581"/>
      <c r="BG25" s="581"/>
      <c r="BH25" s="581"/>
      <c r="BI25" s="579"/>
      <c r="BJ25" s="579"/>
      <c r="BK25" s="579"/>
      <c r="BL25" s="581"/>
      <c r="BM25" s="581"/>
      <c r="BN25" s="581"/>
      <c r="BO25" s="549" t="s">
        <v>325</v>
      </c>
      <c r="BP25" s="550" t="e">
        <f>Z25/L25*100</f>
        <v>#DIV/0!</v>
      </c>
    </row>
    <row r="26" spans="1:68" ht="15.75" hidden="1" customHeight="1">
      <c r="A26" s="63"/>
      <c r="B26" s="537"/>
      <c r="C26" s="537"/>
      <c r="D26" s="537"/>
      <c r="E26" s="537"/>
      <c r="F26" s="537"/>
      <c r="G26" s="537"/>
      <c r="H26" s="537"/>
      <c r="I26" s="480"/>
      <c r="J26" s="478" t="s">
        <v>127</v>
      </c>
      <c r="K26" s="537"/>
      <c r="L26" s="537"/>
      <c r="M26" s="537"/>
      <c r="N26" s="537"/>
      <c r="O26" s="537"/>
      <c r="P26" s="537"/>
      <c r="Q26" s="537"/>
      <c r="R26" s="537"/>
      <c r="S26" s="537"/>
      <c r="T26" s="577"/>
      <c r="U26" s="571"/>
      <c r="V26" s="537"/>
      <c r="W26" s="537"/>
      <c r="X26" s="577"/>
      <c r="Y26" s="571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  <c r="BP26" s="537"/>
    </row>
    <row r="27" spans="1:68" ht="15.75" hidden="1" customHeight="1">
      <c r="A27" s="63"/>
      <c r="B27" s="584">
        <v>16</v>
      </c>
      <c r="C27" s="600" t="s">
        <v>63</v>
      </c>
      <c r="D27" s="602" t="s">
        <v>60</v>
      </c>
      <c r="E27" s="584"/>
      <c r="F27" s="602" t="s">
        <v>82</v>
      </c>
      <c r="G27" s="584"/>
      <c r="H27" s="624" t="s">
        <v>353</v>
      </c>
      <c r="I27" s="479"/>
      <c r="J27" s="478" t="s">
        <v>354</v>
      </c>
      <c r="K27" s="619"/>
      <c r="L27" s="592"/>
      <c r="M27" s="549"/>
      <c r="N27" s="549"/>
      <c r="O27" s="549"/>
      <c r="P27" s="549">
        <v>3</v>
      </c>
      <c r="Q27" s="549"/>
      <c r="R27" s="549"/>
      <c r="S27" s="549"/>
      <c r="T27" s="597"/>
      <c r="U27" s="598"/>
      <c r="V27" s="575"/>
      <c r="W27" s="575">
        <v>4</v>
      </c>
      <c r="X27" s="576"/>
      <c r="Y27" s="578">
        <f>Z27+Z27*0.1</f>
        <v>0</v>
      </c>
      <c r="Z27" s="579">
        <f>SUM(AA28:AC28)</f>
        <v>0</v>
      </c>
      <c r="AA27" s="579">
        <f>AE28+AH28+AK28+AN27+AQ28+AT28+AW28+AZ28+BC28+BF28+BI28+BL28</f>
        <v>32</v>
      </c>
      <c r="AB27" s="579"/>
      <c r="AC27" s="579">
        <f>AG28+AJ28+AM28+AP27+AS28+AV28+AY28+BB28+BE28+BH28+BK28+BN28</f>
        <v>32</v>
      </c>
      <c r="AD27" s="565">
        <f>L27-Y27</f>
        <v>0</v>
      </c>
      <c r="AE27" s="580"/>
      <c r="AF27" s="580"/>
      <c r="AG27" s="580"/>
      <c r="AH27" s="581"/>
      <c r="AI27" s="581"/>
      <c r="AJ27" s="581"/>
      <c r="AK27" s="580"/>
      <c r="AL27" s="580"/>
      <c r="AM27" s="580"/>
      <c r="AN27" s="581">
        <v>32</v>
      </c>
      <c r="AO27" s="581"/>
      <c r="AP27" s="581">
        <v>32</v>
      </c>
      <c r="AQ27" s="580"/>
      <c r="AR27" s="580"/>
      <c r="AS27" s="580"/>
      <c r="AT27" s="581"/>
      <c r="AU27" s="581"/>
      <c r="AV27" s="581"/>
      <c r="AW27" s="580"/>
      <c r="AX27" s="580"/>
      <c r="AY27" s="580"/>
      <c r="AZ27" s="581"/>
      <c r="BA27" s="581"/>
      <c r="BB27" s="581"/>
      <c r="BC27" s="579"/>
      <c r="BD27" s="579"/>
      <c r="BE27" s="579"/>
      <c r="BF27" s="581"/>
      <c r="BG27" s="581"/>
      <c r="BH27" s="581"/>
      <c r="BI27" s="579"/>
      <c r="BJ27" s="579"/>
      <c r="BK27" s="579"/>
      <c r="BL27" s="581"/>
      <c r="BM27" s="581"/>
      <c r="BN27" s="581"/>
      <c r="BO27" s="549" t="s">
        <v>325</v>
      </c>
      <c r="BP27" s="550" t="e">
        <f>Z27/L27*100</f>
        <v>#DIV/0!</v>
      </c>
    </row>
    <row r="28" spans="1:68" ht="15.75" hidden="1" customHeight="1">
      <c r="A28" s="63"/>
      <c r="B28" s="537"/>
      <c r="C28" s="537"/>
      <c r="D28" s="537"/>
      <c r="E28" s="537"/>
      <c r="F28" s="537"/>
      <c r="G28" s="537"/>
      <c r="H28" s="537"/>
      <c r="I28" s="480"/>
      <c r="J28" s="478" t="s">
        <v>355</v>
      </c>
      <c r="K28" s="537"/>
      <c r="L28" s="537"/>
      <c r="M28" s="537"/>
      <c r="N28" s="537"/>
      <c r="O28" s="537"/>
      <c r="P28" s="537"/>
      <c r="Q28" s="537"/>
      <c r="R28" s="537"/>
      <c r="S28" s="537"/>
      <c r="T28" s="577"/>
      <c r="U28" s="571"/>
      <c r="V28" s="537"/>
      <c r="W28" s="537"/>
      <c r="X28" s="577"/>
      <c r="Y28" s="571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  <c r="BP28" s="537"/>
    </row>
    <row r="29" spans="1:68" ht="15.75" customHeight="1">
      <c r="A29" s="63"/>
      <c r="B29" s="27"/>
      <c r="C29" s="27"/>
      <c r="D29" s="27"/>
      <c r="E29" s="27"/>
      <c r="F29" s="28" t="s">
        <v>60</v>
      </c>
      <c r="G29" s="27" t="s">
        <v>356</v>
      </c>
      <c r="H29" s="27"/>
      <c r="I29" s="27"/>
      <c r="J29" s="471" t="s">
        <v>103</v>
      </c>
      <c r="K29" s="472">
        <f>SUM(K30:K31)</f>
        <v>3</v>
      </c>
      <c r="L29" s="61">
        <f t="shared" ref="L29:L31" si="17">K29*36</f>
        <v>108</v>
      </c>
      <c r="M29" s="27"/>
      <c r="N29" s="27"/>
      <c r="O29" s="27"/>
      <c r="P29" s="27"/>
      <c r="Q29" s="27"/>
      <c r="R29" s="27"/>
      <c r="S29" s="27"/>
      <c r="T29" s="34"/>
      <c r="U29" s="35"/>
      <c r="V29" s="36"/>
      <c r="W29" s="36"/>
      <c r="X29" s="38"/>
      <c r="Y29" s="39"/>
      <c r="Z29" s="40"/>
      <c r="AA29" s="40"/>
      <c r="AB29" s="40"/>
      <c r="AC29" s="40"/>
      <c r="AD29" s="41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27"/>
      <c r="BP29" s="42">
        <f t="shared" ref="BP29:BP31" si="18">Z29/L29*100</f>
        <v>0</v>
      </c>
    </row>
    <row r="30" spans="1:68" ht="15.75" customHeight="1">
      <c r="A30" s="63"/>
      <c r="B30" s="63">
        <v>17</v>
      </c>
      <c r="C30" s="63"/>
      <c r="D30" s="63"/>
      <c r="E30" s="63"/>
      <c r="F30" s="48" t="s">
        <v>60</v>
      </c>
      <c r="G30" s="63" t="s">
        <v>357</v>
      </c>
      <c r="H30" s="63"/>
      <c r="I30" s="63"/>
      <c r="J30" s="481" t="s">
        <v>105</v>
      </c>
      <c r="K30" s="463">
        <f>M30+N30+O30+P30+Q30+R30+S30+T30</f>
        <v>3</v>
      </c>
      <c r="L30" s="156">
        <f t="shared" si="17"/>
        <v>108</v>
      </c>
      <c r="M30" s="70"/>
      <c r="N30" s="70"/>
      <c r="O30" s="70">
        <v>3</v>
      </c>
      <c r="P30" s="70"/>
      <c r="Q30" s="70"/>
      <c r="R30" s="70"/>
      <c r="S30" s="70"/>
      <c r="T30" s="71"/>
      <c r="U30" s="72">
        <v>3</v>
      </c>
      <c r="V30" s="73"/>
      <c r="W30" s="73"/>
      <c r="X30" s="75"/>
      <c r="Y30" s="76">
        <f t="shared" ref="Y30:Y31" si="19">Z30+Z30*0.1</f>
        <v>35.200000000000003</v>
      </c>
      <c r="Z30" s="77">
        <f t="shared" ref="Z30:Z31" si="20">SUM(AA30:AC30)</f>
        <v>32</v>
      </c>
      <c r="AA30" s="77">
        <f t="shared" ref="AA30:AC30" si="21">AE30+AH30+AK30+AN30+AQ30+AT30+AW30+AZ30+BC30+BF30+BI30+BL30</f>
        <v>16</v>
      </c>
      <c r="AB30" s="77">
        <f t="shared" si="21"/>
        <v>16</v>
      </c>
      <c r="AC30" s="77">
        <f t="shared" si="21"/>
        <v>0</v>
      </c>
      <c r="AD30" s="78">
        <f t="shared" ref="AD30:AD31" si="22">L30-Y30</f>
        <v>72.8</v>
      </c>
      <c r="AE30" s="79"/>
      <c r="AF30" s="79"/>
      <c r="AG30" s="79"/>
      <c r="AH30" s="80"/>
      <c r="AI30" s="80"/>
      <c r="AJ30" s="80"/>
      <c r="AK30" s="79">
        <v>16</v>
      </c>
      <c r="AL30" s="79">
        <v>16</v>
      </c>
      <c r="AM30" s="79"/>
      <c r="AN30" s="80"/>
      <c r="AO30" s="80"/>
      <c r="AP30" s="80"/>
      <c r="AQ30" s="79"/>
      <c r="AR30" s="79"/>
      <c r="AS30" s="79"/>
      <c r="AT30" s="80"/>
      <c r="AU30" s="80"/>
      <c r="AV30" s="80"/>
      <c r="AW30" s="79"/>
      <c r="AX30" s="79"/>
      <c r="AY30" s="79"/>
      <c r="AZ30" s="80"/>
      <c r="BA30" s="80"/>
      <c r="BB30" s="80"/>
      <c r="BC30" s="77"/>
      <c r="BD30" s="77"/>
      <c r="BE30" s="77"/>
      <c r="BF30" s="80"/>
      <c r="BG30" s="80"/>
      <c r="BH30" s="80"/>
      <c r="BI30" s="77"/>
      <c r="BJ30" s="77"/>
      <c r="BK30" s="77"/>
      <c r="BL30" s="80"/>
      <c r="BM30" s="80"/>
      <c r="BN30" s="80"/>
      <c r="BO30" s="70" t="s">
        <v>323</v>
      </c>
      <c r="BP30" s="81">
        <f t="shared" si="18"/>
        <v>29.629629629629626</v>
      </c>
    </row>
    <row r="31" spans="1:68" ht="15.75" hidden="1" customHeight="1">
      <c r="A31" s="63"/>
      <c r="B31" s="63">
        <v>18</v>
      </c>
      <c r="C31" s="63"/>
      <c r="D31" s="63"/>
      <c r="E31" s="63"/>
      <c r="F31" s="48" t="s">
        <v>82</v>
      </c>
      <c r="G31" s="63" t="s">
        <v>358</v>
      </c>
      <c r="H31" s="63"/>
      <c r="I31" s="63"/>
      <c r="J31" s="478" t="s">
        <v>107</v>
      </c>
      <c r="K31" s="463"/>
      <c r="L31" s="156">
        <f t="shared" si="17"/>
        <v>0</v>
      </c>
      <c r="M31" s="70"/>
      <c r="N31" s="70"/>
      <c r="O31" s="70"/>
      <c r="P31" s="70">
        <v>3</v>
      </c>
      <c r="Q31" s="70"/>
      <c r="R31" s="70"/>
      <c r="S31" s="70"/>
      <c r="T31" s="71"/>
      <c r="U31" s="72">
        <v>4</v>
      </c>
      <c r="V31" s="73"/>
      <c r="W31" s="73"/>
      <c r="X31" s="75"/>
      <c r="Y31" s="76">
        <f t="shared" si="19"/>
        <v>35.200000000000003</v>
      </c>
      <c r="Z31" s="77">
        <f t="shared" si="20"/>
        <v>32</v>
      </c>
      <c r="AA31" s="77">
        <f t="shared" ref="AA31:AC31" si="23">AE31+AH31+AK31+AN31+AQ31+AT31+AW31+AZ31+BC31+BF31+BI31+BL31</f>
        <v>16</v>
      </c>
      <c r="AB31" s="77">
        <f t="shared" si="23"/>
        <v>16</v>
      </c>
      <c r="AC31" s="77">
        <f t="shared" si="23"/>
        <v>0</v>
      </c>
      <c r="AD31" s="78">
        <f t="shared" si="22"/>
        <v>-35.200000000000003</v>
      </c>
      <c r="AE31" s="79"/>
      <c r="AF31" s="79"/>
      <c r="AG31" s="79"/>
      <c r="AH31" s="80"/>
      <c r="AI31" s="80"/>
      <c r="AJ31" s="80"/>
      <c r="AK31" s="79"/>
      <c r="AL31" s="79"/>
      <c r="AM31" s="79"/>
      <c r="AN31" s="80">
        <v>16</v>
      </c>
      <c r="AO31" s="80">
        <v>16</v>
      </c>
      <c r="AP31" s="80"/>
      <c r="AQ31" s="79"/>
      <c r="AR31" s="79"/>
      <c r="AS31" s="79"/>
      <c r="AT31" s="80"/>
      <c r="AU31" s="80"/>
      <c r="AV31" s="80"/>
      <c r="AW31" s="79"/>
      <c r="AX31" s="79"/>
      <c r="AY31" s="79"/>
      <c r="AZ31" s="80"/>
      <c r="BA31" s="80"/>
      <c r="BB31" s="80"/>
      <c r="BC31" s="77"/>
      <c r="BD31" s="77"/>
      <c r="BE31" s="77"/>
      <c r="BF31" s="80"/>
      <c r="BG31" s="80"/>
      <c r="BH31" s="80"/>
      <c r="BI31" s="77"/>
      <c r="BJ31" s="77"/>
      <c r="BK31" s="77"/>
      <c r="BL31" s="80"/>
      <c r="BM31" s="80"/>
      <c r="BN31" s="80"/>
      <c r="BO31" s="70" t="s">
        <v>323</v>
      </c>
      <c r="BP31" s="81" t="e">
        <f t="shared" si="18"/>
        <v>#DIV/0!</v>
      </c>
    </row>
    <row r="32" spans="1:68" ht="15.75" hidden="1" customHeight="1">
      <c r="A32" s="63"/>
      <c r="B32" s="27"/>
      <c r="C32" s="27"/>
      <c r="D32" s="27"/>
      <c r="E32" s="27"/>
      <c r="F32" s="28" t="s">
        <v>60</v>
      </c>
      <c r="G32" s="27"/>
      <c r="H32" s="27"/>
      <c r="I32" s="27"/>
      <c r="J32" s="476" t="s">
        <v>184</v>
      </c>
      <c r="K32" s="472">
        <f>SUM(K33:K34)</f>
        <v>0</v>
      </c>
      <c r="L32" s="61"/>
      <c r="M32" s="57"/>
      <c r="N32" s="57"/>
      <c r="O32" s="57"/>
      <c r="P32" s="57"/>
      <c r="Q32" s="57"/>
      <c r="R32" s="57"/>
      <c r="S32" s="57"/>
      <c r="T32" s="103"/>
      <c r="U32" s="35"/>
      <c r="V32" s="36"/>
      <c r="W32" s="36"/>
      <c r="X32" s="38"/>
      <c r="Y32" s="39"/>
      <c r="Z32" s="40"/>
      <c r="AA32" s="40"/>
      <c r="AB32" s="40"/>
      <c r="AC32" s="40"/>
      <c r="AD32" s="41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27"/>
      <c r="BP32" s="42"/>
    </row>
    <row r="33" spans="1:68" ht="15.75" hidden="1" customHeight="1">
      <c r="A33" s="63"/>
      <c r="B33" s="63">
        <v>19</v>
      </c>
      <c r="C33" s="63"/>
      <c r="D33" s="63"/>
      <c r="E33" s="64" t="s">
        <v>332</v>
      </c>
      <c r="F33" s="48" t="s">
        <v>60</v>
      </c>
      <c r="G33" s="63" t="s">
        <v>359</v>
      </c>
      <c r="H33" s="63"/>
      <c r="I33" s="63"/>
      <c r="J33" s="481" t="s">
        <v>111</v>
      </c>
      <c r="K33" s="463"/>
      <c r="L33" s="156">
        <f t="shared" ref="L33:L34" si="24">K33*36</f>
        <v>0</v>
      </c>
      <c r="M33" s="97" t="s">
        <v>68</v>
      </c>
      <c r="N33" s="97" t="s">
        <v>68</v>
      </c>
      <c r="O33" s="97"/>
      <c r="P33" s="97"/>
      <c r="Q33" s="97"/>
      <c r="R33" s="97"/>
      <c r="S33" s="97"/>
      <c r="T33" s="98"/>
      <c r="U33" s="72"/>
      <c r="V33" s="73"/>
      <c r="W33" s="73" t="s">
        <v>360</v>
      </c>
      <c r="X33" s="75"/>
      <c r="Y33" s="76"/>
      <c r="Z33" s="77"/>
      <c r="AA33" s="77"/>
      <c r="AB33" s="77"/>
      <c r="AC33" s="77"/>
      <c r="AD33" s="78"/>
      <c r="AE33" s="79" t="s">
        <v>336</v>
      </c>
      <c r="AF33" s="79"/>
      <c r="AG33" s="79" t="s">
        <v>361</v>
      </c>
      <c r="AH33" s="80" t="s">
        <v>336</v>
      </c>
      <c r="AI33" s="80"/>
      <c r="AJ33" s="80" t="s">
        <v>361</v>
      </c>
      <c r="AK33" s="79"/>
      <c r="AL33" s="79"/>
      <c r="AM33" s="79"/>
      <c r="AN33" s="80"/>
      <c r="AO33" s="80"/>
      <c r="AP33" s="80"/>
      <c r="AQ33" s="79"/>
      <c r="AR33" s="79"/>
      <c r="AS33" s="79"/>
      <c r="AT33" s="80"/>
      <c r="AU33" s="80"/>
      <c r="AV33" s="80"/>
      <c r="AW33" s="79"/>
      <c r="AX33" s="79"/>
      <c r="AY33" s="79"/>
      <c r="AZ33" s="80"/>
      <c r="BA33" s="80"/>
      <c r="BB33" s="80"/>
      <c r="BC33" s="77"/>
      <c r="BD33" s="77"/>
      <c r="BE33" s="77"/>
      <c r="BF33" s="80"/>
      <c r="BG33" s="80"/>
      <c r="BH33" s="80"/>
      <c r="BI33" s="77"/>
      <c r="BJ33" s="77"/>
      <c r="BK33" s="77"/>
      <c r="BL33" s="80"/>
      <c r="BM33" s="80"/>
      <c r="BN33" s="80"/>
      <c r="BO33" s="70" t="s">
        <v>324</v>
      </c>
      <c r="BP33" s="81" t="e">
        <f t="shared" ref="BP33:BP34" si="25">Z33/L33*100</f>
        <v>#DIV/0!</v>
      </c>
    </row>
    <row r="34" spans="1:68" ht="15.75" hidden="1" customHeight="1">
      <c r="A34" s="63"/>
      <c r="B34" s="63">
        <v>20</v>
      </c>
      <c r="C34" s="63"/>
      <c r="D34" s="63"/>
      <c r="E34" s="63"/>
      <c r="F34" s="48" t="s">
        <v>82</v>
      </c>
      <c r="G34" s="63" t="s">
        <v>362</v>
      </c>
      <c r="H34" s="63"/>
      <c r="I34" s="63"/>
      <c r="J34" s="478" t="s">
        <v>113</v>
      </c>
      <c r="K34" s="463"/>
      <c r="L34" s="156">
        <f t="shared" si="24"/>
        <v>0</v>
      </c>
      <c r="M34" s="97"/>
      <c r="N34" s="97"/>
      <c r="O34" s="97">
        <v>3</v>
      </c>
      <c r="P34" s="97"/>
      <c r="Q34" s="97"/>
      <c r="R34" s="97"/>
      <c r="S34" s="97"/>
      <c r="T34" s="98"/>
      <c r="U34" s="72"/>
      <c r="V34" s="73"/>
      <c r="W34" s="73">
        <v>3</v>
      </c>
      <c r="X34" s="75"/>
      <c r="Y34" s="76">
        <f>Z34+Z34*0.1</f>
        <v>52.8</v>
      </c>
      <c r="Z34" s="77">
        <f>SUM(AA34:AC34)</f>
        <v>48</v>
      </c>
      <c r="AA34" s="77">
        <f>AE34+AH34+AK34+AN34+AQ34+AT34+AW34+AZ34+BC34+BF34+BI34+BL34</f>
        <v>16</v>
      </c>
      <c r="AB34" s="77"/>
      <c r="AC34" s="77">
        <f>AG34+AJ34+AM34+AP34+AS34+AV34+AY34+BB34+BE34+BH34+BK34+BN34</f>
        <v>32</v>
      </c>
      <c r="AD34" s="78">
        <f>L34-Y34</f>
        <v>-52.8</v>
      </c>
      <c r="AE34" s="79"/>
      <c r="AF34" s="79"/>
      <c r="AG34" s="79"/>
      <c r="AH34" s="80"/>
      <c r="AI34" s="80"/>
      <c r="AJ34" s="80"/>
      <c r="AK34" s="79">
        <v>16</v>
      </c>
      <c r="AL34" s="79"/>
      <c r="AM34" s="79">
        <v>32</v>
      </c>
      <c r="AN34" s="80"/>
      <c r="AO34" s="80"/>
      <c r="AP34" s="80"/>
      <c r="AQ34" s="79"/>
      <c r="AR34" s="79"/>
      <c r="AS34" s="79"/>
      <c r="AT34" s="80"/>
      <c r="AU34" s="80"/>
      <c r="AV34" s="80"/>
      <c r="AW34" s="79"/>
      <c r="AX34" s="79"/>
      <c r="AY34" s="79"/>
      <c r="AZ34" s="80"/>
      <c r="BA34" s="80"/>
      <c r="BB34" s="80"/>
      <c r="BC34" s="77"/>
      <c r="BD34" s="77"/>
      <c r="BE34" s="77"/>
      <c r="BF34" s="80"/>
      <c r="BG34" s="80"/>
      <c r="BH34" s="80"/>
      <c r="BI34" s="77"/>
      <c r="BJ34" s="77"/>
      <c r="BK34" s="77"/>
      <c r="BL34" s="80"/>
      <c r="BM34" s="80"/>
      <c r="BN34" s="80"/>
      <c r="BO34" s="70" t="s">
        <v>324</v>
      </c>
      <c r="BP34" s="81" t="e">
        <f t="shared" si="25"/>
        <v>#DIV/0!</v>
      </c>
    </row>
    <row r="35" spans="1:68" ht="15.75" customHeight="1">
      <c r="A35" s="118"/>
      <c r="B35" s="118"/>
      <c r="C35" s="118"/>
      <c r="D35" s="119"/>
      <c r="E35" s="119"/>
      <c r="F35" s="127" t="s">
        <v>60</v>
      </c>
      <c r="G35" s="119" t="s">
        <v>363</v>
      </c>
      <c r="H35" s="119"/>
      <c r="I35" s="119"/>
      <c r="J35" s="482" t="s">
        <v>148</v>
      </c>
      <c r="K35" s="483">
        <f>SUM(K43+K55+K59+K61)</f>
        <v>24</v>
      </c>
      <c r="L35" s="118"/>
      <c r="M35" s="118"/>
      <c r="N35" s="118"/>
      <c r="O35" s="118"/>
      <c r="P35" s="118"/>
      <c r="Q35" s="118"/>
      <c r="R35" s="118"/>
      <c r="S35" s="118"/>
      <c r="T35" s="125"/>
      <c r="U35" s="117"/>
      <c r="V35" s="118"/>
      <c r="W35" s="118"/>
      <c r="X35" s="126"/>
      <c r="Y35" s="124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</row>
    <row r="36" spans="1:68" ht="15.75" customHeight="1">
      <c r="A36" s="118"/>
      <c r="B36" s="118"/>
      <c r="C36" s="118"/>
      <c r="D36" s="119"/>
      <c r="E36" s="119"/>
      <c r="F36" s="119"/>
      <c r="G36" s="119" t="s">
        <v>364</v>
      </c>
      <c r="H36" s="119"/>
      <c r="I36" s="119"/>
      <c r="J36" s="482" t="s">
        <v>150</v>
      </c>
      <c r="K36" s="483"/>
      <c r="L36" s="118"/>
      <c r="M36" s="118"/>
      <c r="N36" s="118"/>
      <c r="O36" s="118"/>
      <c r="P36" s="118"/>
      <c r="Q36" s="118"/>
      <c r="R36" s="118"/>
      <c r="S36" s="118"/>
      <c r="T36" s="125"/>
      <c r="U36" s="117"/>
      <c r="V36" s="118"/>
      <c r="W36" s="118"/>
      <c r="X36" s="126"/>
      <c r="Y36" s="124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</row>
    <row r="37" spans="1:68" ht="20.25" customHeight="1">
      <c r="A37" s="70"/>
      <c r="B37" s="70"/>
      <c r="C37" s="70"/>
      <c r="D37" s="63"/>
      <c r="E37" s="63"/>
      <c r="F37" s="63"/>
      <c r="G37" s="63" t="s">
        <v>365</v>
      </c>
      <c r="H37" s="63"/>
      <c r="I37" s="63"/>
      <c r="J37" s="481" t="s">
        <v>152</v>
      </c>
      <c r="K37" s="463">
        <f t="shared" ref="K37:K42" si="26">M37+N37+O37+P37+Q37+R37+S37+T37</f>
        <v>0</v>
      </c>
      <c r="L37" s="156">
        <f t="shared" ref="L37:L44" si="27">K37*36</f>
        <v>0</v>
      </c>
      <c r="M37" s="70"/>
      <c r="N37" s="70"/>
      <c r="O37" s="70"/>
      <c r="P37" s="70"/>
      <c r="Q37" s="70"/>
      <c r="R37" s="70"/>
      <c r="S37" s="70"/>
      <c r="T37" s="71"/>
      <c r="U37" s="72"/>
      <c r="V37" s="73"/>
      <c r="W37" s="73"/>
      <c r="X37" s="75"/>
      <c r="Y37" s="76">
        <f t="shared" ref="Y37:Y42" si="28">Z37+Z37*0.1</f>
        <v>0</v>
      </c>
      <c r="Z37" s="77">
        <f t="shared" ref="Z37:Z42" si="29">SUM(AA37:AC37)</f>
        <v>0</v>
      </c>
      <c r="AA37" s="77">
        <f t="shared" ref="AA37:AC37" si="30">AE37+AH37+AK37+AN37+AQ37+AT37+AW37+AZ37+BC37+BF37+BI37+BL37</f>
        <v>0</v>
      </c>
      <c r="AB37" s="77">
        <f t="shared" si="30"/>
        <v>0</v>
      </c>
      <c r="AC37" s="77">
        <f t="shared" si="30"/>
        <v>0</v>
      </c>
      <c r="AD37" s="78">
        <f t="shared" ref="AD37:AD42" si="31">L37-Y37</f>
        <v>0</v>
      </c>
      <c r="AE37" s="79"/>
      <c r="AF37" s="79"/>
      <c r="AG37" s="79"/>
      <c r="AH37" s="80"/>
      <c r="AI37" s="80"/>
      <c r="AJ37" s="80"/>
      <c r="AK37" s="79"/>
      <c r="AL37" s="79"/>
      <c r="AM37" s="79"/>
      <c r="AN37" s="80"/>
      <c r="AO37" s="80"/>
      <c r="AP37" s="80"/>
      <c r="AQ37" s="79"/>
      <c r="AR37" s="79"/>
      <c r="AS37" s="79"/>
      <c r="AT37" s="80"/>
      <c r="AU37" s="80"/>
      <c r="AV37" s="80"/>
      <c r="AW37" s="79"/>
      <c r="AX37" s="79"/>
      <c r="AY37" s="79"/>
      <c r="AZ37" s="80"/>
      <c r="BA37" s="80"/>
      <c r="BB37" s="80"/>
      <c r="BC37" s="77"/>
      <c r="BD37" s="77"/>
      <c r="BE37" s="77"/>
      <c r="BF37" s="80"/>
      <c r="BG37" s="80"/>
      <c r="BH37" s="80"/>
      <c r="BI37" s="77"/>
      <c r="BJ37" s="77"/>
      <c r="BK37" s="77"/>
      <c r="BL37" s="80"/>
      <c r="BM37" s="80"/>
      <c r="BN37" s="80"/>
      <c r="BO37" s="130"/>
      <c r="BP37" s="81" t="e">
        <f t="shared" ref="BP37:BP43" si="32">Z37/L37*100</f>
        <v>#DIV/0!</v>
      </c>
    </row>
    <row r="38" spans="1:68" ht="20.25" customHeight="1">
      <c r="A38" s="70"/>
      <c r="B38" s="70"/>
      <c r="C38" s="70"/>
      <c r="D38" s="63"/>
      <c r="E38" s="63"/>
      <c r="F38" s="63"/>
      <c r="G38" s="63" t="s">
        <v>365</v>
      </c>
      <c r="H38" s="63"/>
      <c r="I38" s="63"/>
      <c r="J38" s="481" t="s">
        <v>152</v>
      </c>
      <c r="K38" s="463">
        <f t="shared" si="26"/>
        <v>0</v>
      </c>
      <c r="L38" s="156">
        <f t="shared" si="27"/>
        <v>0</v>
      </c>
      <c r="M38" s="70"/>
      <c r="N38" s="70"/>
      <c r="O38" s="70"/>
      <c r="P38" s="70"/>
      <c r="Q38" s="70"/>
      <c r="R38" s="70"/>
      <c r="S38" s="70"/>
      <c r="T38" s="71"/>
      <c r="U38" s="72"/>
      <c r="V38" s="73"/>
      <c r="W38" s="73"/>
      <c r="X38" s="75"/>
      <c r="Y38" s="76">
        <f t="shared" si="28"/>
        <v>0</v>
      </c>
      <c r="Z38" s="77">
        <f t="shared" si="29"/>
        <v>0</v>
      </c>
      <c r="AA38" s="77">
        <f t="shared" ref="AA38:AC38" si="33">AE38+AH38+AK38+AN38+AQ38+AT38+AW38+AZ38+BC38+BF38+BI38+BL38</f>
        <v>0</v>
      </c>
      <c r="AB38" s="77">
        <f t="shared" si="33"/>
        <v>0</v>
      </c>
      <c r="AC38" s="77">
        <f t="shared" si="33"/>
        <v>0</v>
      </c>
      <c r="AD38" s="78">
        <f t="shared" si="31"/>
        <v>0</v>
      </c>
      <c r="AE38" s="79"/>
      <c r="AF38" s="79"/>
      <c r="AG38" s="79"/>
      <c r="AH38" s="80"/>
      <c r="AI38" s="80"/>
      <c r="AJ38" s="80"/>
      <c r="AK38" s="79"/>
      <c r="AL38" s="79"/>
      <c r="AM38" s="79"/>
      <c r="AN38" s="80"/>
      <c r="AO38" s="80"/>
      <c r="AP38" s="80"/>
      <c r="AQ38" s="79"/>
      <c r="AR38" s="79"/>
      <c r="AS38" s="79"/>
      <c r="AT38" s="80"/>
      <c r="AU38" s="80"/>
      <c r="AV38" s="80"/>
      <c r="AW38" s="79"/>
      <c r="AX38" s="79"/>
      <c r="AY38" s="79"/>
      <c r="AZ38" s="80"/>
      <c r="BA38" s="80"/>
      <c r="BB38" s="80"/>
      <c r="BC38" s="77"/>
      <c r="BD38" s="77"/>
      <c r="BE38" s="77"/>
      <c r="BF38" s="80"/>
      <c r="BG38" s="80"/>
      <c r="BH38" s="80"/>
      <c r="BI38" s="77"/>
      <c r="BJ38" s="77"/>
      <c r="BK38" s="77"/>
      <c r="BL38" s="80"/>
      <c r="BM38" s="80"/>
      <c r="BN38" s="80"/>
      <c r="BO38" s="130"/>
      <c r="BP38" s="81" t="e">
        <f t="shared" si="32"/>
        <v>#DIV/0!</v>
      </c>
    </row>
    <row r="39" spans="1:68" ht="20.25" customHeight="1">
      <c r="A39" s="70"/>
      <c r="B39" s="70"/>
      <c r="C39" s="70"/>
      <c r="D39" s="63"/>
      <c r="E39" s="63"/>
      <c r="F39" s="63"/>
      <c r="G39" s="63" t="s">
        <v>365</v>
      </c>
      <c r="H39" s="63"/>
      <c r="I39" s="63"/>
      <c r="J39" s="481" t="s">
        <v>152</v>
      </c>
      <c r="K39" s="463">
        <f t="shared" si="26"/>
        <v>0</v>
      </c>
      <c r="L39" s="156">
        <f t="shared" si="27"/>
        <v>0</v>
      </c>
      <c r="M39" s="70"/>
      <c r="N39" s="70"/>
      <c r="O39" s="70"/>
      <c r="P39" s="70"/>
      <c r="Q39" s="70"/>
      <c r="R39" s="70"/>
      <c r="S39" s="70"/>
      <c r="T39" s="71"/>
      <c r="U39" s="72"/>
      <c r="V39" s="73"/>
      <c r="W39" s="73"/>
      <c r="X39" s="75"/>
      <c r="Y39" s="76">
        <f t="shared" si="28"/>
        <v>0</v>
      </c>
      <c r="Z39" s="77">
        <f t="shared" si="29"/>
        <v>0</v>
      </c>
      <c r="AA39" s="77">
        <f t="shared" ref="AA39:AC39" si="34">AE39+AH39+AK39+AN39+AQ39+AT39+AW39+AZ39+BC39+BF39+BI39+BL39</f>
        <v>0</v>
      </c>
      <c r="AB39" s="77">
        <f t="shared" si="34"/>
        <v>0</v>
      </c>
      <c r="AC39" s="77">
        <f t="shared" si="34"/>
        <v>0</v>
      </c>
      <c r="AD39" s="78">
        <f t="shared" si="31"/>
        <v>0</v>
      </c>
      <c r="AE39" s="79"/>
      <c r="AF39" s="79"/>
      <c r="AG39" s="79"/>
      <c r="AH39" s="80"/>
      <c r="AI39" s="80"/>
      <c r="AJ39" s="80"/>
      <c r="AK39" s="79"/>
      <c r="AL39" s="79"/>
      <c r="AM39" s="79"/>
      <c r="AN39" s="80"/>
      <c r="AO39" s="80"/>
      <c r="AP39" s="80"/>
      <c r="AQ39" s="79"/>
      <c r="AR39" s="79"/>
      <c r="AS39" s="79"/>
      <c r="AT39" s="80"/>
      <c r="AU39" s="80"/>
      <c r="AV39" s="80"/>
      <c r="AW39" s="79"/>
      <c r="AX39" s="79"/>
      <c r="AY39" s="79"/>
      <c r="AZ39" s="80"/>
      <c r="BA39" s="80"/>
      <c r="BB39" s="80"/>
      <c r="BC39" s="77"/>
      <c r="BD39" s="77"/>
      <c r="BE39" s="77"/>
      <c r="BF39" s="80"/>
      <c r="BG39" s="80"/>
      <c r="BH39" s="80"/>
      <c r="BI39" s="77"/>
      <c r="BJ39" s="77"/>
      <c r="BK39" s="77"/>
      <c r="BL39" s="80"/>
      <c r="BM39" s="80"/>
      <c r="BN39" s="80"/>
      <c r="BO39" s="130"/>
      <c r="BP39" s="81" t="e">
        <f t="shared" si="32"/>
        <v>#DIV/0!</v>
      </c>
    </row>
    <row r="40" spans="1:68" ht="20.25" customHeight="1">
      <c r="A40" s="70"/>
      <c r="B40" s="70"/>
      <c r="C40" s="70"/>
      <c r="D40" s="63"/>
      <c r="E40" s="63"/>
      <c r="F40" s="63"/>
      <c r="G40" s="63" t="s">
        <v>365</v>
      </c>
      <c r="H40" s="63"/>
      <c r="I40" s="63"/>
      <c r="J40" s="481" t="s">
        <v>152</v>
      </c>
      <c r="K40" s="463">
        <f t="shared" si="26"/>
        <v>0</v>
      </c>
      <c r="L40" s="156">
        <f t="shared" si="27"/>
        <v>0</v>
      </c>
      <c r="M40" s="70"/>
      <c r="N40" s="70"/>
      <c r="O40" s="70"/>
      <c r="P40" s="70"/>
      <c r="Q40" s="70"/>
      <c r="R40" s="70"/>
      <c r="S40" s="70"/>
      <c r="T40" s="71"/>
      <c r="U40" s="72"/>
      <c r="V40" s="73"/>
      <c r="W40" s="73"/>
      <c r="X40" s="75"/>
      <c r="Y40" s="76">
        <f t="shared" si="28"/>
        <v>0</v>
      </c>
      <c r="Z40" s="77">
        <f t="shared" si="29"/>
        <v>0</v>
      </c>
      <c r="AA40" s="77">
        <f t="shared" ref="AA40:AC40" si="35">AE40+AH40+AK40+AN40+AQ40+AT40+AW40+AZ40+BC40+BF40+BI40+BL40</f>
        <v>0</v>
      </c>
      <c r="AB40" s="77">
        <f t="shared" si="35"/>
        <v>0</v>
      </c>
      <c r="AC40" s="77">
        <f t="shared" si="35"/>
        <v>0</v>
      </c>
      <c r="AD40" s="78">
        <f t="shared" si="31"/>
        <v>0</v>
      </c>
      <c r="AE40" s="79"/>
      <c r="AF40" s="79"/>
      <c r="AG40" s="79"/>
      <c r="AH40" s="80"/>
      <c r="AI40" s="80"/>
      <c r="AJ40" s="80"/>
      <c r="AK40" s="79"/>
      <c r="AL40" s="79"/>
      <c r="AM40" s="79"/>
      <c r="AN40" s="80"/>
      <c r="AO40" s="80"/>
      <c r="AP40" s="80"/>
      <c r="AQ40" s="79"/>
      <c r="AR40" s="79"/>
      <c r="AS40" s="79"/>
      <c r="AT40" s="80"/>
      <c r="AU40" s="80"/>
      <c r="AV40" s="80"/>
      <c r="AW40" s="79"/>
      <c r="AX40" s="79"/>
      <c r="AY40" s="79"/>
      <c r="AZ40" s="80"/>
      <c r="BA40" s="80"/>
      <c r="BB40" s="80"/>
      <c r="BC40" s="77"/>
      <c r="BD40" s="77"/>
      <c r="BE40" s="77"/>
      <c r="BF40" s="80"/>
      <c r="BG40" s="80"/>
      <c r="BH40" s="80"/>
      <c r="BI40" s="77"/>
      <c r="BJ40" s="77"/>
      <c r="BK40" s="77"/>
      <c r="BL40" s="80"/>
      <c r="BM40" s="80"/>
      <c r="BN40" s="80"/>
      <c r="BO40" s="130"/>
      <c r="BP40" s="81" t="e">
        <f t="shared" si="32"/>
        <v>#DIV/0!</v>
      </c>
    </row>
    <row r="41" spans="1:68" ht="20.25" customHeight="1">
      <c r="A41" s="70"/>
      <c r="B41" s="70"/>
      <c r="C41" s="70"/>
      <c r="D41" s="63"/>
      <c r="E41" s="63"/>
      <c r="F41" s="63"/>
      <c r="G41" s="63" t="s">
        <v>365</v>
      </c>
      <c r="H41" s="63"/>
      <c r="I41" s="63"/>
      <c r="J41" s="481" t="s">
        <v>152</v>
      </c>
      <c r="K41" s="463">
        <f t="shared" si="26"/>
        <v>0</v>
      </c>
      <c r="L41" s="156">
        <f t="shared" si="27"/>
        <v>0</v>
      </c>
      <c r="M41" s="70"/>
      <c r="N41" s="70"/>
      <c r="O41" s="70"/>
      <c r="P41" s="70"/>
      <c r="Q41" s="70"/>
      <c r="R41" s="70"/>
      <c r="S41" s="70"/>
      <c r="T41" s="71"/>
      <c r="U41" s="72"/>
      <c r="V41" s="73"/>
      <c r="W41" s="73"/>
      <c r="X41" s="75"/>
      <c r="Y41" s="76">
        <f t="shared" si="28"/>
        <v>0</v>
      </c>
      <c r="Z41" s="77">
        <f t="shared" si="29"/>
        <v>0</v>
      </c>
      <c r="AA41" s="77">
        <f t="shared" ref="AA41:AC41" si="36">AE41+AH41+AK41+AN41+AQ41+AT41+AW41+AZ41+BC41+BF41+BI41+BL41</f>
        <v>0</v>
      </c>
      <c r="AB41" s="77">
        <f t="shared" si="36"/>
        <v>0</v>
      </c>
      <c r="AC41" s="77">
        <f t="shared" si="36"/>
        <v>0</v>
      </c>
      <c r="AD41" s="78">
        <f t="shared" si="31"/>
        <v>0</v>
      </c>
      <c r="AE41" s="79"/>
      <c r="AF41" s="79"/>
      <c r="AG41" s="79"/>
      <c r="AH41" s="80"/>
      <c r="AI41" s="80"/>
      <c r="AJ41" s="80"/>
      <c r="AK41" s="79"/>
      <c r="AL41" s="79"/>
      <c r="AM41" s="79"/>
      <c r="AN41" s="80"/>
      <c r="AO41" s="80"/>
      <c r="AP41" s="80"/>
      <c r="AQ41" s="79"/>
      <c r="AR41" s="79"/>
      <c r="AS41" s="79"/>
      <c r="AT41" s="80"/>
      <c r="AU41" s="80"/>
      <c r="AV41" s="80"/>
      <c r="AW41" s="79"/>
      <c r="AX41" s="79"/>
      <c r="AY41" s="79"/>
      <c r="AZ41" s="80"/>
      <c r="BA41" s="80"/>
      <c r="BB41" s="80"/>
      <c r="BC41" s="77"/>
      <c r="BD41" s="77"/>
      <c r="BE41" s="77"/>
      <c r="BF41" s="80"/>
      <c r="BG41" s="80"/>
      <c r="BH41" s="80"/>
      <c r="BI41" s="77"/>
      <c r="BJ41" s="77"/>
      <c r="BK41" s="77"/>
      <c r="BL41" s="80"/>
      <c r="BM41" s="80"/>
      <c r="BN41" s="80"/>
      <c r="BO41" s="130"/>
      <c r="BP41" s="81" t="e">
        <f t="shared" si="32"/>
        <v>#DIV/0!</v>
      </c>
    </row>
    <row r="42" spans="1:68" ht="20.25" customHeight="1">
      <c r="A42" s="70"/>
      <c r="B42" s="70"/>
      <c r="C42" s="70"/>
      <c r="D42" s="63"/>
      <c r="E42" s="63"/>
      <c r="F42" s="63"/>
      <c r="G42" s="63" t="s">
        <v>365</v>
      </c>
      <c r="H42" s="63"/>
      <c r="I42" s="63"/>
      <c r="J42" s="481" t="s">
        <v>152</v>
      </c>
      <c r="K42" s="463">
        <f t="shared" si="26"/>
        <v>0</v>
      </c>
      <c r="L42" s="156">
        <f t="shared" si="27"/>
        <v>0</v>
      </c>
      <c r="M42" s="70"/>
      <c r="N42" s="70"/>
      <c r="O42" s="70"/>
      <c r="P42" s="70"/>
      <c r="Q42" s="70"/>
      <c r="R42" s="70"/>
      <c r="S42" s="70"/>
      <c r="T42" s="71"/>
      <c r="U42" s="72"/>
      <c r="V42" s="73"/>
      <c r="W42" s="73"/>
      <c r="X42" s="75"/>
      <c r="Y42" s="76">
        <f t="shared" si="28"/>
        <v>0</v>
      </c>
      <c r="Z42" s="77">
        <f t="shared" si="29"/>
        <v>0</v>
      </c>
      <c r="AA42" s="77">
        <f t="shared" ref="AA42:AC42" si="37">AE42+AH42+AK42+AN42+AQ42+AT42+AW42+AZ42+BC42+BF42+BI42+BL42</f>
        <v>0</v>
      </c>
      <c r="AB42" s="77">
        <f t="shared" si="37"/>
        <v>0</v>
      </c>
      <c r="AC42" s="77">
        <f t="shared" si="37"/>
        <v>0</v>
      </c>
      <c r="AD42" s="78">
        <f t="shared" si="31"/>
        <v>0</v>
      </c>
      <c r="AE42" s="79"/>
      <c r="AF42" s="79"/>
      <c r="AG42" s="79"/>
      <c r="AH42" s="80"/>
      <c r="AI42" s="80"/>
      <c r="AJ42" s="80"/>
      <c r="AK42" s="79"/>
      <c r="AL42" s="79"/>
      <c r="AM42" s="79"/>
      <c r="AN42" s="80"/>
      <c r="AO42" s="80"/>
      <c r="AP42" s="80"/>
      <c r="AQ42" s="79"/>
      <c r="AR42" s="79"/>
      <c r="AS42" s="79"/>
      <c r="AT42" s="80"/>
      <c r="AU42" s="80"/>
      <c r="AV42" s="80"/>
      <c r="AW42" s="79"/>
      <c r="AX42" s="79"/>
      <c r="AY42" s="79"/>
      <c r="AZ42" s="80"/>
      <c r="BA42" s="80"/>
      <c r="BB42" s="80"/>
      <c r="BC42" s="77"/>
      <c r="BD42" s="77"/>
      <c r="BE42" s="77"/>
      <c r="BF42" s="80"/>
      <c r="BG42" s="80"/>
      <c r="BH42" s="80"/>
      <c r="BI42" s="77"/>
      <c r="BJ42" s="77"/>
      <c r="BK42" s="77"/>
      <c r="BL42" s="80"/>
      <c r="BM42" s="80"/>
      <c r="BN42" s="80"/>
      <c r="BO42" s="130"/>
      <c r="BP42" s="81" t="e">
        <f t="shared" si="32"/>
        <v>#DIV/0!</v>
      </c>
    </row>
    <row r="43" spans="1:68" ht="15.75" customHeight="1">
      <c r="A43" s="25"/>
      <c r="B43" s="133"/>
      <c r="C43" s="133"/>
      <c r="D43" s="135"/>
      <c r="E43" s="135"/>
      <c r="F43" s="135" t="s">
        <v>60</v>
      </c>
      <c r="G43" s="159" t="s">
        <v>366</v>
      </c>
      <c r="H43" s="135"/>
      <c r="I43" s="135"/>
      <c r="J43" s="484" t="s">
        <v>159</v>
      </c>
      <c r="K43" s="485">
        <v>6</v>
      </c>
      <c r="L43" s="485">
        <f t="shared" si="27"/>
        <v>216</v>
      </c>
      <c r="M43" s="135"/>
      <c r="N43" s="135"/>
      <c r="O43" s="135"/>
      <c r="P43" s="135"/>
      <c r="Q43" s="135"/>
      <c r="R43" s="135"/>
      <c r="S43" s="135"/>
      <c r="T43" s="140"/>
      <c r="U43" s="141"/>
      <c r="V43" s="142"/>
      <c r="W43" s="142"/>
      <c r="X43" s="144"/>
      <c r="Y43" s="145"/>
      <c r="Z43" s="146"/>
      <c r="AA43" s="146"/>
      <c r="AB43" s="146"/>
      <c r="AC43" s="146"/>
      <c r="AD43" s="147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35"/>
      <c r="BP43" s="148">
        <f t="shared" si="32"/>
        <v>0</v>
      </c>
    </row>
    <row r="44" spans="1:68" ht="15.75" customHeight="1">
      <c r="A44" s="25"/>
      <c r="B44" s="584">
        <v>21</v>
      </c>
      <c r="C44" s="600" t="s">
        <v>63</v>
      </c>
      <c r="D44" s="584"/>
      <c r="E44" s="584"/>
      <c r="F44" s="584" t="s">
        <v>60</v>
      </c>
      <c r="G44" s="584" t="s">
        <v>367</v>
      </c>
      <c r="H44" s="601" t="s">
        <v>368</v>
      </c>
      <c r="I44" s="479"/>
      <c r="J44" s="481" t="s">
        <v>162</v>
      </c>
      <c r="K44" s="619">
        <v>3</v>
      </c>
      <c r="L44" s="592">
        <f t="shared" si="27"/>
        <v>108</v>
      </c>
      <c r="M44" s="549"/>
      <c r="N44" s="549"/>
      <c r="O44" s="549"/>
      <c r="P44" s="549"/>
      <c r="Q44" s="549">
        <v>3</v>
      </c>
      <c r="R44" s="549">
        <v>3</v>
      </c>
      <c r="S44" s="549"/>
      <c r="T44" s="566"/>
      <c r="U44" s="598"/>
      <c r="V44" s="575"/>
      <c r="W44" s="575">
        <v>56</v>
      </c>
      <c r="X44" s="576"/>
      <c r="Y44" s="599">
        <f>Z44+Z44*0.1</f>
        <v>105.6</v>
      </c>
      <c r="Z44" s="579">
        <f>SUM(AA44:AC54)</f>
        <v>96</v>
      </c>
      <c r="AA44" s="604">
        <f t="shared" ref="AA44:AC44" si="38">AE44+AH44+AK44+AN44+AQ44+AT44+AW44+AZ44+BC44+BF44+BI44+BL44</f>
        <v>32</v>
      </c>
      <c r="AB44" s="604">
        <f t="shared" si="38"/>
        <v>0</v>
      </c>
      <c r="AC44" s="579">
        <f t="shared" si="38"/>
        <v>64</v>
      </c>
      <c r="AD44" s="565">
        <f>L44-Y44</f>
        <v>2.4000000000000057</v>
      </c>
      <c r="AE44" s="580"/>
      <c r="AF44" s="580"/>
      <c r="AG44" s="580"/>
      <c r="AH44" s="581"/>
      <c r="AI44" s="581"/>
      <c r="AJ44" s="581"/>
      <c r="AK44" s="580"/>
      <c r="AL44" s="580"/>
      <c r="AM44" s="580"/>
      <c r="AN44" s="581"/>
      <c r="AO44" s="581"/>
      <c r="AP44" s="581"/>
      <c r="AQ44" s="580">
        <v>16</v>
      </c>
      <c r="AR44" s="580"/>
      <c r="AS44" s="580">
        <v>32</v>
      </c>
      <c r="AT44" s="581">
        <v>16</v>
      </c>
      <c r="AU44" s="581"/>
      <c r="AV44" s="581">
        <v>32</v>
      </c>
      <c r="AW44" s="580"/>
      <c r="AX44" s="580"/>
      <c r="AY44" s="580"/>
      <c r="AZ44" s="581"/>
      <c r="BA44" s="581"/>
      <c r="BB44" s="581"/>
      <c r="BC44" s="580"/>
      <c r="BD44" s="580"/>
      <c r="BE44" s="580"/>
      <c r="BF44" s="581"/>
      <c r="BG44" s="581"/>
      <c r="BH44" s="581"/>
      <c r="BI44" s="580"/>
      <c r="BJ44" s="580"/>
      <c r="BK44" s="580"/>
      <c r="BL44" s="581"/>
      <c r="BM44" s="581"/>
      <c r="BN44" s="581"/>
      <c r="BO44" s="594" t="s">
        <v>325</v>
      </c>
      <c r="BP44" s="550">
        <v>44.444444444444443</v>
      </c>
    </row>
    <row r="45" spans="1:68" ht="15.75" customHeight="1">
      <c r="A45" s="25"/>
      <c r="B45" s="536"/>
      <c r="C45" s="536"/>
      <c r="D45" s="536"/>
      <c r="E45" s="536"/>
      <c r="F45" s="536"/>
      <c r="G45" s="536"/>
      <c r="H45" s="536"/>
      <c r="I45" s="486"/>
      <c r="J45" s="481" t="s">
        <v>164</v>
      </c>
      <c r="K45" s="536"/>
      <c r="L45" s="536"/>
      <c r="M45" s="536"/>
      <c r="N45" s="536"/>
      <c r="O45" s="536"/>
      <c r="P45" s="536"/>
      <c r="Q45" s="536"/>
      <c r="R45" s="536"/>
      <c r="S45" s="536"/>
      <c r="T45" s="567"/>
      <c r="U45" s="570"/>
      <c r="V45" s="536"/>
      <c r="W45" s="536"/>
      <c r="X45" s="596"/>
      <c r="Y45" s="562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  <c r="BP45" s="536"/>
    </row>
    <row r="46" spans="1:68" ht="15.75" customHeight="1">
      <c r="A46" s="25"/>
      <c r="B46" s="536"/>
      <c r="C46" s="536"/>
      <c r="D46" s="536"/>
      <c r="E46" s="536"/>
      <c r="F46" s="536"/>
      <c r="G46" s="536"/>
      <c r="H46" s="536"/>
      <c r="I46" s="486"/>
      <c r="J46" s="481" t="s">
        <v>166</v>
      </c>
      <c r="K46" s="536"/>
      <c r="L46" s="536"/>
      <c r="M46" s="536"/>
      <c r="N46" s="536"/>
      <c r="O46" s="536"/>
      <c r="P46" s="536"/>
      <c r="Q46" s="536"/>
      <c r="R46" s="536"/>
      <c r="S46" s="536"/>
      <c r="T46" s="567"/>
      <c r="U46" s="570"/>
      <c r="V46" s="536"/>
      <c r="W46" s="536"/>
      <c r="X46" s="596"/>
      <c r="Y46" s="562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  <c r="BP46" s="536"/>
    </row>
    <row r="47" spans="1:68" ht="15.75" customHeight="1">
      <c r="A47" s="25"/>
      <c r="B47" s="536"/>
      <c r="C47" s="536"/>
      <c r="D47" s="536"/>
      <c r="E47" s="536"/>
      <c r="F47" s="536"/>
      <c r="G47" s="536"/>
      <c r="H47" s="536"/>
      <c r="I47" s="486"/>
      <c r="J47" s="481" t="s">
        <v>168</v>
      </c>
      <c r="K47" s="536"/>
      <c r="L47" s="536"/>
      <c r="M47" s="536"/>
      <c r="N47" s="536"/>
      <c r="O47" s="536"/>
      <c r="P47" s="536"/>
      <c r="Q47" s="536"/>
      <c r="R47" s="536"/>
      <c r="S47" s="536"/>
      <c r="T47" s="567"/>
      <c r="U47" s="570"/>
      <c r="V47" s="536"/>
      <c r="W47" s="536"/>
      <c r="X47" s="596"/>
      <c r="Y47" s="562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  <c r="BP47" s="536"/>
    </row>
    <row r="48" spans="1:68" ht="15.75" customHeight="1">
      <c r="A48" s="25"/>
      <c r="B48" s="536"/>
      <c r="C48" s="536"/>
      <c r="D48" s="536"/>
      <c r="E48" s="536"/>
      <c r="F48" s="536"/>
      <c r="G48" s="536"/>
      <c r="H48" s="536"/>
      <c r="I48" s="486"/>
      <c r="J48" s="481" t="s">
        <v>170</v>
      </c>
      <c r="K48" s="536"/>
      <c r="L48" s="536"/>
      <c r="M48" s="536"/>
      <c r="N48" s="536"/>
      <c r="O48" s="536"/>
      <c r="P48" s="536"/>
      <c r="Q48" s="536"/>
      <c r="R48" s="536"/>
      <c r="S48" s="536"/>
      <c r="T48" s="567"/>
      <c r="U48" s="570"/>
      <c r="V48" s="536"/>
      <c r="W48" s="536"/>
      <c r="X48" s="596"/>
      <c r="Y48" s="562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  <c r="BP48" s="536"/>
    </row>
    <row r="49" spans="1:68" ht="15.75" customHeight="1">
      <c r="A49" s="25"/>
      <c r="B49" s="536"/>
      <c r="C49" s="536"/>
      <c r="D49" s="536"/>
      <c r="E49" s="536"/>
      <c r="F49" s="536"/>
      <c r="G49" s="536"/>
      <c r="H49" s="536"/>
      <c r="I49" s="486"/>
      <c r="J49" s="481" t="s">
        <v>172</v>
      </c>
      <c r="K49" s="536"/>
      <c r="L49" s="536"/>
      <c r="M49" s="536"/>
      <c r="N49" s="536"/>
      <c r="O49" s="536"/>
      <c r="P49" s="536"/>
      <c r="Q49" s="536"/>
      <c r="R49" s="536"/>
      <c r="S49" s="536"/>
      <c r="T49" s="567"/>
      <c r="U49" s="570"/>
      <c r="V49" s="536"/>
      <c r="W49" s="536"/>
      <c r="X49" s="596"/>
      <c r="Y49" s="562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  <c r="BP49" s="536"/>
    </row>
    <row r="50" spans="1:68" ht="15.75" customHeight="1">
      <c r="A50" s="25"/>
      <c r="B50" s="536"/>
      <c r="C50" s="536"/>
      <c r="D50" s="536"/>
      <c r="E50" s="536"/>
      <c r="F50" s="536"/>
      <c r="G50" s="536"/>
      <c r="H50" s="536"/>
      <c r="I50" s="486"/>
      <c r="J50" s="481" t="s">
        <v>174</v>
      </c>
      <c r="K50" s="536"/>
      <c r="L50" s="536"/>
      <c r="M50" s="536"/>
      <c r="N50" s="536"/>
      <c r="O50" s="536"/>
      <c r="P50" s="536"/>
      <c r="Q50" s="536"/>
      <c r="R50" s="536"/>
      <c r="S50" s="536"/>
      <c r="T50" s="567"/>
      <c r="U50" s="570"/>
      <c r="V50" s="536"/>
      <c r="W50" s="536"/>
      <c r="X50" s="596"/>
      <c r="Y50" s="562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  <c r="BP50" s="536"/>
    </row>
    <row r="51" spans="1:68" ht="15.75" customHeight="1">
      <c r="A51" s="25"/>
      <c r="B51" s="536"/>
      <c r="C51" s="536"/>
      <c r="D51" s="536"/>
      <c r="E51" s="536"/>
      <c r="F51" s="536"/>
      <c r="G51" s="536"/>
      <c r="H51" s="536"/>
      <c r="I51" s="486"/>
      <c r="J51" s="481" t="s">
        <v>176</v>
      </c>
      <c r="K51" s="536"/>
      <c r="L51" s="536"/>
      <c r="M51" s="536"/>
      <c r="N51" s="536"/>
      <c r="O51" s="536"/>
      <c r="P51" s="536"/>
      <c r="Q51" s="536"/>
      <c r="R51" s="536"/>
      <c r="S51" s="536"/>
      <c r="T51" s="567"/>
      <c r="U51" s="570"/>
      <c r="V51" s="536"/>
      <c r="W51" s="536"/>
      <c r="X51" s="596"/>
      <c r="Y51" s="562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  <c r="BP51" s="536"/>
    </row>
    <row r="52" spans="1:68" ht="15.75" customHeight="1">
      <c r="A52" s="25"/>
      <c r="B52" s="536"/>
      <c r="C52" s="536"/>
      <c r="D52" s="536"/>
      <c r="E52" s="536"/>
      <c r="F52" s="536"/>
      <c r="G52" s="536"/>
      <c r="H52" s="536"/>
      <c r="I52" s="486"/>
      <c r="J52" s="481" t="s">
        <v>178</v>
      </c>
      <c r="K52" s="536"/>
      <c r="L52" s="536"/>
      <c r="M52" s="536"/>
      <c r="N52" s="536"/>
      <c r="O52" s="536"/>
      <c r="P52" s="536"/>
      <c r="Q52" s="536"/>
      <c r="R52" s="536"/>
      <c r="S52" s="536"/>
      <c r="T52" s="567"/>
      <c r="U52" s="570"/>
      <c r="V52" s="536"/>
      <c r="W52" s="536"/>
      <c r="X52" s="596"/>
      <c r="Y52" s="562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  <c r="BP52" s="536"/>
    </row>
    <row r="53" spans="1:68" ht="15.75" customHeight="1">
      <c r="A53" s="25"/>
      <c r="B53" s="536"/>
      <c r="C53" s="536"/>
      <c r="D53" s="536"/>
      <c r="E53" s="536"/>
      <c r="F53" s="536"/>
      <c r="G53" s="536"/>
      <c r="H53" s="536"/>
      <c r="I53" s="486"/>
      <c r="J53" s="481" t="s">
        <v>180</v>
      </c>
      <c r="K53" s="536"/>
      <c r="L53" s="536"/>
      <c r="M53" s="536"/>
      <c r="N53" s="536"/>
      <c r="O53" s="536"/>
      <c r="P53" s="536"/>
      <c r="Q53" s="536"/>
      <c r="R53" s="536"/>
      <c r="S53" s="536"/>
      <c r="T53" s="567"/>
      <c r="U53" s="570"/>
      <c r="V53" s="536"/>
      <c r="W53" s="536"/>
      <c r="X53" s="596"/>
      <c r="Y53" s="562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  <c r="BP53" s="536"/>
    </row>
    <row r="54" spans="1:68" ht="15.75" customHeight="1">
      <c r="A54" s="25"/>
      <c r="B54" s="537"/>
      <c r="C54" s="537"/>
      <c r="D54" s="537"/>
      <c r="E54" s="537"/>
      <c r="F54" s="537"/>
      <c r="G54" s="537"/>
      <c r="H54" s="537"/>
      <c r="I54" s="480"/>
      <c r="J54" s="481" t="s">
        <v>182</v>
      </c>
      <c r="K54" s="537"/>
      <c r="L54" s="537"/>
      <c r="M54" s="537"/>
      <c r="N54" s="537"/>
      <c r="O54" s="537"/>
      <c r="P54" s="537"/>
      <c r="Q54" s="537"/>
      <c r="R54" s="537"/>
      <c r="S54" s="537"/>
      <c r="T54" s="568"/>
      <c r="U54" s="571"/>
      <c r="V54" s="537"/>
      <c r="W54" s="537"/>
      <c r="X54" s="577"/>
      <c r="Y54" s="563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  <c r="BP54" s="537"/>
    </row>
    <row r="55" spans="1:68" ht="15.75" customHeight="1">
      <c r="A55" s="25"/>
      <c r="B55" s="133"/>
      <c r="C55" s="133"/>
      <c r="D55" s="135"/>
      <c r="E55" s="135"/>
      <c r="F55" s="135" t="s">
        <v>60</v>
      </c>
      <c r="G55" s="487" t="s">
        <v>348</v>
      </c>
      <c r="H55" s="135"/>
      <c r="I55" s="135"/>
      <c r="J55" s="488" t="s">
        <v>116</v>
      </c>
      <c r="K55" s="485">
        <v>9</v>
      </c>
      <c r="L55" s="158">
        <f t="shared" ref="L55:L58" si="39">K55*36</f>
        <v>324</v>
      </c>
      <c r="M55" s="135"/>
      <c r="N55" s="135"/>
      <c r="O55" s="135"/>
      <c r="P55" s="135"/>
      <c r="Q55" s="135"/>
      <c r="R55" s="135"/>
      <c r="S55" s="135"/>
      <c r="T55" s="140"/>
      <c r="U55" s="141"/>
      <c r="V55" s="142"/>
      <c r="W55" s="142"/>
      <c r="X55" s="144"/>
      <c r="Y55" s="145"/>
      <c r="Z55" s="146"/>
      <c r="AA55" s="146"/>
      <c r="AB55" s="146"/>
      <c r="AC55" s="146"/>
      <c r="AD55" s="147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35"/>
      <c r="BP55" s="148">
        <f t="shared" ref="BP55:BP58" si="40">Z55/L55*100</f>
        <v>0</v>
      </c>
    </row>
    <row r="56" spans="1:68" ht="15.75" customHeight="1">
      <c r="A56" s="25"/>
      <c r="B56" s="25"/>
      <c r="C56" s="25"/>
      <c r="D56" s="63"/>
      <c r="E56" s="63"/>
      <c r="F56" s="63"/>
      <c r="G56" s="63" t="s">
        <v>369</v>
      </c>
      <c r="H56" s="63"/>
      <c r="I56" s="63"/>
      <c r="J56" s="478" t="s">
        <v>162</v>
      </c>
      <c r="K56" s="463">
        <v>3</v>
      </c>
      <c r="L56" s="156">
        <f t="shared" si="39"/>
        <v>108</v>
      </c>
      <c r="M56" s="70">
        <v>3</v>
      </c>
      <c r="N56" s="70"/>
      <c r="O56" s="70"/>
      <c r="P56" s="70"/>
      <c r="Q56" s="70"/>
      <c r="R56" s="70"/>
      <c r="S56" s="70"/>
      <c r="T56" s="71"/>
      <c r="U56" s="72"/>
      <c r="V56" s="73"/>
      <c r="W56" s="73">
        <v>1</v>
      </c>
      <c r="X56" s="75"/>
      <c r="Y56" s="76">
        <f t="shared" ref="Y56:Y58" si="41">Z56+Z56*0.1</f>
        <v>52.8</v>
      </c>
      <c r="Z56" s="77">
        <f t="shared" ref="Z56:Z58" si="42">SUM(AA56:AC56)</f>
        <v>48</v>
      </c>
      <c r="AA56" s="77">
        <f t="shared" ref="AA56:AA58" si="43">AE56+AH56+AK56+AN56+AQ56+AT56+AW56+AZ56+BC56+BF56+BI56+BL56</f>
        <v>32</v>
      </c>
      <c r="AB56" s="77"/>
      <c r="AC56" s="77">
        <f t="shared" ref="AC56:AC58" si="44">AG56+AJ56+AM56+AP56+AS56+AV56+AY56+BB56+BE56+BH56+BK56+BN56</f>
        <v>16</v>
      </c>
      <c r="AD56" s="78">
        <f t="shared" ref="AD56:AD58" si="45">L56-Y56</f>
        <v>55.2</v>
      </c>
      <c r="AE56" s="79">
        <v>32</v>
      </c>
      <c r="AF56" s="79"/>
      <c r="AG56" s="79">
        <v>16</v>
      </c>
      <c r="AH56" s="80"/>
      <c r="AI56" s="80"/>
      <c r="AJ56" s="80"/>
      <c r="AK56" s="79"/>
      <c r="AL56" s="79"/>
      <c r="AM56" s="79"/>
      <c r="AN56" s="80"/>
      <c r="AO56" s="80"/>
      <c r="AP56" s="80"/>
      <c r="AQ56" s="79"/>
      <c r="AR56" s="79"/>
      <c r="AS56" s="79"/>
      <c r="AT56" s="80"/>
      <c r="AU56" s="80"/>
      <c r="AV56" s="80"/>
      <c r="AW56" s="79"/>
      <c r="AX56" s="79"/>
      <c r="AY56" s="79"/>
      <c r="AZ56" s="80"/>
      <c r="BA56" s="80"/>
      <c r="BB56" s="80"/>
      <c r="BC56" s="77"/>
      <c r="BD56" s="77"/>
      <c r="BE56" s="77"/>
      <c r="BF56" s="80"/>
      <c r="BG56" s="80"/>
      <c r="BH56" s="80"/>
      <c r="BI56" s="77"/>
      <c r="BJ56" s="77"/>
      <c r="BK56" s="77"/>
      <c r="BL56" s="80"/>
      <c r="BM56" s="80"/>
      <c r="BN56" s="80"/>
      <c r="BO56" s="70" t="s">
        <v>325</v>
      </c>
      <c r="BP56" s="81">
        <f t="shared" si="40"/>
        <v>44.444444444444443</v>
      </c>
    </row>
    <row r="57" spans="1:68" ht="15.75" customHeight="1">
      <c r="A57" s="25"/>
      <c r="B57" s="25"/>
      <c r="C57" s="25"/>
      <c r="D57" s="63"/>
      <c r="E57" s="63"/>
      <c r="F57" s="63"/>
      <c r="G57" s="63" t="s">
        <v>369</v>
      </c>
      <c r="H57" s="63"/>
      <c r="I57" s="63"/>
      <c r="J57" s="478" t="s">
        <v>164</v>
      </c>
      <c r="K57" s="463">
        <v>3</v>
      </c>
      <c r="L57" s="156">
        <f t="shared" si="39"/>
        <v>108</v>
      </c>
      <c r="M57" s="70"/>
      <c r="N57" s="70">
        <v>3</v>
      </c>
      <c r="O57" s="70"/>
      <c r="P57" s="70"/>
      <c r="Q57" s="70"/>
      <c r="R57" s="70"/>
      <c r="S57" s="70"/>
      <c r="T57" s="71"/>
      <c r="U57" s="72"/>
      <c r="V57" s="73"/>
      <c r="W57" s="73">
        <v>2</v>
      </c>
      <c r="X57" s="75"/>
      <c r="Y57" s="76">
        <f t="shared" si="41"/>
        <v>52.8</v>
      </c>
      <c r="Z57" s="77">
        <f t="shared" si="42"/>
        <v>48</v>
      </c>
      <c r="AA57" s="77">
        <f t="shared" si="43"/>
        <v>16</v>
      </c>
      <c r="AB57" s="77"/>
      <c r="AC57" s="77">
        <f t="shared" si="44"/>
        <v>32</v>
      </c>
      <c r="AD57" s="78">
        <f t="shared" si="45"/>
        <v>55.2</v>
      </c>
      <c r="AE57" s="79"/>
      <c r="AF57" s="79"/>
      <c r="AG57" s="79"/>
      <c r="AH57" s="80">
        <v>16</v>
      </c>
      <c r="AI57" s="80"/>
      <c r="AJ57" s="80">
        <v>32</v>
      </c>
      <c r="AK57" s="79"/>
      <c r="AL57" s="79"/>
      <c r="AM57" s="79"/>
      <c r="AN57" s="80"/>
      <c r="AO57" s="80"/>
      <c r="AP57" s="80"/>
      <c r="AQ57" s="79"/>
      <c r="AR57" s="79"/>
      <c r="AS57" s="79"/>
      <c r="AT57" s="80"/>
      <c r="AU57" s="80"/>
      <c r="AV57" s="80"/>
      <c r="AW57" s="79"/>
      <c r="AX57" s="79"/>
      <c r="AY57" s="79"/>
      <c r="AZ57" s="80"/>
      <c r="BA57" s="80"/>
      <c r="BB57" s="80"/>
      <c r="BC57" s="77"/>
      <c r="BD57" s="77"/>
      <c r="BE57" s="77"/>
      <c r="BF57" s="80"/>
      <c r="BG57" s="80"/>
      <c r="BH57" s="80"/>
      <c r="BI57" s="77"/>
      <c r="BJ57" s="77"/>
      <c r="BK57" s="77"/>
      <c r="BL57" s="80"/>
      <c r="BM57" s="80"/>
      <c r="BN57" s="80"/>
      <c r="BO57" s="70" t="s">
        <v>325</v>
      </c>
      <c r="BP57" s="81">
        <f t="shared" si="40"/>
        <v>44.444444444444443</v>
      </c>
    </row>
    <row r="58" spans="1:68" ht="15.75" customHeight="1">
      <c r="A58" s="25"/>
      <c r="B58" s="25"/>
      <c r="C58" s="25"/>
      <c r="D58" s="63"/>
      <c r="E58" s="63"/>
      <c r="F58" s="63"/>
      <c r="G58" s="63" t="s">
        <v>369</v>
      </c>
      <c r="H58" s="63"/>
      <c r="I58" s="63"/>
      <c r="J58" s="478" t="s">
        <v>166</v>
      </c>
      <c r="K58" s="463">
        <v>3</v>
      </c>
      <c r="L58" s="156">
        <f t="shared" si="39"/>
        <v>108</v>
      </c>
      <c r="M58" s="70"/>
      <c r="N58" s="70"/>
      <c r="O58" s="70">
        <v>3</v>
      </c>
      <c r="P58" s="70"/>
      <c r="Q58" s="70"/>
      <c r="R58" s="70"/>
      <c r="S58" s="70"/>
      <c r="T58" s="71"/>
      <c r="U58" s="72"/>
      <c r="V58" s="73"/>
      <c r="W58" s="73">
        <v>3</v>
      </c>
      <c r="X58" s="75"/>
      <c r="Y58" s="76">
        <f t="shared" si="41"/>
        <v>35.200000000000003</v>
      </c>
      <c r="Z58" s="77">
        <f t="shared" si="42"/>
        <v>32</v>
      </c>
      <c r="AA58" s="77">
        <f t="shared" si="43"/>
        <v>16</v>
      </c>
      <c r="AB58" s="77"/>
      <c r="AC58" s="77">
        <f t="shared" si="44"/>
        <v>16</v>
      </c>
      <c r="AD58" s="78">
        <f t="shared" si="45"/>
        <v>72.8</v>
      </c>
      <c r="AE58" s="79"/>
      <c r="AF58" s="79"/>
      <c r="AG58" s="79"/>
      <c r="AH58" s="80"/>
      <c r="AI58" s="80"/>
      <c r="AJ58" s="80"/>
      <c r="AK58" s="79">
        <v>16</v>
      </c>
      <c r="AL58" s="79"/>
      <c r="AM58" s="79">
        <v>16</v>
      </c>
      <c r="AN58" s="80"/>
      <c r="AO58" s="80"/>
      <c r="AP58" s="80"/>
      <c r="AQ58" s="79"/>
      <c r="AR58" s="79"/>
      <c r="AS58" s="79"/>
      <c r="AT58" s="80"/>
      <c r="AU58" s="80"/>
      <c r="AV58" s="80"/>
      <c r="AW58" s="79"/>
      <c r="AX58" s="79"/>
      <c r="AY58" s="79"/>
      <c r="AZ58" s="80"/>
      <c r="BA58" s="80"/>
      <c r="BB58" s="80"/>
      <c r="BC58" s="77"/>
      <c r="BD58" s="77"/>
      <c r="BE58" s="77"/>
      <c r="BF58" s="80"/>
      <c r="BG58" s="80"/>
      <c r="BH58" s="80"/>
      <c r="BI58" s="77"/>
      <c r="BJ58" s="77"/>
      <c r="BK58" s="77"/>
      <c r="BL58" s="80"/>
      <c r="BM58" s="80"/>
      <c r="BN58" s="80"/>
      <c r="BO58" s="70" t="s">
        <v>325</v>
      </c>
      <c r="BP58" s="81">
        <f t="shared" si="40"/>
        <v>29.629629629629626</v>
      </c>
    </row>
    <row r="59" spans="1:68" ht="15.75" customHeight="1">
      <c r="A59" s="25"/>
      <c r="B59" s="133"/>
      <c r="C59" s="133"/>
      <c r="D59" s="135"/>
      <c r="E59" s="135"/>
      <c r="F59" s="135" t="s">
        <v>60</v>
      </c>
      <c r="G59" s="135" t="s">
        <v>370</v>
      </c>
      <c r="H59" s="135"/>
      <c r="I59" s="135"/>
      <c r="J59" s="488" t="s">
        <v>109</v>
      </c>
      <c r="K59" s="485">
        <f>SUM(K60)</f>
        <v>6</v>
      </c>
      <c r="L59" s="158"/>
      <c r="M59" s="159"/>
      <c r="N59" s="159"/>
      <c r="O59" s="159"/>
      <c r="P59" s="159"/>
      <c r="Q59" s="159"/>
      <c r="R59" s="159"/>
      <c r="S59" s="159"/>
      <c r="T59" s="160"/>
      <c r="U59" s="141"/>
      <c r="V59" s="142"/>
      <c r="W59" s="142"/>
      <c r="X59" s="144"/>
      <c r="Y59" s="145"/>
      <c r="Z59" s="146"/>
      <c r="AA59" s="146"/>
      <c r="AB59" s="146"/>
      <c r="AC59" s="146"/>
      <c r="AD59" s="147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35"/>
      <c r="BP59" s="148"/>
    </row>
    <row r="60" spans="1:68" ht="15.75" customHeight="1">
      <c r="A60" s="25"/>
      <c r="B60" s="25"/>
      <c r="C60" s="25"/>
      <c r="D60" s="63"/>
      <c r="E60" s="63"/>
      <c r="F60" s="63"/>
      <c r="G60" s="63" t="s">
        <v>324</v>
      </c>
      <c r="H60" s="63"/>
      <c r="I60" s="63"/>
      <c r="J60" s="478" t="s">
        <v>162</v>
      </c>
      <c r="K60" s="463">
        <v>6</v>
      </c>
      <c r="L60" s="156">
        <f t="shared" ref="L60:L64" si="46">K60*36</f>
        <v>216</v>
      </c>
      <c r="M60" s="97"/>
      <c r="N60" s="97">
        <v>6</v>
      </c>
      <c r="O60" s="97"/>
      <c r="P60" s="97"/>
      <c r="Q60" s="97"/>
      <c r="R60" s="97"/>
      <c r="S60" s="97"/>
      <c r="T60" s="98"/>
      <c r="U60" s="72"/>
      <c r="V60" s="73"/>
      <c r="W60" s="73">
        <v>2</v>
      </c>
      <c r="X60" s="75"/>
      <c r="Y60" s="76">
        <f>Z60+Z60*0.1</f>
        <v>52.8</v>
      </c>
      <c r="Z60" s="77">
        <f>SUM(AA60:AC60)</f>
        <v>48</v>
      </c>
      <c r="AA60" s="77">
        <f>AE60+AH60+AK60+AN60+AQ60+AT60+AW60+AZ60+BC60+BF60+BI60+BL60</f>
        <v>16</v>
      </c>
      <c r="AB60" s="77"/>
      <c r="AC60" s="77">
        <f>AG60+AJ60+AM60+AP60+AS60+AV60+AY60+BB60+BE60+BH60+BK60+BN60</f>
        <v>32</v>
      </c>
      <c r="AD60" s="78">
        <f>L60-Y60</f>
        <v>163.19999999999999</v>
      </c>
      <c r="AE60" s="79"/>
      <c r="AF60" s="79"/>
      <c r="AG60" s="79"/>
      <c r="AH60" s="79">
        <v>16</v>
      </c>
      <c r="AI60" s="79"/>
      <c r="AJ60" s="79">
        <v>32</v>
      </c>
      <c r="AK60" s="79"/>
      <c r="AL60" s="79"/>
      <c r="AM60" s="79"/>
      <c r="AN60" s="80"/>
      <c r="AO60" s="80"/>
      <c r="AP60" s="80"/>
      <c r="AQ60" s="79"/>
      <c r="AR60" s="79"/>
      <c r="AS60" s="79"/>
      <c r="AT60" s="80"/>
      <c r="AU60" s="80"/>
      <c r="AV60" s="80"/>
      <c r="AW60" s="79"/>
      <c r="AX60" s="79"/>
      <c r="AY60" s="79"/>
      <c r="AZ60" s="80"/>
      <c r="BA60" s="80"/>
      <c r="BB60" s="80"/>
      <c r="BC60" s="77"/>
      <c r="BD60" s="77"/>
      <c r="BE60" s="77"/>
      <c r="BF60" s="80"/>
      <c r="BG60" s="80"/>
      <c r="BH60" s="80"/>
      <c r="BI60" s="77"/>
      <c r="BJ60" s="77"/>
      <c r="BK60" s="77"/>
      <c r="BL60" s="80"/>
      <c r="BM60" s="80"/>
      <c r="BN60" s="80"/>
      <c r="BO60" s="70" t="s">
        <v>324</v>
      </c>
      <c r="BP60" s="81">
        <f t="shared" ref="BP60:BP64" si="47">Z60/L60*100</f>
        <v>22.222222222222221</v>
      </c>
    </row>
    <row r="61" spans="1:68" ht="15.75" customHeight="1">
      <c r="A61" s="25"/>
      <c r="B61" s="133"/>
      <c r="C61" s="133"/>
      <c r="D61" s="135"/>
      <c r="E61" s="135"/>
      <c r="F61" s="135" t="s">
        <v>60</v>
      </c>
      <c r="G61" s="135" t="s">
        <v>356</v>
      </c>
      <c r="H61" s="135"/>
      <c r="I61" s="135"/>
      <c r="J61" s="488" t="s">
        <v>103</v>
      </c>
      <c r="K61" s="485">
        <f>SUM(K62:K64)</f>
        <v>3</v>
      </c>
      <c r="L61" s="158">
        <f t="shared" si="46"/>
        <v>108</v>
      </c>
      <c r="M61" s="135"/>
      <c r="N61" s="135"/>
      <c r="O61" s="135"/>
      <c r="P61" s="135"/>
      <c r="Q61" s="135"/>
      <c r="R61" s="135"/>
      <c r="S61" s="135"/>
      <c r="T61" s="140"/>
      <c r="U61" s="141"/>
      <c r="V61" s="142"/>
      <c r="W61" s="142"/>
      <c r="X61" s="144"/>
      <c r="Y61" s="145"/>
      <c r="Z61" s="146"/>
      <c r="AA61" s="146"/>
      <c r="AB61" s="146"/>
      <c r="AC61" s="146"/>
      <c r="AD61" s="147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46"/>
      <c r="BO61" s="135"/>
      <c r="BP61" s="148">
        <f t="shared" si="47"/>
        <v>0</v>
      </c>
    </row>
    <row r="62" spans="1:68" ht="15.75" customHeight="1">
      <c r="A62" s="25"/>
      <c r="B62" s="25"/>
      <c r="C62" s="25"/>
      <c r="D62" s="63"/>
      <c r="E62" s="63"/>
      <c r="F62" s="63"/>
      <c r="G62" s="63" t="s">
        <v>371</v>
      </c>
      <c r="H62" s="63"/>
      <c r="I62" s="63"/>
      <c r="J62" s="478" t="s">
        <v>162</v>
      </c>
      <c r="K62" s="463">
        <v>3</v>
      </c>
      <c r="L62" s="156">
        <f t="shared" si="46"/>
        <v>108</v>
      </c>
      <c r="M62" s="70"/>
      <c r="N62" s="70"/>
      <c r="O62" s="70">
        <v>3</v>
      </c>
      <c r="P62" s="70"/>
      <c r="Q62" s="70"/>
      <c r="R62" s="70"/>
      <c r="S62" s="70"/>
      <c r="T62" s="71"/>
      <c r="U62" s="72">
        <v>3</v>
      </c>
      <c r="V62" s="73"/>
      <c r="W62" s="73"/>
      <c r="X62" s="75"/>
      <c r="Y62" s="76">
        <f t="shared" ref="Y62:Y64" si="48">Z62+Z62*0.1</f>
        <v>35.200000000000003</v>
      </c>
      <c r="Z62" s="77">
        <f t="shared" ref="Z62:Z64" si="49">SUM(AA62:AC62)</f>
        <v>32</v>
      </c>
      <c r="AA62" s="77">
        <f t="shared" ref="AA62:AA64" si="50">AE62+AH62+AK62+AN62+AQ62+AT62+AW62+AZ62+BC62+BF62+BI62+BL62</f>
        <v>16</v>
      </c>
      <c r="AB62" s="77"/>
      <c r="AC62" s="77">
        <f t="shared" ref="AC62:AC64" si="51">AG62+AJ62+AM62+AP62+AS62+AV62+AY62+BB62+BE62+BH62+BK62+BN62</f>
        <v>16</v>
      </c>
      <c r="AD62" s="78">
        <f t="shared" ref="AD62:AD64" si="52">L62-Y62</f>
        <v>72.8</v>
      </c>
      <c r="AE62" s="79"/>
      <c r="AF62" s="79"/>
      <c r="AG62" s="79"/>
      <c r="AH62" s="80"/>
      <c r="AI62" s="80"/>
      <c r="AJ62" s="80"/>
      <c r="AK62" s="79">
        <v>16</v>
      </c>
      <c r="AL62" s="79"/>
      <c r="AM62" s="79">
        <v>16</v>
      </c>
      <c r="AN62" s="80"/>
      <c r="AO62" s="80"/>
      <c r="AP62" s="80"/>
      <c r="AQ62" s="79"/>
      <c r="AR62" s="79"/>
      <c r="AS62" s="79"/>
      <c r="AT62" s="80"/>
      <c r="AU62" s="80"/>
      <c r="AV62" s="80"/>
      <c r="AW62" s="79"/>
      <c r="AX62" s="79"/>
      <c r="AY62" s="79"/>
      <c r="AZ62" s="80"/>
      <c r="BA62" s="80"/>
      <c r="BB62" s="80"/>
      <c r="BC62" s="77"/>
      <c r="BD62" s="77"/>
      <c r="BE62" s="77"/>
      <c r="BF62" s="80"/>
      <c r="BG62" s="80"/>
      <c r="BH62" s="80"/>
      <c r="BI62" s="77"/>
      <c r="BJ62" s="77"/>
      <c r="BK62" s="77"/>
      <c r="BL62" s="80"/>
      <c r="BM62" s="80"/>
      <c r="BN62" s="80"/>
      <c r="BO62" s="70" t="s">
        <v>323</v>
      </c>
      <c r="BP62" s="81">
        <f t="shared" si="47"/>
        <v>29.629629629629626</v>
      </c>
    </row>
    <row r="63" spans="1:68" ht="15.75" hidden="1" customHeight="1">
      <c r="A63" s="25"/>
      <c r="B63" s="25"/>
      <c r="C63" s="25"/>
      <c r="D63" s="63"/>
      <c r="E63" s="63"/>
      <c r="F63" s="63"/>
      <c r="G63" s="63"/>
      <c r="H63" s="63"/>
      <c r="I63" s="63"/>
      <c r="J63" s="481" t="s">
        <v>164</v>
      </c>
      <c r="K63" s="463"/>
      <c r="L63" s="156">
        <f t="shared" si="46"/>
        <v>0</v>
      </c>
      <c r="M63" s="70"/>
      <c r="N63" s="70"/>
      <c r="O63" s="70"/>
      <c r="P63" s="70"/>
      <c r="Q63" s="70"/>
      <c r="R63" s="70"/>
      <c r="S63" s="70"/>
      <c r="T63" s="71"/>
      <c r="U63" s="72"/>
      <c r="V63" s="73"/>
      <c r="W63" s="73"/>
      <c r="X63" s="75"/>
      <c r="Y63" s="76">
        <f t="shared" si="48"/>
        <v>0</v>
      </c>
      <c r="Z63" s="77">
        <f t="shared" si="49"/>
        <v>0</v>
      </c>
      <c r="AA63" s="77">
        <f t="shared" si="50"/>
        <v>0</v>
      </c>
      <c r="AB63" s="77"/>
      <c r="AC63" s="77">
        <f t="shared" si="51"/>
        <v>0</v>
      </c>
      <c r="AD63" s="78">
        <f t="shared" si="52"/>
        <v>0</v>
      </c>
      <c r="AE63" s="79"/>
      <c r="AF63" s="79"/>
      <c r="AG63" s="79"/>
      <c r="AH63" s="80"/>
      <c r="AI63" s="80"/>
      <c r="AJ63" s="80"/>
      <c r="AK63" s="79"/>
      <c r="AL63" s="79"/>
      <c r="AM63" s="79"/>
      <c r="AN63" s="80"/>
      <c r="AO63" s="80"/>
      <c r="AP63" s="80"/>
      <c r="AQ63" s="79"/>
      <c r="AR63" s="79"/>
      <c r="AS63" s="79"/>
      <c r="AT63" s="80"/>
      <c r="AU63" s="80"/>
      <c r="AV63" s="80"/>
      <c r="AW63" s="79"/>
      <c r="AX63" s="79"/>
      <c r="AY63" s="79"/>
      <c r="AZ63" s="80"/>
      <c r="BA63" s="80"/>
      <c r="BB63" s="80"/>
      <c r="BC63" s="77"/>
      <c r="BD63" s="77"/>
      <c r="BE63" s="77"/>
      <c r="BF63" s="80"/>
      <c r="BG63" s="80"/>
      <c r="BH63" s="80"/>
      <c r="BI63" s="77"/>
      <c r="BJ63" s="77"/>
      <c r="BK63" s="77"/>
      <c r="BL63" s="80"/>
      <c r="BM63" s="80"/>
      <c r="BN63" s="80"/>
      <c r="BO63" s="70" t="s">
        <v>323</v>
      </c>
      <c r="BP63" s="81" t="e">
        <f t="shared" si="47"/>
        <v>#DIV/0!</v>
      </c>
    </row>
    <row r="64" spans="1:68" ht="15.75" hidden="1" customHeight="1">
      <c r="A64" s="25"/>
      <c r="B64" s="25"/>
      <c r="C64" s="25"/>
      <c r="D64" s="63"/>
      <c r="E64" s="63"/>
      <c r="F64" s="63"/>
      <c r="G64" s="63"/>
      <c r="H64" s="63"/>
      <c r="I64" s="63"/>
      <c r="J64" s="481" t="s">
        <v>164</v>
      </c>
      <c r="K64" s="463"/>
      <c r="L64" s="156">
        <f t="shared" si="46"/>
        <v>0</v>
      </c>
      <c r="M64" s="97"/>
      <c r="N64" s="97"/>
      <c r="O64" s="97"/>
      <c r="P64" s="97"/>
      <c r="Q64" s="97"/>
      <c r="R64" s="97"/>
      <c r="S64" s="97"/>
      <c r="T64" s="98"/>
      <c r="U64" s="72"/>
      <c r="V64" s="73"/>
      <c r="W64" s="73"/>
      <c r="X64" s="75"/>
      <c r="Y64" s="76">
        <f t="shared" si="48"/>
        <v>0</v>
      </c>
      <c r="Z64" s="77">
        <f t="shared" si="49"/>
        <v>0</v>
      </c>
      <c r="AA64" s="77">
        <f t="shared" si="50"/>
        <v>0</v>
      </c>
      <c r="AB64" s="77"/>
      <c r="AC64" s="77">
        <f t="shared" si="51"/>
        <v>0</v>
      </c>
      <c r="AD64" s="78">
        <f t="shared" si="52"/>
        <v>0</v>
      </c>
      <c r="AE64" s="79"/>
      <c r="AF64" s="79"/>
      <c r="AG64" s="79"/>
      <c r="AH64" s="80"/>
      <c r="AI64" s="80"/>
      <c r="AJ64" s="80"/>
      <c r="AK64" s="80"/>
      <c r="AL64" s="80"/>
      <c r="AM64" s="80"/>
      <c r="AN64" s="80"/>
      <c r="AO64" s="80"/>
      <c r="AP64" s="80"/>
      <c r="AQ64" s="79"/>
      <c r="AR64" s="79"/>
      <c r="AS64" s="79"/>
      <c r="AT64" s="80"/>
      <c r="AU64" s="80"/>
      <c r="AV64" s="80"/>
      <c r="AW64" s="79"/>
      <c r="AX64" s="79"/>
      <c r="AY64" s="79"/>
      <c r="AZ64" s="80"/>
      <c r="BA64" s="80"/>
      <c r="BB64" s="80"/>
      <c r="BC64" s="77"/>
      <c r="BD64" s="77"/>
      <c r="BE64" s="77"/>
      <c r="BF64" s="80"/>
      <c r="BG64" s="80"/>
      <c r="BH64" s="80"/>
      <c r="BI64" s="77"/>
      <c r="BJ64" s="77"/>
      <c r="BK64" s="77"/>
      <c r="BL64" s="80"/>
      <c r="BM64" s="80"/>
      <c r="BN64" s="80"/>
      <c r="BO64" s="70" t="s">
        <v>324</v>
      </c>
      <c r="BP64" s="81" t="e">
        <f t="shared" si="47"/>
        <v>#DIV/0!</v>
      </c>
    </row>
    <row r="65" spans="1:68" ht="15.75" hidden="1" customHeight="1">
      <c r="A65" s="25"/>
      <c r="B65" s="25"/>
      <c r="C65" s="25"/>
      <c r="D65" s="63"/>
      <c r="E65" s="63"/>
      <c r="F65" s="63"/>
      <c r="G65" s="63"/>
      <c r="H65" s="63"/>
      <c r="I65" s="63"/>
      <c r="J65" s="481"/>
      <c r="K65" s="463"/>
      <c r="L65" s="156"/>
      <c r="M65" s="97"/>
      <c r="N65" s="97"/>
      <c r="O65" s="97"/>
      <c r="P65" s="97"/>
      <c r="Q65" s="97"/>
      <c r="R65" s="97"/>
      <c r="S65" s="97"/>
      <c r="T65" s="98"/>
      <c r="U65" s="72"/>
      <c r="V65" s="73"/>
      <c r="W65" s="73"/>
      <c r="X65" s="75"/>
      <c r="Y65" s="76"/>
      <c r="Z65" s="77"/>
      <c r="AA65" s="77"/>
      <c r="AB65" s="77"/>
      <c r="AC65" s="77"/>
      <c r="AD65" s="78"/>
      <c r="AE65" s="79"/>
      <c r="AF65" s="79"/>
      <c r="AG65" s="79"/>
      <c r="AH65" s="80"/>
      <c r="AI65" s="80"/>
      <c r="AJ65" s="80"/>
      <c r="AK65" s="80"/>
      <c r="AL65" s="80"/>
      <c r="AM65" s="80"/>
      <c r="AN65" s="80"/>
      <c r="AO65" s="80"/>
      <c r="AP65" s="80"/>
      <c r="AQ65" s="79"/>
      <c r="AR65" s="79"/>
      <c r="AS65" s="79"/>
      <c r="AT65" s="80"/>
      <c r="AU65" s="80"/>
      <c r="AV65" s="80"/>
      <c r="AW65" s="79"/>
      <c r="AX65" s="79"/>
      <c r="AY65" s="79"/>
      <c r="AZ65" s="80"/>
      <c r="BA65" s="80"/>
      <c r="BB65" s="80"/>
      <c r="BC65" s="77"/>
      <c r="BD65" s="77"/>
      <c r="BE65" s="77"/>
      <c r="BF65" s="80"/>
      <c r="BG65" s="80"/>
      <c r="BH65" s="80"/>
      <c r="BI65" s="77"/>
      <c r="BJ65" s="77"/>
      <c r="BK65" s="77"/>
      <c r="BL65" s="80"/>
      <c r="BM65" s="80"/>
      <c r="BN65" s="80"/>
      <c r="BO65" s="70"/>
      <c r="BP65" s="81"/>
    </row>
    <row r="66" spans="1:68" ht="15.75" hidden="1" customHeight="1">
      <c r="A66" s="25"/>
      <c r="B66" s="25"/>
      <c r="C66" s="25"/>
      <c r="D66" s="63"/>
      <c r="E66" s="63"/>
      <c r="F66" s="63"/>
      <c r="G66" s="63"/>
      <c r="H66" s="63"/>
      <c r="I66" s="63"/>
      <c r="J66" s="481"/>
      <c r="K66" s="463"/>
      <c r="L66" s="156"/>
      <c r="M66" s="97"/>
      <c r="N66" s="97"/>
      <c r="O66" s="97"/>
      <c r="P66" s="97"/>
      <c r="Q66" s="97"/>
      <c r="R66" s="97"/>
      <c r="S66" s="97"/>
      <c r="T66" s="98"/>
      <c r="U66" s="72"/>
      <c r="V66" s="73"/>
      <c r="W66" s="73"/>
      <c r="X66" s="75"/>
      <c r="Y66" s="76"/>
      <c r="Z66" s="77"/>
      <c r="AA66" s="77"/>
      <c r="AB66" s="77"/>
      <c r="AC66" s="77"/>
      <c r="AD66" s="78"/>
      <c r="AE66" s="79"/>
      <c r="AF66" s="79"/>
      <c r="AG66" s="79"/>
      <c r="AH66" s="80"/>
      <c r="AI66" s="80"/>
      <c r="AJ66" s="80"/>
      <c r="AK66" s="80"/>
      <c r="AL66" s="80"/>
      <c r="AM66" s="80"/>
      <c r="AN66" s="80"/>
      <c r="AO66" s="80"/>
      <c r="AP66" s="80"/>
      <c r="AQ66" s="79"/>
      <c r="AR66" s="79"/>
      <c r="AS66" s="79"/>
      <c r="AT66" s="80"/>
      <c r="AU66" s="80"/>
      <c r="AV66" s="80"/>
      <c r="AW66" s="79"/>
      <c r="AX66" s="79"/>
      <c r="AY66" s="79"/>
      <c r="AZ66" s="80"/>
      <c r="BA66" s="80"/>
      <c r="BB66" s="80"/>
      <c r="BC66" s="77"/>
      <c r="BD66" s="77"/>
      <c r="BE66" s="77"/>
      <c r="BF66" s="80"/>
      <c r="BG66" s="80"/>
      <c r="BH66" s="80"/>
      <c r="BI66" s="77"/>
      <c r="BJ66" s="77"/>
      <c r="BK66" s="77"/>
      <c r="BL66" s="80"/>
      <c r="BM66" s="80"/>
      <c r="BN66" s="80"/>
      <c r="BO66" s="70"/>
      <c r="BP66" s="81"/>
    </row>
    <row r="67" spans="1:68" ht="15.75" hidden="1" customHeight="1">
      <c r="A67" s="25"/>
      <c r="B67" s="25"/>
      <c r="C67" s="25"/>
      <c r="D67" s="63"/>
      <c r="E67" s="63"/>
      <c r="F67" s="63"/>
      <c r="G67" s="63"/>
      <c r="H67" s="63"/>
      <c r="I67" s="63"/>
      <c r="J67" s="481"/>
      <c r="K67" s="463"/>
      <c r="L67" s="156"/>
      <c r="M67" s="97"/>
      <c r="N67" s="97"/>
      <c r="O67" s="97"/>
      <c r="P67" s="97"/>
      <c r="Q67" s="97"/>
      <c r="R67" s="97"/>
      <c r="S67" s="97"/>
      <c r="T67" s="98"/>
      <c r="U67" s="72"/>
      <c r="V67" s="73"/>
      <c r="W67" s="73"/>
      <c r="X67" s="75"/>
      <c r="Y67" s="76"/>
      <c r="Z67" s="77"/>
      <c r="AA67" s="77"/>
      <c r="AB67" s="77"/>
      <c r="AC67" s="77"/>
      <c r="AD67" s="78"/>
      <c r="AE67" s="79"/>
      <c r="AF67" s="79"/>
      <c r="AG67" s="79"/>
      <c r="AH67" s="80"/>
      <c r="AI67" s="80"/>
      <c r="AJ67" s="80"/>
      <c r="AK67" s="80"/>
      <c r="AL67" s="80"/>
      <c r="AM67" s="80"/>
      <c r="AN67" s="80"/>
      <c r="AO67" s="80"/>
      <c r="AP67" s="80"/>
      <c r="AQ67" s="79"/>
      <c r="AR67" s="79"/>
      <c r="AS67" s="79"/>
      <c r="AT67" s="80"/>
      <c r="AU67" s="80"/>
      <c r="AV67" s="80"/>
      <c r="AW67" s="79"/>
      <c r="AX67" s="79"/>
      <c r="AY67" s="79"/>
      <c r="AZ67" s="80"/>
      <c r="BA67" s="80"/>
      <c r="BB67" s="80"/>
      <c r="BC67" s="77"/>
      <c r="BD67" s="77"/>
      <c r="BE67" s="77"/>
      <c r="BF67" s="80"/>
      <c r="BG67" s="80"/>
      <c r="BH67" s="80"/>
      <c r="BI67" s="77"/>
      <c r="BJ67" s="77"/>
      <c r="BK67" s="77"/>
      <c r="BL67" s="80"/>
      <c r="BM67" s="80"/>
      <c r="BN67" s="80"/>
      <c r="BO67" s="70"/>
      <c r="BP67" s="81"/>
    </row>
    <row r="68" spans="1:68" ht="15.75" hidden="1" customHeight="1">
      <c r="A68" s="25"/>
      <c r="B68" s="25"/>
      <c r="C68" s="25"/>
      <c r="D68" s="63"/>
      <c r="E68" s="63"/>
      <c r="F68" s="63"/>
      <c r="G68" s="63"/>
      <c r="H68" s="63"/>
      <c r="I68" s="63"/>
      <c r="J68" s="481"/>
      <c r="K68" s="463"/>
      <c r="L68" s="156"/>
      <c r="M68" s="97"/>
      <c r="N68" s="97"/>
      <c r="O68" s="97"/>
      <c r="P68" s="97"/>
      <c r="Q68" s="97"/>
      <c r="R68" s="97"/>
      <c r="S68" s="97"/>
      <c r="T68" s="98"/>
      <c r="U68" s="72"/>
      <c r="V68" s="73"/>
      <c r="W68" s="73"/>
      <c r="X68" s="75"/>
      <c r="Y68" s="76"/>
      <c r="Z68" s="77"/>
      <c r="AA68" s="77"/>
      <c r="AB68" s="77"/>
      <c r="AC68" s="77"/>
      <c r="AD68" s="78"/>
      <c r="AE68" s="79"/>
      <c r="AF68" s="79"/>
      <c r="AG68" s="79"/>
      <c r="AH68" s="80"/>
      <c r="AI68" s="80"/>
      <c r="AJ68" s="80"/>
      <c r="AK68" s="80"/>
      <c r="AL68" s="80"/>
      <c r="AM68" s="80"/>
      <c r="AN68" s="80"/>
      <c r="AO68" s="80"/>
      <c r="AP68" s="80"/>
      <c r="AQ68" s="79"/>
      <c r="AR68" s="79"/>
      <c r="AS68" s="79"/>
      <c r="AT68" s="80"/>
      <c r="AU68" s="80"/>
      <c r="AV68" s="80"/>
      <c r="AW68" s="79"/>
      <c r="AX68" s="79"/>
      <c r="AY68" s="79"/>
      <c r="AZ68" s="80"/>
      <c r="BA68" s="80"/>
      <c r="BB68" s="80"/>
      <c r="BC68" s="77"/>
      <c r="BD68" s="77"/>
      <c r="BE68" s="77"/>
      <c r="BF68" s="80"/>
      <c r="BG68" s="80"/>
      <c r="BH68" s="80"/>
      <c r="BI68" s="77"/>
      <c r="BJ68" s="77"/>
      <c r="BK68" s="77"/>
      <c r="BL68" s="80"/>
      <c r="BM68" s="80"/>
      <c r="BN68" s="80"/>
      <c r="BO68" s="70"/>
      <c r="BP68" s="81"/>
    </row>
    <row r="69" spans="1:68" ht="15.75" hidden="1" customHeight="1">
      <c r="A69" s="25"/>
      <c r="B69" s="25"/>
      <c r="C69" s="25"/>
      <c r="D69" s="63"/>
      <c r="E69" s="63"/>
      <c r="F69" s="63"/>
      <c r="G69" s="63"/>
      <c r="H69" s="63"/>
      <c r="I69" s="63"/>
      <c r="J69" s="481"/>
      <c r="K69" s="463"/>
      <c r="L69" s="156"/>
      <c r="M69" s="97"/>
      <c r="N69" s="97"/>
      <c r="O69" s="97"/>
      <c r="P69" s="97"/>
      <c r="Q69" s="97"/>
      <c r="R69" s="97"/>
      <c r="S69" s="97"/>
      <c r="T69" s="98"/>
      <c r="U69" s="72"/>
      <c r="V69" s="73"/>
      <c r="W69" s="73"/>
      <c r="X69" s="75"/>
      <c r="Y69" s="76"/>
      <c r="Z69" s="77"/>
      <c r="AA69" s="77"/>
      <c r="AB69" s="77"/>
      <c r="AC69" s="77"/>
      <c r="AD69" s="78"/>
      <c r="AE69" s="79"/>
      <c r="AF69" s="79"/>
      <c r="AG69" s="79"/>
      <c r="AH69" s="80"/>
      <c r="AI69" s="80"/>
      <c r="AJ69" s="80"/>
      <c r="AK69" s="80"/>
      <c r="AL69" s="80"/>
      <c r="AM69" s="80"/>
      <c r="AN69" s="80"/>
      <c r="AO69" s="80"/>
      <c r="AP69" s="80"/>
      <c r="AQ69" s="79"/>
      <c r="AR69" s="79"/>
      <c r="AS69" s="79"/>
      <c r="AT69" s="80"/>
      <c r="AU69" s="80"/>
      <c r="AV69" s="80"/>
      <c r="AW69" s="79"/>
      <c r="AX69" s="79"/>
      <c r="AY69" s="79"/>
      <c r="AZ69" s="80"/>
      <c r="BA69" s="80"/>
      <c r="BB69" s="80"/>
      <c r="BC69" s="77"/>
      <c r="BD69" s="77"/>
      <c r="BE69" s="77"/>
      <c r="BF69" s="80"/>
      <c r="BG69" s="80"/>
      <c r="BH69" s="80"/>
      <c r="BI69" s="77"/>
      <c r="BJ69" s="77"/>
      <c r="BK69" s="77"/>
      <c r="BL69" s="80"/>
      <c r="BM69" s="80"/>
      <c r="BN69" s="80"/>
      <c r="BO69" s="70"/>
      <c r="BP69" s="81"/>
    </row>
    <row r="70" spans="1:68" ht="33" customHeight="1">
      <c r="A70" s="25"/>
      <c r="B70" s="489"/>
      <c r="C70" s="489"/>
      <c r="D70" s="490"/>
      <c r="E70" s="490"/>
      <c r="F70" s="212"/>
      <c r="G70" s="212" t="s">
        <v>372</v>
      </c>
      <c r="H70" s="227" t="s">
        <v>373</v>
      </c>
      <c r="I70" s="227"/>
      <c r="J70" s="491" t="s">
        <v>187</v>
      </c>
      <c r="K70" s="492">
        <f>SUM(K76:K85)</f>
        <v>0</v>
      </c>
      <c r="L70" s="493"/>
      <c r="M70" s="493"/>
      <c r="N70" s="493"/>
      <c r="O70" s="493"/>
      <c r="P70" s="493"/>
      <c r="Q70" s="493"/>
      <c r="R70" s="493"/>
      <c r="S70" s="493"/>
      <c r="T70" s="493"/>
      <c r="U70" s="494"/>
      <c r="V70" s="494"/>
      <c r="W70" s="494"/>
      <c r="X70" s="494"/>
      <c r="Y70" s="495"/>
      <c r="Z70" s="223"/>
      <c r="AA70" s="223"/>
      <c r="AB70" s="223"/>
      <c r="AC70" s="223"/>
      <c r="AD70" s="496"/>
      <c r="AE70" s="497"/>
      <c r="AF70" s="497"/>
      <c r="AG70" s="497"/>
      <c r="AH70" s="497"/>
      <c r="AI70" s="497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7"/>
      <c r="BO70" s="490"/>
      <c r="BP70" s="498"/>
    </row>
    <row r="71" spans="1:68" ht="16.5" customHeight="1">
      <c r="A71" s="25"/>
      <c r="B71" s="549">
        <v>22</v>
      </c>
      <c r="C71" s="593" t="s">
        <v>63</v>
      </c>
      <c r="D71" s="549"/>
      <c r="E71" s="549"/>
      <c r="F71" s="549"/>
      <c r="G71" s="549" t="s">
        <v>374</v>
      </c>
      <c r="H71" s="549"/>
      <c r="I71" s="53"/>
      <c r="J71" s="499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75"/>
      <c r="V71" s="575"/>
      <c r="W71" s="575"/>
      <c r="X71" s="575"/>
      <c r="Y71" s="565"/>
      <c r="Z71" s="579"/>
      <c r="AA71" s="579"/>
      <c r="AB71" s="579"/>
      <c r="AC71" s="579"/>
      <c r="AD71" s="565"/>
      <c r="AE71" s="580"/>
      <c r="AF71" s="580"/>
      <c r="AG71" s="580"/>
      <c r="AH71" s="581"/>
      <c r="AI71" s="581"/>
      <c r="AJ71" s="581"/>
      <c r="AK71" s="580"/>
      <c r="AL71" s="580"/>
      <c r="AM71" s="580"/>
      <c r="AN71" s="581"/>
      <c r="AO71" s="581"/>
      <c r="AP71" s="581"/>
      <c r="AQ71" s="580"/>
      <c r="AR71" s="580"/>
      <c r="AS71" s="580"/>
      <c r="AT71" s="581"/>
      <c r="AU71" s="581"/>
      <c r="AV71" s="581"/>
      <c r="AW71" s="580"/>
      <c r="AX71" s="580"/>
      <c r="AY71" s="580"/>
      <c r="AZ71" s="581"/>
      <c r="BA71" s="581"/>
      <c r="BB71" s="581"/>
      <c r="BC71" s="580"/>
      <c r="BD71" s="580"/>
      <c r="BE71" s="580"/>
      <c r="BF71" s="581"/>
      <c r="BG71" s="581"/>
      <c r="BH71" s="581"/>
      <c r="BI71" s="580"/>
      <c r="BJ71" s="580"/>
      <c r="BK71" s="580"/>
      <c r="BL71" s="581"/>
      <c r="BM71" s="581"/>
      <c r="BN71" s="581"/>
      <c r="BO71" s="584"/>
      <c r="BP71" s="585"/>
    </row>
    <row r="72" spans="1:68" ht="16.5" customHeight="1">
      <c r="A72" s="25"/>
      <c r="B72" s="536"/>
      <c r="C72" s="536"/>
      <c r="D72" s="536"/>
      <c r="E72" s="536"/>
      <c r="F72" s="536"/>
      <c r="G72" s="536"/>
      <c r="H72" s="536"/>
      <c r="I72" s="500"/>
      <c r="J72" s="499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36"/>
      <c r="Y72" s="536"/>
      <c r="Z72" s="536"/>
      <c r="AA72" s="536"/>
      <c r="AB72" s="536"/>
      <c r="AC72" s="536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  <c r="BP72" s="536"/>
    </row>
    <row r="73" spans="1:68" ht="16.5" customHeight="1">
      <c r="A73" s="25"/>
      <c r="B73" s="536"/>
      <c r="C73" s="536"/>
      <c r="D73" s="536"/>
      <c r="E73" s="536"/>
      <c r="F73" s="536"/>
      <c r="G73" s="536"/>
      <c r="H73" s="536"/>
      <c r="I73" s="500"/>
      <c r="J73" s="499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36"/>
      <c r="Y73" s="536"/>
      <c r="Z73" s="536"/>
      <c r="AA73" s="536"/>
      <c r="AB73" s="536"/>
      <c r="AC73" s="536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  <c r="BP73" s="536"/>
    </row>
    <row r="74" spans="1:68" ht="16.5" customHeight="1">
      <c r="A74" s="25"/>
      <c r="B74" s="536"/>
      <c r="C74" s="536"/>
      <c r="D74" s="536"/>
      <c r="E74" s="536"/>
      <c r="F74" s="536"/>
      <c r="G74" s="536"/>
      <c r="H74" s="536"/>
      <c r="I74" s="500"/>
      <c r="J74" s="499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36"/>
      <c r="Y74" s="536"/>
      <c r="Z74" s="536"/>
      <c r="AA74" s="536"/>
      <c r="AB74" s="536"/>
      <c r="AC74" s="536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  <c r="BP74" s="536"/>
    </row>
    <row r="75" spans="1:68" ht="16.5" customHeight="1">
      <c r="A75" s="25"/>
      <c r="B75" s="537"/>
      <c r="C75" s="537"/>
      <c r="D75" s="537"/>
      <c r="E75" s="537"/>
      <c r="F75" s="537"/>
      <c r="G75" s="537"/>
      <c r="H75" s="537"/>
      <c r="I75" s="501"/>
      <c r="J75" s="499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6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  <c r="BP75" s="537"/>
    </row>
    <row r="76" spans="1:68" ht="15.75" customHeight="1">
      <c r="A76" s="25"/>
      <c r="B76" s="489"/>
      <c r="C76" s="489"/>
      <c r="D76" s="490"/>
      <c r="E76" s="490"/>
      <c r="F76" s="212"/>
      <c r="G76" s="212" t="s">
        <v>375</v>
      </c>
      <c r="H76" s="490"/>
      <c r="I76" s="490"/>
      <c r="J76" s="491" t="s">
        <v>194</v>
      </c>
      <c r="K76" s="492"/>
      <c r="L76" s="493"/>
      <c r="M76" s="493"/>
      <c r="N76" s="493"/>
      <c r="O76" s="493"/>
      <c r="P76" s="493"/>
      <c r="Q76" s="493"/>
      <c r="R76" s="493"/>
      <c r="S76" s="493"/>
      <c r="T76" s="493"/>
      <c r="U76" s="494"/>
      <c r="V76" s="494"/>
      <c r="W76" s="494"/>
      <c r="X76" s="494"/>
      <c r="Y76" s="502"/>
      <c r="Z76" s="503"/>
      <c r="AA76" s="503"/>
      <c r="AB76" s="503"/>
      <c r="AC76" s="503"/>
      <c r="AD76" s="50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  <c r="BD76" s="223"/>
      <c r="BE76" s="223"/>
      <c r="BF76" s="223"/>
      <c r="BG76" s="223"/>
      <c r="BH76" s="223"/>
      <c r="BI76" s="223"/>
      <c r="BJ76" s="223"/>
      <c r="BK76" s="223"/>
      <c r="BL76" s="223"/>
      <c r="BM76" s="223"/>
      <c r="BN76" s="223"/>
      <c r="BO76" s="212"/>
      <c r="BP76" s="225"/>
    </row>
    <row r="77" spans="1:68" ht="15.75" customHeight="1">
      <c r="A77" s="70"/>
      <c r="B77" s="549">
        <v>23</v>
      </c>
      <c r="C77" s="593" t="s">
        <v>63</v>
      </c>
      <c r="D77" s="584"/>
      <c r="E77" s="584"/>
      <c r="F77" s="584"/>
      <c r="G77" s="584" t="s">
        <v>375</v>
      </c>
      <c r="H77" s="584" t="s">
        <v>376</v>
      </c>
      <c r="I77" s="108"/>
      <c r="J77" s="499" t="s">
        <v>152</v>
      </c>
      <c r="K77" s="619">
        <f>M77+N77+O77+P77+Q77+R77+S77+T77</f>
        <v>0</v>
      </c>
      <c r="L77" s="592">
        <f>K77*36</f>
        <v>0</v>
      </c>
      <c r="M77" s="549"/>
      <c r="N77" s="549"/>
      <c r="O77" s="549"/>
      <c r="P77" s="549"/>
      <c r="Q77" s="549"/>
      <c r="R77" s="549"/>
      <c r="S77" s="549"/>
      <c r="T77" s="566"/>
      <c r="U77" s="598"/>
      <c r="V77" s="575"/>
      <c r="W77" s="575"/>
      <c r="X77" s="576"/>
      <c r="Y77" s="599">
        <f>Z77+Z77*0.1</f>
        <v>0</v>
      </c>
      <c r="Z77" s="579">
        <f>SUM(AA77:AC77)</f>
        <v>0</v>
      </c>
      <c r="AA77" s="579">
        <f t="shared" ref="AA77:AC77" si="53">AE77+AH77+AK77+AN77+AQ77+AT77+AW77+AZ77+BC77+BF77+BI77+BL77</f>
        <v>0</v>
      </c>
      <c r="AB77" s="579">
        <f t="shared" si="53"/>
        <v>0</v>
      </c>
      <c r="AC77" s="579">
        <f t="shared" si="53"/>
        <v>0</v>
      </c>
      <c r="AD77" s="565">
        <f>L77-Y77</f>
        <v>0</v>
      </c>
      <c r="AE77" s="580"/>
      <c r="AF77" s="580"/>
      <c r="AG77" s="580"/>
      <c r="AH77" s="581"/>
      <c r="AI77" s="581"/>
      <c r="AJ77" s="581"/>
      <c r="AK77" s="580"/>
      <c r="AL77" s="580"/>
      <c r="AM77" s="580"/>
      <c r="AN77" s="581"/>
      <c r="AO77" s="581"/>
      <c r="AP77" s="581"/>
      <c r="AQ77" s="580"/>
      <c r="AR77" s="580"/>
      <c r="AS77" s="580"/>
      <c r="AT77" s="581"/>
      <c r="AU77" s="581"/>
      <c r="AV77" s="581"/>
      <c r="AW77" s="580"/>
      <c r="AX77" s="580"/>
      <c r="AY77" s="580"/>
      <c r="AZ77" s="581"/>
      <c r="BA77" s="581"/>
      <c r="BB77" s="581"/>
      <c r="BC77" s="579"/>
      <c r="BD77" s="579"/>
      <c r="BE77" s="579"/>
      <c r="BF77" s="581"/>
      <c r="BG77" s="581"/>
      <c r="BH77" s="581"/>
      <c r="BI77" s="579"/>
      <c r="BJ77" s="579"/>
      <c r="BK77" s="579"/>
      <c r="BL77" s="581"/>
      <c r="BM77" s="581"/>
      <c r="BN77" s="581"/>
      <c r="BO77" s="594"/>
      <c r="BP77" s="550" t="e">
        <f>Z77/L77*100</f>
        <v>#DIV/0!</v>
      </c>
    </row>
    <row r="78" spans="1:68" ht="15.75" customHeight="1">
      <c r="A78" s="70"/>
      <c r="B78" s="537"/>
      <c r="C78" s="537"/>
      <c r="D78" s="537"/>
      <c r="E78" s="537"/>
      <c r="F78" s="537"/>
      <c r="G78" s="537"/>
      <c r="H78" s="537"/>
      <c r="I78" s="113"/>
      <c r="J78" s="499" t="s">
        <v>152</v>
      </c>
      <c r="K78" s="537"/>
      <c r="L78" s="537"/>
      <c r="M78" s="537"/>
      <c r="N78" s="537"/>
      <c r="O78" s="537"/>
      <c r="P78" s="537"/>
      <c r="Q78" s="537"/>
      <c r="R78" s="537"/>
      <c r="S78" s="537"/>
      <c r="T78" s="568"/>
      <c r="U78" s="571"/>
      <c r="V78" s="537"/>
      <c r="W78" s="537"/>
      <c r="X78" s="577"/>
      <c r="Y78" s="563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  <c r="BP78" s="537"/>
    </row>
    <row r="79" spans="1:68" ht="15.75" customHeight="1">
      <c r="A79" s="70"/>
      <c r="B79" s="549">
        <v>24</v>
      </c>
      <c r="C79" s="593" t="s">
        <v>63</v>
      </c>
      <c r="D79" s="584"/>
      <c r="E79" s="584"/>
      <c r="F79" s="584"/>
      <c r="G79" s="584" t="s">
        <v>375</v>
      </c>
      <c r="H79" s="584" t="s">
        <v>377</v>
      </c>
      <c r="I79" s="108"/>
      <c r="J79" s="481" t="s">
        <v>152</v>
      </c>
      <c r="K79" s="619">
        <f>M79+N79+O79+P79+Q79+R79+S79+T79</f>
        <v>0</v>
      </c>
      <c r="L79" s="592">
        <f>K79*36</f>
        <v>0</v>
      </c>
      <c r="M79" s="549"/>
      <c r="N79" s="549"/>
      <c r="O79" s="549"/>
      <c r="P79" s="549"/>
      <c r="Q79" s="549"/>
      <c r="R79" s="549"/>
      <c r="S79" s="549"/>
      <c r="T79" s="597"/>
      <c r="U79" s="598"/>
      <c r="V79" s="575"/>
      <c r="W79" s="575"/>
      <c r="X79" s="576"/>
      <c r="Y79" s="76">
        <f>Z79+Z79*0.1</f>
        <v>0</v>
      </c>
      <c r="Z79" s="77">
        <f>SUM(AA79:AC79)</f>
        <v>0</v>
      </c>
      <c r="AA79" s="77">
        <f t="shared" ref="AA79:AC79" si="54">AE79+AH79+AK79+AN79+AQ79+AT79+AW79+AZ79+BC79+BF79+BI79+BL79</f>
        <v>0</v>
      </c>
      <c r="AB79" s="77">
        <f t="shared" si="54"/>
        <v>0</v>
      </c>
      <c r="AC79" s="77">
        <f t="shared" si="54"/>
        <v>0</v>
      </c>
      <c r="AD79" s="78">
        <f>L79-Y79</f>
        <v>0</v>
      </c>
      <c r="AE79" s="79"/>
      <c r="AF79" s="79"/>
      <c r="AG79" s="79"/>
      <c r="AH79" s="80"/>
      <c r="AI79" s="80"/>
      <c r="AJ79" s="80"/>
      <c r="AK79" s="79"/>
      <c r="AL79" s="79"/>
      <c r="AM79" s="79"/>
      <c r="AN79" s="80"/>
      <c r="AO79" s="80"/>
      <c r="AP79" s="80"/>
      <c r="AQ79" s="79"/>
      <c r="AR79" s="79"/>
      <c r="AS79" s="79"/>
      <c r="AT79" s="80"/>
      <c r="AU79" s="80"/>
      <c r="AV79" s="80"/>
      <c r="AW79" s="79"/>
      <c r="AX79" s="79"/>
      <c r="AY79" s="79"/>
      <c r="AZ79" s="80"/>
      <c r="BA79" s="80"/>
      <c r="BB79" s="80"/>
      <c r="BC79" s="77"/>
      <c r="BD79" s="77"/>
      <c r="BE79" s="77"/>
      <c r="BF79" s="80"/>
      <c r="BG79" s="80"/>
      <c r="BH79" s="80"/>
      <c r="BI79" s="77"/>
      <c r="BJ79" s="77"/>
      <c r="BK79" s="77"/>
      <c r="BL79" s="80"/>
      <c r="BM79" s="80"/>
      <c r="BN79" s="80"/>
      <c r="BO79" s="130"/>
      <c r="BP79" s="81" t="e">
        <f>Z79/L79*100</f>
        <v>#DIV/0!</v>
      </c>
    </row>
    <row r="80" spans="1:68" ht="15.75" customHeight="1">
      <c r="A80" s="70"/>
      <c r="B80" s="536"/>
      <c r="C80" s="536"/>
      <c r="D80" s="536"/>
      <c r="E80" s="536"/>
      <c r="F80" s="536"/>
      <c r="G80" s="536"/>
      <c r="H80" s="536"/>
      <c r="I80" s="504"/>
      <c r="J80" s="481" t="s">
        <v>152</v>
      </c>
      <c r="K80" s="536"/>
      <c r="L80" s="536"/>
      <c r="M80" s="536"/>
      <c r="N80" s="536"/>
      <c r="O80" s="536"/>
      <c r="P80" s="536"/>
      <c r="Q80" s="536"/>
      <c r="R80" s="536"/>
      <c r="S80" s="536"/>
      <c r="T80" s="596"/>
      <c r="U80" s="570"/>
      <c r="V80" s="536"/>
      <c r="W80" s="536"/>
      <c r="X80" s="596"/>
      <c r="Y80" s="76"/>
      <c r="Z80" s="77"/>
      <c r="AA80" s="77"/>
      <c r="AB80" s="77"/>
      <c r="AC80" s="77"/>
      <c r="AD80" s="78"/>
      <c r="AE80" s="79"/>
      <c r="AF80" s="79"/>
      <c r="AG80" s="79"/>
      <c r="AH80" s="80"/>
      <c r="AI80" s="80"/>
      <c r="AJ80" s="80"/>
      <c r="AK80" s="79"/>
      <c r="AL80" s="79"/>
      <c r="AM80" s="79"/>
      <c r="AN80" s="80"/>
      <c r="AO80" s="80"/>
      <c r="AP80" s="80"/>
      <c r="AQ80" s="79"/>
      <c r="AR80" s="79"/>
      <c r="AS80" s="79"/>
      <c r="AT80" s="80"/>
      <c r="AU80" s="80"/>
      <c r="AV80" s="80"/>
      <c r="AW80" s="79"/>
      <c r="AX80" s="79"/>
      <c r="AY80" s="79"/>
      <c r="AZ80" s="80"/>
      <c r="BA80" s="80"/>
      <c r="BB80" s="80"/>
      <c r="BC80" s="77"/>
      <c r="BD80" s="77"/>
      <c r="BE80" s="77"/>
      <c r="BF80" s="80"/>
      <c r="BG80" s="80"/>
      <c r="BH80" s="80"/>
      <c r="BI80" s="77"/>
      <c r="BJ80" s="77"/>
      <c r="BK80" s="77"/>
      <c r="BL80" s="80"/>
      <c r="BM80" s="80"/>
      <c r="BN80" s="80"/>
      <c r="BO80" s="130"/>
      <c r="BP80" s="81"/>
    </row>
    <row r="81" spans="1:68" ht="15.75" customHeight="1">
      <c r="A81" s="70"/>
      <c r="B81" s="537"/>
      <c r="C81" s="537"/>
      <c r="D81" s="537"/>
      <c r="E81" s="537"/>
      <c r="F81" s="537"/>
      <c r="G81" s="537"/>
      <c r="H81" s="537"/>
      <c r="I81" s="113"/>
      <c r="J81" s="481" t="s">
        <v>152</v>
      </c>
      <c r="K81" s="537"/>
      <c r="L81" s="537"/>
      <c r="M81" s="537"/>
      <c r="N81" s="537"/>
      <c r="O81" s="537"/>
      <c r="P81" s="537"/>
      <c r="Q81" s="537"/>
      <c r="R81" s="537"/>
      <c r="S81" s="537"/>
      <c r="T81" s="577"/>
      <c r="U81" s="571"/>
      <c r="V81" s="537"/>
      <c r="W81" s="537"/>
      <c r="X81" s="577"/>
      <c r="Y81" s="76"/>
      <c r="Z81" s="77"/>
      <c r="AA81" s="77"/>
      <c r="AB81" s="77"/>
      <c r="AC81" s="77"/>
      <c r="AD81" s="78"/>
      <c r="AE81" s="79"/>
      <c r="AF81" s="79"/>
      <c r="AG81" s="79"/>
      <c r="AH81" s="80"/>
      <c r="AI81" s="80"/>
      <c r="AJ81" s="80"/>
      <c r="AK81" s="79"/>
      <c r="AL81" s="79"/>
      <c r="AM81" s="79"/>
      <c r="AN81" s="80"/>
      <c r="AO81" s="80"/>
      <c r="AP81" s="80"/>
      <c r="AQ81" s="79"/>
      <c r="AR81" s="79"/>
      <c r="AS81" s="79"/>
      <c r="AT81" s="80"/>
      <c r="AU81" s="80"/>
      <c r="AV81" s="80"/>
      <c r="AW81" s="79"/>
      <c r="AX81" s="79"/>
      <c r="AY81" s="79"/>
      <c r="AZ81" s="80"/>
      <c r="BA81" s="80"/>
      <c r="BB81" s="80"/>
      <c r="BC81" s="77"/>
      <c r="BD81" s="77"/>
      <c r="BE81" s="77"/>
      <c r="BF81" s="80"/>
      <c r="BG81" s="80"/>
      <c r="BH81" s="80"/>
      <c r="BI81" s="77"/>
      <c r="BJ81" s="77"/>
      <c r="BK81" s="77"/>
      <c r="BL81" s="80"/>
      <c r="BM81" s="80"/>
      <c r="BN81" s="80"/>
      <c r="BO81" s="130"/>
      <c r="BP81" s="81"/>
    </row>
    <row r="82" spans="1:68" ht="15.75" customHeight="1">
      <c r="A82" s="70"/>
      <c r="B82" s="549">
        <v>25</v>
      </c>
      <c r="C82" s="593" t="s">
        <v>63</v>
      </c>
      <c r="D82" s="584"/>
      <c r="E82" s="584"/>
      <c r="F82" s="584"/>
      <c r="G82" s="584" t="s">
        <v>375</v>
      </c>
      <c r="H82" s="584" t="s">
        <v>378</v>
      </c>
      <c r="I82" s="108"/>
      <c r="J82" s="481" t="s">
        <v>152</v>
      </c>
      <c r="K82" s="619">
        <f>M82+N82+O82+P82+Q82+R82+S82+T82</f>
        <v>0</v>
      </c>
      <c r="L82" s="592">
        <f>K82*36</f>
        <v>0</v>
      </c>
      <c r="M82" s="549"/>
      <c r="N82" s="549"/>
      <c r="O82" s="549"/>
      <c r="P82" s="549"/>
      <c r="Q82" s="549"/>
      <c r="R82" s="549"/>
      <c r="S82" s="549"/>
      <c r="T82" s="597"/>
      <c r="U82" s="598"/>
      <c r="V82" s="575"/>
      <c r="W82" s="575"/>
      <c r="X82" s="576"/>
      <c r="Y82" s="76">
        <f>Z82+Z82*0.1</f>
        <v>0</v>
      </c>
      <c r="Z82" s="77">
        <f>SUM(AA82:AC82)</f>
        <v>0</v>
      </c>
      <c r="AA82" s="77">
        <f t="shared" ref="AA82:AC82" si="55">AE82+AH82+AK82+AN82+AQ82+AT82+AW82+AZ82+BC82+BF82+BI82+BL82</f>
        <v>0</v>
      </c>
      <c r="AB82" s="77">
        <f t="shared" si="55"/>
        <v>0</v>
      </c>
      <c r="AC82" s="77">
        <f t="shared" si="55"/>
        <v>0</v>
      </c>
      <c r="AD82" s="78">
        <f>L82-Y82</f>
        <v>0</v>
      </c>
      <c r="AE82" s="79"/>
      <c r="AF82" s="79"/>
      <c r="AG82" s="79"/>
      <c r="AH82" s="80"/>
      <c r="AI82" s="80"/>
      <c r="AJ82" s="80"/>
      <c r="AK82" s="79"/>
      <c r="AL82" s="79"/>
      <c r="AM82" s="79"/>
      <c r="AN82" s="80"/>
      <c r="AO82" s="80"/>
      <c r="AP82" s="80"/>
      <c r="AQ82" s="79"/>
      <c r="AR82" s="79"/>
      <c r="AS82" s="79"/>
      <c r="AT82" s="80"/>
      <c r="AU82" s="80"/>
      <c r="AV82" s="80"/>
      <c r="AW82" s="79"/>
      <c r="AX82" s="79"/>
      <c r="AY82" s="79"/>
      <c r="AZ82" s="80"/>
      <c r="BA82" s="80"/>
      <c r="BB82" s="80"/>
      <c r="BC82" s="77"/>
      <c r="BD82" s="77"/>
      <c r="BE82" s="77"/>
      <c r="BF82" s="80"/>
      <c r="BG82" s="80"/>
      <c r="BH82" s="80"/>
      <c r="BI82" s="77"/>
      <c r="BJ82" s="77"/>
      <c r="BK82" s="77"/>
      <c r="BL82" s="80"/>
      <c r="BM82" s="80"/>
      <c r="BN82" s="80"/>
      <c r="BO82" s="130"/>
      <c r="BP82" s="81" t="e">
        <f>Z82/L82*100</f>
        <v>#DIV/0!</v>
      </c>
    </row>
    <row r="83" spans="1:68" ht="15.75" customHeight="1">
      <c r="A83" s="70"/>
      <c r="B83" s="536"/>
      <c r="C83" s="536"/>
      <c r="D83" s="536"/>
      <c r="E83" s="536"/>
      <c r="F83" s="536"/>
      <c r="G83" s="536"/>
      <c r="H83" s="536"/>
      <c r="I83" s="504"/>
      <c r="J83" s="481" t="s">
        <v>152</v>
      </c>
      <c r="K83" s="536"/>
      <c r="L83" s="536"/>
      <c r="M83" s="536"/>
      <c r="N83" s="536"/>
      <c r="O83" s="536"/>
      <c r="P83" s="536"/>
      <c r="Q83" s="536"/>
      <c r="R83" s="536"/>
      <c r="S83" s="536"/>
      <c r="T83" s="596"/>
      <c r="U83" s="570"/>
      <c r="V83" s="536"/>
      <c r="W83" s="536"/>
      <c r="X83" s="596"/>
      <c r="Y83" s="76"/>
      <c r="Z83" s="77"/>
      <c r="AA83" s="77"/>
      <c r="AB83" s="77"/>
      <c r="AC83" s="77"/>
      <c r="AD83" s="78"/>
      <c r="AE83" s="79"/>
      <c r="AF83" s="79"/>
      <c r="AG83" s="79"/>
      <c r="AH83" s="80"/>
      <c r="AI83" s="80"/>
      <c r="AJ83" s="80"/>
      <c r="AK83" s="79"/>
      <c r="AL83" s="79"/>
      <c r="AM83" s="79"/>
      <c r="AN83" s="80"/>
      <c r="AO83" s="80"/>
      <c r="AP83" s="80"/>
      <c r="AQ83" s="79"/>
      <c r="AR83" s="79"/>
      <c r="AS83" s="79"/>
      <c r="AT83" s="80"/>
      <c r="AU83" s="80"/>
      <c r="AV83" s="80"/>
      <c r="AW83" s="79"/>
      <c r="AX83" s="79"/>
      <c r="AY83" s="79"/>
      <c r="AZ83" s="80"/>
      <c r="BA83" s="80"/>
      <c r="BB83" s="80"/>
      <c r="BC83" s="77"/>
      <c r="BD83" s="77"/>
      <c r="BE83" s="77"/>
      <c r="BF83" s="80"/>
      <c r="BG83" s="80"/>
      <c r="BH83" s="80"/>
      <c r="BI83" s="77"/>
      <c r="BJ83" s="77"/>
      <c r="BK83" s="77"/>
      <c r="BL83" s="80"/>
      <c r="BM83" s="80"/>
      <c r="BN83" s="80"/>
      <c r="BO83" s="130"/>
      <c r="BP83" s="81"/>
    </row>
    <row r="84" spans="1:68" ht="15.75" customHeight="1">
      <c r="A84" s="70"/>
      <c r="B84" s="536"/>
      <c r="C84" s="536"/>
      <c r="D84" s="536"/>
      <c r="E84" s="536"/>
      <c r="F84" s="536"/>
      <c r="G84" s="536"/>
      <c r="H84" s="536"/>
      <c r="I84" s="504"/>
      <c r="J84" s="481" t="s">
        <v>152</v>
      </c>
      <c r="K84" s="536"/>
      <c r="L84" s="536"/>
      <c r="M84" s="536"/>
      <c r="N84" s="536"/>
      <c r="O84" s="536"/>
      <c r="P84" s="536"/>
      <c r="Q84" s="536"/>
      <c r="R84" s="536"/>
      <c r="S84" s="536"/>
      <c r="T84" s="596"/>
      <c r="U84" s="570"/>
      <c r="V84" s="536"/>
      <c r="W84" s="536"/>
      <c r="X84" s="596"/>
      <c r="Y84" s="76">
        <f t="shared" ref="Y84:Y91" si="56">Z84+Z84*0.1</f>
        <v>0</v>
      </c>
      <c r="Z84" s="77">
        <f t="shared" ref="Z84:Z91" si="57">SUM(AA84:AC84)</f>
        <v>0</v>
      </c>
      <c r="AA84" s="77">
        <f t="shared" ref="AA84:AC84" si="58">AE84+AH84+AK84+AN84+AQ84+AT84+AW84+AZ84+BC84+BF84+BI84+BL84</f>
        <v>0</v>
      </c>
      <c r="AB84" s="77">
        <f t="shared" si="58"/>
        <v>0</v>
      </c>
      <c r="AC84" s="77">
        <f t="shared" si="58"/>
        <v>0</v>
      </c>
      <c r="AD84" s="78">
        <f t="shared" ref="AD84:AD91" si="59">L84-Y84</f>
        <v>0</v>
      </c>
      <c r="AE84" s="79"/>
      <c r="AF84" s="79"/>
      <c r="AG84" s="79"/>
      <c r="AH84" s="80"/>
      <c r="AI84" s="80"/>
      <c r="AJ84" s="80"/>
      <c r="AK84" s="79"/>
      <c r="AL84" s="79"/>
      <c r="AM84" s="79"/>
      <c r="AN84" s="80"/>
      <c r="AO84" s="80"/>
      <c r="AP84" s="80"/>
      <c r="AQ84" s="79"/>
      <c r="AR84" s="79"/>
      <c r="AS84" s="79"/>
      <c r="AT84" s="80"/>
      <c r="AU84" s="80"/>
      <c r="AV84" s="80"/>
      <c r="AW84" s="79"/>
      <c r="AX84" s="79"/>
      <c r="AY84" s="79"/>
      <c r="AZ84" s="80"/>
      <c r="BA84" s="80"/>
      <c r="BB84" s="80"/>
      <c r="BC84" s="77"/>
      <c r="BD84" s="77"/>
      <c r="BE84" s="77"/>
      <c r="BF84" s="80"/>
      <c r="BG84" s="80"/>
      <c r="BH84" s="80"/>
      <c r="BI84" s="77"/>
      <c r="BJ84" s="77"/>
      <c r="BK84" s="77"/>
      <c r="BL84" s="80"/>
      <c r="BM84" s="80"/>
      <c r="BN84" s="80"/>
      <c r="BO84" s="130"/>
      <c r="BP84" s="81" t="e">
        <f t="shared" ref="BP84:BP91" si="60">Z84/L84*100</f>
        <v>#DIV/0!</v>
      </c>
    </row>
    <row r="85" spans="1:68" ht="15.75" customHeight="1">
      <c r="A85" s="70"/>
      <c r="B85" s="536"/>
      <c r="C85" s="536"/>
      <c r="D85" s="536"/>
      <c r="E85" s="536"/>
      <c r="F85" s="536"/>
      <c r="G85" s="536"/>
      <c r="H85" s="536"/>
      <c r="I85" s="504"/>
      <c r="J85" s="481" t="s">
        <v>152</v>
      </c>
      <c r="K85" s="536"/>
      <c r="L85" s="536"/>
      <c r="M85" s="536"/>
      <c r="N85" s="536"/>
      <c r="O85" s="536"/>
      <c r="P85" s="536"/>
      <c r="Q85" s="536"/>
      <c r="R85" s="536"/>
      <c r="S85" s="536"/>
      <c r="T85" s="596"/>
      <c r="U85" s="570"/>
      <c r="V85" s="536"/>
      <c r="W85" s="536"/>
      <c r="X85" s="596"/>
      <c r="Y85" s="76">
        <f t="shared" si="56"/>
        <v>0</v>
      </c>
      <c r="Z85" s="77">
        <f t="shared" si="57"/>
        <v>0</v>
      </c>
      <c r="AA85" s="77">
        <f t="shared" ref="AA85:AC85" si="61">AE85+AH85+AK85+AN85+AQ85+AT85+AW85+AZ85+BC85+BF85+BI85+BL85</f>
        <v>0</v>
      </c>
      <c r="AB85" s="77">
        <f t="shared" si="61"/>
        <v>0</v>
      </c>
      <c r="AC85" s="77">
        <f t="shared" si="61"/>
        <v>0</v>
      </c>
      <c r="AD85" s="78">
        <f t="shared" si="59"/>
        <v>0</v>
      </c>
      <c r="AE85" s="79"/>
      <c r="AF85" s="79"/>
      <c r="AG85" s="79"/>
      <c r="AH85" s="80"/>
      <c r="AI85" s="80"/>
      <c r="AJ85" s="80"/>
      <c r="AK85" s="79"/>
      <c r="AL85" s="79"/>
      <c r="AM85" s="79"/>
      <c r="AN85" s="80"/>
      <c r="AO85" s="80"/>
      <c r="AP85" s="80"/>
      <c r="AQ85" s="79"/>
      <c r="AR85" s="79"/>
      <c r="AS85" s="79"/>
      <c r="AT85" s="80"/>
      <c r="AU85" s="80"/>
      <c r="AV85" s="80"/>
      <c r="AW85" s="79"/>
      <c r="AX85" s="79"/>
      <c r="AY85" s="79"/>
      <c r="AZ85" s="80"/>
      <c r="BA85" s="80"/>
      <c r="BB85" s="80"/>
      <c r="BC85" s="77"/>
      <c r="BD85" s="77"/>
      <c r="BE85" s="77"/>
      <c r="BF85" s="80"/>
      <c r="BG85" s="80"/>
      <c r="BH85" s="80"/>
      <c r="BI85" s="77"/>
      <c r="BJ85" s="77"/>
      <c r="BK85" s="77"/>
      <c r="BL85" s="80"/>
      <c r="BM85" s="80"/>
      <c r="BN85" s="80"/>
      <c r="BO85" s="130"/>
      <c r="BP85" s="81" t="e">
        <f t="shared" si="60"/>
        <v>#DIV/0!</v>
      </c>
    </row>
    <row r="86" spans="1:68" ht="15.75" customHeight="1">
      <c r="A86" s="70"/>
      <c r="B86" s="537"/>
      <c r="C86" s="537"/>
      <c r="D86" s="537"/>
      <c r="E86" s="537"/>
      <c r="F86" s="537"/>
      <c r="G86" s="537"/>
      <c r="H86" s="537"/>
      <c r="I86" s="113"/>
      <c r="J86" s="481" t="s">
        <v>152</v>
      </c>
      <c r="K86" s="537"/>
      <c r="L86" s="537"/>
      <c r="M86" s="537"/>
      <c r="N86" s="537"/>
      <c r="O86" s="537"/>
      <c r="P86" s="537"/>
      <c r="Q86" s="537"/>
      <c r="R86" s="537"/>
      <c r="S86" s="537"/>
      <c r="T86" s="577"/>
      <c r="U86" s="571"/>
      <c r="V86" s="537"/>
      <c r="W86" s="537"/>
      <c r="X86" s="577"/>
      <c r="Y86" s="76">
        <f t="shared" si="56"/>
        <v>0</v>
      </c>
      <c r="Z86" s="77">
        <f t="shared" si="57"/>
        <v>0</v>
      </c>
      <c r="AA86" s="77">
        <f t="shared" ref="AA86:AC86" si="62">AE86+AH86+AK86+AN86+AQ86+AT86+AW86+AZ86+BC86+BF86+BI86+BL86</f>
        <v>0</v>
      </c>
      <c r="AB86" s="77">
        <f t="shared" si="62"/>
        <v>0</v>
      </c>
      <c r="AC86" s="77">
        <f t="shared" si="62"/>
        <v>0</v>
      </c>
      <c r="AD86" s="78">
        <f t="shared" si="59"/>
        <v>0</v>
      </c>
      <c r="AE86" s="79"/>
      <c r="AF86" s="79"/>
      <c r="AG86" s="79"/>
      <c r="AH86" s="80"/>
      <c r="AI86" s="80"/>
      <c r="AJ86" s="80"/>
      <c r="AK86" s="79"/>
      <c r="AL86" s="79"/>
      <c r="AM86" s="79"/>
      <c r="AN86" s="80"/>
      <c r="AO86" s="80"/>
      <c r="AP86" s="80"/>
      <c r="AQ86" s="79"/>
      <c r="AR86" s="79"/>
      <c r="AS86" s="79"/>
      <c r="AT86" s="80"/>
      <c r="AU86" s="80"/>
      <c r="AV86" s="80"/>
      <c r="AW86" s="79"/>
      <c r="AX86" s="79"/>
      <c r="AY86" s="79"/>
      <c r="AZ86" s="80"/>
      <c r="BA86" s="80"/>
      <c r="BB86" s="80"/>
      <c r="BC86" s="77"/>
      <c r="BD86" s="77"/>
      <c r="BE86" s="77"/>
      <c r="BF86" s="80"/>
      <c r="BG86" s="80"/>
      <c r="BH86" s="80"/>
      <c r="BI86" s="77"/>
      <c r="BJ86" s="77"/>
      <c r="BK86" s="77"/>
      <c r="BL86" s="80"/>
      <c r="BM86" s="80"/>
      <c r="BN86" s="80"/>
      <c r="BO86" s="130"/>
      <c r="BP86" s="81" t="e">
        <f t="shared" si="60"/>
        <v>#DIV/0!</v>
      </c>
    </row>
    <row r="87" spans="1:68" ht="15.75" hidden="1" customHeight="1">
      <c r="A87" s="70"/>
      <c r="B87" s="70"/>
      <c r="C87" s="70"/>
      <c r="D87" s="63"/>
      <c r="E87" s="63"/>
      <c r="F87" s="63"/>
      <c r="G87" s="63" t="s">
        <v>375</v>
      </c>
      <c r="H87" s="63"/>
      <c r="I87" s="63"/>
      <c r="J87" s="481" t="s">
        <v>152</v>
      </c>
      <c r="K87" s="463">
        <f t="shared" ref="K87:K91" si="63">M87+N87+O87+P87+Q87+R87+S87+T87</f>
        <v>0</v>
      </c>
      <c r="L87" s="156">
        <f t="shared" ref="L87:L91" si="64">K87*36</f>
        <v>0</v>
      </c>
      <c r="M87" s="70"/>
      <c r="N87" s="70"/>
      <c r="O87" s="70"/>
      <c r="P87" s="70"/>
      <c r="Q87" s="70"/>
      <c r="R87" s="70"/>
      <c r="S87" s="70"/>
      <c r="T87" s="71"/>
      <c r="U87" s="72"/>
      <c r="V87" s="73"/>
      <c r="W87" s="73"/>
      <c r="X87" s="75"/>
      <c r="Y87" s="76">
        <f t="shared" si="56"/>
        <v>0</v>
      </c>
      <c r="Z87" s="77">
        <f t="shared" si="57"/>
        <v>0</v>
      </c>
      <c r="AA87" s="77">
        <f t="shared" ref="AA87:AC87" si="65">AE87+AH87+AK87+AN87+AQ87+AT87+AW87+AZ87+BC87+BF87+BI87+BL87</f>
        <v>0</v>
      </c>
      <c r="AB87" s="77">
        <f t="shared" si="65"/>
        <v>0</v>
      </c>
      <c r="AC87" s="77">
        <f t="shared" si="65"/>
        <v>0</v>
      </c>
      <c r="AD87" s="78">
        <f t="shared" si="59"/>
        <v>0</v>
      </c>
      <c r="AE87" s="79"/>
      <c r="AF87" s="79"/>
      <c r="AG87" s="79"/>
      <c r="AH87" s="80"/>
      <c r="AI87" s="80"/>
      <c r="AJ87" s="80"/>
      <c r="AK87" s="79"/>
      <c r="AL87" s="79"/>
      <c r="AM87" s="79"/>
      <c r="AN87" s="80"/>
      <c r="AO87" s="80"/>
      <c r="AP87" s="80"/>
      <c r="AQ87" s="79"/>
      <c r="AR87" s="79"/>
      <c r="AS87" s="79"/>
      <c r="AT87" s="80"/>
      <c r="AU87" s="80"/>
      <c r="AV87" s="80"/>
      <c r="AW87" s="79"/>
      <c r="AX87" s="79"/>
      <c r="AY87" s="79"/>
      <c r="AZ87" s="80"/>
      <c r="BA87" s="80"/>
      <c r="BB87" s="80"/>
      <c r="BC87" s="77"/>
      <c r="BD87" s="77"/>
      <c r="BE87" s="77"/>
      <c r="BF87" s="80"/>
      <c r="BG87" s="80"/>
      <c r="BH87" s="80"/>
      <c r="BI87" s="77"/>
      <c r="BJ87" s="77"/>
      <c r="BK87" s="77"/>
      <c r="BL87" s="80"/>
      <c r="BM87" s="80"/>
      <c r="BN87" s="80"/>
      <c r="BO87" s="130"/>
      <c r="BP87" s="81" t="e">
        <f t="shared" si="60"/>
        <v>#DIV/0!</v>
      </c>
    </row>
    <row r="88" spans="1:68" ht="15" hidden="1" customHeight="1">
      <c r="A88" s="70"/>
      <c r="B88" s="70"/>
      <c r="C88" s="70"/>
      <c r="D88" s="63"/>
      <c r="E88" s="63"/>
      <c r="F88" s="63"/>
      <c r="G88" s="63" t="s">
        <v>375</v>
      </c>
      <c r="H88" s="63"/>
      <c r="I88" s="63"/>
      <c r="J88" s="481" t="s">
        <v>152</v>
      </c>
      <c r="K88" s="463">
        <f t="shared" si="63"/>
        <v>0</v>
      </c>
      <c r="L88" s="156">
        <f t="shared" si="64"/>
        <v>0</v>
      </c>
      <c r="M88" s="70"/>
      <c r="N88" s="70"/>
      <c r="O88" s="70"/>
      <c r="P88" s="70"/>
      <c r="Q88" s="70"/>
      <c r="R88" s="70"/>
      <c r="S88" s="70"/>
      <c r="T88" s="71"/>
      <c r="U88" s="72"/>
      <c r="V88" s="73"/>
      <c r="W88" s="73"/>
      <c r="X88" s="75"/>
      <c r="Y88" s="76">
        <f t="shared" si="56"/>
        <v>0</v>
      </c>
      <c r="Z88" s="77">
        <f t="shared" si="57"/>
        <v>0</v>
      </c>
      <c r="AA88" s="77">
        <f t="shared" ref="AA88:AC88" si="66">AE88+AH88+AK88+AN88+AQ88+AT88+AW88+AZ88+BC88+BF88+BI88+BL88</f>
        <v>0</v>
      </c>
      <c r="AB88" s="77">
        <f t="shared" si="66"/>
        <v>0</v>
      </c>
      <c r="AC88" s="77">
        <f t="shared" si="66"/>
        <v>0</v>
      </c>
      <c r="AD88" s="78">
        <f t="shared" si="59"/>
        <v>0</v>
      </c>
      <c r="AE88" s="79"/>
      <c r="AF88" s="79"/>
      <c r="AG88" s="79"/>
      <c r="AH88" s="80"/>
      <c r="AI88" s="80"/>
      <c r="AJ88" s="80"/>
      <c r="AK88" s="79"/>
      <c r="AL88" s="79"/>
      <c r="AM88" s="79"/>
      <c r="AN88" s="80"/>
      <c r="AO88" s="80"/>
      <c r="AP88" s="80"/>
      <c r="AQ88" s="79"/>
      <c r="AR88" s="79"/>
      <c r="AS88" s="79"/>
      <c r="AT88" s="80"/>
      <c r="AU88" s="80"/>
      <c r="AV88" s="80"/>
      <c r="AW88" s="79"/>
      <c r="AX88" s="79"/>
      <c r="AY88" s="79"/>
      <c r="AZ88" s="80"/>
      <c r="BA88" s="80"/>
      <c r="BB88" s="80"/>
      <c r="BC88" s="77"/>
      <c r="BD88" s="77"/>
      <c r="BE88" s="77"/>
      <c r="BF88" s="80"/>
      <c r="BG88" s="80"/>
      <c r="BH88" s="80"/>
      <c r="BI88" s="77"/>
      <c r="BJ88" s="77"/>
      <c r="BK88" s="77"/>
      <c r="BL88" s="80"/>
      <c r="BM88" s="80"/>
      <c r="BN88" s="80"/>
      <c r="BO88" s="130"/>
      <c r="BP88" s="81" t="e">
        <f t="shared" si="60"/>
        <v>#DIV/0!</v>
      </c>
    </row>
    <row r="89" spans="1:68" ht="15.75" hidden="1" customHeight="1">
      <c r="A89" s="70"/>
      <c r="B89" s="70"/>
      <c r="C89" s="70"/>
      <c r="D89" s="63"/>
      <c r="E89" s="63"/>
      <c r="F89" s="63"/>
      <c r="G89" s="63" t="s">
        <v>375</v>
      </c>
      <c r="H89" s="63"/>
      <c r="I89" s="63"/>
      <c r="J89" s="481" t="s">
        <v>152</v>
      </c>
      <c r="K89" s="463">
        <f t="shared" si="63"/>
        <v>0</v>
      </c>
      <c r="L89" s="156">
        <f t="shared" si="64"/>
        <v>0</v>
      </c>
      <c r="M89" s="70"/>
      <c r="N89" s="70"/>
      <c r="O89" s="70"/>
      <c r="P89" s="70"/>
      <c r="Q89" s="70"/>
      <c r="R89" s="70"/>
      <c r="S89" s="70"/>
      <c r="T89" s="71"/>
      <c r="U89" s="72"/>
      <c r="V89" s="73"/>
      <c r="W89" s="73"/>
      <c r="X89" s="75"/>
      <c r="Y89" s="76">
        <f t="shared" si="56"/>
        <v>0</v>
      </c>
      <c r="Z89" s="77">
        <f t="shared" si="57"/>
        <v>0</v>
      </c>
      <c r="AA89" s="77">
        <f t="shared" ref="AA89:AC89" si="67">AE89+AH89+AK89+AN89+AQ89+AT89+AW89+AZ89+BC89+BF89+BI89+BL89</f>
        <v>0</v>
      </c>
      <c r="AB89" s="77">
        <f t="shared" si="67"/>
        <v>0</v>
      </c>
      <c r="AC89" s="77">
        <f t="shared" si="67"/>
        <v>0</v>
      </c>
      <c r="AD89" s="78">
        <f t="shared" si="59"/>
        <v>0</v>
      </c>
      <c r="AE89" s="79"/>
      <c r="AF89" s="79"/>
      <c r="AG89" s="79"/>
      <c r="AH89" s="80"/>
      <c r="AI89" s="80"/>
      <c r="AJ89" s="80"/>
      <c r="AK89" s="79"/>
      <c r="AL89" s="79"/>
      <c r="AM89" s="79"/>
      <c r="AN89" s="80"/>
      <c r="AO89" s="80"/>
      <c r="AP89" s="80"/>
      <c r="AQ89" s="79"/>
      <c r="AR89" s="79"/>
      <c r="AS89" s="79"/>
      <c r="AT89" s="80"/>
      <c r="AU89" s="80"/>
      <c r="AV89" s="80"/>
      <c r="AW89" s="79"/>
      <c r="AX89" s="79"/>
      <c r="AY89" s="79"/>
      <c r="AZ89" s="80"/>
      <c r="BA89" s="80"/>
      <c r="BB89" s="80"/>
      <c r="BC89" s="77"/>
      <c r="BD89" s="77"/>
      <c r="BE89" s="77"/>
      <c r="BF89" s="80"/>
      <c r="BG89" s="80"/>
      <c r="BH89" s="80"/>
      <c r="BI89" s="77"/>
      <c r="BJ89" s="77"/>
      <c r="BK89" s="77"/>
      <c r="BL89" s="80"/>
      <c r="BM89" s="80"/>
      <c r="BN89" s="80"/>
      <c r="BO89" s="130"/>
      <c r="BP89" s="81" t="e">
        <f t="shared" si="60"/>
        <v>#DIV/0!</v>
      </c>
    </row>
    <row r="90" spans="1:68" ht="15.75" hidden="1" customHeight="1">
      <c r="A90" s="70"/>
      <c r="B90" s="70"/>
      <c r="C90" s="70"/>
      <c r="D90" s="63"/>
      <c r="E90" s="63"/>
      <c r="F90" s="63"/>
      <c r="G90" s="63" t="s">
        <v>375</v>
      </c>
      <c r="H90" s="63"/>
      <c r="I90" s="63"/>
      <c r="J90" s="481" t="s">
        <v>152</v>
      </c>
      <c r="K90" s="463">
        <f t="shared" si="63"/>
        <v>0</v>
      </c>
      <c r="L90" s="156">
        <f t="shared" si="64"/>
        <v>0</v>
      </c>
      <c r="M90" s="70"/>
      <c r="N90" s="70"/>
      <c r="O90" s="70"/>
      <c r="P90" s="70"/>
      <c r="Q90" s="70"/>
      <c r="R90" s="70"/>
      <c r="S90" s="70"/>
      <c r="T90" s="71"/>
      <c r="U90" s="72"/>
      <c r="V90" s="73"/>
      <c r="W90" s="73"/>
      <c r="X90" s="75"/>
      <c r="Y90" s="76">
        <f t="shared" si="56"/>
        <v>0</v>
      </c>
      <c r="Z90" s="77">
        <f t="shared" si="57"/>
        <v>0</v>
      </c>
      <c r="AA90" s="77">
        <f t="shared" ref="AA90:AC90" si="68">AE90+AH90+AK90+AN90+AQ90+AT90+AW90+AZ90+BC90+BF90+BI90+BL90</f>
        <v>0</v>
      </c>
      <c r="AB90" s="77">
        <f t="shared" si="68"/>
        <v>0</v>
      </c>
      <c r="AC90" s="77">
        <f t="shared" si="68"/>
        <v>0</v>
      </c>
      <c r="AD90" s="78">
        <f t="shared" si="59"/>
        <v>0</v>
      </c>
      <c r="AE90" s="79"/>
      <c r="AF90" s="79"/>
      <c r="AG90" s="79"/>
      <c r="AH90" s="80"/>
      <c r="AI90" s="80"/>
      <c r="AJ90" s="80"/>
      <c r="AK90" s="79"/>
      <c r="AL90" s="79"/>
      <c r="AM90" s="79"/>
      <c r="AN90" s="80"/>
      <c r="AO90" s="80"/>
      <c r="AP90" s="80"/>
      <c r="AQ90" s="79"/>
      <c r="AR90" s="79"/>
      <c r="AS90" s="79"/>
      <c r="AT90" s="80"/>
      <c r="AU90" s="80"/>
      <c r="AV90" s="80"/>
      <c r="AW90" s="79"/>
      <c r="AX90" s="79"/>
      <c r="AY90" s="79"/>
      <c r="AZ90" s="80"/>
      <c r="BA90" s="80"/>
      <c r="BB90" s="80"/>
      <c r="BC90" s="77"/>
      <c r="BD90" s="77"/>
      <c r="BE90" s="77"/>
      <c r="BF90" s="80"/>
      <c r="BG90" s="80"/>
      <c r="BH90" s="80"/>
      <c r="BI90" s="77"/>
      <c r="BJ90" s="77"/>
      <c r="BK90" s="77"/>
      <c r="BL90" s="80"/>
      <c r="BM90" s="80"/>
      <c r="BN90" s="80"/>
      <c r="BO90" s="130"/>
      <c r="BP90" s="81" t="e">
        <f t="shared" si="60"/>
        <v>#DIV/0!</v>
      </c>
    </row>
    <row r="91" spans="1:68" ht="15.75" hidden="1" customHeight="1">
      <c r="A91" s="70"/>
      <c r="B91" s="70"/>
      <c r="C91" s="70"/>
      <c r="D91" s="63"/>
      <c r="E91" s="63"/>
      <c r="F91" s="63"/>
      <c r="G91" s="63" t="s">
        <v>375</v>
      </c>
      <c r="H91" s="63"/>
      <c r="I91" s="63"/>
      <c r="J91" s="481" t="s">
        <v>152</v>
      </c>
      <c r="K91" s="463">
        <f t="shared" si="63"/>
        <v>0</v>
      </c>
      <c r="L91" s="156">
        <f t="shared" si="64"/>
        <v>0</v>
      </c>
      <c r="M91" s="70"/>
      <c r="N91" s="70"/>
      <c r="O91" s="70"/>
      <c r="P91" s="70"/>
      <c r="Q91" s="70"/>
      <c r="R91" s="70"/>
      <c r="S91" s="70"/>
      <c r="T91" s="71"/>
      <c r="U91" s="72"/>
      <c r="V91" s="73"/>
      <c r="W91" s="73"/>
      <c r="X91" s="75"/>
      <c r="Y91" s="76">
        <f t="shared" si="56"/>
        <v>0</v>
      </c>
      <c r="Z91" s="77">
        <f t="shared" si="57"/>
        <v>0</v>
      </c>
      <c r="AA91" s="77">
        <f t="shared" ref="AA91:AC91" si="69">AE91+AH91+AK91+AN91+AQ91+AT91+AW91+AZ91+BC91+BF91+BI91+BL91</f>
        <v>0</v>
      </c>
      <c r="AB91" s="77">
        <f t="shared" si="69"/>
        <v>0</v>
      </c>
      <c r="AC91" s="77">
        <f t="shared" si="69"/>
        <v>0</v>
      </c>
      <c r="AD91" s="78">
        <f t="shared" si="59"/>
        <v>0</v>
      </c>
      <c r="AE91" s="79"/>
      <c r="AF91" s="79"/>
      <c r="AG91" s="79"/>
      <c r="AH91" s="80"/>
      <c r="AI91" s="80"/>
      <c r="AJ91" s="80"/>
      <c r="AK91" s="79"/>
      <c r="AL91" s="79"/>
      <c r="AM91" s="79"/>
      <c r="AN91" s="80"/>
      <c r="AO91" s="80"/>
      <c r="AP91" s="80"/>
      <c r="AQ91" s="79"/>
      <c r="AR91" s="79"/>
      <c r="AS91" s="79"/>
      <c r="AT91" s="80"/>
      <c r="AU91" s="80"/>
      <c r="AV91" s="80"/>
      <c r="AW91" s="79"/>
      <c r="AX91" s="79"/>
      <c r="AY91" s="79"/>
      <c r="AZ91" s="80"/>
      <c r="BA91" s="80"/>
      <c r="BB91" s="80"/>
      <c r="BC91" s="77"/>
      <c r="BD91" s="77"/>
      <c r="BE91" s="77"/>
      <c r="BF91" s="80"/>
      <c r="BG91" s="80"/>
      <c r="BH91" s="80"/>
      <c r="BI91" s="77"/>
      <c r="BJ91" s="77"/>
      <c r="BK91" s="77"/>
      <c r="BL91" s="80"/>
      <c r="BM91" s="80"/>
      <c r="BN91" s="80"/>
      <c r="BO91" s="130"/>
      <c r="BP91" s="81" t="e">
        <f t="shared" si="60"/>
        <v>#DIV/0!</v>
      </c>
    </row>
    <row r="92" spans="1:68" ht="15.75" customHeight="1">
      <c r="A92" s="70"/>
      <c r="B92" s="212"/>
      <c r="C92" s="212"/>
      <c r="D92" s="212"/>
      <c r="E92" s="212"/>
      <c r="F92" s="212"/>
      <c r="G92" s="212" t="s">
        <v>379</v>
      </c>
      <c r="H92" s="212"/>
      <c r="I92" s="212"/>
      <c r="J92" s="505" t="s">
        <v>206</v>
      </c>
      <c r="K92" s="492">
        <f>SUM(K93:K97)</f>
        <v>0</v>
      </c>
      <c r="L92" s="506"/>
      <c r="M92" s="212"/>
      <c r="N92" s="212"/>
      <c r="O92" s="212"/>
      <c r="P92" s="212"/>
      <c r="Q92" s="212"/>
      <c r="R92" s="212"/>
      <c r="S92" s="212"/>
      <c r="T92" s="213"/>
      <c r="U92" s="218"/>
      <c r="V92" s="219"/>
      <c r="W92" s="219"/>
      <c r="X92" s="221"/>
      <c r="Y92" s="222"/>
      <c r="Z92" s="223"/>
      <c r="AA92" s="223"/>
      <c r="AB92" s="223"/>
      <c r="AC92" s="223"/>
      <c r="AD92" s="224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23"/>
      <c r="BO92" s="212"/>
      <c r="BP92" s="225"/>
    </row>
    <row r="93" spans="1:68" ht="15.75" customHeight="1">
      <c r="A93" s="70"/>
      <c r="B93" s="70">
        <v>26</v>
      </c>
      <c r="C93" s="70"/>
      <c r="D93" s="63"/>
      <c r="E93" s="63"/>
      <c r="F93" s="63"/>
      <c r="G93" s="63" t="s">
        <v>379</v>
      </c>
      <c r="H93" s="63"/>
      <c r="I93" s="63"/>
      <c r="J93" s="481" t="s">
        <v>152</v>
      </c>
      <c r="K93" s="463">
        <f t="shared" ref="K93:K97" si="70">M93+N93+O93+P93+Q93+R93+S93+T93</f>
        <v>0</v>
      </c>
      <c r="L93" s="156">
        <f t="shared" ref="L93:L97" si="71">K93*36</f>
        <v>0</v>
      </c>
      <c r="M93" s="70"/>
      <c r="N93" s="70"/>
      <c r="O93" s="70"/>
      <c r="P93" s="70"/>
      <c r="Q93" s="70"/>
      <c r="R93" s="70"/>
      <c r="S93" s="70"/>
      <c r="T93" s="71"/>
      <c r="U93" s="72"/>
      <c r="V93" s="73"/>
      <c r="W93" s="73"/>
      <c r="X93" s="75"/>
      <c r="Y93" s="76">
        <f t="shared" ref="Y93:Y97" si="72">Z93+Z93*0.1</f>
        <v>0</v>
      </c>
      <c r="Z93" s="77">
        <f t="shared" ref="Z93:Z97" si="73">SUM(AA93:AC93)</f>
        <v>0</v>
      </c>
      <c r="AA93" s="77">
        <f t="shared" ref="AA93:AC93" si="74">AE93+AH93+AK93+AN93+AQ93+AT93+AW93+AZ93+BC93+BF93+BI93+BL93</f>
        <v>0</v>
      </c>
      <c r="AB93" s="77">
        <f t="shared" si="74"/>
        <v>0</v>
      </c>
      <c r="AC93" s="77">
        <f t="shared" si="74"/>
        <v>0</v>
      </c>
      <c r="AD93" s="78">
        <f t="shared" ref="AD93:AD97" si="75">L93-Y93</f>
        <v>0</v>
      </c>
      <c r="AE93" s="79"/>
      <c r="AF93" s="79"/>
      <c r="AG93" s="79"/>
      <c r="AH93" s="80"/>
      <c r="AI93" s="80"/>
      <c r="AJ93" s="80"/>
      <c r="AK93" s="79"/>
      <c r="AL93" s="79"/>
      <c r="AM93" s="79"/>
      <c r="AN93" s="80"/>
      <c r="AO93" s="80"/>
      <c r="AP93" s="80"/>
      <c r="AQ93" s="79"/>
      <c r="AR93" s="79"/>
      <c r="AS93" s="79"/>
      <c r="AT93" s="80"/>
      <c r="AU93" s="80"/>
      <c r="AV93" s="80"/>
      <c r="AW93" s="79"/>
      <c r="AX93" s="79"/>
      <c r="AY93" s="79"/>
      <c r="AZ93" s="80"/>
      <c r="BA93" s="80"/>
      <c r="BB93" s="80"/>
      <c r="BC93" s="77"/>
      <c r="BD93" s="77"/>
      <c r="BE93" s="77"/>
      <c r="BF93" s="80"/>
      <c r="BG93" s="80"/>
      <c r="BH93" s="80"/>
      <c r="BI93" s="77"/>
      <c r="BJ93" s="77"/>
      <c r="BK93" s="77"/>
      <c r="BL93" s="80"/>
      <c r="BM93" s="80"/>
      <c r="BN93" s="80"/>
      <c r="BO93" s="130"/>
      <c r="BP93" s="81" t="e">
        <f t="shared" ref="BP93:BP97" si="76">Z93/L93*100</f>
        <v>#DIV/0!</v>
      </c>
    </row>
    <row r="94" spans="1:68" ht="15.75" customHeight="1">
      <c r="A94" s="70"/>
      <c r="B94" s="70">
        <v>27</v>
      </c>
      <c r="C94" s="70"/>
      <c r="D94" s="63"/>
      <c r="E94" s="63"/>
      <c r="F94" s="63"/>
      <c r="G94" s="63" t="s">
        <v>379</v>
      </c>
      <c r="H94" s="63"/>
      <c r="I94" s="63"/>
      <c r="J94" s="481" t="s">
        <v>152</v>
      </c>
      <c r="K94" s="463">
        <f t="shared" si="70"/>
        <v>0</v>
      </c>
      <c r="L94" s="156">
        <f t="shared" si="71"/>
        <v>0</v>
      </c>
      <c r="M94" s="70"/>
      <c r="N94" s="70"/>
      <c r="O94" s="70"/>
      <c r="P94" s="70"/>
      <c r="Q94" s="70"/>
      <c r="R94" s="70"/>
      <c r="S94" s="70"/>
      <c r="T94" s="71"/>
      <c r="U94" s="72"/>
      <c r="V94" s="73"/>
      <c r="W94" s="73"/>
      <c r="X94" s="75"/>
      <c r="Y94" s="76">
        <f t="shared" si="72"/>
        <v>0</v>
      </c>
      <c r="Z94" s="77">
        <f t="shared" si="73"/>
        <v>0</v>
      </c>
      <c r="AA94" s="77">
        <f t="shared" ref="AA94:AC94" si="77">AE94+AH94+AK94+AN94+AQ94+AT94+AW94+AZ94+BC94+BF94+BI94+BL94</f>
        <v>0</v>
      </c>
      <c r="AB94" s="77">
        <f t="shared" si="77"/>
        <v>0</v>
      </c>
      <c r="AC94" s="77">
        <f t="shared" si="77"/>
        <v>0</v>
      </c>
      <c r="AD94" s="78">
        <f t="shared" si="75"/>
        <v>0</v>
      </c>
      <c r="AE94" s="79"/>
      <c r="AF94" s="79"/>
      <c r="AG94" s="79"/>
      <c r="AH94" s="80"/>
      <c r="AI94" s="80"/>
      <c r="AJ94" s="80"/>
      <c r="AK94" s="79"/>
      <c r="AL94" s="79"/>
      <c r="AM94" s="79"/>
      <c r="AN94" s="80"/>
      <c r="AO94" s="80"/>
      <c r="AP94" s="80"/>
      <c r="AQ94" s="79"/>
      <c r="AR94" s="79"/>
      <c r="AS94" s="79"/>
      <c r="AT94" s="80"/>
      <c r="AU94" s="80"/>
      <c r="AV94" s="80"/>
      <c r="AW94" s="79"/>
      <c r="AX94" s="79"/>
      <c r="AY94" s="79"/>
      <c r="AZ94" s="80"/>
      <c r="BA94" s="80"/>
      <c r="BB94" s="80"/>
      <c r="BC94" s="77"/>
      <c r="BD94" s="77"/>
      <c r="BE94" s="77"/>
      <c r="BF94" s="80"/>
      <c r="BG94" s="80"/>
      <c r="BH94" s="80"/>
      <c r="BI94" s="77"/>
      <c r="BJ94" s="77"/>
      <c r="BK94" s="77"/>
      <c r="BL94" s="80"/>
      <c r="BM94" s="80"/>
      <c r="BN94" s="80"/>
      <c r="BO94" s="130"/>
      <c r="BP94" s="81" t="e">
        <f t="shared" si="76"/>
        <v>#DIV/0!</v>
      </c>
    </row>
    <row r="95" spans="1:68" ht="15.75" customHeight="1">
      <c r="A95" s="70"/>
      <c r="B95" s="70">
        <v>28</v>
      </c>
      <c r="C95" s="70"/>
      <c r="D95" s="63"/>
      <c r="E95" s="63"/>
      <c r="F95" s="63"/>
      <c r="G95" s="63" t="s">
        <v>379</v>
      </c>
      <c r="H95" s="63"/>
      <c r="I95" s="63"/>
      <c r="J95" s="481" t="s">
        <v>152</v>
      </c>
      <c r="K95" s="463">
        <f t="shared" si="70"/>
        <v>0</v>
      </c>
      <c r="L95" s="156">
        <f t="shared" si="71"/>
        <v>0</v>
      </c>
      <c r="M95" s="70"/>
      <c r="N95" s="70"/>
      <c r="O95" s="70"/>
      <c r="P95" s="70"/>
      <c r="Q95" s="70"/>
      <c r="R95" s="70"/>
      <c r="S95" s="70"/>
      <c r="T95" s="71"/>
      <c r="U95" s="72"/>
      <c r="V95" s="73"/>
      <c r="W95" s="73"/>
      <c r="X95" s="75"/>
      <c r="Y95" s="76">
        <f t="shared" si="72"/>
        <v>0</v>
      </c>
      <c r="Z95" s="77">
        <f t="shared" si="73"/>
        <v>0</v>
      </c>
      <c r="AA95" s="77">
        <f t="shared" ref="AA95:AC95" si="78">AE95+AH95+AK95+AN95+AQ95+AT95+AW95+AZ95+BC95+BF95+BI95+BL95</f>
        <v>0</v>
      </c>
      <c r="AB95" s="77">
        <f t="shared" si="78"/>
        <v>0</v>
      </c>
      <c r="AC95" s="77">
        <f t="shared" si="78"/>
        <v>0</v>
      </c>
      <c r="AD95" s="78">
        <f t="shared" si="75"/>
        <v>0</v>
      </c>
      <c r="AE95" s="79"/>
      <c r="AF95" s="79"/>
      <c r="AG95" s="79"/>
      <c r="AH95" s="80"/>
      <c r="AI95" s="80"/>
      <c r="AJ95" s="80"/>
      <c r="AK95" s="79"/>
      <c r="AL95" s="79"/>
      <c r="AM95" s="79"/>
      <c r="AN95" s="80"/>
      <c r="AO95" s="80"/>
      <c r="AP95" s="80"/>
      <c r="AQ95" s="79"/>
      <c r="AR95" s="79"/>
      <c r="AS95" s="79"/>
      <c r="AT95" s="80"/>
      <c r="AU95" s="80"/>
      <c r="AV95" s="80"/>
      <c r="AW95" s="79"/>
      <c r="AX95" s="79"/>
      <c r="AY95" s="79"/>
      <c r="AZ95" s="80"/>
      <c r="BA95" s="80"/>
      <c r="BB95" s="80"/>
      <c r="BC95" s="77"/>
      <c r="BD95" s="77"/>
      <c r="BE95" s="77"/>
      <c r="BF95" s="80"/>
      <c r="BG95" s="80"/>
      <c r="BH95" s="80"/>
      <c r="BI95" s="77"/>
      <c r="BJ95" s="77"/>
      <c r="BK95" s="77"/>
      <c r="BL95" s="80"/>
      <c r="BM95" s="80"/>
      <c r="BN95" s="80"/>
      <c r="BO95" s="130"/>
      <c r="BP95" s="81" t="e">
        <f t="shared" si="76"/>
        <v>#DIV/0!</v>
      </c>
    </row>
    <row r="96" spans="1:68" ht="15.75" customHeight="1">
      <c r="A96" s="70"/>
      <c r="B96" s="70">
        <v>29</v>
      </c>
      <c r="C96" s="70"/>
      <c r="D96" s="63"/>
      <c r="E96" s="63"/>
      <c r="F96" s="63"/>
      <c r="G96" s="63" t="s">
        <v>379</v>
      </c>
      <c r="H96" s="63"/>
      <c r="I96" s="63"/>
      <c r="J96" s="481" t="s">
        <v>152</v>
      </c>
      <c r="K96" s="463">
        <f t="shared" si="70"/>
        <v>0</v>
      </c>
      <c r="L96" s="156">
        <f t="shared" si="71"/>
        <v>0</v>
      </c>
      <c r="M96" s="70"/>
      <c r="N96" s="70"/>
      <c r="O96" s="70"/>
      <c r="P96" s="70"/>
      <c r="Q96" s="70"/>
      <c r="R96" s="70"/>
      <c r="S96" s="70"/>
      <c r="T96" s="71"/>
      <c r="U96" s="72"/>
      <c r="V96" s="73"/>
      <c r="W96" s="73"/>
      <c r="X96" s="75"/>
      <c r="Y96" s="76">
        <f t="shared" si="72"/>
        <v>0</v>
      </c>
      <c r="Z96" s="77">
        <f t="shared" si="73"/>
        <v>0</v>
      </c>
      <c r="AA96" s="77">
        <f t="shared" ref="AA96:AC96" si="79">AE96+AH96+AK96+AN96+AQ96+AT96+AW96+AZ96+BC96+BF96+BI96+BL96</f>
        <v>0</v>
      </c>
      <c r="AB96" s="77">
        <f t="shared" si="79"/>
        <v>0</v>
      </c>
      <c r="AC96" s="77">
        <f t="shared" si="79"/>
        <v>0</v>
      </c>
      <c r="AD96" s="78">
        <f t="shared" si="75"/>
        <v>0</v>
      </c>
      <c r="AE96" s="79"/>
      <c r="AF96" s="79"/>
      <c r="AG96" s="79"/>
      <c r="AH96" s="80"/>
      <c r="AI96" s="80"/>
      <c r="AJ96" s="80"/>
      <c r="AK96" s="79"/>
      <c r="AL96" s="79"/>
      <c r="AM96" s="79"/>
      <c r="AN96" s="80"/>
      <c r="AO96" s="80"/>
      <c r="AP96" s="80"/>
      <c r="AQ96" s="79"/>
      <c r="AR96" s="79"/>
      <c r="AS96" s="79"/>
      <c r="AT96" s="80"/>
      <c r="AU96" s="80"/>
      <c r="AV96" s="80"/>
      <c r="AW96" s="79"/>
      <c r="AX96" s="79"/>
      <c r="AY96" s="79"/>
      <c r="AZ96" s="80"/>
      <c r="BA96" s="80"/>
      <c r="BB96" s="80"/>
      <c r="BC96" s="77"/>
      <c r="BD96" s="77"/>
      <c r="BE96" s="77"/>
      <c r="BF96" s="80"/>
      <c r="BG96" s="80"/>
      <c r="BH96" s="80"/>
      <c r="BI96" s="77"/>
      <c r="BJ96" s="77"/>
      <c r="BK96" s="77"/>
      <c r="BL96" s="80"/>
      <c r="BM96" s="80"/>
      <c r="BN96" s="80"/>
      <c r="BO96" s="130"/>
      <c r="BP96" s="81" t="e">
        <f t="shared" si="76"/>
        <v>#DIV/0!</v>
      </c>
    </row>
    <row r="97" spans="1:68" ht="15.75" customHeight="1">
      <c r="A97" s="70"/>
      <c r="B97" s="70">
        <v>30</v>
      </c>
      <c r="C97" s="70"/>
      <c r="D97" s="63"/>
      <c r="E97" s="63"/>
      <c r="F97" s="63"/>
      <c r="G97" s="63" t="s">
        <v>379</v>
      </c>
      <c r="H97" s="63"/>
      <c r="I97" s="63"/>
      <c r="J97" s="481" t="s">
        <v>152</v>
      </c>
      <c r="K97" s="463">
        <f t="shared" si="70"/>
        <v>0</v>
      </c>
      <c r="L97" s="156">
        <f t="shared" si="71"/>
        <v>0</v>
      </c>
      <c r="M97" s="70"/>
      <c r="N97" s="70"/>
      <c r="O97" s="70"/>
      <c r="P97" s="70"/>
      <c r="Q97" s="70"/>
      <c r="R97" s="70"/>
      <c r="S97" s="70"/>
      <c r="T97" s="71"/>
      <c r="U97" s="72"/>
      <c r="V97" s="73"/>
      <c r="W97" s="73"/>
      <c r="X97" s="75"/>
      <c r="Y97" s="76">
        <f t="shared" si="72"/>
        <v>0</v>
      </c>
      <c r="Z97" s="77">
        <f t="shared" si="73"/>
        <v>0</v>
      </c>
      <c r="AA97" s="77">
        <f t="shared" ref="AA97:AC97" si="80">AE97+AH97+AK97+AN97+AQ97+AT97+AW97+AZ97+BC97+BF97+BI97+BL97</f>
        <v>0</v>
      </c>
      <c r="AB97" s="77">
        <f t="shared" si="80"/>
        <v>0</v>
      </c>
      <c r="AC97" s="77">
        <f t="shared" si="80"/>
        <v>0</v>
      </c>
      <c r="AD97" s="78">
        <f t="shared" si="75"/>
        <v>0</v>
      </c>
      <c r="AE97" s="79"/>
      <c r="AF97" s="79"/>
      <c r="AG97" s="79"/>
      <c r="AH97" s="80"/>
      <c r="AI97" s="80"/>
      <c r="AJ97" s="80"/>
      <c r="AK97" s="79"/>
      <c r="AL97" s="79"/>
      <c r="AM97" s="79"/>
      <c r="AN97" s="80"/>
      <c r="AO97" s="80"/>
      <c r="AP97" s="80"/>
      <c r="AQ97" s="79"/>
      <c r="AR97" s="79"/>
      <c r="AS97" s="79"/>
      <c r="AT97" s="80"/>
      <c r="AU97" s="80"/>
      <c r="AV97" s="80"/>
      <c r="AW97" s="79"/>
      <c r="AX97" s="79"/>
      <c r="AY97" s="79"/>
      <c r="AZ97" s="80"/>
      <c r="BA97" s="80"/>
      <c r="BB97" s="80"/>
      <c r="BC97" s="77"/>
      <c r="BD97" s="77"/>
      <c r="BE97" s="77"/>
      <c r="BF97" s="80"/>
      <c r="BG97" s="80"/>
      <c r="BH97" s="80"/>
      <c r="BI97" s="77"/>
      <c r="BJ97" s="77"/>
      <c r="BK97" s="77"/>
      <c r="BL97" s="80"/>
      <c r="BM97" s="80"/>
      <c r="BN97" s="80"/>
      <c r="BO97" s="130"/>
      <c r="BP97" s="81" t="e">
        <f t="shared" si="76"/>
        <v>#DIV/0!</v>
      </c>
    </row>
    <row r="98" spans="1:68" ht="15.75" customHeight="1">
      <c r="A98" s="70"/>
      <c r="B98" s="212"/>
      <c r="C98" s="212"/>
      <c r="D98" s="212"/>
      <c r="E98" s="212"/>
      <c r="F98" s="212"/>
      <c r="G98" s="212" t="s">
        <v>379</v>
      </c>
      <c r="H98" s="227" t="s">
        <v>353</v>
      </c>
      <c r="I98" s="227"/>
      <c r="J98" s="491" t="s">
        <v>213</v>
      </c>
      <c r="K98" s="492">
        <f>SUM(K100:K104)</f>
        <v>0</v>
      </c>
      <c r="L98" s="506"/>
      <c r="M98" s="212"/>
      <c r="N98" s="212"/>
      <c r="O98" s="212"/>
      <c r="P98" s="212"/>
      <c r="Q98" s="212"/>
      <c r="R98" s="212"/>
      <c r="S98" s="212"/>
      <c r="T98" s="213"/>
      <c r="U98" s="218"/>
      <c r="V98" s="219"/>
      <c r="W98" s="219"/>
      <c r="X98" s="221"/>
      <c r="Y98" s="222"/>
      <c r="Z98" s="223"/>
      <c r="AA98" s="223"/>
      <c r="AB98" s="223"/>
      <c r="AC98" s="223"/>
      <c r="AD98" s="224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23"/>
      <c r="BO98" s="212"/>
      <c r="BP98" s="225"/>
    </row>
    <row r="99" spans="1:68" ht="15.75" customHeight="1">
      <c r="A99" s="70"/>
      <c r="B99" s="212"/>
      <c r="C99" s="212"/>
      <c r="D99" s="212"/>
      <c r="E99" s="212"/>
      <c r="F99" s="212"/>
      <c r="G99" s="212" t="s">
        <v>380</v>
      </c>
      <c r="H99" s="212"/>
      <c r="I99" s="212"/>
      <c r="J99" s="505" t="s">
        <v>215</v>
      </c>
      <c r="K99" s="492"/>
      <c r="L99" s="506"/>
      <c r="M99" s="212"/>
      <c r="N99" s="212"/>
      <c r="O99" s="212"/>
      <c r="P99" s="212"/>
      <c r="Q99" s="212"/>
      <c r="R99" s="212"/>
      <c r="S99" s="212"/>
      <c r="T99" s="213"/>
      <c r="U99" s="218"/>
      <c r="V99" s="219"/>
      <c r="W99" s="219"/>
      <c r="X99" s="221"/>
      <c r="Y99" s="222"/>
      <c r="Z99" s="223"/>
      <c r="AA99" s="223"/>
      <c r="AB99" s="223"/>
      <c r="AC99" s="223"/>
      <c r="AD99" s="224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23"/>
      <c r="BO99" s="212"/>
      <c r="BP99" s="225"/>
    </row>
    <row r="100" spans="1:68" ht="15.75" customHeight="1">
      <c r="A100" s="70"/>
      <c r="B100" s="70">
        <v>31</v>
      </c>
      <c r="C100" s="70"/>
      <c r="D100" s="63"/>
      <c r="E100" s="63"/>
      <c r="F100" s="63"/>
      <c r="G100" s="63" t="s">
        <v>379</v>
      </c>
      <c r="H100" s="63"/>
      <c r="I100" s="63"/>
      <c r="J100" s="481" t="s">
        <v>152</v>
      </c>
      <c r="K100" s="463">
        <f t="shared" ref="K100:K104" si="81">M100+N100+O100+P100+Q100+R100+S100+T100</f>
        <v>0</v>
      </c>
      <c r="L100" s="156">
        <f t="shared" ref="L100:L104" si="82">K100*36</f>
        <v>0</v>
      </c>
      <c r="M100" s="70"/>
      <c r="N100" s="70"/>
      <c r="O100" s="70"/>
      <c r="P100" s="70"/>
      <c r="Q100" s="70"/>
      <c r="R100" s="70"/>
      <c r="S100" s="70"/>
      <c r="T100" s="71"/>
      <c r="U100" s="72"/>
      <c r="V100" s="73"/>
      <c r="W100" s="73"/>
      <c r="X100" s="75"/>
      <c r="Y100" s="76">
        <f t="shared" ref="Y100:Y104" si="83">Z100+Z100*0.1</f>
        <v>0</v>
      </c>
      <c r="Z100" s="77">
        <f t="shared" ref="Z100:Z104" si="84">SUM(AA100:AC100)</f>
        <v>0</v>
      </c>
      <c r="AA100" s="77">
        <f t="shared" ref="AA100:AC100" si="85">AE100+AH100+AK100+AN100+AQ100+AT100+AW100+AZ100+BC100+BF100+BI100+BL100</f>
        <v>0</v>
      </c>
      <c r="AB100" s="77">
        <f t="shared" si="85"/>
        <v>0</v>
      </c>
      <c r="AC100" s="77">
        <f t="shared" si="85"/>
        <v>0</v>
      </c>
      <c r="AD100" s="78">
        <f t="shared" ref="AD100:AD104" si="86">L100-Y100</f>
        <v>0</v>
      </c>
      <c r="AE100" s="79"/>
      <c r="AF100" s="79"/>
      <c r="AG100" s="79"/>
      <c r="AH100" s="80"/>
      <c r="AI100" s="80"/>
      <c r="AJ100" s="80"/>
      <c r="AK100" s="79"/>
      <c r="AL100" s="79"/>
      <c r="AM100" s="79"/>
      <c r="AN100" s="80"/>
      <c r="AO100" s="80"/>
      <c r="AP100" s="80"/>
      <c r="AQ100" s="79"/>
      <c r="AR100" s="79"/>
      <c r="AS100" s="79"/>
      <c r="AT100" s="80"/>
      <c r="AU100" s="80"/>
      <c r="AV100" s="80"/>
      <c r="AW100" s="79"/>
      <c r="AX100" s="79"/>
      <c r="AY100" s="79"/>
      <c r="AZ100" s="80"/>
      <c r="BA100" s="80"/>
      <c r="BB100" s="80"/>
      <c r="BC100" s="77"/>
      <c r="BD100" s="77"/>
      <c r="BE100" s="77"/>
      <c r="BF100" s="80"/>
      <c r="BG100" s="80"/>
      <c r="BH100" s="80"/>
      <c r="BI100" s="77"/>
      <c r="BJ100" s="77"/>
      <c r="BK100" s="77"/>
      <c r="BL100" s="80"/>
      <c r="BM100" s="80"/>
      <c r="BN100" s="80"/>
      <c r="BO100" s="130"/>
      <c r="BP100" s="81" t="e">
        <f t="shared" ref="BP100:BP104" si="87">Z100/L100*100</f>
        <v>#DIV/0!</v>
      </c>
    </row>
    <row r="101" spans="1:68" ht="15.75" customHeight="1">
      <c r="A101" s="70"/>
      <c r="B101" s="70">
        <v>32</v>
      </c>
      <c r="C101" s="70"/>
      <c r="D101" s="63"/>
      <c r="E101" s="63"/>
      <c r="F101" s="63"/>
      <c r="G101" s="63" t="s">
        <v>379</v>
      </c>
      <c r="H101" s="63"/>
      <c r="I101" s="63"/>
      <c r="J101" s="481" t="s">
        <v>152</v>
      </c>
      <c r="K101" s="463">
        <f t="shared" si="81"/>
        <v>0</v>
      </c>
      <c r="L101" s="156">
        <f t="shared" si="82"/>
        <v>0</v>
      </c>
      <c r="M101" s="70"/>
      <c r="N101" s="70"/>
      <c r="O101" s="70"/>
      <c r="P101" s="70"/>
      <c r="Q101" s="70"/>
      <c r="R101" s="70"/>
      <c r="S101" s="70"/>
      <c r="T101" s="71"/>
      <c r="U101" s="72"/>
      <c r="V101" s="73"/>
      <c r="W101" s="73"/>
      <c r="X101" s="75"/>
      <c r="Y101" s="76">
        <f t="shared" si="83"/>
        <v>0</v>
      </c>
      <c r="Z101" s="77">
        <f t="shared" si="84"/>
        <v>0</v>
      </c>
      <c r="AA101" s="77">
        <f t="shared" ref="AA101:AC101" si="88">AE101+AH101+AK101+AN101+AQ101+AT101+AW101+AZ101+BC101+BF101+BI101+BL101</f>
        <v>0</v>
      </c>
      <c r="AB101" s="77">
        <f t="shared" si="88"/>
        <v>0</v>
      </c>
      <c r="AC101" s="77">
        <f t="shared" si="88"/>
        <v>0</v>
      </c>
      <c r="AD101" s="78">
        <f t="shared" si="86"/>
        <v>0</v>
      </c>
      <c r="AE101" s="79"/>
      <c r="AF101" s="79"/>
      <c r="AG101" s="79"/>
      <c r="AH101" s="80"/>
      <c r="AI101" s="80"/>
      <c r="AJ101" s="80"/>
      <c r="AK101" s="79"/>
      <c r="AL101" s="79"/>
      <c r="AM101" s="79"/>
      <c r="AN101" s="80"/>
      <c r="AO101" s="80"/>
      <c r="AP101" s="80"/>
      <c r="AQ101" s="79"/>
      <c r="AR101" s="79"/>
      <c r="AS101" s="79"/>
      <c r="AT101" s="80"/>
      <c r="AU101" s="80"/>
      <c r="AV101" s="80"/>
      <c r="AW101" s="79"/>
      <c r="AX101" s="79"/>
      <c r="AY101" s="79"/>
      <c r="AZ101" s="80"/>
      <c r="BA101" s="80"/>
      <c r="BB101" s="80"/>
      <c r="BC101" s="77"/>
      <c r="BD101" s="77"/>
      <c r="BE101" s="77"/>
      <c r="BF101" s="80"/>
      <c r="BG101" s="80"/>
      <c r="BH101" s="80"/>
      <c r="BI101" s="77"/>
      <c r="BJ101" s="77"/>
      <c r="BK101" s="77"/>
      <c r="BL101" s="80"/>
      <c r="BM101" s="80"/>
      <c r="BN101" s="80"/>
      <c r="BO101" s="130"/>
      <c r="BP101" s="81" t="e">
        <f t="shared" si="87"/>
        <v>#DIV/0!</v>
      </c>
    </row>
    <row r="102" spans="1:68" ht="15.75" customHeight="1">
      <c r="A102" s="70"/>
      <c r="B102" s="70">
        <v>33</v>
      </c>
      <c r="C102" s="70"/>
      <c r="D102" s="63"/>
      <c r="E102" s="63"/>
      <c r="F102" s="63"/>
      <c r="G102" s="63" t="s">
        <v>379</v>
      </c>
      <c r="H102" s="63"/>
      <c r="I102" s="63"/>
      <c r="J102" s="481" t="s">
        <v>152</v>
      </c>
      <c r="K102" s="463">
        <f t="shared" si="81"/>
        <v>0</v>
      </c>
      <c r="L102" s="156">
        <f t="shared" si="82"/>
        <v>0</v>
      </c>
      <c r="M102" s="70"/>
      <c r="N102" s="70"/>
      <c r="O102" s="70"/>
      <c r="P102" s="70"/>
      <c r="Q102" s="70"/>
      <c r="R102" s="70"/>
      <c r="S102" s="70"/>
      <c r="T102" s="71"/>
      <c r="U102" s="72"/>
      <c r="V102" s="73"/>
      <c r="W102" s="73"/>
      <c r="X102" s="75"/>
      <c r="Y102" s="76">
        <f t="shared" si="83"/>
        <v>0</v>
      </c>
      <c r="Z102" s="77">
        <f t="shared" si="84"/>
        <v>0</v>
      </c>
      <c r="AA102" s="77">
        <f t="shared" ref="AA102:AC102" si="89">AE102+AH102+AK102+AN102+AQ102+AT102+AW102+AZ102+BC102+BF102+BI102+BL102</f>
        <v>0</v>
      </c>
      <c r="AB102" s="77">
        <f t="shared" si="89"/>
        <v>0</v>
      </c>
      <c r="AC102" s="77">
        <f t="shared" si="89"/>
        <v>0</v>
      </c>
      <c r="AD102" s="78">
        <f t="shared" si="86"/>
        <v>0</v>
      </c>
      <c r="AE102" s="79"/>
      <c r="AF102" s="79"/>
      <c r="AG102" s="79"/>
      <c r="AH102" s="80"/>
      <c r="AI102" s="80"/>
      <c r="AJ102" s="80"/>
      <c r="AK102" s="79"/>
      <c r="AL102" s="79"/>
      <c r="AM102" s="79"/>
      <c r="AN102" s="80"/>
      <c r="AO102" s="80"/>
      <c r="AP102" s="80"/>
      <c r="AQ102" s="79"/>
      <c r="AR102" s="79"/>
      <c r="AS102" s="79"/>
      <c r="AT102" s="80"/>
      <c r="AU102" s="80"/>
      <c r="AV102" s="80"/>
      <c r="AW102" s="79"/>
      <c r="AX102" s="79"/>
      <c r="AY102" s="79"/>
      <c r="AZ102" s="80"/>
      <c r="BA102" s="80"/>
      <c r="BB102" s="80"/>
      <c r="BC102" s="77"/>
      <c r="BD102" s="77"/>
      <c r="BE102" s="77"/>
      <c r="BF102" s="80"/>
      <c r="BG102" s="80"/>
      <c r="BH102" s="80"/>
      <c r="BI102" s="77"/>
      <c r="BJ102" s="77"/>
      <c r="BK102" s="77"/>
      <c r="BL102" s="80"/>
      <c r="BM102" s="80"/>
      <c r="BN102" s="80"/>
      <c r="BO102" s="130"/>
      <c r="BP102" s="81" t="e">
        <f t="shared" si="87"/>
        <v>#DIV/0!</v>
      </c>
    </row>
    <row r="103" spans="1:68" ht="15.75" customHeight="1">
      <c r="A103" s="70"/>
      <c r="B103" s="70">
        <v>34</v>
      </c>
      <c r="C103" s="70"/>
      <c r="D103" s="63"/>
      <c r="E103" s="63"/>
      <c r="F103" s="63"/>
      <c r="G103" s="63" t="s">
        <v>379</v>
      </c>
      <c r="H103" s="63"/>
      <c r="I103" s="63"/>
      <c r="J103" s="481" t="s">
        <v>152</v>
      </c>
      <c r="K103" s="463">
        <f t="shared" si="81"/>
        <v>0</v>
      </c>
      <c r="L103" s="156">
        <f t="shared" si="82"/>
        <v>0</v>
      </c>
      <c r="M103" s="70"/>
      <c r="N103" s="70"/>
      <c r="O103" s="70"/>
      <c r="P103" s="70"/>
      <c r="Q103" s="70"/>
      <c r="R103" s="70"/>
      <c r="S103" s="70"/>
      <c r="T103" s="71"/>
      <c r="U103" s="72"/>
      <c r="V103" s="73"/>
      <c r="W103" s="73"/>
      <c r="X103" s="75"/>
      <c r="Y103" s="76">
        <f t="shared" si="83"/>
        <v>0</v>
      </c>
      <c r="Z103" s="77">
        <f t="shared" si="84"/>
        <v>0</v>
      </c>
      <c r="AA103" s="77">
        <f t="shared" ref="AA103:AC103" si="90">AE103+AH103+AK103+AN103+AQ103+AT103+AW103+AZ103+BC103+BF103+BI103+BL103</f>
        <v>0</v>
      </c>
      <c r="AB103" s="77">
        <f t="shared" si="90"/>
        <v>0</v>
      </c>
      <c r="AC103" s="77">
        <f t="shared" si="90"/>
        <v>0</v>
      </c>
      <c r="AD103" s="78">
        <f t="shared" si="86"/>
        <v>0</v>
      </c>
      <c r="AE103" s="79"/>
      <c r="AF103" s="79"/>
      <c r="AG103" s="79"/>
      <c r="AH103" s="80"/>
      <c r="AI103" s="80"/>
      <c r="AJ103" s="80"/>
      <c r="AK103" s="79"/>
      <c r="AL103" s="79"/>
      <c r="AM103" s="79"/>
      <c r="AN103" s="80"/>
      <c r="AO103" s="80"/>
      <c r="AP103" s="80"/>
      <c r="AQ103" s="79"/>
      <c r="AR103" s="79"/>
      <c r="AS103" s="79"/>
      <c r="AT103" s="80"/>
      <c r="AU103" s="80"/>
      <c r="AV103" s="80"/>
      <c r="AW103" s="79"/>
      <c r="AX103" s="79"/>
      <c r="AY103" s="79"/>
      <c r="AZ103" s="80"/>
      <c r="BA103" s="80"/>
      <c r="BB103" s="80"/>
      <c r="BC103" s="77"/>
      <c r="BD103" s="77"/>
      <c r="BE103" s="77"/>
      <c r="BF103" s="80"/>
      <c r="BG103" s="80"/>
      <c r="BH103" s="80"/>
      <c r="BI103" s="77"/>
      <c r="BJ103" s="77"/>
      <c r="BK103" s="77"/>
      <c r="BL103" s="80"/>
      <c r="BM103" s="80"/>
      <c r="BN103" s="80"/>
      <c r="BO103" s="130"/>
      <c r="BP103" s="81" t="e">
        <f t="shared" si="87"/>
        <v>#DIV/0!</v>
      </c>
    </row>
    <row r="104" spans="1:68" ht="15.75" customHeight="1">
      <c r="A104" s="70"/>
      <c r="B104" s="70">
        <v>35</v>
      </c>
      <c r="C104" s="70"/>
      <c r="D104" s="63"/>
      <c r="E104" s="63"/>
      <c r="F104" s="63"/>
      <c r="G104" s="63" t="s">
        <v>379</v>
      </c>
      <c r="H104" s="63"/>
      <c r="I104" s="63"/>
      <c r="J104" s="481" t="s">
        <v>152</v>
      </c>
      <c r="K104" s="463">
        <f t="shared" si="81"/>
        <v>0</v>
      </c>
      <c r="L104" s="156">
        <f t="shared" si="82"/>
        <v>0</v>
      </c>
      <c r="M104" s="70"/>
      <c r="N104" s="70"/>
      <c r="O104" s="70"/>
      <c r="P104" s="70"/>
      <c r="Q104" s="70"/>
      <c r="R104" s="70"/>
      <c r="S104" s="70"/>
      <c r="T104" s="71"/>
      <c r="U104" s="72"/>
      <c r="V104" s="73"/>
      <c r="W104" s="73"/>
      <c r="X104" s="75"/>
      <c r="Y104" s="76">
        <f t="shared" si="83"/>
        <v>0</v>
      </c>
      <c r="Z104" s="77">
        <f t="shared" si="84"/>
        <v>0</v>
      </c>
      <c r="AA104" s="77">
        <f t="shared" ref="AA104:AC104" si="91">AE104+AH104+AK104+AN104+AQ104+AT104+AW104+AZ104+BC104+BF104+BI104+BL104</f>
        <v>0</v>
      </c>
      <c r="AB104" s="77">
        <f t="shared" si="91"/>
        <v>0</v>
      </c>
      <c r="AC104" s="77">
        <f t="shared" si="91"/>
        <v>0</v>
      </c>
      <c r="AD104" s="78">
        <f t="shared" si="86"/>
        <v>0</v>
      </c>
      <c r="AE104" s="79"/>
      <c r="AF104" s="79"/>
      <c r="AG104" s="79"/>
      <c r="AH104" s="80"/>
      <c r="AI104" s="80"/>
      <c r="AJ104" s="80"/>
      <c r="AK104" s="79"/>
      <c r="AL104" s="79"/>
      <c r="AM104" s="79"/>
      <c r="AN104" s="80"/>
      <c r="AO104" s="80"/>
      <c r="AP104" s="80"/>
      <c r="AQ104" s="79"/>
      <c r="AR104" s="79"/>
      <c r="AS104" s="79"/>
      <c r="AT104" s="80"/>
      <c r="AU104" s="80"/>
      <c r="AV104" s="80"/>
      <c r="AW104" s="79"/>
      <c r="AX104" s="79"/>
      <c r="AY104" s="79"/>
      <c r="AZ104" s="80"/>
      <c r="BA104" s="80"/>
      <c r="BB104" s="80"/>
      <c r="BC104" s="77"/>
      <c r="BD104" s="77"/>
      <c r="BE104" s="77"/>
      <c r="BF104" s="80"/>
      <c r="BG104" s="80"/>
      <c r="BH104" s="80"/>
      <c r="BI104" s="77"/>
      <c r="BJ104" s="77"/>
      <c r="BK104" s="77"/>
      <c r="BL104" s="80"/>
      <c r="BM104" s="80"/>
      <c r="BN104" s="80"/>
      <c r="BO104" s="130"/>
      <c r="BP104" s="81" t="e">
        <f t="shared" si="87"/>
        <v>#DIV/0!</v>
      </c>
    </row>
    <row r="105" spans="1:68" ht="15.75" customHeight="1">
      <c r="A105" s="70"/>
      <c r="B105" s="212"/>
      <c r="C105" s="212"/>
      <c r="D105" s="212"/>
      <c r="E105" s="212"/>
      <c r="F105" s="212"/>
      <c r="G105" s="212" t="s">
        <v>356</v>
      </c>
      <c r="H105" s="212"/>
      <c r="I105" s="212"/>
      <c r="J105" s="505" t="s">
        <v>222</v>
      </c>
      <c r="K105" s="492">
        <f>SUM(K106:K110)</f>
        <v>0</v>
      </c>
      <c r="L105" s="506"/>
      <c r="M105" s="212"/>
      <c r="N105" s="212"/>
      <c r="O105" s="212"/>
      <c r="P105" s="212"/>
      <c r="Q105" s="212"/>
      <c r="R105" s="212"/>
      <c r="S105" s="212"/>
      <c r="T105" s="213"/>
      <c r="U105" s="218"/>
      <c r="V105" s="219"/>
      <c r="W105" s="219"/>
      <c r="X105" s="221"/>
      <c r="Y105" s="222"/>
      <c r="Z105" s="223"/>
      <c r="AA105" s="223"/>
      <c r="AB105" s="223"/>
      <c r="AC105" s="223"/>
      <c r="AD105" s="224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23"/>
      <c r="BO105" s="212"/>
      <c r="BP105" s="225"/>
    </row>
    <row r="106" spans="1:68" ht="15.75" customHeight="1">
      <c r="A106" s="70"/>
      <c r="B106" s="70">
        <v>36</v>
      </c>
      <c r="C106" s="70"/>
      <c r="D106" s="63"/>
      <c r="E106" s="63"/>
      <c r="F106" s="63"/>
      <c r="G106" s="63" t="s">
        <v>379</v>
      </c>
      <c r="H106" s="63"/>
      <c r="I106" s="63"/>
      <c r="J106" s="481" t="s">
        <v>152</v>
      </c>
      <c r="K106" s="463">
        <f t="shared" ref="K106:K110" si="92">M106+N106+O106+P106+Q106+R106+S106+T106</f>
        <v>0</v>
      </c>
      <c r="L106" s="156">
        <f t="shared" ref="L106:L110" si="93">K106*36</f>
        <v>0</v>
      </c>
      <c r="M106" s="70"/>
      <c r="N106" s="70"/>
      <c r="O106" s="70"/>
      <c r="P106" s="70"/>
      <c r="Q106" s="70"/>
      <c r="R106" s="70"/>
      <c r="S106" s="70"/>
      <c r="T106" s="71"/>
      <c r="U106" s="72"/>
      <c r="V106" s="73"/>
      <c r="W106" s="73"/>
      <c r="X106" s="75"/>
      <c r="Y106" s="76">
        <f t="shared" ref="Y106:Y110" si="94">Z106+Z106*0.1</f>
        <v>0</v>
      </c>
      <c r="Z106" s="77">
        <f t="shared" ref="Z106:Z110" si="95">SUM(AA106:AC106)</f>
        <v>0</v>
      </c>
      <c r="AA106" s="77">
        <f t="shared" ref="AA106:AC106" si="96">AE106+AH106+AK106+AN106+AQ106+AT106+AW106+AZ106+BC106+BF106+BI106+BL106</f>
        <v>0</v>
      </c>
      <c r="AB106" s="77">
        <f t="shared" si="96"/>
        <v>0</v>
      </c>
      <c r="AC106" s="77">
        <f t="shared" si="96"/>
        <v>0</v>
      </c>
      <c r="AD106" s="78">
        <f t="shared" ref="AD106:AD110" si="97">L106-Y106</f>
        <v>0</v>
      </c>
      <c r="AE106" s="79"/>
      <c r="AF106" s="79"/>
      <c r="AG106" s="79"/>
      <c r="AH106" s="80"/>
      <c r="AI106" s="80"/>
      <c r="AJ106" s="80"/>
      <c r="AK106" s="79"/>
      <c r="AL106" s="79"/>
      <c r="AM106" s="79"/>
      <c r="AN106" s="80"/>
      <c r="AO106" s="80"/>
      <c r="AP106" s="80"/>
      <c r="AQ106" s="79"/>
      <c r="AR106" s="79"/>
      <c r="AS106" s="79"/>
      <c r="AT106" s="80"/>
      <c r="AU106" s="80"/>
      <c r="AV106" s="80"/>
      <c r="AW106" s="79"/>
      <c r="AX106" s="79"/>
      <c r="AY106" s="79"/>
      <c r="AZ106" s="80"/>
      <c r="BA106" s="80"/>
      <c r="BB106" s="80"/>
      <c r="BC106" s="77"/>
      <c r="BD106" s="77"/>
      <c r="BE106" s="77"/>
      <c r="BF106" s="80"/>
      <c r="BG106" s="80"/>
      <c r="BH106" s="80"/>
      <c r="BI106" s="77"/>
      <c r="BJ106" s="77"/>
      <c r="BK106" s="77"/>
      <c r="BL106" s="80"/>
      <c r="BM106" s="80"/>
      <c r="BN106" s="80"/>
      <c r="BO106" s="130"/>
      <c r="BP106" s="81" t="e">
        <f t="shared" ref="BP106:BP110" si="98">Z106/L106*100</f>
        <v>#DIV/0!</v>
      </c>
    </row>
    <row r="107" spans="1:68" ht="15.75" customHeight="1">
      <c r="A107" s="70"/>
      <c r="B107" s="70">
        <v>37</v>
      </c>
      <c r="C107" s="70"/>
      <c r="D107" s="63"/>
      <c r="E107" s="63"/>
      <c r="F107" s="63"/>
      <c r="G107" s="63" t="s">
        <v>379</v>
      </c>
      <c r="H107" s="63"/>
      <c r="I107" s="63"/>
      <c r="J107" s="481" t="s">
        <v>152</v>
      </c>
      <c r="K107" s="463">
        <f t="shared" si="92"/>
        <v>0</v>
      </c>
      <c r="L107" s="156">
        <f t="shared" si="93"/>
        <v>0</v>
      </c>
      <c r="M107" s="70"/>
      <c r="N107" s="70"/>
      <c r="O107" s="70"/>
      <c r="P107" s="70"/>
      <c r="Q107" s="70"/>
      <c r="R107" s="70"/>
      <c r="S107" s="70"/>
      <c r="T107" s="71"/>
      <c r="U107" s="72"/>
      <c r="V107" s="73"/>
      <c r="W107" s="73"/>
      <c r="X107" s="75"/>
      <c r="Y107" s="76">
        <f t="shared" si="94"/>
        <v>0</v>
      </c>
      <c r="Z107" s="77">
        <f t="shared" si="95"/>
        <v>0</v>
      </c>
      <c r="AA107" s="77">
        <f t="shared" ref="AA107:AC107" si="99">AE107+AH107+AK107+AN107+AQ107+AT107+AW107+AZ107+BC107+BF107+BI107+BL107</f>
        <v>0</v>
      </c>
      <c r="AB107" s="77">
        <f t="shared" si="99"/>
        <v>0</v>
      </c>
      <c r="AC107" s="77">
        <f t="shared" si="99"/>
        <v>0</v>
      </c>
      <c r="AD107" s="78">
        <f t="shared" si="97"/>
        <v>0</v>
      </c>
      <c r="AE107" s="79"/>
      <c r="AF107" s="79"/>
      <c r="AG107" s="79"/>
      <c r="AH107" s="80"/>
      <c r="AI107" s="80"/>
      <c r="AJ107" s="80"/>
      <c r="AK107" s="79"/>
      <c r="AL107" s="79"/>
      <c r="AM107" s="79"/>
      <c r="AN107" s="80"/>
      <c r="AO107" s="80"/>
      <c r="AP107" s="80"/>
      <c r="AQ107" s="79"/>
      <c r="AR107" s="79"/>
      <c r="AS107" s="79"/>
      <c r="AT107" s="80"/>
      <c r="AU107" s="80"/>
      <c r="AV107" s="80"/>
      <c r="AW107" s="79"/>
      <c r="AX107" s="79"/>
      <c r="AY107" s="79"/>
      <c r="AZ107" s="80"/>
      <c r="BA107" s="80"/>
      <c r="BB107" s="80"/>
      <c r="BC107" s="77"/>
      <c r="BD107" s="77"/>
      <c r="BE107" s="77"/>
      <c r="BF107" s="80"/>
      <c r="BG107" s="80"/>
      <c r="BH107" s="80"/>
      <c r="BI107" s="77"/>
      <c r="BJ107" s="77"/>
      <c r="BK107" s="77"/>
      <c r="BL107" s="80"/>
      <c r="BM107" s="80"/>
      <c r="BN107" s="80"/>
      <c r="BO107" s="130"/>
      <c r="BP107" s="81" t="e">
        <f t="shared" si="98"/>
        <v>#DIV/0!</v>
      </c>
    </row>
    <row r="108" spans="1:68" ht="15.75" customHeight="1">
      <c r="A108" s="70"/>
      <c r="B108" s="70">
        <v>38</v>
      </c>
      <c r="C108" s="70"/>
      <c r="D108" s="63"/>
      <c r="E108" s="63"/>
      <c r="F108" s="63"/>
      <c r="G108" s="63" t="s">
        <v>379</v>
      </c>
      <c r="H108" s="63"/>
      <c r="I108" s="63"/>
      <c r="J108" s="481" t="s">
        <v>152</v>
      </c>
      <c r="K108" s="463">
        <f t="shared" si="92"/>
        <v>0</v>
      </c>
      <c r="L108" s="156">
        <f t="shared" si="93"/>
        <v>0</v>
      </c>
      <c r="M108" s="70"/>
      <c r="N108" s="70"/>
      <c r="O108" s="70"/>
      <c r="P108" s="70"/>
      <c r="Q108" s="70"/>
      <c r="R108" s="70"/>
      <c r="S108" s="70"/>
      <c r="T108" s="71"/>
      <c r="U108" s="72"/>
      <c r="V108" s="73"/>
      <c r="W108" s="73"/>
      <c r="X108" s="75"/>
      <c r="Y108" s="76">
        <f t="shared" si="94"/>
        <v>0</v>
      </c>
      <c r="Z108" s="77">
        <f t="shared" si="95"/>
        <v>0</v>
      </c>
      <c r="AA108" s="77">
        <f t="shared" ref="AA108:AC108" si="100">AE108+AH108+AK108+AN108+AQ108+AT108+AW108+AZ108+BC108+BF108+BI108+BL108</f>
        <v>0</v>
      </c>
      <c r="AB108" s="77">
        <f t="shared" si="100"/>
        <v>0</v>
      </c>
      <c r="AC108" s="77">
        <f t="shared" si="100"/>
        <v>0</v>
      </c>
      <c r="AD108" s="78">
        <f t="shared" si="97"/>
        <v>0</v>
      </c>
      <c r="AE108" s="79"/>
      <c r="AF108" s="79"/>
      <c r="AG108" s="79"/>
      <c r="AH108" s="80"/>
      <c r="AI108" s="80"/>
      <c r="AJ108" s="80"/>
      <c r="AK108" s="79"/>
      <c r="AL108" s="79"/>
      <c r="AM108" s="79"/>
      <c r="AN108" s="80"/>
      <c r="AO108" s="80"/>
      <c r="AP108" s="80"/>
      <c r="AQ108" s="79"/>
      <c r="AR108" s="79"/>
      <c r="AS108" s="79"/>
      <c r="AT108" s="80"/>
      <c r="AU108" s="80"/>
      <c r="AV108" s="80"/>
      <c r="AW108" s="79"/>
      <c r="AX108" s="79"/>
      <c r="AY108" s="79"/>
      <c r="AZ108" s="80"/>
      <c r="BA108" s="80"/>
      <c r="BB108" s="80"/>
      <c r="BC108" s="77"/>
      <c r="BD108" s="77"/>
      <c r="BE108" s="77"/>
      <c r="BF108" s="80"/>
      <c r="BG108" s="80"/>
      <c r="BH108" s="80"/>
      <c r="BI108" s="77"/>
      <c r="BJ108" s="77"/>
      <c r="BK108" s="77"/>
      <c r="BL108" s="80"/>
      <c r="BM108" s="80"/>
      <c r="BN108" s="80"/>
      <c r="BO108" s="130"/>
      <c r="BP108" s="81" t="e">
        <f t="shared" si="98"/>
        <v>#DIV/0!</v>
      </c>
    </row>
    <row r="109" spans="1:68" ht="15.75" customHeight="1">
      <c r="A109" s="70"/>
      <c r="B109" s="70">
        <v>39</v>
      </c>
      <c r="C109" s="70"/>
      <c r="D109" s="63"/>
      <c r="E109" s="63"/>
      <c r="F109" s="63"/>
      <c r="G109" s="63" t="s">
        <v>379</v>
      </c>
      <c r="H109" s="63"/>
      <c r="I109" s="63"/>
      <c r="J109" s="481" t="s">
        <v>152</v>
      </c>
      <c r="K109" s="463">
        <f t="shared" si="92"/>
        <v>0</v>
      </c>
      <c r="L109" s="156">
        <f t="shared" si="93"/>
        <v>0</v>
      </c>
      <c r="M109" s="70"/>
      <c r="N109" s="70"/>
      <c r="O109" s="70"/>
      <c r="P109" s="70"/>
      <c r="Q109" s="70"/>
      <c r="R109" s="70"/>
      <c r="S109" s="70"/>
      <c r="T109" s="71"/>
      <c r="U109" s="72"/>
      <c r="V109" s="73"/>
      <c r="W109" s="73"/>
      <c r="X109" s="75"/>
      <c r="Y109" s="76">
        <f t="shared" si="94"/>
        <v>0</v>
      </c>
      <c r="Z109" s="77">
        <f t="shared" si="95"/>
        <v>0</v>
      </c>
      <c r="AA109" s="77">
        <f t="shared" ref="AA109:AC109" si="101">AE109+AH109+AK109+AN109+AQ109+AT109+AW109+AZ109+BC109+BF109+BI109+BL109</f>
        <v>0</v>
      </c>
      <c r="AB109" s="77">
        <f t="shared" si="101"/>
        <v>0</v>
      </c>
      <c r="AC109" s="77">
        <f t="shared" si="101"/>
        <v>0</v>
      </c>
      <c r="AD109" s="78">
        <f t="shared" si="97"/>
        <v>0</v>
      </c>
      <c r="AE109" s="79"/>
      <c r="AF109" s="79"/>
      <c r="AG109" s="79"/>
      <c r="AH109" s="80"/>
      <c r="AI109" s="80"/>
      <c r="AJ109" s="80"/>
      <c r="AK109" s="79"/>
      <c r="AL109" s="79"/>
      <c r="AM109" s="79"/>
      <c r="AN109" s="80"/>
      <c r="AO109" s="80"/>
      <c r="AP109" s="80"/>
      <c r="AQ109" s="79"/>
      <c r="AR109" s="79"/>
      <c r="AS109" s="79"/>
      <c r="AT109" s="80"/>
      <c r="AU109" s="80"/>
      <c r="AV109" s="80"/>
      <c r="AW109" s="79"/>
      <c r="AX109" s="79"/>
      <c r="AY109" s="79"/>
      <c r="AZ109" s="80"/>
      <c r="BA109" s="80"/>
      <c r="BB109" s="80"/>
      <c r="BC109" s="77"/>
      <c r="BD109" s="77"/>
      <c r="BE109" s="77"/>
      <c r="BF109" s="80"/>
      <c r="BG109" s="80"/>
      <c r="BH109" s="80"/>
      <c r="BI109" s="77"/>
      <c r="BJ109" s="77"/>
      <c r="BK109" s="77"/>
      <c r="BL109" s="80"/>
      <c r="BM109" s="80"/>
      <c r="BN109" s="80"/>
      <c r="BO109" s="130"/>
      <c r="BP109" s="81" t="e">
        <f t="shared" si="98"/>
        <v>#DIV/0!</v>
      </c>
    </row>
    <row r="110" spans="1:68" ht="15.75" customHeight="1">
      <c r="A110" s="70"/>
      <c r="B110" s="70">
        <v>40</v>
      </c>
      <c r="C110" s="70"/>
      <c r="D110" s="63"/>
      <c r="E110" s="63"/>
      <c r="F110" s="63"/>
      <c r="G110" s="63" t="s">
        <v>379</v>
      </c>
      <c r="H110" s="63"/>
      <c r="I110" s="63"/>
      <c r="J110" s="481" t="s">
        <v>152</v>
      </c>
      <c r="K110" s="463">
        <f t="shared" si="92"/>
        <v>0</v>
      </c>
      <c r="L110" s="156">
        <f t="shared" si="93"/>
        <v>0</v>
      </c>
      <c r="M110" s="70"/>
      <c r="N110" s="70"/>
      <c r="O110" s="70"/>
      <c r="P110" s="70"/>
      <c r="Q110" s="70"/>
      <c r="R110" s="70"/>
      <c r="S110" s="70"/>
      <c r="T110" s="71"/>
      <c r="U110" s="72"/>
      <c r="V110" s="73"/>
      <c r="W110" s="73"/>
      <c r="X110" s="75"/>
      <c r="Y110" s="76">
        <f t="shared" si="94"/>
        <v>0</v>
      </c>
      <c r="Z110" s="77">
        <f t="shared" si="95"/>
        <v>0</v>
      </c>
      <c r="AA110" s="77">
        <f t="shared" ref="AA110:AC110" si="102">AE110+AH110+AK110+AN110+AQ110+AT110+AW110+AZ110+BC110+BF110+BI110+BL110</f>
        <v>0</v>
      </c>
      <c r="AB110" s="77">
        <f t="shared" si="102"/>
        <v>0</v>
      </c>
      <c r="AC110" s="77">
        <f t="shared" si="102"/>
        <v>0</v>
      </c>
      <c r="AD110" s="78">
        <f t="shared" si="97"/>
        <v>0</v>
      </c>
      <c r="AE110" s="79"/>
      <c r="AF110" s="79"/>
      <c r="AG110" s="79"/>
      <c r="AH110" s="80"/>
      <c r="AI110" s="80"/>
      <c r="AJ110" s="80"/>
      <c r="AK110" s="79"/>
      <c r="AL110" s="79"/>
      <c r="AM110" s="79"/>
      <c r="AN110" s="80"/>
      <c r="AO110" s="80"/>
      <c r="AP110" s="80"/>
      <c r="AQ110" s="79"/>
      <c r="AR110" s="79"/>
      <c r="AS110" s="79"/>
      <c r="AT110" s="80"/>
      <c r="AU110" s="80"/>
      <c r="AV110" s="80"/>
      <c r="AW110" s="79"/>
      <c r="AX110" s="79"/>
      <c r="AY110" s="79"/>
      <c r="AZ110" s="80"/>
      <c r="BA110" s="80"/>
      <c r="BB110" s="80"/>
      <c r="BC110" s="77"/>
      <c r="BD110" s="77"/>
      <c r="BE110" s="77"/>
      <c r="BF110" s="80"/>
      <c r="BG110" s="80"/>
      <c r="BH110" s="80"/>
      <c r="BI110" s="77"/>
      <c r="BJ110" s="77"/>
      <c r="BK110" s="77"/>
      <c r="BL110" s="80"/>
      <c r="BM110" s="80"/>
      <c r="BN110" s="80"/>
      <c r="BO110" s="130"/>
      <c r="BP110" s="81" t="e">
        <f t="shared" si="98"/>
        <v>#DIV/0!</v>
      </c>
    </row>
    <row r="111" spans="1:68" ht="15.75" customHeight="1">
      <c r="A111" s="231"/>
      <c r="B111" s="231"/>
      <c r="C111" s="231"/>
      <c r="D111" s="231"/>
      <c r="E111" s="231"/>
      <c r="F111" s="231"/>
      <c r="G111" s="507" t="s">
        <v>381</v>
      </c>
      <c r="H111" s="233" t="s">
        <v>382</v>
      </c>
      <c r="I111" s="233"/>
      <c r="J111" s="508" t="s">
        <v>229</v>
      </c>
      <c r="K111" s="509"/>
      <c r="L111" s="510"/>
      <c r="M111" s="239"/>
      <c r="N111" s="239"/>
      <c r="O111" s="239"/>
      <c r="P111" s="239"/>
      <c r="Q111" s="239"/>
      <c r="R111" s="239"/>
      <c r="S111" s="239"/>
      <c r="T111" s="240"/>
      <c r="U111" s="241"/>
      <c r="V111" s="242"/>
      <c r="W111" s="242"/>
      <c r="X111" s="244"/>
      <c r="Y111" s="245"/>
      <c r="Z111" s="246"/>
      <c r="AA111" s="246"/>
      <c r="AB111" s="246"/>
      <c r="AC111" s="246"/>
      <c r="AD111" s="247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46"/>
      <c r="BO111" s="239"/>
      <c r="BP111" s="248"/>
    </row>
    <row r="112" spans="1:68" ht="15.75" customHeight="1">
      <c r="A112" s="511"/>
      <c r="B112" s="231"/>
      <c r="C112" s="231"/>
      <c r="D112" s="231"/>
      <c r="E112" s="231"/>
      <c r="F112" s="231"/>
      <c r="G112" s="507" t="s">
        <v>383</v>
      </c>
      <c r="H112" s="231"/>
      <c r="I112" s="231"/>
      <c r="J112" s="231" t="s">
        <v>231</v>
      </c>
      <c r="K112" s="509">
        <f>SUM(K113:K125)</f>
        <v>0</v>
      </c>
      <c r="L112" s="510">
        <f t="shared" ref="L112:L181" si="103">K112*36</f>
        <v>0</v>
      </c>
      <c r="M112" s="239"/>
      <c r="N112" s="239"/>
      <c r="O112" s="239"/>
      <c r="P112" s="239"/>
      <c r="Q112" s="239"/>
      <c r="R112" s="239"/>
      <c r="S112" s="239"/>
      <c r="T112" s="240"/>
      <c r="U112" s="241"/>
      <c r="V112" s="242"/>
      <c r="W112" s="242"/>
      <c r="X112" s="244"/>
      <c r="Y112" s="245"/>
      <c r="Z112" s="246"/>
      <c r="AA112" s="246"/>
      <c r="AB112" s="246"/>
      <c r="AC112" s="246"/>
      <c r="AD112" s="247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46"/>
      <c r="BO112" s="239"/>
      <c r="BP112" s="248"/>
    </row>
    <row r="113" spans="1:68" ht="15.75" customHeight="1">
      <c r="A113" s="70"/>
      <c r="B113" s="70">
        <v>41</v>
      </c>
      <c r="C113" s="70"/>
      <c r="D113" s="63"/>
      <c r="E113" s="63"/>
      <c r="F113" s="63"/>
      <c r="G113" s="63" t="s">
        <v>384</v>
      </c>
      <c r="H113" s="63"/>
      <c r="I113" s="63"/>
      <c r="J113" s="481" t="s">
        <v>152</v>
      </c>
      <c r="K113" s="463">
        <f t="shared" ref="K113:K125" si="104">M113+N113+O113+P113+Q113+R113+S113+T113</f>
        <v>0</v>
      </c>
      <c r="L113" s="156">
        <f t="shared" si="103"/>
        <v>0</v>
      </c>
      <c r="M113" s="251"/>
      <c r="N113" s="251"/>
      <c r="O113" s="251"/>
      <c r="P113" s="251"/>
      <c r="Q113" s="251"/>
      <c r="R113" s="251"/>
      <c r="S113" s="251"/>
      <c r="T113" s="252"/>
      <c r="U113" s="253"/>
      <c r="V113" s="254"/>
      <c r="W113" s="254"/>
      <c r="X113" s="256"/>
      <c r="Y113" s="76">
        <f t="shared" ref="Y113:Y125" si="105">Z113+Z113*0.1</f>
        <v>0</v>
      </c>
      <c r="Z113" s="77">
        <f t="shared" ref="Z113:Z125" si="106">SUM(AA113:AC113)</f>
        <v>0</v>
      </c>
      <c r="AA113" s="77">
        <f t="shared" ref="AA113:AC113" si="107">AE113+AH113+AK113+AN113+AQ113+AT113+AW113+AZ113+BC113+BF113+BI113+BL113</f>
        <v>0</v>
      </c>
      <c r="AB113" s="77">
        <f t="shared" si="107"/>
        <v>0</v>
      </c>
      <c r="AC113" s="77">
        <f t="shared" si="107"/>
        <v>0</v>
      </c>
      <c r="AD113" s="78">
        <f t="shared" ref="AD113:AD125" si="108">L113-Y113</f>
        <v>0</v>
      </c>
      <c r="AE113" s="79"/>
      <c r="AF113" s="79"/>
      <c r="AG113" s="79"/>
      <c r="AH113" s="80"/>
      <c r="AI113" s="80"/>
      <c r="AJ113" s="80"/>
      <c r="AK113" s="79"/>
      <c r="AL113" s="79"/>
      <c r="AM113" s="79"/>
      <c r="AN113" s="80"/>
      <c r="AO113" s="80"/>
      <c r="AP113" s="80"/>
      <c r="AQ113" s="79"/>
      <c r="AR113" s="79"/>
      <c r="AS113" s="79"/>
      <c r="AT113" s="80"/>
      <c r="AU113" s="80"/>
      <c r="AV113" s="80"/>
      <c r="AW113" s="79"/>
      <c r="AX113" s="79"/>
      <c r="AY113" s="79"/>
      <c r="AZ113" s="80"/>
      <c r="BA113" s="80"/>
      <c r="BB113" s="80"/>
      <c r="BC113" s="77"/>
      <c r="BD113" s="77"/>
      <c r="BE113" s="77"/>
      <c r="BF113" s="80"/>
      <c r="BG113" s="80"/>
      <c r="BH113" s="80"/>
      <c r="BI113" s="77"/>
      <c r="BJ113" s="77"/>
      <c r="BK113" s="77"/>
      <c r="BL113" s="80"/>
      <c r="BM113" s="80"/>
      <c r="BN113" s="80"/>
      <c r="BO113" s="130"/>
      <c r="BP113" s="81" t="e">
        <f t="shared" ref="BP113:BP125" si="109">Z113/L113*100</f>
        <v>#DIV/0!</v>
      </c>
    </row>
    <row r="114" spans="1:68" ht="15.75" customHeight="1">
      <c r="A114" s="70"/>
      <c r="B114" s="70">
        <v>42</v>
      </c>
      <c r="C114" s="70"/>
      <c r="D114" s="63"/>
      <c r="E114" s="63"/>
      <c r="F114" s="63"/>
      <c r="G114" s="63" t="s">
        <v>384</v>
      </c>
      <c r="H114" s="63"/>
      <c r="I114" s="63"/>
      <c r="J114" s="481" t="s">
        <v>152</v>
      </c>
      <c r="K114" s="463">
        <f t="shared" si="104"/>
        <v>0</v>
      </c>
      <c r="L114" s="156">
        <f t="shared" si="103"/>
        <v>0</v>
      </c>
      <c r="M114" s="251"/>
      <c r="N114" s="251"/>
      <c r="O114" s="251"/>
      <c r="P114" s="251"/>
      <c r="Q114" s="251"/>
      <c r="R114" s="251"/>
      <c r="S114" s="251"/>
      <c r="T114" s="252"/>
      <c r="U114" s="253"/>
      <c r="V114" s="254"/>
      <c r="W114" s="254"/>
      <c r="X114" s="256"/>
      <c r="Y114" s="76">
        <f t="shared" si="105"/>
        <v>0</v>
      </c>
      <c r="Z114" s="77">
        <f t="shared" si="106"/>
        <v>0</v>
      </c>
      <c r="AA114" s="77">
        <f t="shared" ref="AA114:AC114" si="110">AE114+AH114+AK114+AN114+AQ114+AT114+AW114+AZ114+BC114+BF114+BI114+BL114</f>
        <v>0</v>
      </c>
      <c r="AB114" s="77">
        <f t="shared" si="110"/>
        <v>0</v>
      </c>
      <c r="AC114" s="77">
        <f t="shared" si="110"/>
        <v>0</v>
      </c>
      <c r="AD114" s="78">
        <f t="shared" si="108"/>
        <v>0</v>
      </c>
      <c r="AE114" s="79"/>
      <c r="AF114" s="79"/>
      <c r="AG114" s="79"/>
      <c r="AH114" s="80"/>
      <c r="AI114" s="80"/>
      <c r="AJ114" s="80"/>
      <c r="AK114" s="79"/>
      <c r="AL114" s="79"/>
      <c r="AM114" s="79"/>
      <c r="AN114" s="80"/>
      <c r="AO114" s="80"/>
      <c r="AP114" s="80"/>
      <c r="AQ114" s="79"/>
      <c r="AR114" s="79"/>
      <c r="AS114" s="79"/>
      <c r="AT114" s="80"/>
      <c r="AU114" s="80"/>
      <c r="AV114" s="80"/>
      <c r="AW114" s="79"/>
      <c r="AX114" s="79"/>
      <c r="AY114" s="79"/>
      <c r="AZ114" s="80"/>
      <c r="BA114" s="80"/>
      <c r="BB114" s="80"/>
      <c r="BC114" s="77"/>
      <c r="BD114" s="77"/>
      <c r="BE114" s="77"/>
      <c r="BF114" s="80"/>
      <c r="BG114" s="80"/>
      <c r="BH114" s="80"/>
      <c r="BI114" s="77"/>
      <c r="BJ114" s="77"/>
      <c r="BK114" s="77"/>
      <c r="BL114" s="80"/>
      <c r="BM114" s="80"/>
      <c r="BN114" s="80"/>
      <c r="BO114" s="130"/>
      <c r="BP114" s="81" t="e">
        <f t="shared" si="109"/>
        <v>#DIV/0!</v>
      </c>
    </row>
    <row r="115" spans="1:68" ht="15.75" customHeight="1">
      <c r="A115" s="70"/>
      <c r="B115" s="70">
        <v>43</v>
      </c>
      <c r="C115" s="70"/>
      <c r="D115" s="63"/>
      <c r="E115" s="63"/>
      <c r="F115" s="63"/>
      <c r="G115" s="63" t="s">
        <v>384</v>
      </c>
      <c r="H115" s="63"/>
      <c r="I115" s="63"/>
      <c r="J115" s="481" t="s">
        <v>152</v>
      </c>
      <c r="K115" s="463">
        <f t="shared" si="104"/>
        <v>0</v>
      </c>
      <c r="L115" s="156">
        <f t="shared" si="103"/>
        <v>0</v>
      </c>
      <c r="M115" s="251"/>
      <c r="N115" s="251"/>
      <c r="O115" s="251"/>
      <c r="P115" s="251"/>
      <c r="Q115" s="251"/>
      <c r="R115" s="251"/>
      <c r="S115" s="251"/>
      <c r="T115" s="252"/>
      <c r="U115" s="253"/>
      <c r="V115" s="254"/>
      <c r="W115" s="254"/>
      <c r="X115" s="256"/>
      <c r="Y115" s="76">
        <f t="shared" si="105"/>
        <v>0</v>
      </c>
      <c r="Z115" s="77">
        <f t="shared" si="106"/>
        <v>0</v>
      </c>
      <c r="AA115" s="77">
        <f t="shared" ref="AA115:AC115" si="111">AE115+AH115+AK115+AN115+AQ115+AT115+AW115+AZ115+BC115+BF115+BI115+BL115</f>
        <v>0</v>
      </c>
      <c r="AB115" s="77">
        <f t="shared" si="111"/>
        <v>0</v>
      </c>
      <c r="AC115" s="77">
        <f t="shared" si="111"/>
        <v>0</v>
      </c>
      <c r="AD115" s="78">
        <f t="shared" si="108"/>
        <v>0</v>
      </c>
      <c r="AE115" s="79"/>
      <c r="AF115" s="79"/>
      <c r="AG115" s="79"/>
      <c r="AH115" s="80"/>
      <c r="AI115" s="80"/>
      <c r="AJ115" s="80"/>
      <c r="AK115" s="79"/>
      <c r="AL115" s="79"/>
      <c r="AM115" s="79"/>
      <c r="AN115" s="80"/>
      <c r="AO115" s="80"/>
      <c r="AP115" s="80"/>
      <c r="AQ115" s="79"/>
      <c r="AR115" s="79"/>
      <c r="AS115" s="79"/>
      <c r="AT115" s="80"/>
      <c r="AU115" s="80"/>
      <c r="AV115" s="80"/>
      <c r="AW115" s="79"/>
      <c r="AX115" s="79"/>
      <c r="AY115" s="79"/>
      <c r="AZ115" s="80"/>
      <c r="BA115" s="80"/>
      <c r="BB115" s="80"/>
      <c r="BC115" s="77"/>
      <c r="BD115" s="77"/>
      <c r="BE115" s="77"/>
      <c r="BF115" s="80"/>
      <c r="BG115" s="80"/>
      <c r="BH115" s="80"/>
      <c r="BI115" s="77"/>
      <c r="BJ115" s="77"/>
      <c r="BK115" s="77"/>
      <c r="BL115" s="80"/>
      <c r="BM115" s="80"/>
      <c r="BN115" s="80"/>
      <c r="BO115" s="130"/>
      <c r="BP115" s="81" t="e">
        <f t="shared" si="109"/>
        <v>#DIV/0!</v>
      </c>
    </row>
    <row r="116" spans="1:68" ht="15.75" customHeight="1">
      <c r="A116" s="70"/>
      <c r="B116" s="70">
        <v>44</v>
      </c>
      <c r="C116" s="70"/>
      <c r="D116" s="63"/>
      <c r="E116" s="63"/>
      <c r="F116" s="63"/>
      <c r="G116" s="63" t="s">
        <v>384</v>
      </c>
      <c r="H116" s="63"/>
      <c r="I116" s="63"/>
      <c r="J116" s="481" t="s">
        <v>152</v>
      </c>
      <c r="K116" s="463">
        <f t="shared" si="104"/>
        <v>0</v>
      </c>
      <c r="L116" s="156">
        <f t="shared" si="103"/>
        <v>0</v>
      </c>
      <c r="M116" s="251"/>
      <c r="N116" s="251"/>
      <c r="O116" s="251"/>
      <c r="P116" s="251"/>
      <c r="Q116" s="251"/>
      <c r="R116" s="251"/>
      <c r="S116" s="251"/>
      <c r="T116" s="252"/>
      <c r="U116" s="253"/>
      <c r="V116" s="254"/>
      <c r="W116" s="254"/>
      <c r="X116" s="256"/>
      <c r="Y116" s="76">
        <f t="shared" si="105"/>
        <v>0</v>
      </c>
      <c r="Z116" s="77">
        <f t="shared" si="106"/>
        <v>0</v>
      </c>
      <c r="AA116" s="77">
        <f t="shared" ref="AA116:AC116" si="112">AE116+AH116+AK116+AN116+AQ116+AT116+AW116+AZ116+BC116+BF116+BI116+BL116</f>
        <v>0</v>
      </c>
      <c r="AB116" s="77">
        <f t="shared" si="112"/>
        <v>0</v>
      </c>
      <c r="AC116" s="77">
        <f t="shared" si="112"/>
        <v>0</v>
      </c>
      <c r="AD116" s="78">
        <f t="shared" si="108"/>
        <v>0</v>
      </c>
      <c r="AE116" s="79"/>
      <c r="AF116" s="79"/>
      <c r="AG116" s="79"/>
      <c r="AH116" s="80"/>
      <c r="AI116" s="80"/>
      <c r="AJ116" s="80"/>
      <c r="AK116" s="79"/>
      <c r="AL116" s="79"/>
      <c r="AM116" s="79"/>
      <c r="AN116" s="80"/>
      <c r="AO116" s="80"/>
      <c r="AP116" s="80"/>
      <c r="AQ116" s="79"/>
      <c r="AR116" s="79"/>
      <c r="AS116" s="79"/>
      <c r="AT116" s="80"/>
      <c r="AU116" s="80"/>
      <c r="AV116" s="80"/>
      <c r="AW116" s="79"/>
      <c r="AX116" s="79"/>
      <c r="AY116" s="79"/>
      <c r="AZ116" s="80"/>
      <c r="BA116" s="80"/>
      <c r="BB116" s="80"/>
      <c r="BC116" s="77"/>
      <c r="BD116" s="77"/>
      <c r="BE116" s="77"/>
      <c r="BF116" s="80"/>
      <c r="BG116" s="80"/>
      <c r="BH116" s="80"/>
      <c r="BI116" s="77"/>
      <c r="BJ116" s="77"/>
      <c r="BK116" s="77"/>
      <c r="BL116" s="80"/>
      <c r="BM116" s="80"/>
      <c r="BN116" s="80"/>
      <c r="BO116" s="130"/>
      <c r="BP116" s="81" t="e">
        <f t="shared" si="109"/>
        <v>#DIV/0!</v>
      </c>
    </row>
    <row r="117" spans="1:68" ht="15.75" customHeight="1">
      <c r="A117" s="70"/>
      <c r="B117" s="70">
        <v>45</v>
      </c>
      <c r="C117" s="70"/>
      <c r="D117" s="63"/>
      <c r="E117" s="63"/>
      <c r="F117" s="63"/>
      <c r="G117" s="63" t="s">
        <v>384</v>
      </c>
      <c r="H117" s="63"/>
      <c r="I117" s="63"/>
      <c r="J117" s="481" t="s">
        <v>152</v>
      </c>
      <c r="K117" s="463">
        <f t="shared" si="104"/>
        <v>0</v>
      </c>
      <c r="L117" s="156">
        <f t="shared" si="103"/>
        <v>0</v>
      </c>
      <c r="M117" s="251"/>
      <c r="N117" s="251"/>
      <c r="O117" s="251"/>
      <c r="P117" s="251"/>
      <c r="Q117" s="251"/>
      <c r="R117" s="251"/>
      <c r="S117" s="251"/>
      <c r="T117" s="252"/>
      <c r="U117" s="253"/>
      <c r="V117" s="254"/>
      <c r="W117" s="254"/>
      <c r="X117" s="256"/>
      <c r="Y117" s="76">
        <f t="shared" si="105"/>
        <v>0</v>
      </c>
      <c r="Z117" s="77">
        <f t="shared" si="106"/>
        <v>0</v>
      </c>
      <c r="AA117" s="77">
        <f t="shared" ref="AA117:AC117" si="113">AE117+AH117+AK117+AN117+AQ117+AT117+AW117+AZ117+BC117+BF117+BI117+BL117</f>
        <v>0</v>
      </c>
      <c r="AB117" s="77">
        <f t="shared" si="113"/>
        <v>0</v>
      </c>
      <c r="AC117" s="77">
        <f t="shared" si="113"/>
        <v>0</v>
      </c>
      <c r="AD117" s="78">
        <f t="shared" si="108"/>
        <v>0</v>
      </c>
      <c r="AE117" s="79"/>
      <c r="AF117" s="79"/>
      <c r="AG117" s="79"/>
      <c r="AH117" s="80"/>
      <c r="AI117" s="80"/>
      <c r="AJ117" s="80"/>
      <c r="AK117" s="79"/>
      <c r="AL117" s="79"/>
      <c r="AM117" s="79"/>
      <c r="AN117" s="80"/>
      <c r="AO117" s="80"/>
      <c r="AP117" s="80"/>
      <c r="AQ117" s="79"/>
      <c r="AR117" s="79"/>
      <c r="AS117" s="79"/>
      <c r="AT117" s="80"/>
      <c r="AU117" s="80"/>
      <c r="AV117" s="80"/>
      <c r="AW117" s="79"/>
      <c r="AX117" s="79"/>
      <c r="AY117" s="79"/>
      <c r="AZ117" s="80"/>
      <c r="BA117" s="80"/>
      <c r="BB117" s="80"/>
      <c r="BC117" s="77"/>
      <c r="BD117" s="77"/>
      <c r="BE117" s="77"/>
      <c r="BF117" s="80"/>
      <c r="BG117" s="80"/>
      <c r="BH117" s="80"/>
      <c r="BI117" s="77"/>
      <c r="BJ117" s="77"/>
      <c r="BK117" s="77"/>
      <c r="BL117" s="80"/>
      <c r="BM117" s="80"/>
      <c r="BN117" s="80"/>
      <c r="BO117" s="130"/>
      <c r="BP117" s="81" t="e">
        <f t="shared" si="109"/>
        <v>#DIV/0!</v>
      </c>
    </row>
    <row r="118" spans="1:68" ht="15.75" customHeight="1">
      <c r="A118" s="70"/>
      <c r="B118" s="70">
        <v>46</v>
      </c>
      <c r="C118" s="70"/>
      <c r="D118" s="63"/>
      <c r="E118" s="63"/>
      <c r="F118" s="63"/>
      <c r="G118" s="63" t="s">
        <v>384</v>
      </c>
      <c r="H118" s="63"/>
      <c r="I118" s="63"/>
      <c r="J118" s="481" t="s">
        <v>152</v>
      </c>
      <c r="K118" s="463">
        <f t="shared" si="104"/>
        <v>0</v>
      </c>
      <c r="L118" s="156">
        <f t="shared" si="103"/>
        <v>0</v>
      </c>
      <c r="M118" s="251"/>
      <c r="N118" s="251"/>
      <c r="O118" s="251"/>
      <c r="P118" s="251"/>
      <c r="Q118" s="251"/>
      <c r="R118" s="251"/>
      <c r="S118" s="251"/>
      <c r="T118" s="252"/>
      <c r="U118" s="253"/>
      <c r="V118" s="254"/>
      <c r="W118" s="254"/>
      <c r="X118" s="256"/>
      <c r="Y118" s="76">
        <f t="shared" si="105"/>
        <v>0</v>
      </c>
      <c r="Z118" s="77">
        <f t="shared" si="106"/>
        <v>0</v>
      </c>
      <c r="AA118" s="77">
        <f t="shared" ref="AA118:AC118" si="114">AE118+AH118+AK118+AN118+AQ118+AT118+AW118+AZ118+BC118+BF118+BI118+BL118</f>
        <v>0</v>
      </c>
      <c r="AB118" s="77">
        <f t="shared" si="114"/>
        <v>0</v>
      </c>
      <c r="AC118" s="77">
        <f t="shared" si="114"/>
        <v>0</v>
      </c>
      <c r="AD118" s="78">
        <f t="shared" si="108"/>
        <v>0</v>
      </c>
      <c r="AE118" s="79"/>
      <c r="AF118" s="79"/>
      <c r="AG118" s="79"/>
      <c r="AH118" s="80"/>
      <c r="AI118" s="80"/>
      <c r="AJ118" s="80"/>
      <c r="AK118" s="79"/>
      <c r="AL118" s="79"/>
      <c r="AM118" s="79"/>
      <c r="AN118" s="80"/>
      <c r="AO118" s="80"/>
      <c r="AP118" s="80"/>
      <c r="AQ118" s="79"/>
      <c r="AR118" s="79"/>
      <c r="AS118" s="79"/>
      <c r="AT118" s="80"/>
      <c r="AU118" s="80"/>
      <c r="AV118" s="80"/>
      <c r="AW118" s="79"/>
      <c r="AX118" s="79"/>
      <c r="AY118" s="79"/>
      <c r="AZ118" s="80"/>
      <c r="BA118" s="80"/>
      <c r="BB118" s="80"/>
      <c r="BC118" s="77"/>
      <c r="BD118" s="77"/>
      <c r="BE118" s="77"/>
      <c r="BF118" s="80"/>
      <c r="BG118" s="80"/>
      <c r="BH118" s="80"/>
      <c r="BI118" s="77"/>
      <c r="BJ118" s="77"/>
      <c r="BK118" s="77"/>
      <c r="BL118" s="80"/>
      <c r="BM118" s="80"/>
      <c r="BN118" s="80"/>
      <c r="BO118" s="130"/>
      <c r="BP118" s="81" t="e">
        <f t="shared" si="109"/>
        <v>#DIV/0!</v>
      </c>
    </row>
    <row r="119" spans="1:68" ht="15.75" customHeight="1">
      <c r="A119" s="70"/>
      <c r="B119" s="70">
        <v>47</v>
      </c>
      <c r="C119" s="70"/>
      <c r="D119" s="63"/>
      <c r="E119" s="63"/>
      <c r="F119" s="63"/>
      <c r="G119" s="63" t="s">
        <v>384</v>
      </c>
      <c r="H119" s="63"/>
      <c r="I119" s="63"/>
      <c r="J119" s="481" t="s">
        <v>152</v>
      </c>
      <c r="K119" s="463">
        <f t="shared" si="104"/>
        <v>0</v>
      </c>
      <c r="L119" s="156">
        <f t="shared" si="103"/>
        <v>0</v>
      </c>
      <c r="M119" s="251"/>
      <c r="N119" s="251"/>
      <c r="O119" s="251"/>
      <c r="P119" s="251"/>
      <c r="Q119" s="251"/>
      <c r="R119" s="251"/>
      <c r="S119" s="251"/>
      <c r="T119" s="252"/>
      <c r="U119" s="253"/>
      <c r="V119" s="254"/>
      <c r="W119" s="254"/>
      <c r="X119" s="256"/>
      <c r="Y119" s="76">
        <f t="shared" si="105"/>
        <v>0</v>
      </c>
      <c r="Z119" s="77">
        <f t="shared" si="106"/>
        <v>0</v>
      </c>
      <c r="AA119" s="77">
        <f t="shared" ref="AA119:AC119" si="115">AE119+AH119+AK119+AN119+AQ119+AT119+AW119+AZ119+BC119+BF119+BI119+BL119</f>
        <v>0</v>
      </c>
      <c r="AB119" s="77">
        <f t="shared" si="115"/>
        <v>0</v>
      </c>
      <c r="AC119" s="77">
        <f t="shared" si="115"/>
        <v>0</v>
      </c>
      <c r="AD119" s="78">
        <f t="shared" si="108"/>
        <v>0</v>
      </c>
      <c r="AE119" s="79"/>
      <c r="AF119" s="79"/>
      <c r="AG119" s="79"/>
      <c r="AH119" s="80"/>
      <c r="AI119" s="80"/>
      <c r="AJ119" s="80"/>
      <c r="AK119" s="79"/>
      <c r="AL119" s="79"/>
      <c r="AM119" s="79"/>
      <c r="AN119" s="80"/>
      <c r="AO119" s="80"/>
      <c r="AP119" s="80"/>
      <c r="AQ119" s="79"/>
      <c r="AR119" s="79"/>
      <c r="AS119" s="79"/>
      <c r="AT119" s="80"/>
      <c r="AU119" s="80"/>
      <c r="AV119" s="80"/>
      <c r="AW119" s="79"/>
      <c r="AX119" s="79"/>
      <c r="AY119" s="79"/>
      <c r="AZ119" s="80"/>
      <c r="BA119" s="80"/>
      <c r="BB119" s="80"/>
      <c r="BC119" s="77"/>
      <c r="BD119" s="77"/>
      <c r="BE119" s="77"/>
      <c r="BF119" s="80"/>
      <c r="BG119" s="80"/>
      <c r="BH119" s="80"/>
      <c r="BI119" s="77"/>
      <c r="BJ119" s="77"/>
      <c r="BK119" s="77"/>
      <c r="BL119" s="80"/>
      <c r="BM119" s="80"/>
      <c r="BN119" s="80"/>
      <c r="BO119" s="130"/>
      <c r="BP119" s="81" t="e">
        <f t="shared" si="109"/>
        <v>#DIV/0!</v>
      </c>
    </row>
    <row r="120" spans="1:68" ht="15.75" customHeight="1">
      <c r="A120" s="70"/>
      <c r="B120" s="70">
        <v>48</v>
      </c>
      <c r="C120" s="70"/>
      <c r="D120" s="63"/>
      <c r="E120" s="63"/>
      <c r="F120" s="63"/>
      <c r="G120" s="63" t="s">
        <v>384</v>
      </c>
      <c r="H120" s="63"/>
      <c r="I120" s="63"/>
      <c r="J120" s="481" t="s">
        <v>152</v>
      </c>
      <c r="K120" s="463">
        <f t="shared" si="104"/>
        <v>0</v>
      </c>
      <c r="L120" s="156">
        <f t="shared" si="103"/>
        <v>0</v>
      </c>
      <c r="M120" s="251"/>
      <c r="N120" s="251"/>
      <c r="O120" s="251"/>
      <c r="P120" s="251"/>
      <c r="Q120" s="251"/>
      <c r="R120" s="251"/>
      <c r="S120" s="251"/>
      <c r="T120" s="252"/>
      <c r="U120" s="253"/>
      <c r="V120" s="254"/>
      <c r="W120" s="254"/>
      <c r="X120" s="256"/>
      <c r="Y120" s="76">
        <f t="shared" si="105"/>
        <v>0</v>
      </c>
      <c r="Z120" s="77">
        <f t="shared" si="106"/>
        <v>0</v>
      </c>
      <c r="AA120" s="77">
        <f t="shared" ref="AA120:AC120" si="116">AE120+AH120+AK120+AN120+AQ120+AT120+AW120+AZ120+BC120+BF120+BI120+BL120</f>
        <v>0</v>
      </c>
      <c r="AB120" s="77">
        <f t="shared" si="116"/>
        <v>0</v>
      </c>
      <c r="AC120" s="77">
        <f t="shared" si="116"/>
        <v>0</v>
      </c>
      <c r="AD120" s="78">
        <f t="shared" si="108"/>
        <v>0</v>
      </c>
      <c r="AE120" s="79"/>
      <c r="AF120" s="79"/>
      <c r="AG120" s="79"/>
      <c r="AH120" s="80"/>
      <c r="AI120" s="80"/>
      <c r="AJ120" s="80"/>
      <c r="AK120" s="79"/>
      <c r="AL120" s="79"/>
      <c r="AM120" s="79"/>
      <c r="AN120" s="80"/>
      <c r="AO120" s="80"/>
      <c r="AP120" s="80"/>
      <c r="AQ120" s="79"/>
      <c r="AR120" s="79"/>
      <c r="AS120" s="79"/>
      <c r="AT120" s="80"/>
      <c r="AU120" s="80"/>
      <c r="AV120" s="80"/>
      <c r="AW120" s="79"/>
      <c r="AX120" s="79"/>
      <c r="AY120" s="79"/>
      <c r="AZ120" s="80"/>
      <c r="BA120" s="80"/>
      <c r="BB120" s="80"/>
      <c r="BC120" s="77"/>
      <c r="BD120" s="77"/>
      <c r="BE120" s="77"/>
      <c r="BF120" s="80"/>
      <c r="BG120" s="80"/>
      <c r="BH120" s="80"/>
      <c r="BI120" s="77"/>
      <c r="BJ120" s="77"/>
      <c r="BK120" s="77"/>
      <c r="BL120" s="80"/>
      <c r="BM120" s="80"/>
      <c r="BN120" s="80"/>
      <c r="BO120" s="130"/>
      <c r="BP120" s="81" t="e">
        <f t="shared" si="109"/>
        <v>#DIV/0!</v>
      </c>
    </row>
    <row r="121" spans="1:68" ht="15.75" customHeight="1">
      <c r="A121" s="70"/>
      <c r="B121" s="70">
        <v>49</v>
      </c>
      <c r="C121" s="70"/>
      <c r="D121" s="63"/>
      <c r="E121" s="63"/>
      <c r="F121" s="63"/>
      <c r="G121" s="63" t="s">
        <v>384</v>
      </c>
      <c r="H121" s="63"/>
      <c r="I121" s="63"/>
      <c r="J121" s="481" t="s">
        <v>152</v>
      </c>
      <c r="K121" s="463">
        <f t="shared" si="104"/>
        <v>0</v>
      </c>
      <c r="L121" s="156">
        <f t="shared" si="103"/>
        <v>0</v>
      </c>
      <c r="M121" s="251"/>
      <c r="N121" s="251"/>
      <c r="O121" s="251"/>
      <c r="P121" s="251"/>
      <c r="Q121" s="251"/>
      <c r="R121" s="251"/>
      <c r="S121" s="251"/>
      <c r="T121" s="252"/>
      <c r="U121" s="253"/>
      <c r="V121" s="254"/>
      <c r="W121" s="254"/>
      <c r="X121" s="256"/>
      <c r="Y121" s="76">
        <f t="shared" si="105"/>
        <v>0</v>
      </c>
      <c r="Z121" s="77">
        <f t="shared" si="106"/>
        <v>0</v>
      </c>
      <c r="AA121" s="77">
        <f t="shared" ref="AA121:AC121" si="117">AE121+AH121+AK121+AN121+AQ121+AT121+AW121+AZ121+BC121+BF121+BI121+BL121</f>
        <v>0</v>
      </c>
      <c r="AB121" s="77">
        <f t="shared" si="117"/>
        <v>0</v>
      </c>
      <c r="AC121" s="77">
        <f t="shared" si="117"/>
        <v>0</v>
      </c>
      <c r="AD121" s="78">
        <f t="shared" si="108"/>
        <v>0</v>
      </c>
      <c r="AE121" s="79"/>
      <c r="AF121" s="79"/>
      <c r="AG121" s="79"/>
      <c r="AH121" s="80"/>
      <c r="AI121" s="80"/>
      <c r="AJ121" s="80"/>
      <c r="AK121" s="79"/>
      <c r="AL121" s="79"/>
      <c r="AM121" s="79"/>
      <c r="AN121" s="80"/>
      <c r="AO121" s="80"/>
      <c r="AP121" s="80"/>
      <c r="AQ121" s="79"/>
      <c r="AR121" s="79"/>
      <c r="AS121" s="79"/>
      <c r="AT121" s="80"/>
      <c r="AU121" s="80"/>
      <c r="AV121" s="80"/>
      <c r="AW121" s="79"/>
      <c r="AX121" s="79"/>
      <c r="AY121" s="79"/>
      <c r="AZ121" s="80"/>
      <c r="BA121" s="80"/>
      <c r="BB121" s="80"/>
      <c r="BC121" s="77"/>
      <c r="BD121" s="77"/>
      <c r="BE121" s="77"/>
      <c r="BF121" s="80"/>
      <c r="BG121" s="80"/>
      <c r="BH121" s="80"/>
      <c r="BI121" s="77"/>
      <c r="BJ121" s="77"/>
      <c r="BK121" s="77"/>
      <c r="BL121" s="80"/>
      <c r="BM121" s="80"/>
      <c r="BN121" s="80"/>
      <c r="BO121" s="130"/>
      <c r="BP121" s="81" t="e">
        <f t="shared" si="109"/>
        <v>#DIV/0!</v>
      </c>
    </row>
    <row r="122" spans="1:68" ht="15.75" customHeight="1">
      <c r="A122" s="70"/>
      <c r="B122" s="70">
        <v>50</v>
      </c>
      <c r="C122" s="70"/>
      <c r="D122" s="63"/>
      <c r="E122" s="63"/>
      <c r="F122" s="63"/>
      <c r="G122" s="63" t="s">
        <v>384</v>
      </c>
      <c r="H122" s="63"/>
      <c r="I122" s="63"/>
      <c r="J122" s="481" t="s">
        <v>152</v>
      </c>
      <c r="K122" s="463">
        <f t="shared" si="104"/>
        <v>0</v>
      </c>
      <c r="L122" s="156">
        <f t="shared" si="103"/>
        <v>0</v>
      </c>
      <c r="M122" s="251"/>
      <c r="N122" s="251"/>
      <c r="O122" s="251"/>
      <c r="P122" s="251"/>
      <c r="Q122" s="251"/>
      <c r="R122" s="251"/>
      <c r="S122" s="251"/>
      <c r="T122" s="252"/>
      <c r="U122" s="253"/>
      <c r="V122" s="254"/>
      <c r="W122" s="254"/>
      <c r="X122" s="256"/>
      <c r="Y122" s="76">
        <f t="shared" si="105"/>
        <v>0</v>
      </c>
      <c r="Z122" s="77">
        <f t="shared" si="106"/>
        <v>0</v>
      </c>
      <c r="AA122" s="77">
        <f t="shared" ref="AA122:AC122" si="118">AE122+AH122+AK122+AN122+AQ122+AT122+AW122+AZ122+BC122+BF122+BI122+BL122</f>
        <v>0</v>
      </c>
      <c r="AB122" s="77">
        <f t="shared" si="118"/>
        <v>0</v>
      </c>
      <c r="AC122" s="77">
        <f t="shared" si="118"/>
        <v>0</v>
      </c>
      <c r="AD122" s="78">
        <f t="shared" si="108"/>
        <v>0</v>
      </c>
      <c r="AE122" s="79"/>
      <c r="AF122" s="79"/>
      <c r="AG122" s="79"/>
      <c r="AH122" s="80"/>
      <c r="AI122" s="80"/>
      <c r="AJ122" s="80"/>
      <c r="AK122" s="79"/>
      <c r="AL122" s="79"/>
      <c r="AM122" s="79"/>
      <c r="AN122" s="80"/>
      <c r="AO122" s="80"/>
      <c r="AP122" s="80"/>
      <c r="AQ122" s="79"/>
      <c r="AR122" s="79"/>
      <c r="AS122" s="79"/>
      <c r="AT122" s="80"/>
      <c r="AU122" s="80"/>
      <c r="AV122" s="80"/>
      <c r="AW122" s="79"/>
      <c r="AX122" s="79"/>
      <c r="AY122" s="79"/>
      <c r="AZ122" s="80"/>
      <c r="BA122" s="80"/>
      <c r="BB122" s="80"/>
      <c r="BC122" s="77"/>
      <c r="BD122" s="77"/>
      <c r="BE122" s="77"/>
      <c r="BF122" s="80"/>
      <c r="BG122" s="80"/>
      <c r="BH122" s="80"/>
      <c r="BI122" s="77"/>
      <c r="BJ122" s="77"/>
      <c r="BK122" s="77"/>
      <c r="BL122" s="80"/>
      <c r="BM122" s="80"/>
      <c r="BN122" s="80"/>
      <c r="BO122" s="130"/>
      <c r="BP122" s="81" t="e">
        <f t="shared" si="109"/>
        <v>#DIV/0!</v>
      </c>
    </row>
    <row r="123" spans="1:68" ht="15.75" customHeight="1">
      <c r="A123" s="70"/>
      <c r="B123" s="70">
        <v>51</v>
      </c>
      <c r="C123" s="70"/>
      <c r="D123" s="63"/>
      <c r="E123" s="63"/>
      <c r="F123" s="63"/>
      <c r="G123" s="63" t="s">
        <v>384</v>
      </c>
      <c r="H123" s="63"/>
      <c r="I123" s="63"/>
      <c r="J123" s="481" t="s">
        <v>152</v>
      </c>
      <c r="K123" s="463">
        <f t="shared" si="104"/>
        <v>0</v>
      </c>
      <c r="L123" s="156">
        <f t="shared" si="103"/>
        <v>0</v>
      </c>
      <c r="M123" s="251"/>
      <c r="N123" s="251"/>
      <c r="O123" s="251"/>
      <c r="P123" s="251"/>
      <c r="Q123" s="251"/>
      <c r="R123" s="251"/>
      <c r="S123" s="251"/>
      <c r="T123" s="252"/>
      <c r="U123" s="253"/>
      <c r="V123" s="254"/>
      <c r="W123" s="254"/>
      <c r="X123" s="256"/>
      <c r="Y123" s="76">
        <f t="shared" si="105"/>
        <v>0</v>
      </c>
      <c r="Z123" s="77">
        <f t="shared" si="106"/>
        <v>0</v>
      </c>
      <c r="AA123" s="77">
        <f t="shared" ref="AA123:AC123" si="119">AE123+AH123+AK123+AN123+AQ123+AT123+AW123+AZ123+BC123+BF123+BI123+BL123</f>
        <v>0</v>
      </c>
      <c r="AB123" s="77">
        <f t="shared" si="119"/>
        <v>0</v>
      </c>
      <c r="AC123" s="77">
        <f t="shared" si="119"/>
        <v>0</v>
      </c>
      <c r="AD123" s="78">
        <f t="shared" si="108"/>
        <v>0</v>
      </c>
      <c r="AE123" s="79"/>
      <c r="AF123" s="79"/>
      <c r="AG123" s="79"/>
      <c r="AH123" s="80"/>
      <c r="AI123" s="80"/>
      <c r="AJ123" s="80"/>
      <c r="AK123" s="79"/>
      <c r="AL123" s="79"/>
      <c r="AM123" s="79"/>
      <c r="AN123" s="80"/>
      <c r="AO123" s="80"/>
      <c r="AP123" s="80"/>
      <c r="AQ123" s="79"/>
      <c r="AR123" s="79"/>
      <c r="AS123" s="79"/>
      <c r="AT123" s="80"/>
      <c r="AU123" s="80"/>
      <c r="AV123" s="80"/>
      <c r="AW123" s="79"/>
      <c r="AX123" s="79"/>
      <c r="AY123" s="79"/>
      <c r="AZ123" s="80"/>
      <c r="BA123" s="80"/>
      <c r="BB123" s="80"/>
      <c r="BC123" s="77"/>
      <c r="BD123" s="77"/>
      <c r="BE123" s="77"/>
      <c r="BF123" s="80"/>
      <c r="BG123" s="80"/>
      <c r="BH123" s="80"/>
      <c r="BI123" s="77"/>
      <c r="BJ123" s="77"/>
      <c r="BK123" s="77"/>
      <c r="BL123" s="80"/>
      <c r="BM123" s="80"/>
      <c r="BN123" s="80"/>
      <c r="BO123" s="130"/>
      <c r="BP123" s="81" t="e">
        <f t="shared" si="109"/>
        <v>#DIV/0!</v>
      </c>
    </row>
    <row r="124" spans="1:68" ht="15.75" customHeight="1">
      <c r="A124" s="70"/>
      <c r="B124" s="70">
        <v>52</v>
      </c>
      <c r="C124" s="70"/>
      <c r="D124" s="63"/>
      <c r="E124" s="63"/>
      <c r="F124" s="63"/>
      <c r="G124" s="63" t="s">
        <v>384</v>
      </c>
      <c r="H124" s="63"/>
      <c r="I124" s="63"/>
      <c r="J124" s="481" t="s">
        <v>152</v>
      </c>
      <c r="K124" s="463">
        <f t="shared" si="104"/>
        <v>0</v>
      </c>
      <c r="L124" s="156">
        <f t="shared" si="103"/>
        <v>0</v>
      </c>
      <c r="M124" s="251"/>
      <c r="N124" s="251"/>
      <c r="O124" s="251"/>
      <c r="P124" s="251"/>
      <c r="Q124" s="251"/>
      <c r="R124" s="251"/>
      <c r="S124" s="251"/>
      <c r="T124" s="252"/>
      <c r="U124" s="253"/>
      <c r="V124" s="254"/>
      <c r="W124" s="254"/>
      <c r="X124" s="256"/>
      <c r="Y124" s="76">
        <f t="shared" si="105"/>
        <v>0</v>
      </c>
      <c r="Z124" s="77">
        <f t="shared" si="106"/>
        <v>0</v>
      </c>
      <c r="AA124" s="77">
        <f t="shared" ref="AA124:AC124" si="120">AE124+AH124+AK124+AN124+AQ124+AT124+AW124+AZ124+BC124+BF124+BI124+BL124</f>
        <v>0</v>
      </c>
      <c r="AB124" s="77">
        <f t="shared" si="120"/>
        <v>0</v>
      </c>
      <c r="AC124" s="77">
        <f t="shared" si="120"/>
        <v>0</v>
      </c>
      <c r="AD124" s="78">
        <f t="shared" si="108"/>
        <v>0</v>
      </c>
      <c r="AE124" s="79"/>
      <c r="AF124" s="79"/>
      <c r="AG124" s="79"/>
      <c r="AH124" s="80"/>
      <c r="AI124" s="80"/>
      <c r="AJ124" s="80"/>
      <c r="AK124" s="79"/>
      <c r="AL124" s="79"/>
      <c r="AM124" s="79"/>
      <c r="AN124" s="80"/>
      <c r="AO124" s="80"/>
      <c r="AP124" s="80"/>
      <c r="AQ124" s="79"/>
      <c r="AR124" s="79"/>
      <c r="AS124" s="79"/>
      <c r="AT124" s="80"/>
      <c r="AU124" s="80"/>
      <c r="AV124" s="80"/>
      <c r="AW124" s="79"/>
      <c r="AX124" s="79"/>
      <c r="AY124" s="79"/>
      <c r="AZ124" s="80"/>
      <c r="BA124" s="80"/>
      <c r="BB124" s="80"/>
      <c r="BC124" s="77"/>
      <c r="BD124" s="77"/>
      <c r="BE124" s="77"/>
      <c r="BF124" s="80"/>
      <c r="BG124" s="80"/>
      <c r="BH124" s="80"/>
      <c r="BI124" s="77"/>
      <c r="BJ124" s="77"/>
      <c r="BK124" s="77"/>
      <c r="BL124" s="80"/>
      <c r="BM124" s="80"/>
      <c r="BN124" s="80"/>
      <c r="BO124" s="130"/>
      <c r="BP124" s="81" t="e">
        <f t="shared" si="109"/>
        <v>#DIV/0!</v>
      </c>
    </row>
    <row r="125" spans="1:68" ht="15.75" customHeight="1">
      <c r="A125" s="70"/>
      <c r="B125" s="70">
        <v>53</v>
      </c>
      <c r="C125" s="70"/>
      <c r="D125" s="63"/>
      <c r="E125" s="63"/>
      <c r="F125" s="63"/>
      <c r="G125" s="63" t="s">
        <v>384</v>
      </c>
      <c r="H125" s="63"/>
      <c r="I125" s="63"/>
      <c r="J125" s="481" t="s">
        <v>152</v>
      </c>
      <c r="K125" s="463">
        <f t="shared" si="104"/>
        <v>0</v>
      </c>
      <c r="L125" s="156">
        <f t="shared" si="103"/>
        <v>0</v>
      </c>
      <c r="M125" s="251"/>
      <c r="N125" s="251"/>
      <c r="O125" s="251"/>
      <c r="P125" s="251"/>
      <c r="Q125" s="251"/>
      <c r="R125" s="251"/>
      <c r="S125" s="251"/>
      <c r="T125" s="252"/>
      <c r="U125" s="253"/>
      <c r="V125" s="254"/>
      <c r="W125" s="254"/>
      <c r="X125" s="256"/>
      <c r="Y125" s="76">
        <f t="shared" si="105"/>
        <v>0</v>
      </c>
      <c r="Z125" s="77">
        <f t="shared" si="106"/>
        <v>0</v>
      </c>
      <c r="AA125" s="77">
        <f t="shared" ref="AA125:AC125" si="121">AE125+AH125+AK125+AN125+AQ125+AT125+AW125+AZ125+BC125+BF125+BI125+BL125</f>
        <v>0</v>
      </c>
      <c r="AB125" s="77">
        <f t="shared" si="121"/>
        <v>0</v>
      </c>
      <c r="AC125" s="77">
        <f t="shared" si="121"/>
        <v>0</v>
      </c>
      <c r="AD125" s="78">
        <f t="shared" si="108"/>
        <v>0</v>
      </c>
      <c r="AE125" s="79"/>
      <c r="AF125" s="79"/>
      <c r="AG125" s="79"/>
      <c r="AH125" s="80"/>
      <c r="AI125" s="80"/>
      <c r="AJ125" s="80"/>
      <c r="AK125" s="79"/>
      <c r="AL125" s="79"/>
      <c r="AM125" s="79"/>
      <c r="AN125" s="80"/>
      <c r="AO125" s="80"/>
      <c r="AP125" s="80"/>
      <c r="AQ125" s="79"/>
      <c r="AR125" s="79"/>
      <c r="AS125" s="79"/>
      <c r="AT125" s="80"/>
      <c r="AU125" s="80"/>
      <c r="AV125" s="80"/>
      <c r="AW125" s="79"/>
      <c r="AX125" s="79"/>
      <c r="AY125" s="79"/>
      <c r="AZ125" s="80"/>
      <c r="BA125" s="80"/>
      <c r="BB125" s="80"/>
      <c r="BC125" s="77"/>
      <c r="BD125" s="77"/>
      <c r="BE125" s="77"/>
      <c r="BF125" s="80"/>
      <c r="BG125" s="80"/>
      <c r="BH125" s="80"/>
      <c r="BI125" s="77"/>
      <c r="BJ125" s="77"/>
      <c r="BK125" s="77"/>
      <c r="BL125" s="80"/>
      <c r="BM125" s="80"/>
      <c r="BN125" s="80"/>
      <c r="BO125" s="130"/>
      <c r="BP125" s="81" t="e">
        <f t="shared" si="109"/>
        <v>#DIV/0!</v>
      </c>
    </row>
    <row r="126" spans="1:68" ht="15.75" customHeight="1">
      <c r="A126" s="511"/>
      <c r="B126" s="231"/>
      <c r="C126" s="231"/>
      <c r="D126" s="231"/>
      <c r="E126" s="231"/>
      <c r="F126" s="231"/>
      <c r="G126" s="507" t="s">
        <v>385</v>
      </c>
      <c r="H126" s="231"/>
      <c r="I126" s="231"/>
      <c r="J126" s="231" t="s">
        <v>246</v>
      </c>
      <c r="K126" s="512">
        <f>SUM(K127:K139)</f>
        <v>0</v>
      </c>
      <c r="L126" s="513">
        <f t="shared" si="103"/>
        <v>0</v>
      </c>
      <c r="M126" s="260"/>
      <c r="N126" s="260"/>
      <c r="O126" s="260"/>
      <c r="P126" s="260"/>
      <c r="Q126" s="260"/>
      <c r="R126" s="260"/>
      <c r="S126" s="260"/>
      <c r="T126" s="261"/>
      <c r="U126" s="262"/>
      <c r="V126" s="263"/>
      <c r="W126" s="263"/>
      <c r="X126" s="265"/>
      <c r="Y126" s="76"/>
      <c r="Z126" s="77"/>
      <c r="AA126" s="77"/>
      <c r="AB126" s="77"/>
      <c r="AC126" s="77"/>
      <c r="AD126" s="78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260"/>
      <c r="BP126" s="266"/>
    </row>
    <row r="127" spans="1:68" ht="15.75" customHeight="1">
      <c r="A127" s="70"/>
      <c r="B127" s="70">
        <v>41</v>
      </c>
      <c r="C127" s="70"/>
      <c r="D127" s="63"/>
      <c r="E127" s="63"/>
      <c r="F127" s="63"/>
      <c r="G127" s="63" t="s">
        <v>384</v>
      </c>
      <c r="H127" s="63"/>
      <c r="I127" s="63"/>
      <c r="J127" s="481" t="s">
        <v>152</v>
      </c>
      <c r="K127" s="463">
        <f t="shared" ref="K127:K139" si="122">M127+N127+O127+P127+Q127+R127+S127+T127</f>
        <v>0</v>
      </c>
      <c r="L127" s="156">
        <f t="shared" si="103"/>
        <v>0</v>
      </c>
      <c r="M127" s="70"/>
      <c r="N127" s="70"/>
      <c r="O127" s="70"/>
      <c r="P127" s="70"/>
      <c r="Q127" s="70"/>
      <c r="R127" s="70"/>
      <c r="S127" s="70"/>
      <c r="T127" s="71"/>
      <c r="U127" s="72"/>
      <c r="V127" s="73"/>
      <c r="W127" s="73"/>
      <c r="X127" s="75"/>
      <c r="Y127" s="76">
        <f t="shared" ref="Y127:Y139" si="123">Z127+Z127*0.1</f>
        <v>0</v>
      </c>
      <c r="Z127" s="77">
        <f t="shared" ref="Z127:Z139" si="124">SUM(AA127:AC127)</f>
        <v>0</v>
      </c>
      <c r="AA127" s="77">
        <f t="shared" ref="AA127:AC127" si="125">AE127+AH127+AK127+AN127+AQ127+AT127+AW127+AZ127+BC127+BF127+BI127+BL127</f>
        <v>0</v>
      </c>
      <c r="AB127" s="77">
        <f t="shared" si="125"/>
        <v>0</v>
      </c>
      <c r="AC127" s="77">
        <f t="shared" si="125"/>
        <v>0</v>
      </c>
      <c r="AD127" s="78">
        <f t="shared" ref="AD127:AD139" si="126">L127-Y127</f>
        <v>0</v>
      </c>
      <c r="AE127" s="79"/>
      <c r="AF127" s="79"/>
      <c r="AG127" s="79"/>
      <c r="AH127" s="80"/>
      <c r="AI127" s="80"/>
      <c r="AJ127" s="80"/>
      <c r="AK127" s="79"/>
      <c r="AL127" s="79"/>
      <c r="AM127" s="79"/>
      <c r="AN127" s="80"/>
      <c r="AO127" s="80"/>
      <c r="AP127" s="80"/>
      <c r="AQ127" s="79"/>
      <c r="AR127" s="79"/>
      <c r="AS127" s="79"/>
      <c r="AT127" s="80"/>
      <c r="AU127" s="80"/>
      <c r="AV127" s="80"/>
      <c r="AW127" s="79"/>
      <c r="AX127" s="79"/>
      <c r="AY127" s="79"/>
      <c r="AZ127" s="80"/>
      <c r="BA127" s="80"/>
      <c r="BB127" s="80"/>
      <c r="BC127" s="77"/>
      <c r="BD127" s="77"/>
      <c r="BE127" s="77"/>
      <c r="BF127" s="80"/>
      <c r="BG127" s="80"/>
      <c r="BH127" s="80"/>
      <c r="BI127" s="77"/>
      <c r="BJ127" s="77"/>
      <c r="BK127" s="77"/>
      <c r="BL127" s="80"/>
      <c r="BM127" s="80"/>
      <c r="BN127" s="80"/>
      <c r="BO127" s="130"/>
      <c r="BP127" s="81" t="e">
        <f t="shared" ref="BP127:BP139" si="127">Z127/L127*100</f>
        <v>#DIV/0!</v>
      </c>
    </row>
    <row r="128" spans="1:68" ht="15.75" customHeight="1">
      <c r="A128" s="70"/>
      <c r="B128" s="70">
        <v>42</v>
      </c>
      <c r="C128" s="70"/>
      <c r="D128" s="63"/>
      <c r="E128" s="63"/>
      <c r="F128" s="63"/>
      <c r="G128" s="63" t="s">
        <v>384</v>
      </c>
      <c r="H128" s="63"/>
      <c r="I128" s="63"/>
      <c r="J128" s="481" t="s">
        <v>152</v>
      </c>
      <c r="K128" s="463">
        <f t="shared" si="122"/>
        <v>0</v>
      </c>
      <c r="L128" s="156">
        <f t="shared" si="103"/>
        <v>0</v>
      </c>
      <c r="M128" s="70"/>
      <c r="N128" s="70"/>
      <c r="O128" s="70"/>
      <c r="P128" s="70"/>
      <c r="Q128" s="70"/>
      <c r="R128" s="70"/>
      <c r="S128" s="70"/>
      <c r="T128" s="71"/>
      <c r="U128" s="72"/>
      <c r="V128" s="73"/>
      <c r="W128" s="73"/>
      <c r="X128" s="75"/>
      <c r="Y128" s="76">
        <f t="shared" si="123"/>
        <v>0</v>
      </c>
      <c r="Z128" s="77">
        <f t="shared" si="124"/>
        <v>0</v>
      </c>
      <c r="AA128" s="77">
        <f t="shared" ref="AA128:AC128" si="128">AE128+AH128+AK128+AN128+AQ128+AT128+AW128+AZ128+BC128+BF128+BI128+BL128</f>
        <v>0</v>
      </c>
      <c r="AB128" s="77">
        <f t="shared" si="128"/>
        <v>0</v>
      </c>
      <c r="AC128" s="77">
        <f t="shared" si="128"/>
        <v>0</v>
      </c>
      <c r="AD128" s="78">
        <f t="shared" si="126"/>
        <v>0</v>
      </c>
      <c r="AE128" s="79"/>
      <c r="AF128" s="79"/>
      <c r="AG128" s="79"/>
      <c r="AH128" s="80"/>
      <c r="AI128" s="80"/>
      <c r="AJ128" s="80"/>
      <c r="AK128" s="79"/>
      <c r="AL128" s="79"/>
      <c r="AM128" s="79"/>
      <c r="AN128" s="80"/>
      <c r="AO128" s="80"/>
      <c r="AP128" s="80"/>
      <c r="AQ128" s="79"/>
      <c r="AR128" s="79"/>
      <c r="AS128" s="79"/>
      <c r="AT128" s="80"/>
      <c r="AU128" s="80"/>
      <c r="AV128" s="80"/>
      <c r="AW128" s="79"/>
      <c r="AX128" s="79"/>
      <c r="AY128" s="79"/>
      <c r="AZ128" s="80"/>
      <c r="BA128" s="80"/>
      <c r="BB128" s="80"/>
      <c r="BC128" s="77"/>
      <c r="BD128" s="77"/>
      <c r="BE128" s="77"/>
      <c r="BF128" s="80"/>
      <c r="BG128" s="80"/>
      <c r="BH128" s="80"/>
      <c r="BI128" s="77"/>
      <c r="BJ128" s="77"/>
      <c r="BK128" s="77"/>
      <c r="BL128" s="80"/>
      <c r="BM128" s="80"/>
      <c r="BN128" s="80"/>
      <c r="BO128" s="130"/>
      <c r="BP128" s="81" t="e">
        <f t="shared" si="127"/>
        <v>#DIV/0!</v>
      </c>
    </row>
    <row r="129" spans="1:68" ht="15.75" customHeight="1">
      <c r="A129" s="70"/>
      <c r="B129" s="70">
        <v>43</v>
      </c>
      <c r="C129" s="70"/>
      <c r="D129" s="63"/>
      <c r="E129" s="63"/>
      <c r="F129" s="63"/>
      <c r="G129" s="63" t="s">
        <v>384</v>
      </c>
      <c r="H129" s="63"/>
      <c r="I129" s="63"/>
      <c r="J129" s="481" t="s">
        <v>152</v>
      </c>
      <c r="K129" s="463">
        <f t="shared" si="122"/>
        <v>0</v>
      </c>
      <c r="L129" s="156">
        <f t="shared" si="103"/>
        <v>0</v>
      </c>
      <c r="M129" s="70"/>
      <c r="N129" s="70"/>
      <c r="O129" s="70"/>
      <c r="P129" s="70"/>
      <c r="Q129" s="70"/>
      <c r="R129" s="70"/>
      <c r="S129" s="70"/>
      <c r="T129" s="71"/>
      <c r="U129" s="72"/>
      <c r="V129" s="73"/>
      <c r="W129" s="73"/>
      <c r="X129" s="75"/>
      <c r="Y129" s="76">
        <f t="shared" si="123"/>
        <v>0</v>
      </c>
      <c r="Z129" s="77">
        <f t="shared" si="124"/>
        <v>0</v>
      </c>
      <c r="AA129" s="77">
        <f t="shared" ref="AA129:AC129" si="129">AE129+AH129+AK129+AN129+AQ129+AT129+AW129+AZ129+BC129+BF129+BI129+BL129</f>
        <v>0</v>
      </c>
      <c r="AB129" s="77">
        <f t="shared" si="129"/>
        <v>0</v>
      </c>
      <c r="AC129" s="77">
        <f t="shared" si="129"/>
        <v>0</v>
      </c>
      <c r="AD129" s="78">
        <f t="shared" si="126"/>
        <v>0</v>
      </c>
      <c r="AE129" s="79"/>
      <c r="AF129" s="79"/>
      <c r="AG129" s="79"/>
      <c r="AH129" s="80"/>
      <c r="AI129" s="80"/>
      <c r="AJ129" s="80"/>
      <c r="AK129" s="79"/>
      <c r="AL129" s="79"/>
      <c r="AM129" s="79"/>
      <c r="AN129" s="80"/>
      <c r="AO129" s="80"/>
      <c r="AP129" s="80"/>
      <c r="AQ129" s="79"/>
      <c r="AR129" s="79"/>
      <c r="AS129" s="79"/>
      <c r="AT129" s="80"/>
      <c r="AU129" s="80"/>
      <c r="AV129" s="80"/>
      <c r="AW129" s="79"/>
      <c r="AX129" s="79"/>
      <c r="AY129" s="79"/>
      <c r="AZ129" s="80"/>
      <c r="BA129" s="80"/>
      <c r="BB129" s="80"/>
      <c r="BC129" s="77"/>
      <c r="BD129" s="77"/>
      <c r="BE129" s="77"/>
      <c r="BF129" s="80"/>
      <c r="BG129" s="80"/>
      <c r="BH129" s="80"/>
      <c r="BI129" s="77"/>
      <c r="BJ129" s="77"/>
      <c r="BK129" s="77"/>
      <c r="BL129" s="80"/>
      <c r="BM129" s="80"/>
      <c r="BN129" s="80"/>
      <c r="BO129" s="130"/>
      <c r="BP129" s="81" t="e">
        <f t="shared" si="127"/>
        <v>#DIV/0!</v>
      </c>
    </row>
    <row r="130" spans="1:68" ht="15.75" customHeight="1">
      <c r="A130" s="70"/>
      <c r="B130" s="70">
        <v>44</v>
      </c>
      <c r="C130" s="70"/>
      <c r="D130" s="63"/>
      <c r="E130" s="63"/>
      <c r="F130" s="63"/>
      <c r="G130" s="63" t="s">
        <v>384</v>
      </c>
      <c r="H130" s="63"/>
      <c r="I130" s="63"/>
      <c r="J130" s="481" t="s">
        <v>152</v>
      </c>
      <c r="K130" s="463">
        <f t="shared" si="122"/>
        <v>0</v>
      </c>
      <c r="L130" s="156">
        <f t="shared" si="103"/>
        <v>0</v>
      </c>
      <c r="M130" s="70"/>
      <c r="N130" s="70"/>
      <c r="O130" s="70"/>
      <c r="P130" s="70"/>
      <c r="Q130" s="70"/>
      <c r="R130" s="70"/>
      <c r="S130" s="70"/>
      <c r="T130" s="71"/>
      <c r="U130" s="72"/>
      <c r="V130" s="73"/>
      <c r="W130" s="73"/>
      <c r="X130" s="75"/>
      <c r="Y130" s="76">
        <f t="shared" si="123"/>
        <v>0</v>
      </c>
      <c r="Z130" s="77">
        <f t="shared" si="124"/>
        <v>0</v>
      </c>
      <c r="AA130" s="77">
        <f t="shared" ref="AA130:AC130" si="130">AE130+AH130+AK130+AN130+AQ130+AT130+AW130+AZ130+BC130+BF130+BI130+BL130</f>
        <v>0</v>
      </c>
      <c r="AB130" s="77">
        <f t="shared" si="130"/>
        <v>0</v>
      </c>
      <c r="AC130" s="77">
        <f t="shared" si="130"/>
        <v>0</v>
      </c>
      <c r="AD130" s="78">
        <f t="shared" si="126"/>
        <v>0</v>
      </c>
      <c r="AE130" s="79"/>
      <c r="AF130" s="79"/>
      <c r="AG130" s="79"/>
      <c r="AH130" s="80"/>
      <c r="AI130" s="80"/>
      <c r="AJ130" s="80"/>
      <c r="AK130" s="79"/>
      <c r="AL130" s="79"/>
      <c r="AM130" s="79"/>
      <c r="AN130" s="80"/>
      <c r="AO130" s="80"/>
      <c r="AP130" s="80"/>
      <c r="AQ130" s="79"/>
      <c r="AR130" s="79"/>
      <c r="AS130" s="79"/>
      <c r="AT130" s="80"/>
      <c r="AU130" s="80"/>
      <c r="AV130" s="80"/>
      <c r="AW130" s="79"/>
      <c r="AX130" s="79"/>
      <c r="AY130" s="79"/>
      <c r="AZ130" s="80"/>
      <c r="BA130" s="80"/>
      <c r="BB130" s="80"/>
      <c r="BC130" s="77"/>
      <c r="BD130" s="77"/>
      <c r="BE130" s="77"/>
      <c r="BF130" s="80"/>
      <c r="BG130" s="80"/>
      <c r="BH130" s="80"/>
      <c r="BI130" s="77"/>
      <c r="BJ130" s="77"/>
      <c r="BK130" s="77"/>
      <c r="BL130" s="80"/>
      <c r="BM130" s="80"/>
      <c r="BN130" s="80"/>
      <c r="BO130" s="130"/>
      <c r="BP130" s="81" t="e">
        <f t="shared" si="127"/>
        <v>#DIV/0!</v>
      </c>
    </row>
    <row r="131" spans="1:68" ht="15.75" customHeight="1">
      <c r="A131" s="70"/>
      <c r="B131" s="70">
        <v>45</v>
      </c>
      <c r="C131" s="70"/>
      <c r="D131" s="63"/>
      <c r="E131" s="63"/>
      <c r="F131" s="63"/>
      <c r="G131" s="63" t="s">
        <v>384</v>
      </c>
      <c r="H131" s="63"/>
      <c r="I131" s="63"/>
      <c r="J131" s="481" t="s">
        <v>152</v>
      </c>
      <c r="K131" s="463">
        <f t="shared" si="122"/>
        <v>0</v>
      </c>
      <c r="L131" s="156">
        <f t="shared" si="103"/>
        <v>0</v>
      </c>
      <c r="M131" s="70"/>
      <c r="N131" s="70"/>
      <c r="O131" s="70"/>
      <c r="P131" s="70"/>
      <c r="Q131" s="70"/>
      <c r="R131" s="70"/>
      <c r="S131" s="70"/>
      <c r="T131" s="71"/>
      <c r="U131" s="72"/>
      <c r="V131" s="73"/>
      <c r="W131" s="73"/>
      <c r="X131" s="75"/>
      <c r="Y131" s="76">
        <f t="shared" si="123"/>
        <v>0</v>
      </c>
      <c r="Z131" s="77">
        <f t="shared" si="124"/>
        <v>0</v>
      </c>
      <c r="AA131" s="77">
        <f t="shared" ref="AA131:AC131" si="131">AE131+AH131+AK131+AN131+AQ131+AT131+AW131+AZ131+BC131+BF131+BI131+BL131</f>
        <v>0</v>
      </c>
      <c r="AB131" s="77">
        <f t="shared" si="131"/>
        <v>0</v>
      </c>
      <c r="AC131" s="77">
        <f t="shared" si="131"/>
        <v>0</v>
      </c>
      <c r="AD131" s="78">
        <f t="shared" si="126"/>
        <v>0</v>
      </c>
      <c r="AE131" s="79"/>
      <c r="AF131" s="79"/>
      <c r="AG131" s="79"/>
      <c r="AH131" s="80"/>
      <c r="AI131" s="80"/>
      <c r="AJ131" s="80"/>
      <c r="AK131" s="79"/>
      <c r="AL131" s="79"/>
      <c r="AM131" s="79"/>
      <c r="AN131" s="80"/>
      <c r="AO131" s="80"/>
      <c r="AP131" s="80"/>
      <c r="AQ131" s="79"/>
      <c r="AR131" s="79"/>
      <c r="AS131" s="79"/>
      <c r="AT131" s="80"/>
      <c r="AU131" s="80"/>
      <c r="AV131" s="80"/>
      <c r="AW131" s="79"/>
      <c r="AX131" s="79"/>
      <c r="AY131" s="79"/>
      <c r="AZ131" s="80"/>
      <c r="BA131" s="80"/>
      <c r="BB131" s="80"/>
      <c r="BC131" s="77"/>
      <c r="BD131" s="77"/>
      <c r="BE131" s="77"/>
      <c r="BF131" s="80"/>
      <c r="BG131" s="80"/>
      <c r="BH131" s="80"/>
      <c r="BI131" s="77"/>
      <c r="BJ131" s="77"/>
      <c r="BK131" s="77"/>
      <c r="BL131" s="80"/>
      <c r="BM131" s="80"/>
      <c r="BN131" s="80"/>
      <c r="BO131" s="130"/>
      <c r="BP131" s="81" t="e">
        <f t="shared" si="127"/>
        <v>#DIV/0!</v>
      </c>
    </row>
    <row r="132" spans="1:68" ht="15.75" customHeight="1">
      <c r="A132" s="70"/>
      <c r="B132" s="70">
        <v>46</v>
      </c>
      <c r="C132" s="70"/>
      <c r="D132" s="63"/>
      <c r="E132" s="63"/>
      <c r="F132" s="63"/>
      <c r="G132" s="63" t="s">
        <v>384</v>
      </c>
      <c r="H132" s="63"/>
      <c r="I132" s="63"/>
      <c r="J132" s="481" t="s">
        <v>152</v>
      </c>
      <c r="K132" s="463">
        <f t="shared" si="122"/>
        <v>0</v>
      </c>
      <c r="L132" s="156">
        <f t="shared" si="103"/>
        <v>0</v>
      </c>
      <c r="M132" s="70"/>
      <c r="N132" s="70"/>
      <c r="O132" s="70"/>
      <c r="P132" s="70"/>
      <c r="Q132" s="70"/>
      <c r="R132" s="70"/>
      <c r="S132" s="70"/>
      <c r="T132" s="71"/>
      <c r="U132" s="72"/>
      <c r="V132" s="73"/>
      <c r="W132" s="73"/>
      <c r="X132" s="75"/>
      <c r="Y132" s="76">
        <f t="shared" si="123"/>
        <v>0</v>
      </c>
      <c r="Z132" s="77">
        <f t="shared" si="124"/>
        <v>0</v>
      </c>
      <c r="AA132" s="77">
        <f t="shared" ref="AA132:AC132" si="132">AE132+AH132+AK132+AN132+AQ132+AT132+AW132+AZ132+BC132+BF132+BI132+BL132</f>
        <v>0</v>
      </c>
      <c r="AB132" s="77">
        <f t="shared" si="132"/>
        <v>0</v>
      </c>
      <c r="AC132" s="77">
        <f t="shared" si="132"/>
        <v>0</v>
      </c>
      <c r="AD132" s="78">
        <f t="shared" si="126"/>
        <v>0</v>
      </c>
      <c r="AE132" s="79"/>
      <c r="AF132" s="79"/>
      <c r="AG132" s="79"/>
      <c r="AH132" s="80"/>
      <c r="AI132" s="80"/>
      <c r="AJ132" s="80"/>
      <c r="AK132" s="79"/>
      <c r="AL132" s="79"/>
      <c r="AM132" s="79"/>
      <c r="AN132" s="80"/>
      <c r="AO132" s="80"/>
      <c r="AP132" s="80"/>
      <c r="AQ132" s="79"/>
      <c r="AR132" s="79"/>
      <c r="AS132" s="79"/>
      <c r="AT132" s="80"/>
      <c r="AU132" s="80"/>
      <c r="AV132" s="80"/>
      <c r="AW132" s="79"/>
      <c r="AX132" s="79"/>
      <c r="AY132" s="79"/>
      <c r="AZ132" s="80"/>
      <c r="BA132" s="80"/>
      <c r="BB132" s="80"/>
      <c r="BC132" s="77"/>
      <c r="BD132" s="77"/>
      <c r="BE132" s="77"/>
      <c r="BF132" s="80"/>
      <c r="BG132" s="80"/>
      <c r="BH132" s="80"/>
      <c r="BI132" s="77"/>
      <c r="BJ132" s="77"/>
      <c r="BK132" s="77"/>
      <c r="BL132" s="80"/>
      <c r="BM132" s="80"/>
      <c r="BN132" s="80"/>
      <c r="BO132" s="130"/>
      <c r="BP132" s="81" t="e">
        <f t="shared" si="127"/>
        <v>#DIV/0!</v>
      </c>
    </row>
    <row r="133" spans="1:68" ht="15.75" customHeight="1">
      <c r="A133" s="70"/>
      <c r="B133" s="70">
        <v>47</v>
      </c>
      <c r="C133" s="70"/>
      <c r="D133" s="63"/>
      <c r="E133" s="63"/>
      <c r="F133" s="63"/>
      <c r="G133" s="63" t="s">
        <v>384</v>
      </c>
      <c r="H133" s="63"/>
      <c r="I133" s="63"/>
      <c r="J133" s="481" t="s">
        <v>152</v>
      </c>
      <c r="K133" s="463">
        <f t="shared" si="122"/>
        <v>0</v>
      </c>
      <c r="L133" s="156">
        <f t="shared" si="103"/>
        <v>0</v>
      </c>
      <c r="M133" s="70"/>
      <c r="N133" s="70"/>
      <c r="O133" s="70"/>
      <c r="P133" s="70"/>
      <c r="Q133" s="70"/>
      <c r="R133" s="70"/>
      <c r="S133" s="70"/>
      <c r="T133" s="71"/>
      <c r="U133" s="72"/>
      <c r="V133" s="73"/>
      <c r="W133" s="73"/>
      <c r="X133" s="75"/>
      <c r="Y133" s="76">
        <f t="shared" si="123"/>
        <v>0</v>
      </c>
      <c r="Z133" s="77">
        <f t="shared" si="124"/>
        <v>0</v>
      </c>
      <c r="AA133" s="77">
        <f t="shared" ref="AA133:AC133" si="133">AE133+AH133+AK133+AN133+AQ133+AT133+AW133+AZ133+BC133+BF133+BI133+BL133</f>
        <v>0</v>
      </c>
      <c r="AB133" s="77">
        <f t="shared" si="133"/>
        <v>0</v>
      </c>
      <c r="AC133" s="77">
        <f t="shared" si="133"/>
        <v>0</v>
      </c>
      <c r="AD133" s="78">
        <f t="shared" si="126"/>
        <v>0</v>
      </c>
      <c r="AE133" s="79"/>
      <c r="AF133" s="79"/>
      <c r="AG133" s="79"/>
      <c r="AH133" s="80"/>
      <c r="AI133" s="80"/>
      <c r="AJ133" s="80"/>
      <c r="AK133" s="79"/>
      <c r="AL133" s="79"/>
      <c r="AM133" s="79"/>
      <c r="AN133" s="80"/>
      <c r="AO133" s="80"/>
      <c r="AP133" s="80"/>
      <c r="AQ133" s="79"/>
      <c r="AR133" s="79"/>
      <c r="AS133" s="79"/>
      <c r="AT133" s="80"/>
      <c r="AU133" s="80"/>
      <c r="AV133" s="80"/>
      <c r="AW133" s="79"/>
      <c r="AX133" s="79"/>
      <c r="AY133" s="79"/>
      <c r="AZ133" s="80"/>
      <c r="BA133" s="80"/>
      <c r="BB133" s="80"/>
      <c r="BC133" s="77"/>
      <c r="BD133" s="77"/>
      <c r="BE133" s="77"/>
      <c r="BF133" s="80"/>
      <c r="BG133" s="80"/>
      <c r="BH133" s="80"/>
      <c r="BI133" s="77"/>
      <c r="BJ133" s="77"/>
      <c r="BK133" s="77"/>
      <c r="BL133" s="80"/>
      <c r="BM133" s="80"/>
      <c r="BN133" s="80"/>
      <c r="BO133" s="130"/>
      <c r="BP133" s="81" t="e">
        <f t="shared" si="127"/>
        <v>#DIV/0!</v>
      </c>
    </row>
    <row r="134" spans="1:68" ht="15.75" customHeight="1">
      <c r="A134" s="70"/>
      <c r="B134" s="70">
        <v>48</v>
      </c>
      <c r="C134" s="70"/>
      <c r="D134" s="63"/>
      <c r="E134" s="63"/>
      <c r="F134" s="63"/>
      <c r="G134" s="63" t="s">
        <v>384</v>
      </c>
      <c r="H134" s="63"/>
      <c r="I134" s="63"/>
      <c r="J134" s="481" t="s">
        <v>152</v>
      </c>
      <c r="K134" s="463">
        <f t="shared" si="122"/>
        <v>0</v>
      </c>
      <c r="L134" s="156">
        <f t="shared" si="103"/>
        <v>0</v>
      </c>
      <c r="M134" s="70"/>
      <c r="N134" s="70"/>
      <c r="O134" s="70"/>
      <c r="P134" s="70"/>
      <c r="Q134" s="70"/>
      <c r="R134" s="70"/>
      <c r="S134" s="70"/>
      <c r="T134" s="71"/>
      <c r="U134" s="72"/>
      <c r="V134" s="73"/>
      <c r="W134" s="73"/>
      <c r="X134" s="75"/>
      <c r="Y134" s="76">
        <f t="shared" si="123"/>
        <v>0</v>
      </c>
      <c r="Z134" s="77">
        <f t="shared" si="124"/>
        <v>0</v>
      </c>
      <c r="AA134" s="77">
        <f t="shared" ref="AA134:AC134" si="134">AE134+AH134+AK134+AN134+AQ134+AT134+AW134+AZ134+BC134+BF134+BI134+BL134</f>
        <v>0</v>
      </c>
      <c r="AB134" s="77">
        <f t="shared" si="134"/>
        <v>0</v>
      </c>
      <c r="AC134" s="77">
        <f t="shared" si="134"/>
        <v>0</v>
      </c>
      <c r="AD134" s="78">
        <f t="shared" si="126"/>
        <v>0</v>
      </c>
      <c r="AE134" s="79"/>
      <c r="AF134" s="79"/>
      <c r="AG134" s="79"/>
      <c r="AH134" s="80"/>
      <c r="AI134" s="80"/>
      <c r="AJ134" s="80"/>
      <c r="AK134" s="79"/>
      <c r="AL134" s="79"/>
      <c r="AM134" s="79"/>
      <c r="AN134" s="80"/>
      <c r="AO134" s="80"/>
      <c r="AP134" s="80"/>
      <c r="AQ134" s="79"/>
      <c r="AR134" s="79"/>
      <c r="AS134" s="79"/>
      <c r="AT134" s="80"/>
      <c r="AU134" s="80"/>
      <c r="AV134" s="80"/>
      <c r="AW134" s="79"/>
      <c r="AX134" s="79"/>
      <c r="AY134" s="79"/>
      <c r="AZ134" s="80"/>
      <c r="BA134" s="80"/>
      <c r="BB134" s="80"/>
      <c r="BC134" s="77"/>
      <c r="BD134" s="77"/>
      <c r="BE134" s="77"/>
      <c r="BF134" s="80"/>
      <c r="BG134" s="80"/>
      <c r="BH134" s="80"/>
      <c r="BI134" s="77"/>
      <c r="BJ134" s="77"/>
      <c r="BK134" s="77"/>
      <c r="BL134" s="80"/>
      <c r="BM134" s="80"/>
      <c r="BN134" s="80"/>
      <c r="BO134" s="130"/>
      <c r="BP134" s="81" t="e">
        <f t="shared" si="127"/>
        <v>#DIV/0!</v>
      </c>
    </row>
    <row r="135" spans="1:68" ht="15.75" customHeight="1">
      <c r="A135" s="70"/>
      <c r="B135" s="70">
        <v>49</v>
      </c>
      <c r="C135" s="70"/>
      <c r="D135" s="63"/>
      <c r="E135" s="63"/>
      <c r="F135" s="63"/>
      <c r="G135" s="63" t="s">
        <v>384</v>
      </c>
      <c r="H135" s="63"/>
      <c r="I135" s="63"/>
      <c r="J135" s="481" t="s">
        <v>152</v>
      </c>
      <c r="K135" s="463">
        <f t="shared" si="122"/>
        <v>0</v>
      </c>
      <c r="L135" s="156">
        <f t="shared" si="103"/>
        <v>0</v>
      </c>
      <c r="M135" s="70"/>
      <c r="N135" s="70"/>
      <c r="O135" s="70"/>
      <c r="P135" s="70"/>
      <c r="Q135" s="70"/>
      <c r="R135" s="70"/>
      <c r="S135" s="70"/>
      <c r="T135" s="71"/>
      <c r="U135" s="72"/>
      <c r="V135" s="73"/>
      <c r="W135" s="73"/>
      <c r="X135" s="75"/>
      <c r="Y135" s="76">
        <f t="shared" si="123"/>
        <v>0</v>
      </c>
      <c r="Z135" s="77">
        <f t="shared" si="124"/>
        <v>0</v>
      </c>
      <c r="AA135" s="77">
        <f t="shared" ref="AA135:AC135" si="135">AE135+AH135+AK135+AN135+AQ135+AT135+AW135+AZ135+BC135+BF135+BI135+BL135</f>
        <v>0</v>
      </c>
      <c r="AB135" s="77">
        <f t="shared" si="135"/>
        <v>0</v>
      </c>
      <c r="AC135" s="77">
        <f t="shared" si="135"/>
        <v>0</v>
      </c>
      <c r="AD135" s="78">
        <f t="shared" si="126"/>
        <v>0</v>
      </c>
      <c r="AE135" s="79"/>
      <c r="AF135" s="79"/>
      <c r="AG135" s="79"/>
      <c r="AH135" s="80"/>
      <c r="AI135" s="80"/>
      <c r="AJ135" s="80"/>
      <c r="AK135" s="79"/>
      <c r="AL135" s="79"/>
      <c r="AM135" s="79"/>
      <c r="AN135" s="80"/>
      <c r="AO135" s="80"/>
      <c r="AP135" s="80"/>
      <c r="AQ135" s="79"/>
      <c r="AR135" s="79"/>
      <c r="AS135" s="79"/>
      <c r="AT135" s="80"/>
      <c r="AU135" s="80"/>
      <c r="AV135" s="80"/>
      <c r="AW135" s="79"/>
      <c r="AX135" s="79"/>
      <c r="AY135" s="79"/>
      <c r="AZ135" s="80"/>
      <c r="BA135" s="80"/>
      <c r="BB135" s="80"/>
      <c r="BC135" s="77"/>
      <c r="BD135" s="77"/>
      <c r="BE135" s="77"/>
      <c r="BF135" s="80"/>
      <c r="BG135" s="80"/>
      <c r="BH135" s="80"/>
      <c r="BI135" s="77"/>
      <c r="BJ135" s="77"/>
      <c r="BK135" s="77"/>
      <c r="BL135" s="80"/>
      <c r="BM135" s="80"/>
      <c r="BN135" s="80"/>
      <c r="BO135" s="130"/>
      <c r="BP135" s="81" t="e">
        <f t="shared" si="127"/>
        <v>#DIV/0!</v>
      </c>
    </row>
    <row r="136" spans="1:68" ht="15.75" customHeight="1">
      <c r="A136" s="70"/>
      <c r="B136" s="70">
        <v>50</v>
      </c>
      <c r="C136" s="70"/>
      <c r="D136" s="63"/>
      <c r="E136" s="63"/>
      <c r="F136" s="63"/>
      <c r="G136" s="63" t="s">
        <v>384</v>
      </c>
      <c r="H136" s="63"/>
      <c r="I136" s="63"/>
      <c r="J136" s="481" t="s">
        <v>152</v>
      </c>
      <c r="K136" s="463">
        <f t="shared" si="122"/>
        <v>0</v>
      </c>
      <c r="L136" s="156">
        <f t="shared" si="103"/>
        <v>0</v>
      </c>
      <c r="M136" s="70"/>
      <c r="N136" s="70"/>
      <c r="O136" s="70"/>
      <c r="P136" s="70"/>
      <c r="Q136" s="70"/>
      <c r="R136" s="70"/>
      <c r="S136" s="70"/>
      <c r="T136" s="71"/>
      <c r="U136" s="72"/>
      <c r="V136" s="73"/>
      <c r="W136" s="73"/>
      <c r="X136" s="75"/>
      <c r="Y136" s="76">
        <f t="shared" si="123"/>
        <v>0</v>
      </c>
      <c r="Z136" s="77">
        <f t="shared" si="124"/>
        <v>0</v>
      </c>
      <c r="AA136" s="77">
        <f t="shared" ref="AA136:AC136" si="136">AE136+AH136+AK136+AN136+AQ136+AT136+AW136+AZ136+BC136+BF136+BI136+BL136</f>
        <v>0</v>
      </c>
      <c r="AB136" s="77">
        <f t="shared" si="136"/>
        <v>0</v>
      </c>
      <c r="AC136" s="77">
        <f t="shared" si="136"/>
        <v>0</v>
      </c>
      <c r="AD136" s="78">
        <f t="shared" si="126"/>
        <v>0</v>
      </c>
      <c r="AE136" s="79"/>
      <c r="AF136" s="79"/>
      <c r="AG136" s="79"/>
      <c r="AH136" s="80"/>
      <c r="AI136" s="80"/>
      <c r="AJ136" s="80"/>
      <c r="AK136" s="79"/>
      <c r="AL136" s="79"/>
      <c r="AM136" s="79"/>
      <c r="AN136" s="80"/>
      <c r="AO136" s="80"/>
      <c r="AP136" s="80"/>
      <c r="AQ136" s="79"/>
      <c r="AR136" s="79"/>
      <c r="AS136" s="79"/>
      <c r="AT136" s="80"/>
      <c r="AU136" s="80"/>
      <c r="AV136" s="80"/>
      <c r="AW136" s="79"/>
      <c r="AX136" s="79"/>
      <c r="AY136" s="79"/>
      <c r="AZ136" s="80"/>
      <c r="BA136" s="80"/>
      <c r="BB136" s="80"/>
      <c r="BC136" s="77"/>
      <c r="BD136" s="77"/>
      <c r="BE136" s="77"/>
      <c r="BF136" s="80"/>
      <c r="BG136" s="80"/>
      <c r="BH136" s="80"/>
      <c r="BI136" s="77"/>
      <c r="BJ136" s="77"/>
      <c r="BK136" s="77"/>
      <c r="BL136" s="80"/>
      <c r="BM136" s="80"/>
      <c r="BN136" s="80"/>
      <c r="BO136" s="130"/>
      <c r="BP136" s="81" t="e">
        <f t="shared" si="127"/>
        <v>#DIV/0!</v>
      </c>
    </row>
    <row r="137" spans="1:68" ht="15.75" customHeight="1">
      <c r="A137" s="70"/>
      <c r="B137" s="70">
        <v>51</v>
      </c>
      <c r="C137" s="70"/>
      <c r="D137" s="63"/>
      <c r="E137" s="63"/>
      <c r="F137" s="63"/>
      <c r="G137" s="63" t="s">
        <v>384</v>
      </c>
      <c r="H137" s="63"/>
      <c r="I137" s="63"/>
      <c r="J137" s="481" t="s">
        <v>152</v>
      </c>
      <c r="K137" s="463">
        <f t="shared" si="122"/>
        <v>0</v>
      </c>
      <c r="L137" s="156">
        <f t="shared" si="103"/>
        <v>0</v>
      </c>
      <c r="M137" s="70"/>
      <c r="N137" s="70"/>
      <c r="O137" s="70"/>
      <c r="P137" s="70"/>
      <c r="Q137" s="70"/>
      <c r="R137" s="70"/>
      <c r="S137" s="70"/>
      <c r="T137" s="71"/>
      <c r="U137" s="72"/>
      <c r="V137" s="73"/>
      <c r="W137" s="73"/>
      <c r="X137" s="75"/>
      <c r="Y137" s="76">
        <f t="shared" si="123"/>
        <v>0</v>
      </c>
      <c r="Z137" s="77">
        <f t="shared" si="124"/>
        <v>0</v>
      </c>
      <c r="AA137" s="77">
        <f t="shared" ref="AA137:AC137" si="137">AE137+AH137+AK137+AN137+AQ137+AT137+AW137+AZ137+BC137+BF137+BI137+BL137</f>
        <v>0</v>
      </c>
      <c r="AB137" s="77">
        <f t="shared" si="137"/>
        <v>0</v>
      </c>
      <c r="AC137" s="77">
        <f t="shared" si="137"/>
        <v>0</v>
      </c>
      <c r="AD137" s="78">
        <f t="shared" si="126"/>
        <v>0</v>
      </c>
      <c r="AE137" s="79"/>
      <c r="AF137" s="79"/>
      <c r="AG137" s="79"/>
      <c r="AH137" s="80"/>
      <c r="AI137" s="80"/>
      <c r="AJ137" s="80"/>
      <c r="AK137" s="79"/>
      <c r="AL137" s="79"/>
      <c r="AM137" s="79"/>
      <c r="AN137" s="80"/>
      <c r="AO137" s="80"/>
      <c r="AP137" s="80"/>
      <c r="AQ137" s="79"/>
      <c r="AR137" s="79"/>
      <c r="AS137" s="79"/>
      <c r="AT137" s="80"/>
      <c r="AU137" s="80"/>
      <c r="AV137" s="80"/>
      <c r="AW137" s="79"/>
      <c r="AX137" s="79"/>
      <c r="AY137" s="79"/>
      <c r="AZ137" s="80"/>
      <c r="BA137" s="80"/>
      <c r="BB137" s="80"/>
      <c r="BC137" s="77"/>
      <c r="BD137" s="77"/>
      <c r="BE137" s="77"/>
      <c r="BF137" s="80"/>
      <c r="BG137" s="80"/>
      <c r="BH137" s="80"/>
      <c r="BI137" s="77"/>
      <c r="BJ137" s="77"/>
      <c r="BK137" s="77"/>
      <c r="BL137" s="80"/>
      <c r="BM137" s="80"/>
      <c r="BN137" s="80"/>
      <c r="BO137" s="130"/>
      <c r="BP137" s="81" t="e">
        <f t="shared" si="127"/>
        <v>#DIV/0!</v>
      </c>
    </row>
    <row r="138" spans="1:68" ht="15.75" customHeight="1">
      <c r="A138" s="70"/>
      <c r="B138" s="70">
        <v>52</v>
      </c>
      <c r="C138" s="70"/>
      <c r="D138" s="63"/>
      <c r="E138" s="63"/>
      <c r="F138" s="63"/>
      <c r="G138" s="63" t="s">
        <v>384</v>
      </c>
      <c r="H138" s="63"/>
      <c r="I138" s="63"/>
      <c r="J138" s="481" t="s">
        <v>152</v>
      </c>
      <c r="K138" s="463">
        <f t="shared" si="122"/>
        <v>0</v>
      </c>
      <c r="L138" s="156">
        <f t="shared" si="103"/>
        <v>0</v>
      </c>
      <c r="M138" s="70"/>
      <c r="N138" s="70"/>
      <c r="O138" s="70"/>
      <c r="P138" s="70"/>
      <c r="Q138" s="70"/>
      <c r="R138" s="70"/>
      <c r="S138" s="70"/>
      <c r="T138" s="71"/>
      <c r="U138" s="72"/>
      <c r="V138" s="73"/>
      <c r="W138" s="73"/>
      <c r="X138" s="75"/>
      <c r="Y138" s="76">
        <f t="shared" si="123"/>
        <v>0</v>
      </c>
      <c r="Z138" s="77">
        <f t="shared" si="124"/>
        <v>0</v>
      </c>
      <c r="AA138" s="77">
        <f t="shared" ref="AA138:AC138" si="138">AE138+AH138+AK138+AN138+AQ138+AT138+AW138+AZ138+BC138+BF138+BI138+BL138</f>
        <v>0</v>
      </c>
      <c r="AB138" s="77">
        <f t="shared" si="138"/>
        <v>0</v>
      </c>
      <c r="AC138" s="77">
        <f t="shared" si="138"/>
        <v>0</v>
      </c>
      <c r="AD138" s="78">
        <f t="shared" si="126"/>
        <v>0</v>
      </c>
      <c r="AE138" s="79"/>
      <c r="AF138" s="79"/>
      <c r="AG138" s="79"/>
      <c r="AH138" s="80"/>
      <c r="AI138" s="80"/>
      <c r="AJ138" s="80"/>
      <c r="AK138" s="79"/>
      <c r="AL138" s="79"/>
      <c r="AM138" s="79"/>
      <c r="AN138" s="80"/>
      <c r="AO138" s="80"/>
      <c r="AP138" s="80"/>
      <c r="AQ138" s="79"/>
      <c r="AR138" s="79"/>
      <c r="AS138" s="79"/>
      <c r="AT138" s="80"/>
      <c r="AU138" s="80"/>
      <c r="AV138" s="80"/>
      <c r="AW138" s="79"/>
      <c r="AX138" s="79"/>
      <c r="AY138" s="79"/>
      <c r="AZ138" s="80"/>
      <c r="BA138" s="80"/>
      <c r="BB138" s="80"/>
      <c r="BC138" s="77"/>
      <c r="BD138" s="77"/>
      <c r="BE138" s="77"/>
      <c r="BF138" s="80"/>
      <c r="BG138" s="80"/>
      <c r="BH138" s="80"/>
      <c r="BI138" s="77"/>
      <c r="BJ138" s="77"/>
      <c r="BK138" s="77"/>
      <c r="BL138" s="80"/>
      <c r="BM138" s="80"/>
      <c r="BN138" s="80"/>
      <c r="BO138" s="130"/>
      <c r="BP138" s="81" t="e">
        <f t="shared" si="127"/>
        <v>#DIV/0!</v>
      </c>
    </row>
    <row r="139" spans="1:68" ht="15.75" customHeight="1">
      <c r="A139" s="70"/>
      <c r="B139" s="70">
        <v>53</v>
      </c>
      <c r="C139" s="70"/>
      <c r="D139" s="63"/>
      <c r="E139" s="63"/>
      <c r="F139" s="63"/>
      <c r="G139" s="63" t="s">
        <v>384</v>
      </c>
      <c r="H139" s="63"/>
      <c r="I139" s="63"/>
      <c r="J139" s="481" t="s">
        <v>152</v>
      </c>
      <c r="K139" s="463">
        <f t="shared" si="122"/>
        <v>0</v>
      </c>
      <c r="L139" s="156">
        <f t="shared" si="103"/>
        <v>0</v>
      </c>
      <c r="M139" s="70"/>
      <c r="N139" s="70"/>
      <c r="O139" s="70"/>
      <c r="P139" s="70"/>
      <c r="Q139" s="70"/>
      <c r="R139" s="70"/>
      <c r="S139" s="70"/>
      <c r="T139" s="71"/>
      <c r="U139" s="72"/>
      <c r="V139" s="73"/>
      <c r="W139" s="73"/>
      <c r="X139" s="75"/>
      <c r="Y139" s="76">
        <f t="shared" si="123"/>
        <v>0</v>
      </c>
      <c r="Z139" s="77">
        <f t="shared" si="124"/>
        <v>0</v>
      </c>
      <c r="AA139" s="77">
        <f t="shared" ref="AA139:AC139" si="139">AE139+AH139+AK139+AN139+AQ139+AT139+AW139+AZ139+BC139+BF139+BI139+BL139</f>
        <v>0</v>
      </c>
      <c r="AB139" s="77">
        <f t="shared" si="139"/>
        <v>0</v>
      </c>
      <c r="AC139" s="77">
        <f t="shared" si="139"/>
        <v>0</v>
      </c>
      <c r="AD139" s="78">
        <f t="shared" si="126"/>
        <v>0</v>
      </c>
      <c r="AE139" s="79"/>
      <c r="AF139" s="79"/>
      <c r="AG139" s="79"/>
      <c r="AH139" s="80"/>
      <c r="AI139" s="80"/>
      <c r="AJ139" s="80"/>
      <c r="AK139" s="79"/>
      <c r="AL139" s="79"/>
      <c r="AM139" s="79"/>
      <c r="AN139" s="80"/>
      <c r="AO139" s="80"/>
      <c r="AP139" s="80"/>
      <c r="AQ139" s="79"/>
      <c r="AR139" s="79"/>
      <c r="AS139" s="79"/>
      <c r="AT139" s="80"/>
      <c r="AU139" s="80"/>
      <c r="AV139" s="80"/>
      <c r="AW139" s="79"/>
      <c r="AX139" s="79"/>
      <c r="AY139" s="79"/>
      <c r="AZ139" s="80"/>
      <c r="BA139" s="80"/>
      <c r="BB139" s="80"/>
      <c r="BC139" s="77"/>
      <c r="BD139" s="77"/>
      <c r="BE139" s="77"/>
      <c r="BF139" s="80"/>
      <c r="BG139" s="80"/>
      <c r="BH139" s="80"/>
      <c r="BI139" s="77"/>
      <c r="BJ139" s="77"/>
      <c r="BK139" s="77"/>
      <c r="BL139" s="80"/>
      <c r="BM139" s="80"/>
      <c r="BN139" s="80"/>
      <c r="BO139" s="130"/>
      <c r="BP139" s="81" t="e">
        <f t="shared" si="127"/>
        <v>#DIV/0!</v>
      </c>
    </row>
    <row r="140" spans="1:68" ht="15.75" hidden="1" customHeight="1">
      <c r="A140" s="511"/>
      <c r="B140" s="70">
        <v>54</v>
      </c>
      <c r="C140" s="70"/>
      <c r="D140" s="70"/>
      <c r="E140" s="63"/>
      <c r="F140" s="63"/>
      <c r="G140" s="63"/>
      <c r="H140" s="63"/>
      <c r="I140" s="63"/>
      <c r="J140" s="231" t="s">
        <v>260</v>
      </c>
      <c r="K140" s="512">
        <f>SUM(K141:K153)</f>
        <v>0</v>
      </c>
      <c r="L140" s="513">
        <f t="shared" si="103"/>
        <v>0</v>
      </c>
      <c r="M140" s="260"/>
      <c r="N140" s="260"/>
      <c r="O140" s="260"/>
      <c r="P140" s="260"/>
      <c r="Q140" s="260"/>
      <c r="R140" s="260"/>
      <c r="S140" s="260"/>
      <c r="T140" s="261"/>
      <c r="U140" s="262"/>
      <c r="V140" s="263"/>
      <c r="W140" s="263"/>
      <c r="X140" s="265"/>
      <c r="Y140" s="76"/>
      <c r="Z140" s="77"/>
      <c r="AA140" s="77"/>
      <c r="AB140" s="77"/>
      <c r="AC140" s="77"/>
      <c r="AD140" s="78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260"/>
      <c r="BP140" s="266"/>
    </row>
    <row r="141" spans="1:68" ht="15.75" hidden="1" customHeight="1">
      <c r="A141" s="70"/>
      <c r="B141" s="70">
        <v>55</v>
      </c>
      <c r="C141" s="70"/>
      <c r="D141" s="70"/>
      <c r="E141" s="63"/>
      <c r="F141" s="63"/>
      <c r="G141" s="63"/>
      <c r="H141" s="63"/>
      <c r="I141" s="63"/>
      <c r="J141" s="481" t="s">
        <v>152</v>
      </c>
      <c r="K141" s="463">
        <f t="shared" ref="K141:K153" si="140">M141+N141+O141+P141+Q141+R141+S141+T141</f>
        <v>0</v>
      </c>
      <c r="L141" s="156">
        <f t="shared" si="103"/>
        <v>0</v>
      </c>
      <c r="M141" s="70"/>
      <c r="N141" s="70"/>
      <c r="O141" s="70"/>
      <c r="P141" s="70"/>
      <c r="Q141" s="70"/>
      <c r="R141" s="70"/>
      <c r="S141" s="70"/>
      <c r="T141" s="71"/>
      <c r="U141" s="72"/>
      <c r="V141" s="73"/>
      <c r="W141" s="73"/>
      <c r="X141" s="75"/>
      <c r="Y141" s="76">
        <f t="shared" ref="Y141:Y153" si="141">Z141+Z141*0.1</f>
        <v>0</v>
      </c>
      <c r="Z141" s="77">
        <f t="shared" ref="Z141:Z153" si="142">SUM(AA141:AC141)</f>
        <v>0</v>
      </c>
      <c r="AA141" s="77">
        <f t="shared" ref="AA141:AC141" si="143">AE141+AH141+AK141+AN141+AQ141+AT141+AW141+AZ141+BC141+BF141+BI141+BL141</f>
        <v>0</v>
      </c>
      <c r="AB141" s="77">
        <f t="shared" si="143"/>
        <v>0</v>
      </c>
      <c r="AC141" s="77">
        <f t="shared" si="143"/>
        <v>0</v>
      </c>
      <c r="AD141" s="78">
        <f t="shared" ref="AD141:AD153" si="144">L141-Y141</f>
        <v>0</v>
      </c>
      <c r="AE141" s="79"/>
      <c r="AF141" s="79"/>
      <c r="AG141" s="79"/>
      <c r="AH141" s="80"/>
      <c r="AI141" s="80"/>
      <c r="AJ141" s="80"/>
      <c r="AK141" s="79"/>
      <c r="AL141" s="79"/>
      <c r="AM141" s="79"/>
      <c r="AN141" s="80"/>
      <c r="AO141" s="80"/>
      <c r="AP141" s="80"/>
      <c r="AQ141" s="79"/>
      <c r="AR141" s="79"/>
      <c r="AS141" s="79"/>
      <c r="AT141" s="80"/>
      <c r="AU141" s="80"/>
      <c r="AV141" s="80"/>
      <c r="AW141" s="79"/>
      <c r="AX141" s="79"/>
      <c r="AY141" s="79"/>
      <c r="AZ141" s="80"/>
      <c r="BA141" s="80"/>
      <c r="BB141" s="80"/>
      <c r="BC141" s="77"/>
      <c r="BD141" s="77"/>
      <c r="BE141" s="77"/>
      <c r="BF141" s="80"/>
      <c r="BG141" s="80"/>
      <c r="BH141" s="80"/>
      <c r="BI141" s="77"/>
      <c r="BJ141" s="77"/>
      <c r="BK141" s="77"/>
      <c r="BL141" s="80"/>
      <c r="BM141" s="80"/>
      <c r="BN141" s="80"/>
      <c r="BO141" s="130"/>
      <c r="BP141" s="81" t="e">
        <f t="shared" ref="BP141:BP153" si="145">Z141/L141*100</f>
        <v>#DIV/0!</v>
      </c>
    </row>
    <row r="142" spans="1:68" ht="15.75" hidden="1" customHeight="1">
      <c r="A142" s="70"/>
      <c r="B142" s="70">
        <v>56</v>
      </c>
      <c r="C142" s="70"/>
      <c r="D142" s="63"/>
      <c r="E142" s="63"/>
      <c r="F142" s="63"/>
      <c r="G142" s="63"/>
      <c r="H142" s="63"/>
      <c r="I142" s="63"/>
      <c r="J142" s="481" t="s">
        <v>152</v>
      </c>
      <c r="K142" s="463">
        <f t="shared" si="140"/>
        <v>0</v>
      </c>
      <c r="L142" s="156">
        <f t="shared" si="103"/>
        <v>0</v>
      </c>
      <c r="M142" s="70"/>
      <c r="N142" s="70"/>
      <c r="O142" s="70"/>
      <c r="P142" s="70"/>
      <c r="Q142" s="70"/>
      <c r="R142" s="70"/>
      <c r="S142" s="70"/>
      <c r="T142" s="71"/>
      <c r="U142" s="72"/>
      <c r="V142" s="73"/>
      <c r="W142" s="73"/>
      <c r="X142" s="75"/>
      <c r="Y142" s="76">
        <f t="shared" si="141"/>
        <v>0</v>
      </c>
      <c r="Z142" s="77">
        <f t="shared" si="142"/>
        <v>0</v>
      </c>
      <c r="AA142" s="77">
        <f t="shared" ref="AA142:AC142" si="146">AE142+AH142+AK142+AN142+AQ142+AT142+AW142+AZ142+BC142+BF142+BI142+BL142</f>
        <v>0</v>
      </c>
      <c r="AB142" s="77">
        <f t="shared" si="146"/>
        <v>0</v>
      </c>
      <c r="AC142" s="77">
        <f t="shared" si="146"/>
        <v>0</v>
      </c>
      <c r="AD142" s="78">
        <f t="shared" si="144"/>
        <v>0</v>
      </c>
      <c r="AE142" s="79"/>
      <c r="AF142" s="79"/>
      <c r="AG142" s="79"/>
      <c r="AH142" s="80"/>
      <c r="AI142" s="80"/>
      <c r="AJ142" s="80"/>
      <c r="AK142" s="79"/>
      <c r="AL142" s="79"/>
      <c r="AM142" s="79"/>
      <c r="AN142" s="80"/>
      <c r="AO142" s="80"/>
      <c r="AP142" s="80"/>
      <c r="AQ142" s="79"/>
      <c r="AR142" s="79"/>
      <c r="AS142" s="79"/>
      <c r="AT142" s="80"/>
      <c r="AU142" s="80"/>
      <c r="AV142" s="80"/>
      <c r="AW142" s="79"/>
      <c r="AX142" s="79"/>
      <c r="AY142" s="79"/>
      <c r="AZ142" s="80"/>
      <c r="BA142" s="80"/>
      <c r="BB142" s="80"/>
      <c r="BC142" s="77"/>
      <c r="BD142" s="77"/>
      <c r="BE142" s="77"/>
      <c r="BF142" s="80"/>
      <c r="BG142" s="80"/>
      <c r="BH142" s="80"/>
      <c r="BI142" s="77"/>
      <c r="BJ142" s="77"/>
      <c r="BK142" s="77"/>
      <c r="BL142" s="80"/>
      <c r="BM142" s="80"/>
      <c r="BN142" s="80"/>
      <c r="BO142" s="130"/>
      <c r="BP142" s="81" t="e">
        <f t="shared" si="145"/>
        <v>#DIV/0!</v>
      </c>
    </row>
    <row r="143" spans="1:68" ht="15.75" hidden="1" customHeight="1">
      <c r="A143" s="70"/>
      <c r="B143" s="70">
        <v>57</v>
      </c>
      <c r="C143" s="70"/>
      <c r="D143" s="63"/>
      <c r="E143" s="63"/>
      <c r="F143" s="63"/>
      <c r="G143" s="63"/>
      <c r="H143" s="63"/>
      <c r="I143" s="63"/>
      <c r="J143" s="481" t="s">
        <v>152</v>
      </c>
      <c r="K143" s="463">
        <f t="shared" si="140"/>
        <v>0</v>
      </c>
      <c r="L143" s="156">
        <f t="shared" si="103"/>
        <v>0</v>
      </c>
      <c r="M143" s="70"/>
      <c r="N143" s="70"/>
      <c r="O143" s="70"/>
      <c r="P143" s="70"/>
      <c r="Q143" s="70"/>
      <c r="R143" s="70"/>
      <c r="S143" s="70"/>
      <c r="T143" s="71"/>
      <c r="U143" s="72"/>
      <c r="V143" s="73"/>
      <c r="W143" s="73"/>
      <c r="X143" s="75"/>
      <c r="Y143" s="76">
        <f t="shared" si="141"/>
        <v>0</v>
      </c>
      <c r="Z143" s="77">
        <f t="shared" si="142"/>
        <v>0</v>
      </c>
      <c r="AA143" s="77">
        <f t="shared" ref="AA143:AC143" si="147">AE143+AH143+AK143+AN143+AQ143+AT143+AW143+AZ143+BC143+BF143+BI143+BL143</f>
        <v>0</v>
      </c>
      <c r="AB143" s="77">
        <f t="shared" si="147"/>
        <v>0</v>
      </c>
      <c r="AC143" s="77">
        <f t="shared" si="147"/>
        <v>0</v>
      </c>
      <c r="AD143" s="78">
        <f t="shared" si="144"/>
        <v>0</v>
      </c>
      <c r="AE143" s="79"/>
      <c r="AF143" s="79"/>
      <c r="AG143" s="79"/>
      <c r="AH143" s="80"/>
      <c r="AI143" s="80"/>
      <c r="AJ143" s="80"/>
      <c r="AK143" s="79"/>
      <c r="AL143" s="79"/>
      <c r="AM143" s="79"/>
      <c r="AN143" s="80"/>
      <c r="AO143" s="80"/>
      <c r="AP143" s="80"/>
      <c r="AQ143" s="79"/>
      <c r="AR143" s="79"/>
      <c r="AS143" s="79"/>
      <c r="AT143" s="80"/>
      <c r="AU143" s="80"/>
      <c r="AV143" s="80"/>
      <c r="AW143" s="79"/>
      <c r="AX143" s="79"/>
      <c r="AY143" s="79"/>
      <c r="AZ143" s="80"/>
      <c r="BA143" s="80"/>
      <c r="BB143" s="80"/>
      <c r="BC143" s="77"/>
      <c r="BD143" s="77"/>
      <c r="BE143" s="77"/>
      <c r="BF143" s="80"/>
      <c r="BG143" s="80"/>
      <c r="BH143" s="80"/>
      <c r="BI143" s="77"/>
      <c r="BJ143" s="77"/>
      <c r="BK143" s="77"/>
      <c r="BL143" s="80"/>
      <c r="BM143" s="80"/>
      <c r="BN143" s="80"/>
      <c r="BO143" s="130"/>
      <c r="BP143" s="81" t="e">
        <f t="shared" si="145"/>
        <v>#DIV/0!</v>
      </c>
    </row>
    <row r="144" spans="1:68" ht="15.75" hidden="1" customHeight="1">
      <c r="A144" s="70"/>
      <c r="B144" s="70">
        <v>58</v>
      </c>
      <c r="C144" s="70"/>
      <c r="D144" s="63"/>
      <c r="E144" s="63"/>
      <c r="F144" s="63"/>
      <c r="G144" s="63"/>
      <c r="H144" s="63"/>
      <c r="I144" s="63"/>
      <c r="J144" s="481" t="s">
        <v>152</v>
      </c>
      <c r="K144" s="463">
        <f t="shared" si="140"/>
        <v>0</v>
      </c>
      <c r="L144" s="156">
        <f t="shared" si="103"/>
        <v>0</v>
      </c>
      <c r="M144" s="70"/>
      <c r="N144" s="70"/>
      <c r="O144" s="70"/>
      <c r="P144" s="70"/>
      <c r="Q144" s="70"/>
      <c r="R144" s="70"/>
      <c r="S144" s="70"/>
      <c r="T144" s="71"/>
      <c r="U144" s="72"/>
      <c r="V144" s="73"/>
      <c r="W144" s="73"/>
      <c r="X144" s="75"/>
      <c r="Y144" s="76">
        <f t="shared" si="141"/>
        <v>0</v>
      </c>
      <c r="Z144" s="77">
        <f t="shared" si="142"/>
        <v>0</v>
      </c>
      <c r="AA144" s="77">
        <f t="shared" ref="AA144:AC144" si="148">AE144+AH144+AK144+AN144+AQ144+AT144+AW144+AZ144+BC144+BF144+BI144+BL144</f>
        <v>0</v>
      </c>
      <c r="AB144" s="77">
        <f t="shared" si="148"/>
        <v>0</v>
      </c>
      <c r="AC144" s="77">
        <f t="shared" si="148"/>
        <v>0</v>
      </c>
      <c r="AD144" s="78">
        <f t="shared" si="144"/>
        <v>0</v>
      </c>
      <c r="AE144" s="79"/>
      <c r="AF144" s="79"/>
      <c r="AG144" s="79"/>
      <c r="AH144" s="80"/>
      <c r="AI144" s="80"/>
      <c r="AJ144" s="80"/>
      <c r="AK144" s="79"/>
      <c r="AL144" s="79"/>
      <c r="AM144" s="79"/>
      <c r="AN144" s="80"/>
      <c r="AO144" s="80"/>
      <c r="AP144" s="80"/>
      <c r="AQ144" s="79"/>
      <c r="AR144" s="79"/>
      <c r="AS144" s="79"/>
      <c r="AT144" s="80"/>
      <c r="AU144" s="80"/>
      <c r="AV144" s="80"/>
      <c r="AW144" s="79"/>
      <c r="AX144" s="79"/>
      <c r="AY144" s="79"/>
      <c r="AZ144" s="80"/>
      <c r="BA144" s="80"/>
      <c r="BB144" s="80"/>
      <c r="BC144" s="77"/>
      <c r="BD144" s="77"/>
      <c r="BE144" s="77"/>
      <c r="BF144" s="80"/>
      <c r="BG144" s="80"/>
      <c r="BH144" s="80"/>
      <c r="BI144" s="77"/>
      <c r="BJ144" s="77"/>
      <c r="BK144" s="77"/>
      <c r="BL144" s="80"/>
      <c r="BM144" s="80"/>
      <c r="BN144" s="80"/>
      <c r="BO144" s="130"/>
      <c r="BP144" s="81" t="e">
        <f t="shared" si="145"/>
        <v>#DIV/0!</v>
      </c>
    </row>
    <row r="145" spans="1:68" ht="15.75" hidden="1" customHeight="1">
      <c r="A145" s="70"/>
      <c r="B145" s="70">
        <v>59</v>
      </c>
      <c r="C145" s="70"/>
      <c r="D145" s="63"/>
      <c r="E145" s="63"/>
      <c r="F145" s="63"/>
      <c r="G145" s="63"/>
      <c r="H145" s="63"/>
      <c r="I145" s="63"/>
      <c r="J145" s="481" t="s">
        <v>152</v>
      </c>
      <c r="K145" s="463">
        <f t="shared" si="140"/>
        <v>0</v>
      </c>
      <c r="L145" s="156">
        <f t="shared" si="103"/>
        <v>0</v>
      </c>
      <c r="M145" s="70"/>
      <c r="N145" s="70"/>
      <c r="O145" s="70"/>
      <c r="P145" s="70"/>
      <c r="Q145" s="70"/>
      <c r="R145" s="70"/>
      <c r="S145" s="70"/>
      <c r="T145" s="71"/>
      <c r="U145" s="72"/>
      <c r="V145" s="73"/>
      <c r="W145" s="73"/>
      <c r="X145" s="75"/>
      <c r="Y145" s="76">
        <f t="shared" si="141"/>
        <v>0</v>
      </c>
      <c r="Z145" s="77">
        <f t="shared" si="142"/>
        <v>0</v>
      </c>
      <c r="AA145" s="77">
        <f t="shared" ref="AA145:AC145" si="149">AE145+AH145+AK145+AN145+AQ145+AT145+AW145+AZ145+BC145+BF145+BI145+BL145</f>
        <v>0</v>
      </c>
      <c r="AB145" s="77">
        <f t="shared" si="149"/>
        <v>0</v>
      </c>
      <c r="AC145" s="77">
        <f t="shared" si="149"/>
        <v>0</v>
      </c>
      <c r="AD145" s="78">
        <f t="shared" si="144"/>
        <v>0</v>
      </c>
      <c r="AE145" s="79"/>
      <c r="AF145" s="79"/>
      <c r="AG145" s="79"/>
      <c r="AH145" s="80"/>
      <c r="AI145" s="80"/>
      <c r="AJ145" s="80"/>
      <c r="AK145" s="79"/>
      <c r="AL145" s="79"/>
      <c r="AM145" s="79"/>
      <c r="AN145" s="80"/>
      <c r="AO145" s="80"/>
      <c r="AP145" s="80"/>
      <c r="AQ145" s="79"/>
      <c r="AR145" s="79"/>
      <c r="AS145" s="79"/>
      <c r="AT145" s="80"/>
      <c r="AU145" s="80"/>
      <c r="AV145" s="80"/>
      <c r="AW145" s="79"/>
      <c r="AX145" s="79"/>
      <c r="AY145" s="79"/>
      <c r="AZ145" s="80"/>
      <c r="BA145" s="80"/>
      <c r="BB145" s="80"/>
      <c r="BC145" s="77"/>
      <c r="BD145" s="77"/>
      <c r="BE145" s="77"/>
      <c r="BF145" s="80"/>
      <c r="BG145" s="80"/>
      <c r="BH145" s="80"/>
      <c r="BI145" s="77"/>
      <c r="BJ145" s="77"/>
      <c r="BK145" s="77"/>
      <c r="BL145" s="80"/>
      <c r="BM145" s="80"/>
      <c r="BN145" s="80"/>
      <c r="BO145" s="130"/>
      <c r="BP145" s="81" t="e">
        <f t="shared" si="145"/>
        <v>#DIV/0!</v>
      </c>
    </row>
    <row r="146" spans="1:68" ht="15.75" hidden="1" customHeight="1">
      <c r="A146" s="70"/>
      <c r="B146" s="70">
        <v>60</v>
      </c>
      <c r="C146" s="70"/>
      <c r="D146" s="63"/>
      <c r="E146" s="63"/>
      <c r="F146" s="63"/>
      <c r="G146" s="63"/>
      <c r="H146" s="63"/>
      <c r="I146" s="63"/>
      <c r="J146" s="481" t="s">
        <v>152</v>
      </c>
      <c r="K146" s="463">
        <f t="shared" si="140"/>
        <v>0</v>
      </c>
      <c r="L146" s="156">
        <f t="shared" si="103"/>
        <v>0</v>
      </c>
      <c r="M146" s="70"/>
      <c r="N146" s="70"/>
      <c r="O146" s="70"/>
      <c r="P146" s="70"/>
      <c r="Q146" s="70"/>
      <c r="R146" s="70"/>
      <c r="S146" s="70"/>
      <c r="T146" s="71"/>
      <c r="U146" s="72"/>
      <c r="V146" s="73"/>
      <c r="W146" s="73"/>
      <c r="X146" s="75"/>
      <c r="Y146" s="76">
        <f t="shared" si="141"/>
        <v>0</v>
      </c>
      <c r="Z146" s="77">
        <f t="shared" si="142"/>
        <v>0</v>
      </c>
      <c r="AA146" s="77">
        <f t="shared" ref="AA146:AC146" si="150">AE146+AH146+AK146+AN146+AQ146+AT146+AW146+AZ146+BC146+BF146+BI146+BL146</f>
        <v>0</v>
      </c>
      <c r="AB146" s="77">
        <f t="shared" si="150"/>
        <v>0</v>
      </c>
      <c r="AC146" s="77">
        <f t="shared" si="150"/>
        <v>0</v>
      </c>
      <c r="AD146" s="78">
        <f t="shared" si="144"/>
        <v>0</v>
      </c>
      <c r="AE146" s="79"/>
      <c r="AF146" s="79"/>
      <c r="AG146" s="79"/>
      <c r="AH146" s="80"/>
      <c r="AI146" s="80"/>
      <c r="AJ146" s="80"/>
      <c r="AK146" s="79"/>
      <c r="AL146" s="79"/>
      <c r="AM146" s="79"/>
      <c r="AN146" s="80"/>
      <c r="AO146" s="80"/>
      <c r="AP146" s="80"/>
      <c r="AQ146" s="79"/>
      <c r="AR146" s="79"/>
      <c r="AS146" s="79"/>
      <c r="AT146" s="80"/>
      <c r="AU146" s="80"/>
      <c r="AV146" s="80"/>
      <c r="AW146" s="79"/>
      <c r="AX146" s="79"/>
      <c r="AY146" s="79"/>
      <c r="AZ146" s="80"/>
      <c r="BA146" s="80"/>
      <c r="BB146" s="80"/>
      <c r="BC146" s="77"/>
      <c r="BD146" s="77"/>
      <c r="BE146" s="77"/>
      <c r="BF146" s="80"/>
      <c r="BG146" s="80"/>
      <c r="BH146" s="80"/>
      <c r="BI146" s="77"/>
      <c r="BJ146" s="77"/>
      <c r="BK146" s="77"/>
      <c r="BL146" s="80"/>
      <c r="BM146" s="80"/>
      <c r="BN146" s="80"/>
      <c r="BO146" s="130"/>
      <c r="BP146" s="81" t="e">
        <f t="shared" si="145"/>
        <v>#DIV/0!</v>
      </c>
    </row>
    <row r="147" spans="1:68" ht="15.75" hidden="1" customHeight="1">
      <c r="A147" s="70"/>
      <c r="B147" s="70">
        <v>61</v>
      </c>
      <c r="C147" s="70"/>
      <c r="D147" s="63"/>
      <c r="E147" s="63"/>
      <c r="F147" s="63"/>
      <c r="G147" s="63"/>
      <c r="H147" s="63"/>
      <c r="I147" s="63"/>
      <c r="J147" s="481" t="s">
        <v>152</v>
      </c>
      <c r="K147" s="463">
        <f t="shared" si="140"/>
        <v>0</v>
      </c>
      <c r="L147" s="156">
        <f t="shared" si="103"/>
        <v>0</v>
      </c>
      <c r="M147" s="70"/>
      <c r="N147" s="70"/>
      <c r="O147" s="70"/>
      <c r="P147" s="70"/>
      <c r="Q147" s="70"/>
      <c r="R147" s="70"/>
      <c r="S147" s="70"/>
      <c r="T147" s="71"/>
      <c r="U147" s="72"/>
      <c r="V147" s="73"/>
      <c r="W147" s="73"/>
      <c r="X147" s="75"/>
      <c r="Y147" s="76">
        <f t="shared" si="141"/>
        <v>0</v>
      </c>
      <c r="Z147" s="77">
        <f t="shared" si="142"/>
        <v>0</v>
      </c>
      <c r="AA147" s="77">
        <f t="shared" ref="AA147:AC147" si="151">AE147+AH147+AK147+AN147+AQ147+AT147+AW147+AZ147+BC147+BF147+BI147+BL147</f>
        <v>0</v>
      </c>
      <c r="AB147" s="77">
        <f t="shared" si="151"/>
        <v>0</v>
      </c>
      <c r="AC147" s="77">
        <f t="shared" si="151"/>
        <v>0</v>
      </c>
      <c r="AD147" s="78">
        <f t="shared" si="144"/>
        <v>0</v>
      </c>
      <c r="AE147" s="79"/>
      <c r="AF147" s="79"/>
      <c r="AG147" s="79"/>
      <c r="AH147" s="80"/>
      <c r="AI147" s="80"/>
      <c r="AJ147" s="80"/>
      <c r="AK147" s="79"/>
      <c r="AL147" s="79"/>
      <c r="AM147" s="79"/>
      <c r="AN147" s="80"/>
      <c r="AO147" s="80"/>
      <c r="AP147" s="80"/>
      <c r="AQ147" s="79"/>
      <c r="AR147" s="79"/>
      <c r="AS147" s="79"/>
      <c r="AT147" s="80"/>
      <c r="AU147" s="80"/>
      <c r="AV147" s="80"/>
      <c r="AW147" s="79"/>
      <c r="AX147" s="79"/>
      <c r="AY147" s="79"/>
      <c r="AZ147" s="80"/>
      <c r="BA147" s="80"/>
      <c r="BB147" s="80"/>
      <c r="BC147" s="77"/>
      <c r="BD147" s="77"/>
      <c r="BE147" s="77"/>
      <c r="BF147" s="80"/>
      <c r="BG147" s="80"/>
      <c r="BH147" s="80"/>
      <c r="BI147" s="77"/>
      <c r="BJ147" s="77"/>
      <c r="BK147" s="77"/>
      <c r="BL147" s="80"/>
      <c r="BM147" s="80"/>
      <c r="BN147" s="80"/>
      <c r="BO147" s="130"/>
      <c r="BP147" s="81" t="e">
        <f t="shared" si="145"/>
        <v>#DIV/0!</v>
      </c>
    </row>
    <row r="148" spans="1:68" ht="15.75" hidden="1" customHeight="1">
      <c r="A148" s="70"/>
      <c r="B148" s="70">
        <v>62</v>
      </c>
      <c r="C148" s="70"/>
      <c r="D148" s="63"/>
      <c r="E148" s="63"/>
      <c r="F148" s="63"/>
      <c r="G148" s="63"/>
      <c r="H148" s="63"/>
      <c r="I148" s="63"/>
      <c r="J148" s="481" t="s">
        <v>152</v>
      </c>
      <c r="K148" s="463">
        <f t="shared" si="140"/>
        <v>0</v>
      </c>
      <c r="L148" s="156">
        <f t="shared" si="103"/>
        <v>0</v>
      </c>
      <c r="M148" s="70"/>
      <c r="N148" s="70"/>
      <c r="O148" s="70"/>
      <c r="P148" s="70"/>
      <c r="Q148" s="70"/>
      <c r="R148" s="70"/>
      <c r="S148" s="70"/>
      <c r="T148" s="71"/>
      <c r="U148" s="72"/>
      <c r="V148" s="73"/>
      <c r="W148" s="73"/>
      <c r="X148" s="75"/>
      <c r="Y148" s="76">
        <f t="shared" si="141"/>
        <v>0</v>
      </c>
      <c r="Z148" s="77">
        <f t="shared" si="142"/>
        <v>0</v>
      </c>
      <c r="AA148" s="77">
        <f t="shared" ref="AA148:AC148" si="152">AE148+AH148+AK148+AN148+AQ148+AT148+AW148+AZ148+BC148+BF148+BI148+BL148</f>
        <v>0</v>
      </c>
      <c r="AB148" s="77">
        <f t="shared" si="152"/>
        <v>0</v>
      </c>
      <c r="AC148" s="77">
        <f t="shared" si="152"/>
        <v>0</v>
      </c>
      <c r="AD148" s="78">
        <f t="shared" si="144"/>
        <v>0</v>
      </c>
      <c r="AE148" s="79"/>
      <c r="AF148" s="79"/>
      <c r="AG148" s="79"/>
      <c r="AH148" s="80"/>
      <c r="AI148" s="80"/>
      <c r="AJ148" s="80"/>
      <c r="AK148" s="79"/>
      <c r="AL148" s="79"/>
      <c r="AM148" s="79"/>
      <c r="AN148" s="80"/>
      <c r="AO148" s="80"/>
      <c r="AP148" s="80"/>
      <c r="AQ148" s="79"/>
      <c r="AR148" s="79"/>
      <c r="AS148" s="79"/>
      <c r="AT148" s="80"/>
      <c r="AU148" s="80"/>
      <c r="AV148" s="80"/>
      <c r="AW148" s="79"/>
      <c r="AX148" s="79"/>
      <c r="AY148" s="79"/>
      <c r="AZ148" s="80"/>
      <c r="BA148" s="80"/>
      <c r="BB148" s="80"/>
      <c r="BC148" s="77"/>
      <c r="BD148" s="77"/>
      <c r="BE148" s="77"/>
      <c r="BF148" s="80"/>
      <c r="BG148" s="80"/>
      <c r="BH148" s="80"/>
      <c r="BI148" s="77"/>
      <c r="BJ148" s="77"/>
      <c r="BK148" s="77"/>
      <c r="BL148" s="80"/>
      <c r="BM148" s="80"/>
      <c r="BN148" s="80"/>
      <c r="BO148" s="130"/>
      <c r="BP148" s="81" t="e">
        <f t="shared" si="145"/>
        <v>#DIV/0!</v>
      </c>
    </row>
    <row r="149" spans="1:68" ht="15.75" hidden="1" customHeight="1">
      <c r="A149" s="70"/>
      <c r="B149" s="70">
        <v>63</v>
      </c>
      <c r="C149" s="70"/>
      <c r="D149" s="63"/>
      <c r="E149" s="63"/>
      <c r="F149" s="63"/>
      <c r="G149" s="63"/>
      <c r="H149" s="63"/>
      <c r="I149" s="63"/>
      <c r="J149" s="481" t="s">
        <v>152</v>
      </c>
      <c r="K149" s="463">
        <f t="shared" si="140"/>
        <v>0</v>
      </c>
      <c r="L149" s="156">
        <f t="shared" si="103"/>
        <v>0</v>
      </c>
      <c r="M149" s="70"/>
      <c r="N149" s="70"/>
      <c r="O149" s="70"/>
      <c r="P149" s="70"/>
      <c r="Q149" s="70"/>
      <c r="R149" s="70"/>
      <c r="S149" s="70"/>
      <c r="T149" s="71"/>
      <c r="U149" s="72"/>
      <c r="V149" s="73"/>
      <c r="W149" s="73"/>
      <c r="X149" s="75"/>
      <c r="Y149" s="76">
        <f t="shared" si="141"/>
        <v>0</v>
      </c>
      <c r="Z149" s="77">
        <f t="shared" si="142"/>
        <v>0</v>
      </c>
      <c r="AA149" s="77">
        <f t="shared" ref="AA149:AC149" si="153">AE149+AH149+AK149+AN149+AQ149+AT149+AW149+AZ149+BC149+BF149+BI149+BL149</f>
        <v>0</v>
      </c>
      <c r="AB149" s="77">
        <f t="shared" si="153"/>
        <v>0</v>
      </c>
      <c r="AC149" s="77">
        <f t="shared" si="153"/>
        <v>0</v>
      </c>
      <c r="AD149" s="78">
        <f t="shared" si="144"/>
        <v>0</v>
      </c>
      <c r="AE149" s="79"/>
      <c r="AF149" s="79"/>
      <c r="AG149" s="79"/>
      <c r="AH149" s="80"/>
      <c r="AI149" s="80"/>
      <c r="AJ149" s="80"/>
      <c r="AK149" s="79"/>
      <c r="AL149" s="79"/>
      <c r="AM149" s="79"/>
      <c r="AN149" s="80"/>
      <c r="AO149" s="80"/>
      <c r="AP149" s="80"/>
      <c r="AQ149" s="79"/>
      <c r="AR149" s="79"/>
      <c r="AS149" s="79"/>
      <c r="AT149" s="80"/>
      <c r="AU149" s="80"/>
      <c r="AV149" s="80"/>
      <c r="AW149" s="79"/>
      <c r="AX149" s="79"/>
      <c r="AY149" s="79"/>
      <c r="AZ149" s="80"/>
      <c r="BA149" s="80"/>
      <c r="BB149" s="80"/>
      <c r="BC149" s="77"/>
      <c r="BD149" s="77"/>
      <c r="BE149" s="77"/>
      <c r="BF149" s="80"/>
      <c r="BG149" s="80"/>
      <c r="BH149" s="80"/>
      <c r="BI149" s="77"/>
      <c r="BJ149" s="77"/>
      <c r="BK149" s="77"/>
      <c r="BL149" s="80"/>
      <c r="BM149" s="80"/>
      <c r="BN149" s="80"/>
      <c r="BO149" s="130"/>
      <c r="BP149" s="81" t="e">
        <f t="shared" si="145"/>
        <v>#DIV/0!</v>
      </c>
    </row>
    <row r="150" spans="1:68" ht="15.75" hidden="1" customHeight="1">
      <c r="A150" s="70"/>
      <c r="B150" s="70">
        <v>64</v>
      </c>
      <c r="C150" s="70"/>
      <c r="D150" s="63"/>
      <c r="E150" s="63"/>
      <c r="F150" s="63"/>
      <c r="G150" s="63"/>
      <c r="H150" s="63"/>
      <c r="I150" s="63"/>
      <c r="J150" s="481" t="s">
        <v>152</v>
      </c>
      <c r="K150" s="463">
        <f t="shared" si="140"/>
        <v>0</v>
      </c>
      <c r="L150" s="156">
        <f t="shared" si="103"/>
        <v>0</v>
      </c>
      <c r="M150" s="70"/>
      <c r="N150" s="70"/>
      <c r="O150" s="70"/>
      <c r="P150" s="70"/>
      <c r="Q150" s="70"/>
      <c r="R150" s="70"/>
      <c r="S150" s="70"/>
      <c r="T150" s="71"/>
      <c r="U150" s="72"/>
      <c r="V150" s="73"/>
      <c r="W150" s="73"/>
      <c r="X150" s="75"/>
      <c r="Y150" s="76">
        <f t="shared" si="141"/>
        <v>0</v>
      </c>
      <c r="Z150" s="77">
        <f t="shared" si="142"/>
        <v>0</v>
      </c>
      <c r="AA150" s="77">
        <f t="shared" ref="AA150:AC150" si="154">AE150+AH150+AK150+AN150+AQ150+AT150+AW150+AZ150+BC150+BF150+BI150+BL150</f>
        <v>0</v>
      </c>
      <c r="AB150" s="77">
        <f t="shared" si="154"/>
        <v>0</v>
      </c>
      <c r="AC150" s="77">
        <f t="shared" si="154"/>
        <v>0</v>
      </c>
      <c r="AD150" s="78">
        <f t="shared" si="144"/>
        <v>0</v>
      </c>
      <c r="AE150" s="79"/>
      <c r="AF150" s="79"/>
      <c r="AG150" s="79"/>
      <c r="AH150" s="80"/>
      <c r="AI150" s="80"/>
      <c r="AJ150" s="80"/>
      <c r="AK150" s="79"/>
      <c r="AL150" s="79"/>
      <c r="AM150" s="79"/>
      <c r="AN150" s="80"/>
      <c r="AO150" s="80"/>
      <c r="AP150" s="80"/>
      <c r="AQ150" s="79"/>
      <c r="AR150" s="79"/>
      <c r="AS150" s="79"/>
      <c r="AT150" s="80"/>
      <c r="AU150" s="80"/>
      <c r="AV150" s="80"/>
      <c r="AW150" s="79"/>
      <c r="AX150" s="79"/>
      <c r="AY150" s="79"/>
      <c r="AZ150" s="80"/>
      <c r="BA150" s="80"/>
      <c r="BB150" s="80"/>
      <c r="BC150" s="77"/>
      <c r="BD150" s="77"/>
      <c r="BE150" s="77"/>
      <c r="BF150" s="80"/>
      <c r="BG150" s="80"/>
      <c r="BH150" s="80"/>
      <c r="BI150" s="77"/>
      <c r="BJ150" s="77"/>
      <c r="BK150" s="77"/>
      <c r="BL150" s="80"/>
      <c r="BM150" s="80"/>
      <c r="BN150" s="80"/>
      <c r="BO150" s="130"/>
      <c r="BP150" s="81" t="e">
        <f t="shared" si="145"/>
        <v>#DIV/0!</v>
      </c>
    </row>
    <row r="151" spans="1:68" ht="15.75" hidden="1" customHeight="1">
      <c r="A151" s="70"/>
      <c r="B151" s="70">
        <v>65</v>
      </c>
      <c r="C151" s="70"/>
      <c r="D151" s="63"/>
      <c r="E151" s="63"/>
      <c r="F151" s="63"/>
      <c r="G151" s="63"/>
      <c r="H151" s="63"/>
      <c r="I151" s="63"/>
      <c r="J151" s="481" t="s">
        <v>152</v>
      </c>
      <c r="K151" s="463">
        <f t="shared" si="140"/>
        <v>0</v>
      </c>
      <c r="L151" s="156">
        <f t="shared" si="103"/>
        <v>0</v>
      </c>
      <c r="M151" s="70"/>
      <c r="N151" s="70"/>
      <c r="O151" s="70"/>
      <c r="P151" s="70"/>
      <c r="Q151" s="70"/>
      <c r="R151" s="70"/>
      <c r="S151" s="70"/>
      <c r="T151" s="71"/>
      <c r="U151" s="72"/>
      <c r="V151" s="73"/>
      <c r="W151" s="73"/>
      <c r="X151" s="75"/>
      <c r="Y151" s="76">
        <f t="shared" si="141"/>
        <v>0</v>
      </c>
      <c r="Z151" s="77">
        <f t="shared" si="142"/>
        <v>0</v>
      </c>
      <c r="AA151" s="77">
        <f t="shared" ref="AA151:AC151" si="155">AE151+AH151+AK151+AN151+AQ151+AT151+AW151+AZ151+BC151+BF151+BI151+BL151</f>
        <v>0</v>
      </c>
      <c r="AB151" s="77">
        <f t="shared" si="155"/>
        <v>0</v>
      </c>
      <c r="AC151" s="77">
        <f t="shared" si="155"/>
        <v>0</v>
      </c>
      <c r="AD151" s="78">
        <f t="shared" si="144"/>
        <v>0</v>
      </c>
      <c r="AE151" s="79"/>
      <c r="AF151" s="79"/>
      <c r="AG151" s="79"/>
      <c r="AH151" s="80"/>
      <c r="AI151" s="80"/>
      <c r="AJ151" s="80"/>
      <c r="AK151" s="79"/>
      <c r="AL151" s="79"/>
      <c r="AM151" s="79"/>
      <c r="AN151" s="80"/>
      <c r="AO151" s="80"/>
      <c r="AP151" s="80"/>
      <c r="AQ151" s="79"/>
      <c r="AR151" s="79"/>
      <c r="AS151" s="79"/>
      <c r="AT151" s="80"/>
      <c r="AU151" s="80"/>
      <c r="AV151" s="80"/>
      <c r="AW151" s="79"/>
      <c r="AX151" s="79"/>
      <c r="AY151" s="79"/>
      <c r="AZ151" s="80"/>
      <c r="BA151" s="80"/>
      <c r="BB151" s="80"/>
      <c r="BC151" s="77"/>
      <c r="BD151" s="77"/>
      <c r="BE151" s="77"/>
      <c r="BF151" s="80"/>
      <c r="BG151" s="80"/>
      <c r="BH151" s="80"/>
      <c r="BI151" s="77"/>
      <c r="BJ151" s="77"/>
      <c r="BK151" s="77"/>
      <c r="BL151" s="80"/>
      <c r="BM151" s="80"/>
      <c r="BN151" s="80"/>
      <c r="BO151" s="130"/>
      <c r="BP151" s="81" t="e">
        <f t="shared" si="145"/>
        <v>#DIV/0!</v>
      </c>
    </row>
    <row r="152" spans="1:68" ht="15.75" hidden="1" customHeight="1">
      <c r="A152" s="70"/>
      <c r="B152" s="70">
        <v>66</v>
      </c>
      <c r="C152" s="70"/>
      <c r="D152" s="63"/>
      <c r="E152" s="63"/>
      <c r="F152" s="63"/>
      <c r="G152" s="63"/>
      <c r="H152" s="63"/>
      <c r="I152" s="63"/>
      <c r="J152" s="481" t="s">
        <v>152</v>
      </c>
      <c r="K152" s="463">
        <f t="shared" si="140"/>
        <v>0</v>
      </c>
      <c r="L152" s="156">
        <f t="shared" si="103"/>
        <v>0</v>
      </c>
      <c r="M152" s="70"/>
      <c r="N152" s="70"/>
      <c r="O152" s="70"/>
      <c r="P152" s="70"/>
      <c r="Q152" s="70"/>
      <c r="R152" s="70"/>
      <c r="S152" s="70"/>
      <c r="T152" s="71"/>
      <c r="U152" s="72"/>
      <c r="V152" s="73"/>
      <c r="W152" s="73"/>
      <c r="X152" s="75"/>
      <c r="Y152" s="76">
        <f t="shared" si="141"/>
        <v>0</v>
      </c>
      <c r="Z152" s="77">
        <f t="shared" si="142"/>
        <v>0</v>
      </c>
      <c r="AA152" s="77">
        <f t="shared" ref="AA152:AC152" si="156">AE152+AH152+AK152+AN152+AQ152+AT152+AW152+AZ152+BC152+BF152+BI152+BL152</f>
        <v>0</v>
      </c>
      <c r="AB152" s="77">
        <f t="shared" si="156"/>
        <v>0</v>
      </c>
      <c r="AC152" s="77">
        <f t="shared" si="156"/>
        <v>0</v>
      </c>
      <c r="AD152" s="78">
        <f t="shared" si="144"/>
        <v>0</v>
      </c>
      <c r="AE152" s="79"/>
      <c r="AF152" s="79"/>
      <c r="AG152" s="79"/>
      <c r="AH152" s="80"/>
      <c r="AI152" s="80"/>
      <c r="AJ152" s="80"/>
      <c r="AK152" s="79"/>
      <c r="AL152" s="79"/>
      <c r="AM152" s="79"/>
      <c r="AN152" s="80"/>
      <c r="AO152" s="80"/>
      <c r="AP152" s="80"/>
      <c r="AQ152" s="79"/>
      <c r="AR152" s="79"/>
      <c r="AS152" s="79"/>
      <c r="AT152" s="80"/>
      <c r="AU152" s="80"/>
      <c r="AV152" s="80"/>
      <c r="AW152" s="79"/>
      <c r="AX152" s="79"/>
      <c r="AY152" s="79"/>
      <c r="AZ152" s="80"/>
      <c r="BA152" s="80"/>
      <c r="BB152" s="80"/>
      <c r="BC152" s="77"/>
      <c r="BD152" s="77"/>
      <c r="BE152" s="77"/>
      <c r="BF152" s="80"/>
      <c r="BG152" s="80"/>
      <c r="BH152" s="80"/>
      <c r="BI152" s="77"/>
      <c r="BJ152" s="77"/>
      <c r="BK152" s="77"/>
      <c r="BL152" s="80"/>
      <c r="BM152" s="80"/>
      <c r="BN152" s="80"/>
      <c r="BO152" s="130"/>
      <c r="BP152" s="81" t="e">
        <f t="shared" si="145"/>
        <v>#DIV/0!</v>
      </c>
    </row>
    <row r="153" spans="1:68" ht="15.75" hidden="1" customHeight="1">
      <c r="A153" s="70"/>
      <c r="B153" s="70">
        <v>67</v>
      </c>
      <c r="C153" s="70"/>
      <c r="D153" s="63"/>
      <c r="E153" s="63"/>
      <c r="F153" s="63"/>
      <c r="G153" s="63"/>
      <c r="H153" s="63"/>
      <c r="I153" s="63"/>
      <c r="J153" s="481" t="s">
        <v>152</v>
      </c>
      <c r="K153" s="463">
        <f t="shared" si="140"/>
        <v>0</v>
      </c>
      <c r="L153" s="156">
        <f t="shared" si="103"/>
        <v>0</v>
      </c>
      <c r="M153" s="70"/>
      <c r="N153" s="70"/>
      <c r="O153" s="70"/>
      <c r="P153" s="70"/>
      <c r="Q153" s="70"/>
      <c r="R153" s="70"/>
      <c r="S153" s="70"/>
      <c r="T153" s="71"/>
      <c r="U153" s="72"/>
      <c r="V153" s="73"/>
      <c r="W153" s="73"/>
      <c r="X153" s="75"/>
      <c r="Y153" s="76">
        <f t="shared" si="141"/>
        <v>0</v>
      </c>
      <c r="Z153" s="77">
        <f t="shared" si="142"/>
        <v>0</v>
      </c>
      <c r="AA153" s="77">
        <f t="shared" ref="AA153:AC153" si="157">AE153+AH153+AK153+AN153+AQ153+AT153+AW153+AZ153+BC153+BF153+BI153+BL153</f>
        <v>0</v>
      </c>
      <c r="AB153" s="77">
        <f t="shared" si="157"/>
        <v>0</v>
      </c>
      <c r="AC153" s="77">
        <f t="shared" si="157"/>
        <v>0</v>
      </c>
      <c r="AD153" s="78">
        <f t="shared" si="144"/>
        <v>0</v>
      </c>
      <c r="AE153" s="79"/>
      <c r="AF153" s="79"/>
      <c r="AG153" s="79"/>
      <c r="AH153" s="80"/>
      <c r="AI153" s="80"/>
      <c r="AJ153" s="80"/>
      <c r="AK153" s="79"/>
      <c r="AL153" s="79"/>
      <c r="AM153" s="79"/>
      <c r="AN153" s="80"/>
      <c r="AO153" s="80"/>
      <c r="AP153" s="80"/>
      <c r="AQ153" s="79"/>
      <c r="AR153" s="79"/>
      <c r="AS153" s="79"/>
      <c r="AT153" s="80"/>
      <c r="AU153" s="80"/>
      <c r="AV153" s="80"/>
      <c r="AW153" s="79"/>
      <c r="AX153" s="79"/>
      <c r="AY153" s="79"/>
      <c r="AZ153" s="80"/>
      <c r="BA153" s="80"/>
      <c r="BB153" s="80"/>
      <c r="BC153" s="77"/>
      <c r="BD153" s="77"/>
      <c r="BE153" s="77"/>
      <c r="BF153" s="80"/>
      <c r="BG153" s="80"/>
      <c r="BH153" s="80"/>
      <c r="BI153" s="77"/>
      <c r="BJ153" s="77"/>
      <c r="BK153" s="77"/>
      <c r="BL153" s="80"/>
      <c r="BM153" s="80"/>
      <c r="BN153" s="80"/>
      <c r="BO153" s="130"/>
      <c r="BP153" s="81" t="e">
        <f t="shared" si="145"/>
        <v>#DIV/0!</v>
      </c>
    </row>
    <row r="154" spans="1:68" ht="15.75" hidden="1" customHeight="1">
      <c r="A154" s="511"/>
      <c r="B154" s="70">
        <v>68</v>
      </c>
      <c r="C154" s="70"/>
      <c r="D154" s="70"/>
      <c r="E154" s="63"/>
      <c r="F154" s="63"/>
      <c r="G154" s="63"/>
      <c r="H154" s="63"/>
      <c r="I154" s="63"/>
      <c r="J154" s="231" t="s">
        <v>261</v>
      </c>
      <c r="K154" s="512">
        <f>SUM(K155:K167)</f>
        <v>0</v>
      </c>
      <c r="L154" s="513">
        <f t="shared" si="103"/>
        <v>0</v>
      </c>
      <c r="M154" s="260"/>
      <c r="N154" s="260"/>
      <c r="O154" s="260"/>
      <c r="P154" s="260"/>
      <c r="Q154" s="260"/>
      <c r="R154" s="260"/>
      <c r="S154" s="260"/>
      <c r="T154" s="261"/>
      <c r="U154" s="262"/>
      <c r="V154" s="263"/>
      <c r="W154" s="263"/>
      <c r="X154" s="265"/>
      <c r="Y154" s="76"/>
      <c r="Z154" s="77"/>
      <c r="AA154" s="77"/>
      <c r="AB154" s="77"/>
      <c r="AC154" s="77"/>
      <c r="AD154" s="78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260"/>
      <c r="BP154" s="266"/>
    </row>
    <row r="155" spans="1:68" ht="15.75" hidden="1" customHeight="1">
      <c r="A155" s="70"/>
      <c r="B155" s="70">
        <v>69</v>
      </c>
      <c r="C155" s="70"/>
      <c r="D155" s="63"/>
      <c r="E155" s="63"/>
      <c r="F155" s="63"/>
      <c r="G155" s="63"/>
      <c r="H155" s="63"/>
      <c r="I155" s="63"/>
      <c r="J155" s="481" t="s">
        <v>152</v>
      </c>
      <c r="K155" s="463">
        <f t="shared" ref="K155:K167" si="158">M155+N155+O155+P155+Q155+R155+S155+T155</f>
        <v>0</v>
      </c>
      <c r="L155" s="156">
        <f t="shared" si="103"/>
        <v>0</v>
      </c>
      <c r="M155" s="70"/>
      <c r="N155" s="70"/>
      <c r="O155" s="70"/>
      <c r="P155" s="70"/>
      <c r="Q155" s="70"/>
      <c r="R155" s="70"/>
      <c r="S155" s="70"/>
      <c r="T155" s="71"/>
      <c r="U155" s="72"/>
      <c r="V155" s="73"/>
      <c r="W155" s="73"/>
      <c r="X155" s="75"/>
      <c r="Y155" s="76">
        <f t="shared" ref="Y155:Y167" si="159">Z155+Z155*0.1</f>
        <v>0</v>
      </c>
      <c r="Z155" s="77">
        <f t="shared" ref="Z155:Z167" si="160">SUM(AA155:AC155)</f>
        <v>0</v>
      </c>
      <c r="AA155" s="77">
        <f t="shared" ref="AA155:AC155" si="161">AE155+AH155+AK155+AN155+AQ155+AT155+AW155+AZ155+BC155+BF155+BI155+BL155</f>
        <v>0</v>
      </c>
      <c r="AB155" s="77">
        <f t="shared" si="161"/>
        <v>0</v>
      </c>
      <c r="AC155" s="77">
        <f t="shared" si="161"/>
        <v>0</v>
      </c>
      <c r="AD155" s="78">
        <f t="shared" ref="AD155:AD167" si="162">L155-Y155</f>
        <v>0</v>
      </c>
      <c r="AE155" s="79"/>
      <c r="AF155" s="79"/>
      <c r="AG155" s="79"/>
      <c r="AH155" s="80"/>
      <c r="AI155" s="80"/>
      <c r="AJ155" s="80"/>
      <c r="AK155" s="79"/>
      <c r="AL155" s="79"/>
      <c r="AM155" s="79"/>
      <c r="AN155" s="80"/>
      <c r="AO155" s="80"/>
      <c r="AP155" s="80"/>
      <c r="AQ155" s="79"/>
      <c r="AR155" s="79"/>
      <c r="AS155" s="79"/>
      <c r="AT155" s="80"/>
      <c r="AU155" s="80"/>
      <c r="AV155" s="80"/>
      <c r="AW155" s="79"/>
      <c r="AX155" s="79"/>
      <c r="AY155" s="79"/>
      <c r="AZ155" s="80"/>
      <c r="BA155" s="80"/>
      <c r="BB155" s="80"/>
      <c r="BC155" s="77"/>
      <c r="BD155" s="77"/>
      <c r="BE155" s="77"/>
      <c r="BF155" s="80"/>
      <c r="BG155" s="80"/>
      <c r="BH155" s="80"/>
      <c r="BI155" s="77"/>
      <c r="BJ155" s="77"/>
      <c r="BK155" s="77"/>
      <c r="BL155" s="80"/>
      <c r="BM155" s="80"/>
      <c r="BN155" s="80"/>
      <c r="BO155" s="130"/>
      <c r="BP155" s="81" t="e">
        <f t="shared" ref="BP155:BP167" si="163">Z155/L155*100</f>
        <v>#DIV/0!</v>
      </c>
    </row>
    <row r="156" spans="1:68" ht="15.75" hidden="1" customHeight="1">
      <c r="A156" s="70"/>
      <c r="B156" s="70">
        <v>70</v>
      </c>
      <c r="C156" s="70"/>
      <c r="D156" s="63"/>
      <c r="E156" s="63"/>
      <c r="F156" s="63"/>
      <c r="G156" s="63"/>
      <c r="H156" s="63"/>
      <c r="I156" s="63"/>
      <c r="J156" s="481" t="s">
        <v>152</v>
      </c>
      <c r="K156" s="463">
        <f t="shared" si="158"/>
        <v>0</v>
      </c>
      <c r="L156" s="156">
        <f t="shared" si="103"/>
        <v>0</v>
      </c>
      <c r="M156" s="70"/>
      <c r="N156" s="70"/>
      <c r="O156" s="70"/>
      <c r="P156" s="70"/>
      <c r="Q156" s="70"/>
      <c r="R156" s="70"/>
      <c r="S156" s="70"/>
      <c r="T156" s="71"/>
      <c r="U156" s="72"/>
      <c r="V156" s="73"/>
      <c r="W156" s="73"/>
      <c r="X156" s="75"/>
      <c r="Y156" s="76">
        <f t="shared" si="159"/>
        <v>0</v>
      </c>
      <c r="Z156" s="77">
        <f t="shared" si="160"/>
        <v>0</v>
      </c>
      <c r="AA156" s="77">
        <f t="shared" ref="AA156:AC156" si="164">AE156+AH156+AK156+AN156+AQ156+AT156+AW156+AZ156+BC156+BF156+BI156+BL156</f>
        <v>0</v>
      </c>
      <c r="AB156" s="77">
        <f t="shared" si="164"/>
        <v>0</v>
      </c>
      <c r="AC156" s="77">
        <f t="shared" si="164"/>
        <v>0</v>
      </c>
      <c r="AD156" s="78">
        <f t="shared" si="162"/>
        <v>0</v>
      </c>
      <c r="AE156" s="79"/>
      <c r="AF156" s="79"/>
      <c r="AG156" s="79"/>
      <c r="AH156" s="80"/>
      <c r="AI156" s="80"/>
      <c r="AJ156" s="80"/>
      <c r="AK156" s="79"/>
      <c r="AL156" s="79"/>
      <c r="AM156" s="79"/>
      <c r="AN156" s="80"/>
      <c r="AO156" s="80"/>
      <c r="AP156" s="80"/>
      <c r="AQ156" s="79"/>
      <c r="AR156" s="79"/>
      <c r="AS156" s="79"/>
      <c r="AT156" s="80"/>
      <c r="AU156" s="80"/>
      <c r="AV156" s="80"/>
      <c r="AW156" s="79"/>
      <c r="AX156" s="79"/>
      <c r="AY156" s="79"/>
      <c r="AZ156" s="80"/>
      <c r="BA156" s="80"/>
      <c r="BB156" s="80"/>
      <c r="BC156" s="77"/>
      <c r="BD156" s="77"/>
      <c r="BE156" s="77"/>
      <c r="BF156" s="80"/>
      <c r="BG156" s="80"/>
      <c r="BH156" s="80"/>
      <c r="BI156" s="77"/>
      <c r="BJ156" s="77"/>
      <c r="BK156" s="77"/>
      <c r="BL156" s="80"/>
      <c r="BM156" s="80"/>
      <c r="BN156" s="80"/>
      <c r="BO156" s="130"/>
      <c r="BP156" s="81" t="e">
        <f t="shared" si="163"/>
        <v>#DIV/0!</v>
      </c>
    </row>
    <row r="157" spans="1:68" ht="15.75" hidden="1" customHeight="1">
      <c r="A157" s="70"/>
      <c r="B157" s="70">
        <v>71</v>
      </c>
      <c r="C157" s="70"/>
      <c r="D157" s="63"/>
      <c r="E157" s="63"/>
      <c r="F157" s="63"/>
      <c r="G157" s="63"/>
      <c r="H157" s="63"/>
      <c r="I157" s="63"/>
      <c r="J157" s="481" t="s">
        <v>152</v>
      </c>
      <c r="K157" s="463">
        <f t="shared" si="158"/>
        <v>0</v>
      </c>
      <c r="L157" s="156">
        <f t="shared" si="103"/>
        <v>0</v>
      </c>
      <c r="M157" s="70"/>
      <c r="N157" s="70"/>
      <c r="O157" s="70"/>
      <c r="P157" s="70"/>
      <c r="Q157" s="70"/>
      <c r="R157" s="70"/>
      <c r="S157" s="70"/>
      <c r="T157" s="71"/>
      <c r="U157" s="72"/>
      <c r="V157" s="73"/>
      <c r="W157" s="73"/>
      <c r="X157" s="75"/>
      <c r="Y157" s="76">
        <f t="shared" si="159"/>
        <v>0</v>
      </c>
      <c r="Z157" s="77">
        <f t="shared" si="160"/>
        <v>0</v>
      </c>
      <c r="AA157" s="77">
        <f t="shared" ref="AA157:AC157" si="165">AE157+AH157+AK157+AN157+AQ157+AT157+AW157+AZ157+BC157+BF157+BI157+BL157</f>
        <v>0</v>
      </c>
      <c r="AB157" s="77">
        <f t="shared" si="165"/>
        <v>0</v>
      </c>
      <c r="AC157" s="77">
        <f t="shared" si="165"/>
        <v>0</v>
      </c>
      <c r="AD157" s="78">
        <f t="shared" si="162"/>
        <v>0</v>
      </c>
      <c r="AE157" s="79"/>
      <c r="AF157" s="79"/>
      <c r="AG157" s="79"/>
      <c r="AH157" s="80"/>
      <c r="AI157" s="80"/>
      <c r="AJ157" s="80"/>
      <c r="AK157" s="79"/>
      <c r="AL157" s="79"/>
      <c r="AM157" s="79"/>
      <c r="AN157" s="80"/>
      <c r="AO157" s="80"/>
      <c r="AP157" s="80"/>
      <c r="AQ157" s="79"/>
      <c r="AR157" s="79"/>
      <c r="AS157" s="79"/>
      <c r="AT157" s="80"/>
      <c r="AU157" s="80"/>
      <c r="AV157" s="80"/>
      <c r="AW157" s="79"/>
      <c r="AX157" s="79"/>
      <c r="AY157" s="79"/>
      <c r="AZ157" s="80"/>
      <c r="BA157" s="80"/>
      <c r="BB157" s="80"/>
      <c r="BC157" s="77"/>
      <c r="BD157" s="77"/>
      <c r="BE157" s="77"/>
      <c r="BF157" s="80"/>
      <c r="BG157" s="80"/>
      <c r="BH157" s="80"/>
      <c r="BI157" s="77"/>
      <c r="BJ157" s="77"/>
      <c r="BK157" s="77"/>
      <c r="BL157" s="80"/>
      <c r="BM157" s="80"/>
      <c r="BN157" s="80"/>
      <c r="BO157" s="130"/>
      <c r="BP157" s="81" t="e">
        <f t="shared" si="163"/>
        <v>#DIV/0!</v>
      </c>
    </row>
    <row r="158" spans="1:68" ht="15.75" hidden="1" customHeight="1">
      <c r="A158" s="70"/>
      <c r="B158" s="70">
        <v>72</v>
      </c>
      <c r="C158" s="70"/>
      <c r="D158" s="63"/>
      <c r="E158" s="63"/>
      <c r="F158" s="63"/>
      <c r="G158" s="63"/>
      <c r="H158" s="63"/>
      <c r="I158" s="63"/>
      <c r="J158" s="481" t="s">
        <v>152</v>
      </c>
      <c r="K158" s="463">
        <f t="shared" si="158"/>
        <v>0</v>
      </c>
      <c r="L158" s="156">
        <f t="shared" si="103"/>
        <v>0</v>
      </c>
      <c r="M158" s="70"/>
      <c r="N158" s="70"/>
      <c r="O158" s="70"/>
      <c r="P158" s="70"/>
      <c r="Q158" s="70"/>
      <c r="R158" s="70"/>
      <c r="S158" s="70"/>
      <c r="T158" s="71"/>
      <c r="U158" s="72"/>
      <c r="V158" s="73"/>
      <c r="W158" s="73"/>
      <c r="X158" s="75"/>
      <c r="Y158" s="76">
        <f t="shared" si="159"/>
        <v>0</v>
      </c>
      <c r="Z158" s="77">
        <f t="shared" si="160"/>
        <v>0</v>
      </c>
      <c r="AA158" s="77">
        <f t="shared" ref="AA158:AC158" si="166">AE158+AH158+AK158+AN158+AQ158+AT158+AW158+AZ158+BC158+BF158+BI158+BL158</f>
        <v>0</v>
      </c>
      <c r="AB158" s="77">
        <f t="shared" si="166"/>
        <v>0</v>
      </c>
      <c r="AC158" s="77">
        <f t="shared" si="166"/>
        <v>0</v>
      </c>
      <c r="AD158" s="78">
        <f t="shared" si="162"/>
        <v>0</v>
      </c>
      <c r="AE158" s="79"/>
      <c r="AF158" s="79"/>
      <c r="AG158" s="79"/>
      <c r="AH158" s="80"/>
      <c r="AI158" s="80"/>
      <c r="AJ158" s="80"/>
      <c r="AK158" s="79"/>
      <c r="AL158" s="79"/>
      <c r="AM158" s="79"/>
      <c r="AN158" s="80"/>
      <c r="AO158" s="80"/>
      <c r="AP158" s="80"/>
      <c r="AQ158" s="79"/>
      <c r="AR158" s="79"/>
      <c r="AS158" s="79"/>
      <c r="AT158" s="80"/>
      <c r="AU158" s="80"/>
      <c r="AV158" s="80"/>
      <c r="AW158" s="79"/>
      <c r="AX158" s="79"/>
      <c r="AY158" s="79"/>
      <c r="AZ158" s="80"/>
      <c r="BA158" s="80"/>
      <c r="BB158" s="80"/>
      <c r="BC158" s="77"/>
      <c r="BD158" s="77"/>
      <c r="BE158" s="77"/>
      <c r="BF158" s="80"/>
      <c r="BG158" s="80"/>
      <c r="BH158" s="80"/>
      <c r="BI158" s="77"/>
      <c r="BJ158" s="77"/>
      <c r="BK158" s="77"/>
      <c r="BL158" s="80"/>
      <c r="BM158" s="80"/>
      <c r="BN158" s="80"/>
      <c r="BO158" s="130"/>
      <c r="BP158" s="81" t="e">
        <f t="shared" si="163"/>
        <v>#DIV/0!</v>
      </c>
    </row>
    <row r="159" spans="1:68" ht="15.75" hidden="1" customHeight="1">
      <c r="A159" s="70"/>
      <c r="B159" s="70">
        <v>73</v>
      </c>
      <c r="C159" s="70"/>
      <c r="D159" s="63"/>
      <c r="E159" s="63"/>
      <c r="F159" s="63"/>
      <c r="G159" s="63"/>
      <c r="H159" s="63"/>
      <c r="I159" s="63"/>
      <c r="J159" s="481" t="s">
        <v>152</v>
      </c>
      <c r="K159" s="463">
        <f t="shared" si="158"/>
        <v>0</v>
      </c>
      <c r="L159" s="156">
        <f t="shared" si="103"/>
        <v>0</v>
      </c>
      <c r="M159" s="70"/>
      <c r="N159" s="70"/>
      <c r="O159" s="70"/>
      <c r="P159" s="70"/>
      <c r="Q159" s="70"/>
      <c r="R159" s="70"/>
      <c r="S159" s="70"/>
      <c r="T159" s="71"/>
      <c r="U159" s="72"/>
      <c r="V159" s="73"/>
      <c r="W159" s="73"/>
      <c r="X159" s="75"/>
      <c r="Y159" s="76">
        <f t="shared" si="159"/>
        <v>0</v>
      </c>
      <c r="Z159" s="77">
        <f t="shared" si="160"/>
        <v>0</v>
      </c>
      <c r="AA159" s="77">
        <f t="shared" ref="AA159:AC159" si="167">AE159+AH159+AK159+AN159+AQ159+AT159+AW159+AZ159+BC159+BF159+BI159+BL159</f>
        <v>0</v>
      </c>
      <c r="AB159" s="77">
        <f t="shared" si="167"/>
        <v>0</v>
      </c>
      <c r="AC159" s="77">
        <f t="shared" si="167"/>
        <v>0</v>
      </c>
      <c r="AD159" s="78">
        <f t="shared" si="162"/>
        <v>0</v>
      </c>
      <c r="AE159" s="79"/>
      <c r="AF159" s="79"/>
      <c r="AG159" s="79"/>
      <c r="AH159" s="80"/>
      <c r="AI159" s="80"/>
      <c r="AJ159" s="80"/>
      <c r="AK159" s="79"/>
      <c r="AL159" s="79"/>
      <c r="AM159" s="79"/>
      <c r="AN159" s="80"/>
      <c r="AO159" s="80"/>
      <c r="AP159" s="80"/>
      <c r="AQ159" s="79"/>
      <c r="AR159" s="79"/>
      <c r="AS159" s="79"/>
      <c r="AT159" s="80"/>
      <c r="AU159" s="80"/>
      <c r="AV159" s="80"/>
      <c r="AW159" s="79"/>
      <c r="AX159" s="79"/>
      <c r="AY159" s="79"/>
      <c r="AZ159" s="80"/>
      <c r="BA159" s="80"/>
      <c r="BB159" s="80"/>
      <c r="BC159" s="77"/>
      <c r="BD159" s="77"/>
      <c r="BE159" s="77"/>
      <c r="BF159" s="80"/>
      <c r="BG159" s="80"/>
      <c r="BH159" s="80"/>
      <c r="BI159" s="77"/>
      <c r="BJ159" s="77"/>
      <c r="BK159" s="77"/>
      <c r="BL159" s="80"/>
      <c r="BM159" s="80"/>
      <c r="BN159" s="80"/>
      <c r="BO159" s="130"/>
      <c r="BP159" s="81" t="e">
        <f t="shared" si="163"/>
        <v>#DIV/0!</v>
      </c>
    </row>
    <row r="160" spans="1:68" ht="15.75" hidden="1" customHeight="1">
      <c r="A160" s="70"/>
      <c r="B160" s="70">
        <v>74</v>
      </c>
      <c r="C160" s="70"/>
      <c r="D160" s="63"/>
      <c r="E160" s="63"/>
      <c r="F160" s="63"/>
      <c r="G160" s="63"/>
      <c r="H160" s="63"/>
      <c r="I160" s="63"/>
      <c r="J160" s="481" t="s">
        <v>152</v>
      </c>
      <c r="K160" s="463">
        <f t="shared" si="158"/>
        <v>0</v>
      </c>
      <c r="L160" s="156">
        <f t="shared" si="103"/>
        <v>0</v>
      </c>
      <c r="M160" s="70"/>
      <c r="N160" s="70"/>
      <c r="O160" s="70"/>
      <c r="P160" s="70"/>
      <c r="Q160" s="70"/>
      <c r="R160" s="70"/>
      <c r="S160" s="70"/>
      <c r="T160" s="71"/>
      <c r="U160" s="72"/>
      <c r="V160" s="73"/>
      <c r="W160" s="73"/>
      <c r="X160" s="75"/>
      <c r="Y160" s="76">
        <f t="shared" si="159"/>
        <v>0</v>
      </c>
      <c r="Z160" s="77">
        <f t="shared" si="160"/>
        <v>0</v>
      </c>
      <c r="AA160" s="77">
        <f t="shared" ref="AA160:AC160" si="168">AE160+AH160+AK160+AN160+AQ160+AT160+AW160+AZ160+BC160+BF160+BI160+BL160</f>
        <v>0</v>
      </c>
      <c r="AB160" s="77">
        <f t="shared" si="168"/>
        <v>0</v>
      </c>
      <c r="AC160" s="77">
        <f t="shared" si="168"/>
        <v>0</v>
      </c>
      <c r="AD160" s="78">
        <f t="shared" si="162"/>
        <v>0</v>
      </c>
      <c r="AE160" s="79"/>
      <c r="AF160" s="79"/>
      <c r="AG160" s="79"/>
      <c r="AH160" s="80"/>
      <c r="AI160" s="80"/>
      <c r="AJ160" s="80"/>
      <c r="AK160" s="79"/>
      <c r="AL160" s="79"/>
      <c r="AM160" s="79"/>
      <c r="AN160" s="80"/>
      <c r="AO160" s="80"/>
      <c r="AP160" s="80"/>
      <c r="AQ160" s="79"/>
      <c r="AR160" s="79"/>
      <c r="AS160" s="79"/>
      <c r="AT160" s="80"/>
      <c r="AU160" s="80"/>
      <c r="AV160" s="80"/>
      <c r="AW160" s="79"/>
      <c r="AX160" s="79"/>
      <c r="AY160" s="79"/>
      <c r="AZ160" s="80"/>
      <c r="BA160" s="80"/>
      <c r="BB160" s="80"/>
      <c r="BC160" s="77"/>
      <c r="BD160" s="77"/>
      <c r="BE160" s="77"/>
      <c r="BF160" s="80"/>
      <c r="BG160" s="80"/>
      <c r="BH160" s="80"/>
      <c r="BI160" s="77"/>
      <c r="BJ160" s="77"/>
      <c r="BK160" s="77"/>
      <c r="BL160" s="80"/>
      <c r="BM160" s="80"/>
      <c r="BN160" s="80"/>
      <c r="BO160" s="130"/>
      <c r="BP160" s="81" t="e">
        <f t="shared" si="163"/>
        <v>#DIV/0!</v>
      </c>
    </row>
    <row r="161" spans="1:68" ht="15.75" hidden="1" customHeight="1">
      <c r="A161" s="70"/>
      <c r="B161" s="70">
        <v>75</v>
      </c>
      <c r="C161" s="70"/>
      <c r="D161" s="63"/>
      <c r="E161" s="63"/>
      <c r="F161" s="63"/>
      <c r="G161" s="63"/>
      <c r="H161" s="63"/>
      <c r="I161" s="63"/>
      <c r="J161" s="481" t="s">
        <v>152</v>
      </c>
      <c r="K161" s="463">
        <f t="shared" si="158"/>
        <v>0</v>
      </c>
      <c r="L161" s="156">
        <f t="shared" si="103"/>
        <v>0</v>
      </c>
      <c r="M161" s="70"/>
      <c r="N161" s="70"/>
      <c r="O161" s="70"/>
      <c r="P161" s="70"/>
      <c r="Q161" s="70"/>
      <c r="R161" s="70"/>
      <c r="S161" s="70"/>
      <c r="T161" s="71"/>
      <c r="U161" s="72"/>
      <c r="V161" s="73"/>
      <c r="W161" s="73"/>
      <c r="X161" s="75"/>
      <c r="Y161" s="76">
        <f t="shared" si="159"/>
        <v>0</v>
      </c>
      <c r="Z161" s="77">
        <f t="shared" si="160"/>
        <v>0</v>
      </c>
      <c r="AA161" s="77">
        <f t="shared" ref="AA161:AC161" si="169">AE161+AH161+AK161+AN161+AQ161+AT161+AW161+AZ161+BC161+BF161+BI161+BL161</f>
        <v>0</v>
      </c>
      <c r="AB161" s="77">
        <f t="shared" si="169"/>
        <v>0</v>
      </c>
      <c r="AC161" s="77">
        <f t="shared" si="169"/>
        <v>0</v>
      </c>
      <c r="AD161" s="78">
        <f t="shared" si="162"/>
        <v>0</v>
      </c>
      <c r="AE161" s="79"/>
      <c r="AF161" s="79"/>
      <c r="AG161" s="79"/>
      <c r="AH161" s="80"/>
      <c r="AI161" s="80"/>
      <c r="AJ161" s="80"/>
      <c r="AK161" s="79"/>
      <c r="AL161" s="79"/>
      <c r="AM161" s="79"/>
      <c r="AN161" s="80"/>
      <c r="AO161" s="80"/>
      <c r="AP161" s="80"/>
      <c r="AQ161" s="79"/>
      <c r="AR161" s="79"/>
      <c r="AS161" s="79"/>
      <c r="AT161" s="80"/>
      <c r="AU161" s="80"/>
      <c r="AV161" s="80"/>
      <c r="AW161" s="79"/>
      <c r="AX161" s="79"/>
      <c r="AY161" s="79"/>
      <c r="AZ161" s="80"/>
      <c r="BA161" s="80"/>
      <c r="BB161" s="80"/>
      <c r="BC161" s="77"/>
      <c r="BD161" s="77"/>
      <c r="BE161" s="77"/>
      <c r="BF161" s="80"/>
      <c r="BG161" s="80"/>
      <c r="BH161" s="80"/>
      <c r="BI161" s="77"/>
      <c r="BJ161" s="77"/>
      <c r="BK161" s="77"/>
      <c r="BL161" s="80"/>
      <c r="BM161" s="80"/>
      <c r="BN161" s="80"/>
      <c r="BO161" s="130"/>
      <c r="BP161" s="81" t="e">
        <f t="shared" si="163"/>
        <v>#DIV/0!</v>
      </c>
    </row>
    <row r="162" spans="1:68" ht="15.75" hidden="1" customHeight="1">
      <c r="A162" s="70"/>
      <c r="B162" s="70">
        <v>76</v>
      </c>
      <c r="C162" s="70"/>
      <c r="D162" s="63"/>
      <c r="E162" s="63"/>
      <c r="F162" s="63"/>
      <c r="G162" s="63"/>
      <c r="H162" s="63"/>
      <c r="I162" s="63"/>
      <c r="J162" s="481" t="s">
        <v>152</v>
      </c>
      <c r="K162" s="463">
        <f t="shared" si="158"/>
        <v>0</v>
      </c>
      <c r="L162" s="156">
        <f t="shared" si="103"/>
        <v>0</v>
      </c>
      <c r="M162" s="70"/>
      <c r="N162" s="70"/>
      <c r="O162" s="70"/>
      <c r="P162" s="70"/>
      <c r="Q162" s="70"/>
      <c r="R162" s="70"/>
      <c r="S162" s="70"/>
      <c r="T162" s="71"/>
      <c r="U162" s="72"/>
      <c r="V162" s="73"/>
      <c r="W162" s="73"/>
      <c r="X162" s="75"/>
      <c r="Y162" s="76">
        <f t="shared" si="159"/>
        <v>0</v>
      </c>
      <c r="Z162" s="77">
        <f t="shared" si="160"/>
        <v>0</v>
      </c>
      <c r="AA162" s="77">
        <f t="shared" ref="AA162:AC162" si="170">AE162+AH162+AK162+AN162+AQ162+AT162+AW162+AZ162+BC162+BF162+BI162+BL162</f>
        <v>0</v>
      </c>
      <c r="AB162" s="77">
        <f t="shared" si="170"/>
        <v>0</v>
      </c>
      <c r="AC162" s="77">
        <f t="shared" si="170"/>
        <v>0</v>
      </c>
      <c r="AD162" s="78">
        <f t="shared" si="162"/>
        <v>0</v>
      </c>
      <c r="AE162" s="79"/>
      <c r="AF162" s="79"/>
      <c r="AG162" s="79"/>
      <c r="AH162" s="80"/>
      <c r="AI162" s="80"/>
      <c r="AJ162" s="80"/>
      <c r="AK162" s="79"/>
      <c r="AL162" s="79"/>
      <c r="AM162" s="79"/>
      <c r="AN162" s="80"/>
      <c r="AO162" s="80"/>
      <c r="AP162" s="80"/>
      <c r="AQ162" s="79"/>
      <c r="AR162" s="79"/>
      <c r="AS162" s="79"/>
      <c r="AT162" s="80"/>
      <c r="AU162" s="80"/>
      <c r="AV162" s="80"/>
      <c r="AW162" s="79"/>
      <c r="AX162" s="79"/>
      <c r="AY162" s="79"/>
      <c r="AZ162" s="80"/>
      <c r="BA162" s="80"/>
      <c r="BB162" s="80"/>
      <c r="BC162" s="77"/>
      <c r="BD162" s="77"/>
      <c r="BE162" s="77"/>
      <c r="BF162" s="80"/>
      <c r="BG162" s="80"/>
      <c r="BH162" s="80"/>
      <c r="BI162" s="77"/>
      <c r="BJ162" s="77"/>
      <c r="BK162" s="77"/>
      <c r="BL162" s="80"/>
      <c r="BM162" s="80"/>
      <c r="BN162" s="80"/>
      <c r="BO162" s="130"/>
      <c r="BP162" s="81" t="e">
        <f t="shared" si="163"/>
        <v>#DIV/0!</v>
      </c>
    </row>
    <row r="163" spans="1:68" ht="15.75" hidden="1" customHeight="1">
      <c r="A163" s="70"/>
      <c r="B163" s="70">
        <v>77</v>
      </c>
      <c r="C163" s="70"/>
      <c r="D163" s="63"/>
      <c r="E163" s="63"/>
      <c r="F163" s="63"/>
      <c r="G163" s="63"/>
      <c r="H163" s="63"/>
      <c r="I163" s="63"/>
      <c r="J163" s="481" t="s">
        <v>152</v>
      </c>
      <c r="K163" s="463">
        <f t="shared" si="158"/>
        <v>0</v>
      </c>
      <c r="L163" s="156">
        <f t="shared" si="103"/>
        <v>0</v>
      </c>
      <c r="M163" s="70"/>
      <c r="N163" s="70"/>
      <c r="O163" s="70"/>
      <c r="P163" s="70"/>
      <c r="Q163" s="70"/>
      <c r="R163" s="70"/>
      <c r="S163" s="70"/>
      <c r="T163" s="71"/>
      <c r="U163" s="72"/>
      <c r="V163" s="73"/>
      <c r="W163" s="73"/>
      <c r="X163" s="75"/>
      <c r="Y163" s="76">
        <f t="shared" si="159"/>
        <v>0</v>
      </c>
      <c r="Z163" s="77">
        <f t="shared" si="160"/>
        <v>0</v>
      </c>
      <c r="AA163" s="77">
        <f t="shared" ref="AA163:AC163" si="171">AE163+AH163+AK163+AN163+AQ163+AT163+AW163+AZ163+BC163+BF163+BI163+BL163</f>
        <v>0</v>
      </c>
      <c r="AB163" s="77">
        <f t="shared" si="171"/>
        <v>0</v>
      </c>
      <c r="AC163" s="77">
        <f t="shared" si="171"/>
        <v>0</v>
      </c>
      <c r="AD163" s="78">
        <f t="shared" si="162"/>
        <v>0</v>
      </c>
      <c r="AE163" s="79"/>
      <c r="AF163" s="79"/>
      <c r="AG163" s="79"/>
      <c r="AH163" s="80"/>
      <c r="AI163" s="80"/>
      <c r="AJ163" s="80"/>
      <c r="AK163" s="79"/>
      <c r="AL163" s="79"/>
      <c r="AM163" s="79"/>
      <c r="AN163" s="80"/>
      <c r="AO163" s="80"/>
      <c r="AP163" s="80"/>
      <c r="AQ163" s="79"/>
      <c r="AR163" s="79"/>
      <c r="AS163" s="79"/>
      <c r="AT163" s="80"/>
      <c r="AU163" s="80"/>
      <c r="AV163" s="80"/>
      <c r="AW163" s="79"/>
      <c r="AX163" s="79"/>
      <c r="AY163" s="79"/>
      <c r="AZ163" s="80"/>
      <c r="BA163" s="80"/>
      <c r="BB163" s="80"/>
      <c r="BC163" s="77"/>
      <c r="BD163" s="77"/>
      <c r="BE163" s="77"/>
      <c r="BF163" s="80"/>
      <c r="BG163" s="80"/>
      <c r="BH163" s="80"/>
      <c r="BI163" s="77"/>
      <c r="BJ163" s="77"/>
      <c r="BK163" s="77"/>
      <c r="BL163" s="80"/>
      <c r="BM163" s="80"/>
      <c r="BN163" s="80"/>
      <c r="BO163" s="130"/>
      <c r="BP163" s="81" t="e">
        <f t="shared" si="163"/>
        <v>#DIV/0!</v>
      </c>
    </row>
    <row r="164" spans="1:68" ht="15.75" hidden="1" customHeight="1">
      <c r="A164" s="70"/>
      <c r="B164" s="70">
        <v>78</v>
      </c>
      <c r="C164" s="70"/>
      <c r="D164" s="63"/>
      <c r="E164" s="63"/>
      <c r="F164" s="63"/>
      <c r="G164" s="63"/>
      <c r="H164" s="63"/>
      <c r="I164" s="63"/>
      <c r="J164" s="481" t="s">
        <v>152</v>
      </c>
      <c r="K164" s="463">
        <f t="shared" si="158"/>
        <v>0</v>
      </c>
      <c r="L164" s="156">
        <f t="shared" si="103"/>
        <v>0</v>
      </c>
      <c r="M164" s="70"/>
      <c r="N164" s="70"/>
      <c r="O164" s="70"/>
      <c r="P164" s="70"/>
      <c r="Q164" s="70"/>
      <c r="R164" s="70"/>
      <c r="S164" s="70"/>
      <c r="T164" s="71"/>
      <c r="U164" s="72"/>
      <c r="V164" s="73"/>
      <c r="W164" s="73"/>
      <c r="X164" s="75"/>
      <c r="Y164" s="76">
        <f t="shared" si="159"/>
        <v>0</v>
      </c>
      <c r="Z164" s="77">
        <f t="shared" si="160"/>
        <v>0</v>
      </c>
      <c r="AA164" s="77">
        <f t="shared" ref="AA164:AC164" si="172">AE164+AH164+AK164+AN164+AQ164+AT164+AW164+AZ164+BC164+BF164+BI164+BL164</f>
        <v>0</v>
      </c>
      <c r="AB164" s="77">
        <f t="shared" si="172"/>
        <v>0</v>
      </c>
      <c r="AC164" s="77">
        <f t="shared" si="172"/>
        <v>0</v>
      </c>
      <c r="AD164" s="78">
        <f t="shared" si="162"/>
        <v>0</v>
      </c>
      <c r="AE164" s="79"/>
      <c r="AF164" s="79"/>
      <c r="AG164" s="79"/>
      <c r="AH164" s="80"/>
      <c r="AI164" s="80"/>
      <c r="AJ164" s="80"/>
      <c r="AK164" s="79"/>
      <c r="AL164" s="79"/>
      <c r="AM164" s="79"/>
      <c r="AN164" s="80"/>
      <c r="AO164" s="80"/>
      <c r="AP164" s="80"/>
      <c r="AQ164" s="79"/>
      <c r="AR164" s="79"/>
      <c r="AS164" s="79"/>
      <c r="AT164" s="80"/>
      <c r="AU164" s="80"/>
      <c r="AV164" s="80"/>
      <c r="AW164" s="79"/>
      <c r="AX164" s="79"/>
      <c r="AY164" s="79"/>
      <c r="AZ164" s="80"/>
      <c r="BA164" s="80"/>
      <c r="BB164" s="80"/>
      <c r="BC164" s="77"/>
      <c r="BD164" s="77"/>
      <c r="BE164" s="77"/>
      <c r="BF164" s="80"/>
      <c r="BG164" s="80"/>
      <c r="BH164" s="80"/>
      <c r="BI164" s="77"/>
      <c r="BJ164" s="77"/>
      <c r="BK164" s="77"/>
      <c r="BL164" s="80"/>
      <c r="BM164" s="80"/>
      <c r="BN164" s="80"/>
      <c r="BO164" s="130"/>
      <c r="BP164" s="81" t="e">
        <f t="shared" si="163"/>
        <v>#DIV/0!</v>
      </c>
    </row>
    <row r="165" spans="1:68" ht="15.75" hidden="1" customHeight="1">
      <c r="A165" s="70"/>
      <c r="B165" s="70">
        <v>79</v>
      </c>
      <c r="C165" s="70"/>
      <c r="D165" s="63"/>
      <c r="E165" s="63"/>
      <c r="F165" s="63"/>
      <c r="G165" s="63"/>
      <c r="H165" s="63"/>
      <c r="I165" s="63"/>
      <c r="J165" s="481" t="s">
        <v>152</v>
      </c>
      <c r="K165" s="463">
        <f t="shared" si="158"/>
        <v>0</v>
      </c>
      <c r="L165" s="156">
        <f t="shared" si="103"/>
        <v>0</v>
      </c>
      <c r="M165" s="70"/>
      <c r="N165" s="70"/>
      <c r="O165" s="70"/>
      <c r="P165" s="70"/>
      <c r="Q165" s="70"/>
      <c r="R165" s="70"/>
      <c r="S165" s="70"/>
      <c r="T165" s="71"/>
      <c r="U165" s="72"/>
      <c r="V165" s="73"/>
      <c r="W165" s="73"/>
      <c r="X165" s="75"/>
      <c r="Y165" s="76">
        <f t="shared" si="159"/>
        <v>0</v>
      </c>
      <c r="Z165" s="77">
        <f t="shared" si="160"/>
        <v>0</v>
      </c>
      <c r="AA165" s="77">
        <f t="shared" ref="AA165:AC165" si="173">AE165+AH165+AK165+AN165+AQ165+AT165+AW165+AZ165+BC165+BF165+BI165+BL165</f>
        <v>0</v>
      </c>
      <c r="AB165" s="77">
        <f t="shared" si="173"/>
        <v>0</v>
      </c>
      <c r="AC165" s="77">
        <f t="shared" si="173"/>
        <v>0</v>
      </c>
      <c r="AD165" s="78">
        <f t="shared" si="162"/>
        <v>0</v>
      </c>
      <c r="AE165" s="79"/>
      <c r="AF165" s="79"/>
      <c r="AG165" s="79"/>
      <c r="AH165" s="80"/>
      <c r="AI165" s="80"/>
      <c r="AJ165" s="80"/>
      <c r="AK165" s="79"/>
      <c r="AL165" s="79"/>
      <c r="AM165" s="79"/>
      <c r="AN165" s="80"/>
      <c r="AO165" s="80"/>
      <c r="AP165" s="80"/>
      <c r="AQ165" s="79"/>
      <c r="AR165" s="79"/>
      <c r="AS165" s="79"/>
      <c r="AT165" s="80"/>
      <c r="AU165" s="80"/>
      <c r="AV165" s="80"/>
      <c r="AW165" s="79"/>
      <c r="AX165" s="79"/>
      <c r="AY165" s="79"/>
      <c r="AZ165" s="80"/>
      <c r="BA165" s="80"/>
      <c r="BB165" s="80"/>
      <c r="BC165" s="77"/>
      <c r="BD165" s="77"/>
      <c r="BE165" s="77"/>
      <c r="BF165" s="80"/>
      <c r="BG165" s="80"/>
      <c r="BH165" s="80"/>
      <c r="BI165" s="77"/>
      <c r="BJ165" s="77"/>
      <c r="BK165" s="77"/>
      <c r="BL165" s="80"/>
      <c r="BM165" s="80"/>
      <c r="BN165" s="80"/>
      <c r="BO165" s="130"/>
      <c r="BP165" s="81" t="e">
        <f t="shared" si="163"/>
        <v>#DIV/0!</v>
      </c>
    </row>
    <row r="166" spans="1:68" ht="15.75" hidden="1" customHeight="1">
      <c r="A166" s="70"/>
      <c r="B166" s="70">
        <v>80</v>
      </c>
      <c r="C166" s="70"/>
      <c r="D166" s="63"/>
      <c r="E166" s="63"/>
      <c r="F166" s="63"/>
      <c r="G166" s="63"/>
      <c r="H166" s="63"/>
      <c r="I166" s="63"/>
      <c r="J166" s="481" t="s">
        <v>152</v>
      </c>
      <c r="K166" s="463">
        <f t="shared" si="158"/>
        <v>0</v>
      </c>
      <c r="L166" s="156">
        <f t="shared" si="103"/>
        <v>0</v>
      </c>
      <c r="M166" s="70"/>
      <c r="N166" s="70"/>
      <c r="O166" s="70"/>
      <c r="P166" s="70"/>
      <c r="Q166" s="70"/>
      <c r="R166" s="70"/>
      <c r="S166" s="70"/>
      <c r="T166" s="71"/>
      <c r="U166" s="72"/>
      <c r="V166" s="73"/>
      <c r="W166" s="73"/>
      <c r="X166" s="75"/>
      <c r="Y166" s="76">
        <f t="shared" si="159"/>
        <v>0</v>
      </c>
      <c r="Z166" s="77">
        <f t="shared" si="160"/>
        <v>0</v>
      </c>
      <c r="AA166" s="77">
        <f t="shared" ref="AA166:AC166" si="174">AE166+AH166+AK166+AN166+AQ166+AT166+AW166+AZ166+BC166+BF166+BI166+BL166</f>
        <v>0</v>
      </c>
      <c r="AB166" s="77">
        <f t="shared" si="174"/>
        <v>0</v>
      </c>
      <c r="AC166" s="77">
        <f t="shared" si="174"/>
        <v>0</v>
      </c>
      <c r="AD166" s="78">
        <f t="shared" si="162"/>
        <v>0</v>
      </c>
      <c r="AE166" s="79"/>
      <c r="AF166" s="79"/>
      <c r="AG166" s="79"/>
      <c r="AH166" s="80"/>
      <c r="AI166" s="80"/>
      <c r="AJ166" s="80"/>
      <c r="AK166" s="79"/>
      <c r="AL166" s="79"/>
      <c r="AM166" s="79"/>
      <c r="AN166" s="80"/>
      <c r="AO166" s="80"/>
      <c r="AP166" s="80"/>
      <c r="AQ166" s="79"/>
      <c r="AR166" s="79"/>
      <c r="AS166" s="79"/>
      <c r="AT166" s="80"/>
      <c r="AU166" s="80"/>
      <c r="AV166" s="80"/>
      <c r="AW166" s="79"/>
      <c r="AX166" s="79"/>
      <c r="AY166" s="79"/>
      <c r="AZ166" s="80"/>
      <c r="BA166" s="80"/>
      <c r="BB166" s="80"/>
      <c r="BC166" s="77"/>
      <c r="BD166" s="77"/>
      <c r="BE166" s="77"/>
      <c r="BF166" s="80"/>
      <c r="BG166" s="80"/>
      <c r="BH166" s="80"/>
      <c r="BI166" s="77"/>
      <c r="BJ166" s="77"/>
      <c r="BK166" s="77"/>
      <c r="BL166" s="80"/>
      <c r="BM166" s="80"/>
      <c r="BN166" s="80"/>
      <c r="BO166" s="130"/>
      <c r="BP166" s="81" t="e">
        <f t="shared" si="163"/>
        <v>#DIV/0!</v>
      </c>
    </row>
    <row r="167" spans="1:68" ht="15.75" hidden="1" customHeight="1">
      <c r="A167" s="70"/>
      <c r="B167" s="70">
        <v>81</v>
      </c>
      <c r="C167" s="70"/>
      <c r="D167" s="63"/>
      <c r="E167" s="63"/>
      <c r="F167" s="63"/>
      <c r="G167" s="63"/>
      <c r="H167" s="63"/>
      <c r="I167" s="63"/>
      <c r="J167" s="481" t="s">
        <v>152</v>
      </c>
      <c r="K167" s="463">
        <f t="shared" si="158"/>
        <v>0</v>
      </c>
      <c r="L167" s="156">
        <f t="shared" si="103"/>
        <v>0</v>
      </c>
      <c r="M167" s="70"/>
      <c r="N167" s="70"/>
      <c r="O167" s="70"/>
      <c r="P167" s="70"/>
      <c r="Q167" s="70"/>
      <c r="R167" s="70"/>
      <c r="S167" s="70"/>
      <c r="T167" s="71"/>
      <c r="U167" s="72"/>
      <c r="V167" s="73"/>
      <c r="W167" s="73"/>
      <c r="X167" s="75"/>
      <c r="Y167" s="76">
        <f t="shared" si="159"/>
        <v>0</v>
      </c>
      <c r="Z167" s="77">
        <f t="shared" si="160"/>
        <v>0</v>
      </c>
      <c r="AA167" s="77">
        <f t="shared" ref="AA167:AC167" si="175">AE167+AH167+AK167+AN167+AQ167+AT167+AW167+AZ167+BC167+BF167+BI167+BL167</f>
        <v>0</v>
      </c>
      <c r="AB167" s="77">
        <f t="shared" si="175"/>
        <v>0</v>
      </c>
      <c r="AC167" s="77">
        <f t="shared" si="175"/>
        <v>0</v>
      </c>
      <c r="AD167" s="78">
        <f t="shared" si="162"/>
        <v>0</v>
      </c>
      <c r="AE167" s="79"/>
      <c r="AF167" s="79"/>
      <c r="AG167" s="79"/>
      <c r="AH167" s="80"/>
      <c r="AI167" s="80"/>
      <c r="AJ167" s="80"/>
      <c r="AK167" s="79"/>
      <c r="AL167" s="79"/>
      <c r="AM167" s="79"/>
      <c r="AN167" s="80"/>
      <c r="AO167" s="80"/>
      <c r="AP167" s="80"/>
      <c r="AQ167" s="79"/>
      <c r="AR167" s="79"/>
      <c r="AS167" s="79"/>
      <c r="AT167" s="80"/>
      <c r="AU167" s="80"/>
      <c r="AV167" s="80"/>
      <c r="AW167" s="79"/>
      <c r="AX167" s="79"/>
      <c r="AY167" s="79"/>
      <c r="AZ167" s="80"/>
      <c r="BA167" s="80"/>
      <c r="BB167" s="80"/>
      <c r="BC167" s="77"/>
      <c r="BD167" s="77"/>
      <c r="BE167" s="77"/>
      <c r="BF167" s="80"/>
      <c r="BG167" s="80"/>
      <c r="BH167" s="80"/>
      <c r="BI167" s="77"/>
      <c r="BJ167" s="77"/>
      <c r="BK167" s="77"/>
      <c r="BL167" s="80"/>
      <c r="BM167" s="80"/>
      <c r="BN167" s="80"/>
      <c r="BO167" s="130"/>
      <c r="BP167" s="81" t="e">
        <f t="shared" si="163"/>
        <v>#DIV/0!</v>
      </c>
    </row>
    <row r="168" spans="1:68" ht="15.75" hidden="1" customHeight="1">
      <c r="A168" s="511"/>
      <c r="B168" s="70">
        <v>82</v>
      </c>
      <c r="C168" s="70"/>
      <c r="D168" s="70"/>
      <c r="E168" s="63"/>
      <c r="F168" s="63"/>
      <c r="G168" s="63"/>
      <c r="H168" s="63"/>
      <c r="I168" s="63"/>
      <c r="J168" s="231" t="s">
        <v>262</v>
      </c>
      <c r="K168" s="512">
        <f>SUM(K169:K181)</f>
        <v>0</v>
      </c>
      <c r="L168" s="513">
        <f t="shared" si="103"/>
        <v>0</v>
      </c>
      <c r="M168" s="260"/>
      <c r="N168" s="260"/>
      <c r="O168" s="260"/>
      <c r="P168" s="260"/>
      <c r="Q168" s="260"/>
      <c r="R168" s="260"/>
      <c r="S168" s="260"/>
      <c r="T168" s="261"/>
      <c r="U168" s="262"/>
      <c r="V168" s="263"/>
      <c r="W168" s="263"/>
      <c r="X168" s="265"/>
      <c r="Y168" s="76"/>
      <c r="Z168" s="77"/>
      <c r="AA168" s="77"/>
      <c r="AB168" s="77"/>
      <c r="AC168" s="77"/>
      <c r="AD168" s="78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260"/>
      <c r="BP168" s="266"/>
    </row>
    <row r="169" spans="1:68" ht="15.75" hidden="1" customHeight="1">
      <c r="A169" s="70"/>
      <c r="B169" s="70">
        <v>83</v>
      </c>
      <c r="C169" s="70"/>
      <c r="D169" s="63"/>
      <c r="E169" s="63"/>
      <c r="F169" s="63"/>
      <c r="G169" s="63"/>
      <c r="H169" s="63"/>
      <c r="I169" s="63"/>
      <c r="J169" s="481" t="s">
        <v>152</v>
      </c>
      <c r="K169" s="463">
        <f t="shared" ref="K169:K181" si="176">M169+N169+O169+P169+Q169+R169+S169+T169</f>
        <v>0</v>
      </c>
      <c r="L169" s="156">
        <f t="shared" si="103"/>
        <v>0</v>
      </c>
      <c r="M169" s="70"/>
      <c r="N169" s="70"/>
      <c r="O169" s="70"/>
      <c r="P169" s="70"/>
      <c r="Q169" s="70"/>
      <c r="R169" s="70"/>
      <c r="S169" s="70"/>
      <c r="T169" s="71"/>
      <c r="U169" s="72"/>
      <c r="V169" s="73"/>
      <c r="W169" s="73"/>
      <c r="X169" s="75"/>
      <c r="Y169" s="76">
        <f t="shared" ref="Y169:Y181" si="177">Z169+Z169*0.1</f>
        <v>0</v>
      </c>
      <c r="Z169" s="77">
        <f t="shared" ref="Z169:Z181" si="178">SUM(AA169:AC169)</f>
        <v>0</v>
      </c>
      <c r="AA169" s="77">
        <f t="shared" ref="AA169:AC169" si="179">AE169+AH169+AK169+AN169+AQ169+AT169+AW169+AZ169+BC169+BF169+BI169+BL169</f>
        <v>0</v>
      </c>
      <c r="AB169" s="77">
        <f t="shared" si="179"/>
        <v>0</v>
      </c>
      <c r="AC169" s="77">
        <f t="shared" si="179"/>
        <v>0</v>
      </c>
      <c r="AD169" s="78">
        <f t="shared" ref="AD169:AD181" si="180">L169-Y169</f>
        <v>0</v>
      </c>
      <c r="AE169" s="79"/>
      <c r="AF169" s="79"/>
      <c r="AG169" s="79"/>
      <c r="AH169" s="80"/>
      <c r="AI169" s="80"/>
      <c r="AJ169" s="80"/>
      <c r="AK169" s="79"/>
      <c r="AL169" s="79"/>
      <c r="AM169" s="79"/>
      <c r="AN169" s="80"/>
      <c r="AO169" s="80"/>
      <c r="AP169" s="80"/>
      <c r="AQ169" s="79"/>
      <c r="AR169" s="79"/>
      <c r="AS169" s="79"/>
      <c r="AT169" s="80"/>
      <c r="AU169" s="80"/>
      <c r="AV169" s="80"/>
      <c r="AW169" s="79"/>
      <c r="AX169" s="79"/>
      <c r="AY169" s="79"/>
      <c r="AZ169" s="80"/>
      <c r="BA169" s="80"/>
      <c r="BB169" s="80"/>
      <c r="BC169" s="77"/>
      <c r="BD169" s="77"/>
      <c r="BE169" s="77"/>
      <c r="BF169" s="80"/>
      <c r="BG169" s="80"/>
      <c r="BH169" s="80"/>
      <c r="BI169" s="77"/>
      <c r="BJ169" s="77"/>
      <c r="BK169" s="77"/>
      <c r="BL169" s="80"/>
      <c r="BM169" s="80"/>
      <c r="BN169" s="80"/>
      <c r="BO169" s="130"/>
      <c r="BP169" s="81" t="e">
        <f t="shared" ref="BP169:BP181" si="181">Z169/L169*100</f>
        <v>#DIV/0!</v>
      </c>
    </row>
    <row r="170" spans="1:68" ht="15.75" hidden="1" customHeight="1">
      <c r="A170" s="70"/>
      <c r="B170" s="70">
        <v>84</v>
      </c>
      <c r="C170" s="70"/>
      <c r="D170" s="63"/>
      <c r="E170" s="63"/>
      <c r="F170" s="63"/>
      <c r="G170" s="63"/>
      <c r="H170" s="63"/>
      <c r="I170" s="63"/>
      <c r="J170" s="481" t="s">
        <v>152</v>
      </c>
      <c r="K170" s="463">
        <f t="shared" si="176"/>
        <v>0</v>
      </c>
      <c r="L170" s="156">
        <f t="shared" si="103"/>
        <v>0</v>
      </c>
      <c r="M170" s="70"/>
      <c r="N170" s="70"/>
      <c r="O170" s="70"/>
      <c r="P170" s="70"/>
      <c r="Q170" s="70"/>
      <c r="R170" s="70"/>
      <c r="S170" s="70"/>
      <c r="T170" s="71"/>
      <c r="U170" s="72"/>
      <c r="V170" s="73"/>
      <c r="W170" s="73"/>
      <c r="X170" s="75"/>
      <c r="Y170" s="76">
        <f t="shared" si="177"/>
        <v>0</v>
      </c>
      <c r="Z170" s="77">
        <f t="shared" si="178"/>
        <v>0</v>
      </c>
      <c r="AA170" s="77">
        <f t="shared" ref="AA170:AC170" si="182">AE170+AH170+AK170+AN170+AQ170+AT170+AW170+AZ170+BC170+BF170+BI170+BL170</f>
        <v>0</v>
      </c>
      <c r="AB170" s="77">
        <f t="shared" si="182"/>
        <v>0</v>
      </c>
      <c r="AC170" s="77">
        <f t="shared" si="182"/>
        <v>0</v>
      </c>
      <c r="AD170" s="78">
        <f t="shared" si="180"/>
        <v>0</v>
      </c>
      <c r="AE170" s="79"/>
      <c r="AF170" s="79"/>
      <c r="AG170" s="79"/>
      <c r="AH170" s="80"/>
      <c r="AI170" s="80"/>
      <c r="AJ170" s="80"/>
      <c r="AK170" s="79"/>
      <c r="AL170" s="79"/>
      <c r="AM170" s="79"/>
      <c r="AN170" s="80"/>
      <c r="AO170" s="80"/>
      <c r="AP170" s="80"/>
      <c r="AQ170" s="79"/>
      <c r="AR170" s="79"/>
      <c r="AS170" s="79"/>
      <c r="AT170" s="80"/>
      <c r="AU170" s="80"/>
      <c r="AV170" s="80"/>
      <c r="AW170" s="79"/>
      <c r="AX170" s="79"/>
      <c r="AY170" s="79"/>
      <c r="AZ170" s="80"/>
      <c r="BA170" s="80"/>
      <c r="BB170" s="80"/>
      <c r="BC170" s="77"/>
      <c r="BD170" s="77"/>
      <c r="BE170" s="77"/>
      <c r="BF170" s="80"/>
      <c r="BG170" s="80"/>
      <c r="BH170" s="80"/>
      <c r="BI170" s="77"/>
      <c r="BJ170" s="77"/>
      <c r="BK170" s="77"/>
      <c r="BL170" s="80"/>
      <c r="BM170" s="80"/>
      <c r="BN170" s="80"/>
      <c r="BO170" s="130"/>
      <c r="BP170" s="81" t="e">
        <f t="shared" si="181"/>
        <v>#DIV/0!</v>
      </c>
    </row>
    <row r="171" spans="1:68" ht="15.75" hidden="1" customHeight="1">
      <c r="A171" s="70"/>
      <c r="B171" s="70">
        <v>85</v>
      </c>
      <c r="C171" s="70"/>
      <c r="D171" s="63"/>
      <c r="E171" s="63"/>
      <c r="F171" s="63"/>
      <c r="G171" s="63"/>
      <c r="H171" s="63"/>
      <c r="I171" s="63"/>
      <c r="J171" s="481" t="s">
        <v>152</v>
      </c>
      <c r="K171" s="463">
        <f t="shared" si="176"/>
        <v>0</v>
      </c>
      <c r="L171" s="156">
        <f t="shared" si="103"/>
        <v>0</v>
      </c>
      <c r="M171" s="70"/>
      <c r="N171" s="70"/>
      <c r="O171" s="70"/>
      <c r="P171" s="70"/>
      <c r="Q171" s="70"/>
      <c r="R171" s="70"/>
      <c r="S171" s="70"/>
      <c r="T171" s="71"/>
      <c r="U171" s="72"/>
      <c r="V171" s="73"/>
      <c r="W171" s="73"/>
      <c r="X171" s="75"/>
      <c r="Y171" s="76">
        <f t="shared" si="177"/>
        <v>0</v>
      </c>
      <c r="Z171" s="77">
        <f t="shared" si="178"/>
        <v>0</v>
      </c>
      <c r="AA171" s="77">
        <f t="shared" ref="AA171:AC171" si="183">AE171+AH171+AK171+AN171+AQ171+AT171+AW171+AZ171+BC171+BF171+BI171+BL171</f>
        <v>0</v>
      </c>
      <c r="AB171" s="77">
        <f t="shared" si="183"/>
        <v>0</v>
      </c>
      <c r="AC171" s="77">
        <f t="shared" si="183"/>
        <v>0</v>
      </c>
      <c r="AD171" s="78">
        <f t="shared" si="180"/>
        <v>0</v>
      </c>
      <c r="AE171" s="79"/>
      <c r="AF171" s="79"/>
      <c r="AG171" s="79"/>
      <c r="AH171" s="80"/>
      <c r="AI171" s="80"/>
      <c r="AJ171" s="80"/>
      <c r="AK171" s="79"/>
      <c r="AL171" s="79"/>
      <c r="AM171" s="79"/>
      <c r="AN171" s="80"/>
      <c r="AO171" s="80"/>
      <c r="AP171" s="80"/>
      <c r="AQ171" s="79"/>
      <c r="AR171" s="79"/>
      <c r="AS171" s="79"/>
      <c r="AT171" s="80"/>
      <c r="AU171" s="80"/>
      <c r="AV171" s="80"/>
      <c r="AW171" s="79"/>
      <c r="AX171" s="79"/>
      <c r="AY171" s="79"/>
      <c r="AZ171" s="80"/>
      <c r="BA171" s="80"/>
      <c r="BB171" s="80"/>
      <c r="BC171" s="77"/>
      <c r="BD171" s="77"/>
      <c r="BE171" s="77"/>
      <c r="BF171" s="80"/>
      <c r="BG171" s="80"/>
      <c r="BH171" s="80"/>
      <c r="BI171" s="77"/>
      <c r="BJ171" s="77"/>
      <c r="BK171" s="77"/>
      <c r="BL171" s="80"/>
      <c r="BM171" s="80"/>
      <c r="BN171" s="80"/>
      <c r="BO171" s="130"/>
      <c r="BP171" s="81" t="e">
        <f t="shared" si="181"/>
        <v>#DIV/0!</v>
      </c>
    </row>
    <row r="172" spans="1:68" ht="15.75" hidden="1" customHeight="1">
      <c r="A172" s="70"/>
      <c r="B172" s="70">
        <v>86</v>
      </c>
      <c r="C172" s="70"/>
      <c r="D172" s="63"/>
      <c r="E172" s="63"/>
      <c r="F172" s="63"/>
      <c r="G172" s="63"/>
      <c r="H172" s="63"/>
      <c r="I172" s="63"/>
      <c r="J172" s="481" t="s">
        <v>152</v>
      </c>
      <c r="K172" s="463">
        <f t="shared" si="176"/>
        <v>0</v>
      </c>
      <c r="L172" s="156">
        <f t="shared" si="103"/>
        <v>0</v>
      </c>
      <c r="M172" s="70"/>
      <c r="N172" s="70"/>
      <c r="O172" s="70"/>
      <c r="P172" s="70"/>
      <c r="Q172" s="70"/>
      <c r="R172" s="70"/>
      <c r="S172" s="70"/>
      <c r="T172" s="71"/>
      <c r="U172" s="72"/>
      <c r="V172" s="73"/>
      <c r="W172" s="73"/>
      <c r="X172" s="75"/>
      <c r="Y172" s="76">
        <f t="shared" si="177"/>
        <v>0</v>
      </c>
      <c r="Z172" s="77">
        <f t="shared" si="178"/>
        <v>0</v>
      </c>
      <c r="AA172" s="77">
        <f t="shared" ref="AA172:AC172" si="184">AE172+AH172+AK172+AN172+AQ172+AT172+AW172+AZ172+BC172+BF172+BI172+BL172</f>
        <v>0</v>
      </c>
      <c r="AB172" s="77">
        <f t="shared" si="184"/>
        <v>0</v>
      </c>
      <c r="AC172" s="77">
        <f t="shared" si="184"/>
        <v>0</v>
      </c>
      <c r="AD172" s="78">
        <f t="shared" si="180"/>
        <v>0</v>
      </c>
      <c r="AE172" s="79"/>
      <c r="AF172" s="79"/>
      <c r="AG172" s="79"/>
      <c r="AH172" s="80"/>
      <c r="AI172" s="80"/>
      <c r="AJ172" s="80"/>
      <c r="AK172" s="79"/>
      <c r="AL172" s="79"/>
      <c r="AM172" s="79"/>
      <c r="AN172" s="80"/>
      <c r="AO172" s="80"/>
      <c r="AP172" s="80"/>
      <c r="AQ172" s="79"/>
      <c r="AR172" s="79"/>
      <c r="AS172" s="79"/>
      <c r="AT172" s="80"/>
      <c r="AU172" s="80"/>
      <c r="AV172" s="80"/>
      <c r="AW172" s="79"/>
      <c r="AX172" s="79"/>
      <c r="AY172" s="79"/>
      <c r="AZ172" s="80"/>
      <c r="BA172" s="80"/>
      <c r="BB172" s="80"/>
      <c r="BC172" s="77"/>
      <c r="BD172" s="77"/>
      <c r="BE172" s="77"/>
      <c r="BF172" s="80"/>
      <c r="BG172" s="80"/>
      <c r="BH172" s="80"/>
      <c r="BI172" s="77"/>
      <c r="BJ172" s="77"/>
      <c r="BK172" s="77"/>
      <c r="BL172" s="80"/>
      <c r="BM172" s="80"/>
      <c r="BN172" s="80"/>
      <c r="BO172" s="130"/>
      <c r="BP172" s="81" t="e">
        <f t="shared" si="181"/>
        <v>#DIV/0!</v>
      </c>
    </row>
    <row r="173" spans="1:68" ht="15.75" hidden="1" customHeight="1">
      <c r="A173" s="70"/>
      <c r="B173" s="70">
        <v>87</v>
      </c>
      <c r="C173" s="70"/>
      <c r="D173" s="63"/>
      <c r="E173" s="63"/>
      <c r="F173" s="63"/>
      <c r="G173" s="63"/>
      <c r="H173" s="63"/>
      <c r="I173" s="63"/>
      <c r="J173" s="481" t="s">
        <v>152</v>
      </c>
      <c r="K173" s="463">
        <f t="shared" si="176"/>
        <v>0</v>
      </c>
      <c r="L173" s="156">
        <f t="shared" si="103"/>
        <v>0</v>
      </c>
      <c r="M173" s="70"/>
      <c r="N173" s="70"/>
      <c r="O173" s="70"/>
      <c r="P173" s="70"/>
      <c r="Q173" s="70"/>
      <c r="R173" s="70"/>
      <c r="S173" s="70"/>
      <c r="T173" s="71"/>
      <c r="U173" s="72"/>
      <c r="V173" s="73"/>
      <c r="W173" s="73"/>
      <c r="X173" s="75"/>
      <c r="Y173" s="76">
        <f t="shared" si="177"/>
        <v>0</v>
      </c>
      <c r="Z173" s="77">
        <f t="shared" si="178"/>
        <v>0</v>
      </c>
      <c r="AA173" s="77">
        <f t="shared" ref="AA173:AC173" si="185">AE173+AH173+AK173+AN173+AQ173+AT173+AW173+AZ173+BC173+BF173+BI173+BL173</f>
        <v>0</v>
      </c>
      <c r="AB173" s="77">
        <f t="shared" si="185"/>
        <v>0</v>
      </c>
      <c r="AC173" s="77">
        <f t="shared" si="185"/>
        <v>0</v>
      </c>
      <c r="AD173" s="78">
        <f t="shared" si="180"/>
        <v>0</v>
      </c>
      <c r="AE173" s="79"/>
      <c r="AF173" s="79"/>
      <c r="AG173" s="79"/>
      <c r="AH173" s="80"/>
      <c r="AI173" s="80"/>
      <c r="AJ173" s="80"/>
      <c r="AK173" s="79"/>
      <c r="AL173" s="79"/>
      <c r="AM173" s="79"/>
      <c r="AN173" s="80"/>
      <c r="AO173" s="80"/>
      <c r="AP173" s="80"/>
      <c r="AQ173" s="79"/>
      <c r="AR173" s="79"/>
      <c r="AS173" s="79"/>
      <c r="AT173" s="80"/>
      <c r="AU173" s="80"/>
      <c r="AV173" s="80"/>
      <c r="AW173" s="79"/>
      <c r="AX173" s="79"/>
      <c r="AY173" s="79"/>
      <c r="AZ173" s="80"/>
      <c r="BA173" s="80"/>
      <c r="BB173" s="80"/>
      <c r="BC173" s="77"/>
      <c r="BD173" s="77"/>
      <c r="BE173" s="77"/>
      <c r="BF173" s="80"/>
      <c r="BG173" s="80"/>
      <c r="BH173" s="80"/>
      <c r="BI173" s="77"/>
      <c r="BJ173" s="77"/>
      <c r="BK173" s="77"/>
      <c r="BL173" s="80"/>
      <c r="BM173" s="80"/>
      <c r="BN173" s="80"/>
      <c r="BO173" s="130"/>
      <c r="BP173" s="81" t="e">
        <f t="shared" si="181"/>
        <v>#DIV/0!</v>
      </c>
    </row>
    <row r="174" spans="1:68" ht="15.75" hidden="1" customHeight="1">
      <c r="A174" s="70"/>
      <c r="B174" s="70">
        <v>88</v>
      </c>
      <c r="C174" s="70"/>
      <c r="D174" s="63"/>
      <c r="E174" s="63"/>
      <c r="F174" s="63"/>
      <c r="G174" s="63"/>
      <c r="H174" s="63"/>
      <c r="I174" s="63"/>
      <c r="J174" s="481" t="s">
        <v>152</v>
      </c>
      <c r="K174" s="463">
        <f t="shared" si="176"/>
        <v>0</v>
      </c>
      <c r="L174" s="156">
        <f t="shared" si="103"/>
        <v>0</v>
      </c>
      <c r="M174" s="70"/>
      <c r="N174" s="70"/>
      <c r="O174" s="70"/>
      <c r="P174" s="70"/>
      <c r="Q174" s="70"/>
      <c r="R174" s="70"/>
      <c r="S174" s="70"/>
      <c r="T174" s="71"/>
      <c r="U174" s="72"/>
      <c r="V174" s="73"/>
      <c r="W174" s="73"/>
      <c r="X174" s="75"/>
      <c r="Y174" s="76">
        <f t="shared" si="177"/>
        <v>0</v>
      </c>
      <c r="Z174" s="77">
        <f t="shared" si="178"/>
        <v>0</v>
      </c>
      <c r="AA174" s="77">
        <f t="shared" ref="AA174:AC174" si="186">AE174+AH174+AK174+AN174+AQ174+AT174+AW174+AZ174+BC174+BF174+BI174+BL174</f>
        <v>0</v>
      </c>
      <c r="AB174" s="77">
        <f t="shared" si="186"/>
        <v>0</v>
      </c>
      <c r="AC174" s="77">
        <f t="shared" si="186"/>
        <v>0</v>
      </c>
      <c r="AD174" s="78">
        <f t="shared" si="180"/>
        <v>0</v>
      </c>
      <c r="AE174" s="79"/>
      <c r="AF174" s="79"/>
      <c r="AG174" s="79"/>
      <c r="AH174" s="80"/>
      <c r="AI174" s="80"/>
      <c r="AJ174" s="80"/>
      <c r="AK174" s="79"/>
      <c r="AL174" s="79"/>
      <c r="AM174" s="79"/>
      <c r="AN174" s="80"/>
      <c r="AO174" s="80"/>
      <c r="AP174" s="80"/>
      <c r="AQ174" s="79"/>
      <c r="AR174" s="79"/>
      <c r="AS174" s="79"/>
      <c r="AT174" s="80"/>
      <c r="AU174" s="80"/>
      <c r="AV174" s="80"/>
      <c r="AW174" s="79"/>
      <c r="AX174" s="79"/>
      <c r="AY174" s="79"/>
      <c r="AZ174" s="80"/>
      <c r="BA174" s="80"/>
      <c r="BB174" s="80"/>
      <c r="BC174" s="77"/>
      <c r="BD174" s="77"/>
      <c r="BE174" s="77"/>
      <c r="BF174" s="80"/>
      <c r="BG174" s="80"/>
      <c r="BH174" s="80"/>
      <c r="BI174" s="77"/>
      <c r="BJ174" s="77"/>
      <c r="BK174" s="77"/>
      <c r="BL174" s="80"/>
      <c r="BM174" s="80"/>
      <c r="BN174" s="80"/>
      <c r="BO174" s="130"/>
      <c r="BP174" s="81" t="e">
        <f t="shared" si="181"/>
        <v>#DIV/0!</v>
      </c>
    </row>
    <row r="175" spans="1:68" ht="15.75" hidden="1" customHeight="1">
      <c r="A175" s="70"/>
      <c r="B175" s="70">
        <v>89</v>
      </c>
      <c r="C175" s="70"/>
      <c r="D175" s="63"/>
      <c r="E175" s="63"/>
      <c r="F175" s="63"/>
      <c r="G175" s="63"/>
      <c r="H175" s="63"/>
      <c r="I175" s="63"/>
      <c r="J175" s="481" t="s">
        <v>152</v>
      </c>
      <c r="K175" s="463">
        <f t="shared" si="176"/>
        <v>0</v>
      </c>
      <c r="L175" s="156">
        <f t="shared" si="103"/>
        <v>0</v>
      </c>
      <c r="M175" s="70"/>
      <c r="N175" s="70"/>
      <c r="O175" s="70"/>
      <c r="P175" s="70"/>
      <c r="Q175" s="70"/>
      <c r="R175" s="70"/>
      <c r="S175" s="70"/>
      <c r="T175" s="71"/>
      <c r="U175" s="72"/>
      <c r="V175" s="73"/>
      <c r="W175" s="73"/>
      <c r="X175" s="75"/>
      <c r="Y175" s="76">
        <f t="shared" si="177"/>
        <v>0</v>
      </c>
      <c r="Z175" s="77">
        <f t="shared" si="178"/>
        <v>0</v>
      </c>
      <c r="AA175" s="77">
        <f t="shared" ref="AA175:AC175" si="187">AE175+AH175+AK175+AN175+AQ175+AT175+AW175+AZ175+BC175+BF175+BI175+BL175</f>
        <v>0</v>
      </c>
      <c r="AB175" s="77">
        <f t="shared" si="187"/>
        <v>0</v>
      </c>
      <c r="AC175" s="77">
        <f t="shared" si="187"/>
        <v>0</v>
      </c>
      <c r="AD175" s="78">
        <f t="shared" si="180"/>
        <v>0</v>
      </c>
      <c r="AE175" s="79"/>
      <c r="AF175" s="79"/>
      <c r="AG175" s="79"/>
      <c r="AH175" s="80"/>
      <c r="AI175" s="80"/>
      <c r="AJ175" s="80"/>
      <c r="AK175" s="79"/>
      <c r="AL175" s="79"/>
      <c r="AM175" s="79"/>
      <c r="AN175" s="80"/>
      <c r="AO175" s="80"/>
      <c r="AP175" s="80"/>
      <c r="AQ175" s="79"/>
      <c r="AR175" s="79"/>
      <c r="AS175" s="79"/>
      <c r="AT175" s="80"/>
      <c r="AU175" s="80"/>
      <c r="AV175" s="80"/>
      <c r="AW175" s="79"/>
      <c r="AX175" s="79"/>
      <c r="AY175" s="79"/>
      <c r="AZ175" s="80"/>
      <c r="BA175" s="80"/>
      <c r="BB175" s="80"/>
      <c r="BC175" s="77"/>
      <c r="BD175" s="77"/>
      <c r="BE175" s="77"/>
      <c r="BF175" s="80"/>
      <c r="BG175" s="80"/>
      <c r="BH175" s="80"/>
      <c r="BI175" s="77"/>
      <c r="BJ175" s="77"/>
      <c r="BK175" s="77"/>
      <c r="BL175" s="80"/>
      <c r="BM175" s="80"/>
      <c r="BN175" s="80"/>
      <c r="BO175" s="130"/>
      <c r="BP175" s="81" t="e">
        <f t="shared" si="181"/>
        <v>#DIV/0!</v>
      </c>
    </row>
    <row r="176" spans="1:68" ht="15.75" hidden="1" customHeight="1">
      <c r="A176" s="70"/>
      <c r="B176" s="70">
        <v>90</v>
      </c>
      <c r="C176" s="70"/>
      <c r="D176" s="63"/>
      <c r="E176" s="63"/>
      <c r="F176" s="63"/>
      <c r="G176" s="63"/>
      <c r="H176" s="63"/>
      <c r="I176" s="63"/>
      <c r="J176" s="481" t="s">
        <v>152</v>
      </c>
      <c r="K176" s="463">
        <f t="shared" si="176"/>
        <v>0</v>
      </c>
      <c r="L176" s="156">
        <f t="shared" si="103"/>
        <v>0</v>
      </c>
      <c r="M176" s="70"/>
      <c r="N176" s="70"/>
      <c r="O176" s="70"/>
      <c r="P176" s="70"/>
      <c r="Q176" s="70"/>
      <c r="R176" s="70"/>
      <c r="S176" s="70"/>
      <c r="T176" s="71"/>
      <c r="U176" s="72"/>
      <c r="V176" s="73"/>
      <c r="W176" s="73"/>
      <c r="X176" s="75"/>
      <c r="Y176" s="76">
        <f t="shared" si="177"/>
        <v>0</v>
      </c>
      <c r="Z176" s="77">
        <f t="shared" si="178"/>
        <v>0</v>
      </c>
      <c r="AA176" s="77">
        <f t="shared" ref="AA176:AC176" si="188">AE176+AH176+AK176+AN176+AQ176+AT176+AW176+AZ176+BC176+BF176+BI176+BL176</f>
        <v>0</v>
      </c>
      <c r="AB176" s="77">
        <f t="shared" si="188"/>
        <v>0</v>
      </c>
      <c r="AC176" s="77">
        <f t="shared" si="188"/>
        <v>0</v>
      </c>
      <c r="AD176" s="78">
        <f t="shared" si="180"/>
        <v>0</v>
      </c>
      <c r="AE176" s="79"/>
      <c r="AF176" s="79"/>
      <c r="AG176" s="79"/>
      <c r="AH176" s="80"/>
      <c r="AI176" s="80"/>
      <c r="AJ176" s="80"/>
      <c r="AK176" s="79"/>
      <c r="AL176" s="79"/>
      <c r="AM176" s="79"/>
      <c r="AN176" s="80"/>
      <c r="AO176" s="80"/>
      <c r="AP176" s="80"/>
      <c r="AQ176" s="79"/>
      <c r="AR176" s="79"/>
      <c r="AS176" s="79"/>
      <c r="AT176" s="80"/>
      <c r="AU176" s="80"/>
      <c r="AV176" s="80"/>
      <c r="AW176" s="79"/>
      <c r="AX176" s="79"/>
      <c r="AY176" s="79"/>
      <c r="AZ176" s="80"/>
      <c r="BA176" s="80"/>
      <c r="BB176" s="80"/>
      <c r="BC176" s="77"/>
      <c r="BD176" s="77"/>
      <c r="BE176" s="77"/>
      <c r="BF176" s="80"/>
      <c r="BG176" s="80"/>
      <c r="BH176" s="80"/>
      <c r="BI176" s="77"/>
      <c r="BJ176" s="77"/>
      <c r="BK176" s="77"/>
      <c r="BL176" s="80"/>
      <c r="BM176" s="80"/>
      <c r="BN176" s="80"/>
      <c r="BO176" s="130"/>
      <c r="BP176" s="81" t="e">
        <f t="shared" si="181"/>
        <v>#DIV/0!</v>
      </c>
    </row>
    <row r="177" spans="1:68" ht="15.75" hidden="1" customHeight="1">
      <c r="A177" s="70"/>
      <c r="B177" s="70">
        <v>91</v>
      </c>
      <c r="C177" s="70"/>
      <c r="D177" s="63"/>
      <c r="E177" s="63"/>
      <c r="F177" s="63"/>
      <c r="G177" s="63"/>
      <c r="H177" s="63"/>
      <c r="I177" s="63"/>
      <c r="J177" s="481" t="s">
        <v>152</v>
      </c>
      <c r="K177" s="463">
        <f t="shared" si="176"/>
        <v>0</v>
      </c>
      <c r="L177" s="156">
        <f t="shared" si="103"/>
        <v>0</v>
      </c>
      <c r="M177" s="70"/>
      <c r="N177" s="70"/>
      <c r="O177" s="70"/>
      <c r="P177" s="70"/>
      <c r="Q177" s="70"/>
      <c r="R177" s="70"/>
      <c r="S177" s="70"/>
      <c r="T177" s="71"/>
      <c r="U177" s="72"/>
      <c r="V177" s="73"/>
      <c r="W177" s="73"/>
      <c r="X177" s="75"/>
      <c r="Y177" s="76">
        <f t="shared" si="177"/>
        <v>0</v>
      </c>
      <c r="Z177" s="77">
        <f t="shared" si="178"/>
        <v>0</v>
      </c>
      <c r="AA177" s="77">
        <f t="shared" ref="AA177:AC177" si="189">AE177+AH177+AK177+AN177+AQ177+AT177+AW177+AZ177+BC177+BF177+BI177+BL177</f>
        <v>0</v>
      </c>
      <c r="AB177" s="77">
        <f t="shared" si="189"/>
        <v>0</v>
      </c>
      <c r="AC177" s="77">
        <f t="shared" si="189"/>
        <v>0</v>
      </c>
      <c r="AD177" s="78">
        <f t="shared" si="180"/>
        <v>0</v>
      </c>
      <c r="AE177" s="79"/>
      <c r="AF177" s="79"/>
      <c r="AG177" s="79"/>
      <c r="AH177" s="80"/>
      <c r="AI177" s="80"/>
      <c r="AJ177" s="80"/>
      <c r="AK177" s="79"/>
      <c r="AL177" s="79"/>
      <c r="AM177" s="79"/>
      <c r="AN177" s="80"/>
      <c r="AO177" s="80"/>
      <c r="AP177" s="80"/>
      <c r="AQ177" s="79"/>
      <c r="AR177" s="79"/>
      <c r="AS177" s="79"/>
      <c r="AT177" s="80"/>
      <c r="AU177" s="80"/>
      <c r="AV177" s="80"/>
      <c r="AW177" s="79"/>
      <c r="AX177" s="79"/>
      <c r="AY177" s="79"/>
      <c r="AZ177" s="80"/>
      <c r="BA177" s="80"/>
      <c r="BB177" s="80"/>
      <c r="BC177" s="77"/>
      <c r="BD177" s="77"/>
      <c r="BE177" s="77"/>
      <c r="BF177" s="80"/>
      <c r="BG177" s="80"/>
      <c r="BH177" s="80"/>
      <c r="BI177" s="77"/>
      <c r="BJ177" s="77"/>
      <c r="BK177" s="77"/>
      <c r="BL177" s="80"/>
      <c r="BM177" s="80"/>
      <c r="BN177" s="80"/>
      <c r="BO177" s="130"/>
      <c r="BP177" s="81" t="e">
        <f t="shared" si="181"/>
        <v>#DIV/0!</v>
      </c>
    </row>
    <row r="178" spans="1:68" ht="15.75" hidden="1" customHeight="1">
      <c r="A178" s="70"/>
      <c r="B178" s="70">
        <v>92</v>
      </c>
      <c r="C178" s="70"/>
      <c r="D178" s="63"/>
      <c r="E178" s="63"/>
      <c r="F178" s="63"/>
      <c r="G178" s="63"/>
      <c r="H178" s="63"/>
      <c r="I178" s="63"/>
      <c r="J178" s="481" t="s">
        <v>152</v>
      </c>
      <c r="K178" s="463">
        <f t="shared" si="176"/>
        <v>0</v>
      </c>
      <c r="L178" s="156">
        <f t="shared" si="103"/>
        <v>0</v>
      </c>
      <c r="M178" s="70"/>
      <c r="N178" s="70"/>
      <c r="O178" s="70"/>
      <c r="P178" s="70"/>
      <c r="Q178" s="70"/>
      <c r="R178" s="70"/>
      <c r="S178" s="70"/>
      <c r="T178" s="71"/>
      <c r="U178" s="72"/>
      <c r="V178" s="73"/>
      <c r="W178" s="73"/>
      <c r="X178" s="75"/>
      <c r="Y178" s="76">
        <f t="shared" si="177"/>
        <v>0</v>
      </c>
      <c r="Z178" s="77">
        <f t="shared" si="178"/>
        <v>0</v>
      </c>
      <c r="AA178" s="77">
        <f t="shared" ref="AA178:AC178" si="190">AE178+AH178+AK178+AN178+AQ178+AT178+AW178+AZ178+BC178+BF178+BI178+BL178</f>
        <v>0</v>
      </c>
      <c r="AB178" s="77">
        <f t="shared" si="190"/>
        <v>0</v>
      </c>
      <c r="AC178" s="77">
        <f t="shared" si="190"/>
        <v>0</v>
      </c>
      <c r="AD178" s="78">
        <f t="shared" si="180"/>
        <v>0</v>
      </c>
      <c r="AE178" s="79"/>
      <c r="AF178" s="79"/>
      <c r="AG178" s="79"/>
      <c r="AH178" s="80"/>
      <c r="AI178" s="80"/>
      <c r="AJ178" s="80"/>
      <c r="AK178" s="79"/>
      <c r="AL178" s="79"/>
      <c r="AM178" s="79"/>
      <c r="AN178" s="80"/>
      <c r="AO178" s="80"/>
      <c r="AP178" s="80"/>
      <c r="AQ178" s="79"/>
      <c r="AR178" s="79"/>
      <c r="AS178" s="79"/>
      <c r="AT178" s="80"/>
      <c r="AU178" s="80"/>
      <c r="AV178" s="80"/>
      <c r="AW178" s="79"/>
      <c r="AX178" s="79"/>
      <c r="AY178" s="79"/>
      <c r="AZ178" s="80"/>
      <c r="BA178" s="80"/>
      <c r="BB178" s="80"/>
      <c r="BC178" s="77"/>
      <c r="BD178" s="77"/>
      <c r="BE178" s="77"/>
      <c r="BF178" s="80"/>
      <c r="BG178" s="80"/>
      <c r="BH178" s="80"/>
      <c r="BI178" s="77"/>
      <c r="BJ178" s="77"/>
      <c r="BK178" s="77"/>
      <c r="BL178" s="80"/>
      <c r="BM178" s="80"/>
      <c r="BN178" s="80"/>
      <c r="BO178" s="130"/>
      <c r="BP178" s="81" t="e">
        <f t="shared" si="181"/>
        <v>#DIV/0!</v>
      </c>
    </row>
    <row r="179" spans="1:68" ht="15.75" hidden="1" customHeight="1">
      <c r="A179" s="70"/>
      <c r="B179" s="70">
        <v>93</v>
      </c>
      <c r="C179" s="70"/>
      <c r="D179" s="63"/>
      <c r="E179" s="63"/>
      <c r="F179" s="63"/>
      <c r="G179" s="63"/>
      <c r="H179" s="63"/>
      <c r="I179" s="63"/>
      <c r="J179" s="481" t="s">
        <v>152</v>
      </c>
      <c r="K179" s="463">
        <f t="shared" si="176"/>
        <v>0</v>
      </c>
      <c r="L179" s="156">
        <f t="shared" si="103"/>
        <v>0</v>
      </c>
      <c r="M179" s="70"/>
      <c r="N179" s="70"/>
      <c r="O179" s="70"/>
      <c r="P179" s="70"/>
      <c r="Q179" s="70"/>
      <c r="R179" s="70"/>
      <c r="S179" s="70"/>
      <c r="T179" s="71"/>
      <c r="U179" s="72"/>
      <c r="V179" s="73"/>
      <c r="W179" s="73"/>
      <c r="X179" s="75"/>
      <c r="Y179" s="76">
        <f t="shared" si="177"/>
        <v>0</v>
      </c>
      <c r="Z179" s="77">
        <f t="shared" si="178"/>
        <v>0</v>
      </c>
      <c r="AA179" s="77">
        <f t="shared" ref="AA179:AC179" si="191">AE179+AH179+AK179+AN179+AQ179+AT179+AW179+AZ179+BC179+BF179+BI179+BL179</f>
        <v>0</v>
      </c>
      <c r="AB179" s="77">
        <f t="shared" si="191"/>
        <v>0</v>
      </c>
      <c r="AC179" s="77">
        <f t="shared" si="191"/>
        <v>0</v>
      </c>
      <c r="AD179" s="78">
        <f t="shared" si="180"/>
        <v>0</v>
      </c>
      <c r="AE179" s="79"/>
      <c r="AF179" s="79"/>
      <c r="AG179" s="79"/>
      <c r="AH179" s="80"/>
      <c r="AI179" s="80"/>
      <c r="AJ179" s="80"/>
      <c r="AK179" s="79"/>
      <c r="AL179" s="79"/>
      <c r="AM179" s="79"/>
      <c r="AN179" s="80"/>
      <c r="AO179" s="80"/>
      <c r="AP179" s="80"/>
      <c r="AQ179" s="79"/>
      <c r="AR179" s="79"/>
      <c r="AS179" s="79"/>
      <c r="AT179" s="80"/>
      <c r="AU179" s="80"/>
      <c r="AV179" s="80"/>
      <c r="AW179" s="79"/>
      <c r="AX179" s="79"/>
      <c r="AY179" s="79"/>
      <c r="AZ179" s="80"/>
      <c r="BA179" s="80"/>
      <c r="BB179" s="80"/>
      <c r="BC179" s="77"/>
      <c r="BD179" s="77"/>
      <c r="BE179" s="77"/>
      <c r="BF179" s="80"/>
      <c r="BG179" s="80"/>
      <c r="BH179" s="80"/>
      <c r="BI179" s="77"/>
      <c r="BJ179" s="77"/>
      <c r="BK179" s="77"/>
      <c r="BL179" s="80"/>
      <c r="BM179" s="80"/>
      <c r="BN179" s="80"/>
      <c r="BO179" s="130"/>
      <c r="BP179" s="81" t="e">
        <f t="shared" si="181"/>
        <v>#DIV/0!</v>
      </c>
    </row>
    <row r="180" spans="1:68" ht="15.75" hidden="1" customHeight="1">
      <c r="A180" s="70"/>
      <c r="B180" s="70">
        <v>94</v>
      </c>
      <c r="C180" s="70"/>
      <c r="D180" s="63"/>
      <c r="E180" s="63"/>
      <c r="F180" s="63"/>
      <c r="G180" s="63"/>
      <c r="H180" s="63"/>
      <c r="I180" s="63"/>
      <c r="J180" s="481" t="s">
        <v>152</v>
      </c>
      <c r="K180" s="463">
        <f t="shared" si="176"/>
        <v>0</v>
      </c>
      <c r="L180" s="156">
        <f t="shared" si="103"/>
        <v>0</v>
      </c>
      <c r="M180" s="70"/>
      <c r="N180" s="70"/>
      <c r="O180" s="70"/>
      <c r="P180" s="70"/>
      <c r="Q180" s="70"/>
      <c r="R180" s="70"/>
      <c r="S180" s="70"/>
      <c r="T180" s="71"/>
      <c r="U180" s="72"/>
      <c r="V180" s="73"/>
      <c r="W180" s="73"/>
      <c r="X180" s="75"/>
      <c r="Y180" s="76">
        <f t="shared" si="177"/>
        <v>0</v>
      </c>
      <c r="Z180" s="77">
        <f t="shared" si="178"/>
        <v>0</v>
      </c>
      <c r="AA180" s="77">
        <f t="shared" ref="AA180:AC180" si="192">AE180+AH180+AK180+AN180+AQ180+AT180+AW180+AZ180+BC180+BF180+BI180+BL180</f>
        <v>0</v>
      </c>
      <c r="AB180" s="77">
        <f t="shared" si="192"/>
        <v>0</v>
      </c>
      <c r="AC180" s="77">
        <f t="shared" si="192"/>
        <v>0</v>
      </c>
      <c r="AD180" s="78">
        <f t="shared" si="180"/>
        <v>0</v>
      </c>
      <c r="AE180" s="79"/>
      <c r="AF180" s="79"/>
      <c r="AG180" s="79"/>
      <c r="AH180" s="80"/>
      <c r="AI180" s="80"/>
      <c r="AJ180" s="80"/>
      <c r="AK180" s="79"/>
      <c r="AL180" s="79"/>
      <c r="AM180" s="79"/>
      <c r="AN180" s="80"/>
      <c r="AO180" s="80"/>
      <c r="AP180" s="80"/>
      <c r="AQ180" s="79"/>
      <c r="AR180" s="79"/>
      <c r="AS180" s="79"/>
      <c r="AT180" s="80"/>
      <c r="AU180" s="80"/>
      <c r="AV180" s="80"/>
      <c r="AW180" s="79"/>
      <c r="AX180" s="79"/>
      <c r="AY180" s="79"/>
      <c r="AZ180" s="80"/>
      <c r="BA180" s="80"/>
      <c r="BB180" s="80"/>
      <c r="BC180" s="77"/>
      <c r="BD180" s="77"/>
      <c r="BE180" s="77"/>
      <c r="BF180" s="80"/>
      <c r="BG180" s="80"/>
      <c r="BH180" s="80"/>
      <c r="BI180" s="77"/>
      <c r="BJ180" s="77"/>
      <c r="BK180" s="77"/>
      <c r="BL180" s="80"/>
      <c r="BM180" s="80"/>
      <c r="BN180" s="80"/>
      <c r="BO180" s="130"/>
      <c r="BP180" s="81" t="e">
        <f t="shared" si="181"/>
        <v>#DIV/0!</v>
      </c>
    </row>
    <row r="181" spans="1:68" ht="15.75" hidden="1" customHeight="1">
      <c r="A181" s="70"/>
      <c r="B181" s="70">
        <v>95</v>
      </c>
      <c r="C181" s="70"/>
      <c r="D181" s="63"/>
      <c r="E181" s="63"/>
      <c r="F181" s="63"/>
      <c r="G181" s="63"/>
      <c r="H181" s="63"/>
      <c r="I181" s="63"/>
      <c r="J181" s="481" t="s">
        <v>152</v>
      </c>
      <c r="K181" s="463">
        <f t="shared" si="176"/>
        <v>0</v>
      </c>
      <c r="L181" s="156">
        <f t="shared" si="103"/>
        <v>0</v>
      </c>
      <c r="M181" s="70"/>
      <c r="N181" s="70"/>
      <c r="O181" s="70"/>
      <c r="P181" s="70"/>
      <c r="Q181" s="70"/>
      <c r="R181" s="70"/>
      <c r="S181" s="70"/>
      <c r="T181" s="71"/>
      <c r="U181" s="72"/>
      <c r="V181" s="73"/>
      <c r="W181" s="73"/>
      <c r="X181" s="75"/>
      <c r="Y181" s="76">
        <f t="shared" si="177"/>
        <v>0</v>
      </c>
      <c r="Z181" s="77">
        <f t="shared" si="178"/>
        <v>0</v>
      </c>
      <c r="AA181" s="77">
        <f t="shared" ref="AA181:AC181" si="193">AE181+AH181+AK181+AN181+AQ181+AT181+AW181+AZ181+BC181+BF181+BI181+BL181</f>
        <v>0</v>
      </c>
      <c r="AB181" s="77">
        <f t="shared" si="193"/>
        <v>0</v>
      </c>
      <c r="AC181" s="77">
        <f t="shared" si="193"/>
        <v>0</v>
      </c>
      <c r="AD181" s="78">
        <f t="shared" si="180"/>
        <v>0</v>
      </c>
      <c r="AE181" s="79"/>
      <c r="AF181" s="79"/>
      <c r="AG181" s="79"/>
      <c r="AH181" s="80"/>
      <c r="AI181" s="80"/>
      <c r="AJ181" s="80"/>
      <c r="AK181" s="79"/>
      <c r="AL181" s="79"/>
      <c r="AM181" s="79"/>
      <c r="AN181" s="80"/>
      <c r="AO181" s="80"/>
      <c r="AP181" s="80"/>
      <c r="AQ181" s="79"/>
      <c r="AR181" s="79"/>
      <c r="AS181" s="79"/>
      <c r="AT181" s="80"/>
      <c r="AU181" s="80"/>
      <c r="AV181" s="80"/>
      <c r="AW181" s="79"/>
      <c r="AX181" s="79"/>
      <c r="AY181" s="79"/>
      <c r="AZ181" s="80"/>
      <c r="BA181" s="80"/>
      <c r="BB181" s="80"/>
      <c r="BC181" s="77"/>
      <c r="BD181" s="77"/>
      <c r="BE181" s="77"/>
      <c r="BF181" s="80"/>
      <c r="BG181" s="80"/>
      <c r="BH181" s="80"/>
      <c r="BI181" s="77"/>
      <c r="BJ181" s="77"/>
      <c r="BK181" s="77"/>
      <c r="BL181" s="80"/>
      <c r="BM181" s="80"/>
      <c r="BN181" s="80"/>
      <c r="BO181" s="130"/>
      <c r="BP181" s="81" t="e">
        <f t="shared" si="181"/>
        <v>#DIV/0!</v>
      </c>
    </row>
    <row r="182" spans="1:68" ht="15.75" customHeight="1">
      <c r="A182" s="320"/>
      <c r="B182" s="320"/>
      <c r="C182" s="320"/>
      <c r="D182" s="319"/>
      <c r="E182" s="319"/>
      <c r="F182" s="319"/>
      <c r="G182" s="319" t="s">
        <v>386</v>
      </c>
      <c r="H182" s="319"/>
      <c r="I182" s="319"/>
      <c r="J182" s="514" t="s">
        <v>387</v>
      </c>
      <c r="K182" s="515">
        <v>15</v>
      </c>
      <c r="L182" s="516">
        <f>SUM(L183:L185)</f>
        <v>720</v>
      </c>
      <c r="M182" s="319"/>
      <c r="N182" s="319"/>
      <c r="O182" s="319"/>
      <c r="P182" s="319"/>
      <c r="Q182" s="319"/>
      <c r="R182" s="319"/>
      <c r="S182" s="319"/>
      <c r="T182" s="321"/>
      <c r="U182" s="456"/>
      <c r="V182" s="457"/>
      <c r="W182" s="457"/>
      <c r="X182" s="517"/>
      <c r="Y182" s="518"/>
      <c r="Z182" s="458"/>
      <c r="AA182" s="458"/>
      <c r="AB182" s="458"/>
      <c r="AC182" s="458"/>
      <c r="AD182" s="519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458"/>
      <c r="BO182" s="319"/>
      <c r="BP182" s="459"/>
    </row>
    <row r="183" spans="1:68" ht="15.75" customHeight="1">
      <c r="A183" s="25"/>
      <c r="B183" s="70">
        <v>54</v>
      </c>
      <c r="C183" s="25"/>
      <c r="D183" s="63"/>
      <c r="E183" s="63"/>
      <c r="F183" s="63"/>
      <c r="G183" s="63" t="s">
        <v>4</v>
      </c>
      <c r="H183" s="63"/>
      <c r="I183" s="63"/>
      <c r="J183" s="481" t="s">
        <v>388</v>
      </c>
      <c r="K183" s="463">
        <v>5</v>
      </c>
      <c r="L183" s="156">
        <f t="shared" ref="L183:L185" si="194">K183*36</f>
        <v>180</v>
      </c>
      <c r="M183" s="313"/>
      <c r="N183" s="313"/>
      <c r="O183" s="313"/>
      <c r="P183" s="313"/>
      <c r="Q183" s="70">
        <v>5</v>
      </c>
      <c r="R183" s="70"/>
      <c r="S183" s="70"/>
      <c r="T183" s="71"/>
      <c r="U183" s="72"/>
      <c r="V183" s="73">
        <v>5</v>
      </c>
      <c r="W183" s="314"/>
      <c r="X183" s="75"/>
      <c r="Y183" s="316">
        <f t="shared" ref="Y183:Y185" si="195">K183/1.5</f>
        <v>3.3333333333333335</v>
      </c>
      <c r="Z183" s="77">
        <f t="shared" ref="Z183:Z185" si="196">SUM(AA183:AC183)</f>
        <v>0</v>
      </c>
      <c r="AA183" s="77">
        <f t="shared" ref="AA183:AC183" si="197">AE183+AH183+AK183+AN183+AQ183+AT183+AW183+AZ183+BC183+BF183+BI183+BL183</f>
        <v>0</v>
      </c>
      <c r="AB183" s="77">
        <f t="shared" si="197"/>
        <v>0</v>
      </c>
      <c r="AC183" s="77">
        <f t="shared" si="197"/>
        <v>0</v>
      </c>
      <c r="AD183" s="78">
        <f t="shared" ref="AD183:AD185" si="198">L183-Y183</f>
        <v>176.66666666666666</v>
      </c>
      <c r="AE183" s="79"/>
      <c r="AF183" s="79"/>
      <c r="AG183" s="79"/>
      <c r="AH183" s="80"/>
      <c r="AI183" s="80"/>
      <c r="AJ183" s="80"/>
      <c r="AK183" s="79"/>
      <c r="AL183" s="79"/>
      <c r="AM183" s="79"/>
      <c r="AN183" s="80"/>
      <c r="AO183" s="80"/>
      <c r="AP183" s="80"/>
      <c r="AQ183" s="79"/>
      <c r="AR183" s="79"/>
      <c r="AS183" s="79"/>
      <c r="AT183" s="80"/>
      <c r="AU183" s="80"/>
      <c r="AV183" s="80"/>
      <c r="AW183" s="79"/>
      <c r="AX183" s="79"/>
      <c r="AY183" s="79"/>
      <c r="AZ183" s="80"/>
      <c r="BA183" s="80"/>
      <c r="BB183" s="80"/>
      <c r="BC183" s="77"/>
      <c r="BD183" s="77"/>
      <c r="BE183" s="77"/>
      <c r="BF183" s="80"/>
      <c r="BG183" s="80"/>
      <c r="BH183" s="80"/>
      <c r="BI183" s="77"/>
      <c r="BJ183" s="77"/>
      <c r="BK183" s="77"/>
      <c r="BL183" s="80"/>
      <c r="BM183" s="80"/>
      <c r="BN183" s="80"/>
      <c r="BO183" s="130"/>
      <c r="BP183" s="81"/>
    </row>
    <row r="184" spans="1:68" ht="15.75" customHeight="1">
      <c r="A184" s="25"/>
      <c r="B184" s="70">
        <v>55</v>
      </c>
      <c r="C184" s="25"/>
      <c r="D184" s="63"/>
      <c r="E184" s="63"/>
      <c r="F184" s="63"/>
      <c r="G184" s="63" t="s">
        <v>147</v>
      </c>
      <c r="H184" s="63"/>
      <c r="I184" s="63"/>
      <c r="J184" s="481" t="s">
        <v>389</v>
      </c>
      <c r="K184" s="80">
        <v>10</v>
      </c>
      <c r="L184" s="70">
        <f t="shared" si="194"/>
        <v>360</v>
      </c>
      <c r="M184" s="313"/>
      <c r="N184" s="313"/>
      <c r="O184" s="313"/>
      <c r="P184" s="313"/>
      <c r="Q184" s="70"/>
      <c r="R184" s="70">
        <v>10</v>
      </c>
      <c r="S184" s="70"/>
      <c r="T184" s="71"/>
      <c r="U184" s="72"/>
      <c r="V184" s="73">
        <v>6</v>
      </c>
      <c r="W184" s="314"/>
      <c r="X184" s="75"/>
      <c r="Y184" s="316">
        <f t="shared" si="195"/>
        <v>6.666666666666667</v>
      </c>
      <c r="Z184" s="77">
        <f t="shared" si="196"/>
        <v>0</v>
      </c>
      <c r="AA184" s="77">
        <f t="shared" ref="AA184:AC184" si="199">AE184+AH184+AK184+AN184+AQ184+AT184+AW184+AZ184+BC184+BF184+BI184+BL184</f>
        <v>0</v>
      </c>
      <c r="AB184" s="77">
        <f t="shared" si="199"/>
        <v>0</v>
      </c>
      <c r="AC184" s="77">
        <f t="shared" si="199"/>
        <v>0</v>
      </c>
      <c r="AD184" s="78">
        <f t="shared" si="198"/>
        <v>353.33333333333331</v>
      </c>
      <c r="AE184" s="79">
        <v>0</v>
      </c>
      <c r="AF184" s="79">
        <v>0</v>
      </c>
      <c r="AG184" s="79"/>
      <c r="AH184" s="80">
        <v>0</v>
      </c>
      <c r="AI184" s="80">
        <v>0</v>
      </c>
      <c r="AJ184" s="80"/>
      <c r="AK184" s="79">
        <v>0</v>
      </c>
      <c r="AL184" s="79">
        <v>0</v>
      </c>
      <c r="AM184" s="79"/>
      <c r="AN184" s="80">
        <v>0</v>
      </c>
      <c r="AO184" s="80">
        <v>0</v>
      </c>
      <c r="AP184" s="80"/>
      <c r="AQ184" s="79">
        <v>0</v>
      </c>
      <c r="AR184" s="79">
        <v>0</v>
      </c>
      <c r="AS184" s="79"/>
      <c r="AT184" s="80">
        <v>0</v>
      </c>
      <c r="AU184" s="80">
        <v>0</v>
      </c>
      <c r="AV184" s="80"/>
      <c r="AW184" s="79">
        <v>0</v>
      </c>
      <c r="AX184" s="79">
        <v>0</v>
      </c>
      <c r="AY184" s="79"/>
      <c r="AZ184" s="80">
        <v>0</v>
      </c>
      <c r="BA184" s="80">
        <v>0</v>
      </c>
      <c r="BB184" s="80"/>
      <c r="BC184" s="77"/>
      <c r="BD184" s="77"/>
      <c r="BE184" s="77"/>
      <c r="BF184" s="80"/>
      <c r="BG184" s="80"/>
      <c r="BH184" s="80"/>
      <c r="BI184" s="77"/>
      <c r="BJ184" s="77"/>
      <c r="BK184" s="77"/>
      <c r="BL184" s="80"/>
      <c r="BM184" s="80"/>
      <c r="BN184" s="80"/>
      <c r="BO184" s="130"/>
      <c r="BP184" s="81"/>
    </row>
    <row r="185" spans="1:68" ht="15.75" customHeight="1">
      <c r="A185" s="25"/>
      <c r="B185" s="70">
        <v>56</v>
      </c>
      <c r="C185" s="25"/>
      <c r="D185" s="63"/>
      <c r="E185" s="63"/>
      <c r="F185" s="48" t="s">
        <v>60</v>
      </c>
      <c r="G185" s="63" t="s">
        <v>263</v>
      </c>
      <c r="H185" s="48" t="s">
        <v>60</v>
      </c>
      <c r="I185" s="63"/>
      <c r="J185" s="481" t="s">
        <v>285</v>
      </c>
      <c r="K185" s="80">
        <v>5</v>
      </c>
      <c r="L185" s="70">
        <f t="shared" si="194"/>
        <v>180</v>
      </c>
      <c r="M185" s="313"/>
      <c r="N185" s="313"/>
      <c r="O185" s="313"/>
      <c r="P185" s="313"/>
      <c r="Q185" s="313"/>
      <c r="R185" s="313"/>
      <c r="S185" s="70"/>
      <c r="T185" s="71">
        <v>5</v>
      </c>
      <c r="U185" s="72" t="s">
        <v>286</v>
      </c>
      <c r="V185" s="73">
        <v>8</v>
      </c>
      <c r="W185" s="73"/>
      <c r="X185" s="75" t="s">
        <v>286</v>
      </c>
      <c r="Y185" s="316">
        <f t="shared" si="195"/>
        <v>3.3333333333333335</v>
      </c>
      <c r="Z185" s="77">
        <f t="shared" si="196"/>
        <v>0</v>
      </c>
      <c r="AA185" s="77">
        <f t="shared" ref="AA185:AC185" si="200">AE185+AH185+AK185+AN185+AQ185+AT185+AW185+AZ185+BC185+BF185+BI185+BL185</f>
        <v>0</v>
      </c>
      <c r="AB185" s="77">
        <f t="shared" si="200"/>
        <v>0</v>
      </c>
      <c r="AC185" s="77">
        <f t="shared" si="200"/>
        <v>0</v>
      </c>
      <c r="AD185" s="78">
        <f t="shared" si="198"/>
        <v>176.66666666666666</v>
      </c>
      <c r="AE185" s="79"/>
      <c r="AF185" s="79"/>
      <c r="AG185" s="79"/>
      <c r="AH185" s="80"/>
      <c r="AI185" s="80"/>
      <c r="AJ185" s="80"/>
      <c r="AK185" s="79"/>
      <c r="AL185" s="79"/>
      <c r="AM185" s="79"/>
      <c r="AN185" s="80"/>
      <c r="AO185" s="80"/>
      <c r="AP185" s="80"/>
      <c r="AQ185" s="79"/>
      <c r="AR185" s="79"/>
      <c r="AS185" s="79"/>
      <c r="AT185" s="80"/>
      <c r="AU185" s="80"/>
      <c r="AV185" s="80"/>
      <c r="AW185" s="79"/>
      <c r="AX185" s="79"/>
      <c r="AY185" s="79"/>
      <c r="AZ185" s="80"/>
      <c r="BA185" s="80"/>
      <c r="BB185" s="80"/>
      <c r="BC185" s="77"/>
      <c r="BD185" s="77"/>
      <c r="BE185" s="77"/>
      <c r="BF185" s="80"/>
      <c r="BG185" s="80"/>
      <c r="BH185" s="80"/>
      <c r="BI185" s="77"/>
      <c r="BJ185" s="77"/>
      <c r="BK185" s="77"/>
      <c r="BL185" s="80"/>
      <c r="BM185" s="80"/>
      <c r="BN185" s="80"/>
      <c r="BO185" s="130"/>
      <c r="BP185" s="81"/>
    </row>
    <row r="186" spans="1:68" ht="15.75" customHeight="1">
      <c r="A186" s="25"/>
      <c r="B186" s="320"/>
      <c r="C186" s="320"/>
      <c r="D186" s="319"/>
      <c r="E186" s="319"/>
      <c r="F186" s="319"/>
      <c r="G186" s="319" t="s">
        <v>390</v>
      </c>
      <c r="H186" s="319"/>
      <c r="I186" s="319"/>
      <c r="J186" s="514" t="s">
        <v>391</v>
      </c>
      <c r="K186" s="515">
        <f t="shared" ref="K186:L186" si="201">SUM(K187)</f>
        <v>6</v>
      </c>
      <c r="L186" s="516">
        <f t="shared" si="201"/>
        <v>216</v>
      </c>
      <c r="M186" s="319"/>
      <c r="N186" s="319"/>
      <c r="O186" s="319"/>
      <c r="P186" s="319"/>
      <c r="Q186" s="319"/>
      <c r="R186" s="319"/>
      <c r="S186" s="319"/>
      <c r="T186" s="321"/>
      <c r="U186" s="456"/>
      <c r="V186" s="457"/>
      <c r="W186" s="457"/>
      <c r="X186" s="517"/>
      <c r="Y186" s="518"/>
      <c r="Z186" s="458"/>
      <c r="AA186" s="458"/>
      <c r="AB186" s="458"/>
      <c r="AC186" s="458"/>
      <c r="AD186" s="519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458"/>
      <c r="BO186" s="319"/>
      <c r="BP186" s="459"/>
    </row>
    <row r="187" spans="1:68" ht="15.75" customHeight="1">
      <c r="A187" s="25"/>
      <c r="B187" s="70">
        <v>57</v>
      </c>
      <c r="C187" s="25"/>
      <c r="D187" s="63"/>
      <c r="E187" s="63"/>
      <c r="F187" s="48" t="s">
        <v>60</v>
      </c>
      <c r="G187" s="63" t="s">
        <v>3</v>
      </c>
      <c r="H187" s="48" t="s">
        <v>60</v>
      </c>
      <c r="I187" s="63"/>
      <c r="J187" s="481" t="s">
        <v>289</v>
      </c>
      <c r="K187" s="80">
        <f>M187+N187+O187+P187+Q187+R187+S187+T187</f>
        <v>6</v>
      </c>
      <c r="L187" s="70">
        <f t="shared" ref="L187:L188" si="202">K187*36</f>
        <v>216</v>
      </c>
      <c r="M187" s="70"/>
      <c r="N187" s="70"/>
      <c r="O187" s="70"/>
      <c r="P187" s="70"/>
      <c r="Q187" s="70"/>
      <c r="R187" s="70"/>
      <c r="S187" s="70"/>
      <c r="T187" s="71">
        <v>6</v>
      </c>
      <c r="U187" s="346"/>
      <c r="V187" s="347"/>
      <c r="W187" s="347" t="s">
        <v>286</v>
      </c>
      <c r="X187" s="349" t="s">
        <v>286</v>
      </c>
      <c r="Y187" s="76">
        <f>K187</f>
        <v>6</v>
      </c>
      <c r="Z187" s="77">
        <f>SUM(AA187:AC187)</f>
        <v>0</v>
      </c>
      <c r="AA187" s="77">
        <f t="shared" ref="AA187:AC187" si="203">AE187+AH187+AK187+AN187+AQ187+AT187+AW187+AZ187+BC187+BF187+BI187+BL187</f>
        <v>0</v>
      </c>
      <c r="AB187" s="77">
        <f t="shared" si="203"/>
        <v>0</v>
      </c>
      <c r="AC187" s="77">
        <f t="shared" si="203"/>
        <v>0</v>
      </c>
      <c r="AD187" s="78">
        <f>L187-Y187</f>
        <v>210</v>
      </c>
      <c r="AE187" s="79">
        <v>0</v>
      </c>
      <c r="AF187" s="79">
        <v>0</v>
      </c>
      <c r="AG187" s="79"/>
      <c r="AH187" s="80">
        <v>0</v>
      </c>
      <c r="AI187" s="80">
        <v>0</v>
      </c>
      <c r="AJ187" s="80"/>
      <c r="AK187" s="79">
        <v>0</v>
      </c>
      <c r="AL187" s="79">
        <v>0</v>
      </c>
      <c r="AM187" s="79"/>
      <c r="AN187" s="80">
        <v>0</v>
      </c>
      <c r="AO187" s="80">
        <v>0</v>
      </c>
      <c r="AP187" s="80"/>
      <c r="AQ187" s="79">
        <v>0</v>
      </c>
      <c r="AR187" s="79">
        <v>0</v>
      </c>
      <c r="AS187" s="79"/>
      <c r="AT187" s="80">
        <v>0</v>
      </c>
      <c r="AU187" s="80">
        <v>0</v>
      </c>
      <c r="AV187" s="80"/>
      <c r="AW187" s="79">
        <v>0</v>
      </c>
      <c r="AX187" s="79">
        <v>0</v>
      </c>
      <c r="AY187" s="79"/>
      <c r="AZ187" s="80">
        <v>0</v>
      </c>
      <c r="BA187" s="80">
        <v>0</v>
      </c>
      <c r="BB187" s="80"/>
      <c r="BC187" s="77"/>
      <c r="BD187" s="77"/>
      <c r="BE187" s="77"/>
      <c r="BF187" s="80"/>
      <c r="BG187" s="80"/>
      <c r="BH187" s="80"/>
      <c r="BI187" s="77"/>
      <c r="BJ187" s="77"/>
      <c r="BK187" s="77"/>
      <c r="BL187" s="80"/>
      <c r="BM187" s="80"/>
      <c r="BN187" s="80"/>
      <c r="BO187" s="130"/>
      <c r="BP187" s="81">
        <f>Z187/L187*100</f>
        <v>0</v>
      </c>
    </row>
    <row r="188" spans="1:6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468">
        <f>SUM(K2+K35+K182+K186)</f>
        <v>81</v>
      </c>
      <c r="L188" s="468">
        <f t="shared" si="202"/>
        <v>2916</v>
      </c>
      <c r="M188" s="25"/>
      <c r="N188" s="25"/>
      <c r="O188" s="25"/>
      <c r="P188" s="25"/>
      <c r="Q188" s="25"/>
      <c r="R188" s="25"/>
      <c r="S188" s="25"/>
      <c r="T188" s="25"/>
      <c r="U188" s="151"/>
      <c r="V188" s="151"/>
      <c r="W188" s="151"/>
      <c r="X188" s="151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 ht="15.75" customHeight="1"/>
    <row r="190" spans="1:68" ht="15.75" customHeight="1"/>
    <row r="191" spans="1:68" ht="15.75" customHeight="1"/>
    <row r="192" spans="1:6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4"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M27:M28"/>
    <mergeCell ref="N27:N28"/>
    <mergeCell ref="O27:O28"/>
    <mergeCell ref="P27:P28"/>
    <mergeCell ref="Q27:Q28"/>
    <mergeCell ref="R27:R28"/>
    <mergeCell ref="S27:S28"/>
    <mergeCell ref="T27:T28"/>
    <mergeCell ref="U27:U28"/>
    <mergeCell ref="B27:B28"/>
    <mergeCell ref="C27:C28"/>
    <mergeCell ref="D27:D28"/>
    <mergeCell ref="E27:E28"/>
    <mergeCell ref="F27:F28"/>
    <mergeCell ref="G27:G28"/>
    <mergeCell ref="H27:H28"/>
    <mergeCell ref="K27:K28"/>
    <mergeCell ref="L27:L28"/>
    <mergeCell ref="B23:B24"/>
    <mergeCell ref="C23:C24"/>
    <mergeCell ref="D23:D24"/>
    <mergeCell ref="E23:E24"/>
    <mergeCell ref="F23:F24"/>
    <mergeCell ref="G23:G24"/>
    <mergeCell ref="H23:H24"/>
    <mergeCell ref="B25:B26"/>
    <mergeCell ref="C25:C26"/>
    <mergeCell ref="D25:D26"/>
    <mergeCell ref="E25:E26"/>
    <mergeCell ref="F25:F26"/>
    <mergeCell ref="G25:G26"/>
    <mergeCell ref="H25:H26"/>
    <mergeCell ref="BE27:BE28"/>
    <mergeCell ref="BF27:BF28"/>
    <mergeCell ref="BG27:BG28"/>
    <mergeCell ref="BO27:BO28"/>
    <mergeCell ref="BP27:BP28"/>
    <mergeCell ref="BH27:BH28"/>
    <mergeCell ref="BI27:BI28"/>
    <mergeCell ref="BJ27:BJ28"/>
    <mergeCell ref="BK27:BK28"/>
    <mergeCell ref="BL27:BL28"/>
    <mergeCell ref="BM27:BM28"/>
    <mergeCell ref="BN27:BN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BB25:BB26"/>
    <mergeCell ref="BC25:BC26"/>
    <mergeCell ref="BD25:BD26"/>
    <mergeCell ref="BE25:BE26"/>
    <mergeCell ref="BF25:BF26"/>
    <mergeCell ref="BN25:BN26"/>
    <mergeCell ref="BO25:BO26"/>
    <mergeCell ref="BP25:BP26"/>
    <mergeCell ref="BG25:BG26"/>
    <mergeCell ref="BH25:BH26"/>
    <mergeCell ref="BI25:BI26"/>
    <mergeCell ref="BJ25:BJ26"/>
    <mergeCell ref="BK25:BK26"/>
    <mergeCell ref="BL25:BL26"/>
    <mergeCell ref="BM25:BM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AH25:AH26"/>
    <mergeCell ref="AI25:AI26"/>
    <mergeCell ref="AA25:AA26"/>
    <mergeCell ref="AB25:AB26"/>
    <mergeCell ref="AC25:AC26"/>
    <mergeCell ref="AD25:AD26"/>
    <mergeCell ref="AE25:AE26"/>
    <mergeCell ref="AF25:AF26"/>
    <mergeCell ref="AG25:AG26"/>
    <mergeCell ref="Y25:Y26"/>
    <mergeCell ref="Z25:Z26"/>
    <mergeCell ref="R25:R26"/>
    <mergeCell ref="S25:S26"/>
    <mergeCell ref="T25:T26"/>
    <mergeCell ref="U25:U26"/>
    <mergeCell ref="V25:V26"/>
    <mergeCell ref="W25:W26"/>
    <mergeCell ref="X25:X26"/>
    <mergeCell ref="BC23:BC24"/>
    <mergeCell ref="BD23:BD24"/>
    <mergeCell ref="BE23:BE24"/>
    <mergeCell ref="BF23:BF24"/>
    <mergeCell ref="BG23:BG24"/>
    <mergeCell ref="BO23:BO24"/>
    <mergeCell ref="BP23:BP24"/>
    <mergeCell ref="BH23:BH24"/>
    <mergeCell ref="BI23:BI24"/>
    <mergeCell ref="BJ23:BJ24"/>
    <mergeCell ref="BK23:BK24"/>
    <mergeCell ref="BL23:BL24"/>
    <mergeCell ref="BM23:BM24"/>
    <mergeCell ref="BN23:BN24"/>
    <mergeCell ref="E4:E9"/>
    <mergeCell ref="F4:F9"/>
    <mergeCell ref="G4:G9"/>
    <mergeCell ref="H4:H9"/>
    <mergeCell ref="K4:K9"/>
    <mergeCell ref="L4:L9"/>
    <mergeCell ref="M4:M9"/>
    <mergeCell ref="BA23:BA24"/>
    <mergeCell ref="BB23:BB24"/>
    <mergeCell ref="AU4:AU9"/>
    <mergeCell ref="AV4:AV9"/>
    <mergeCell ref="AW4:AW9"/>
    <mergeCell ref="AX4:AX9"/>
    <mergeCell ref="AY4:AY9"/>
    <mergeCell ref="AZ4:AZ9"/>
    <mergeCell ref="BA4:BA9"/>
    <mergeCell ref="BB4:BB9"/>
    <mergeCell ref="AC4:AC9"/>
    <mergeCell ref="AD4:AD9"/>
    <mergeCell ref="AE4:AE9"/>
    <mergeCell ref="AF4:AF9"/>
    <mergeCell ref="AG4:AG9"/>
    <mergeCell ref="AH4:AH9"/>
    <mergeCell ref="AI4:AI9"/>
    <mergeCell ref="AJ4:AJ9"/>
    <mergeCell ref="AK4:AK9"/>
    <mergeCell ref="BM4:BM9"/>
    <mergeCell ref="BN4:BN9"/>
    <mergeCell ref="BO4:BO9"/>
    <mergeCell ref="BP4:BP9"/>
    <mergeCell ref="BD4:BD9"/>
    <mergeCell ref="BE4:BE9"/>
    <mergeCell ref="BF4:BF9"/>
    <mergeCell ref="BG4:BG9"/>
    <mergeCell ref="BH4:BH9"/>
    <mergeCell ref="BI4:BI9"/>
    <mergeCell ref="BJ4:BJ9"/>
    <mergeCell ref="BC4:BC9"/>
    <mergeCell ref="AL4:AL9"/>
    <mergeCell ref="AM4:AM9"/>
    <mergeCell ref="AN4:AN9"/>
    <mergeCell ref="AO4:AO9"/>
    <mergeCell ref="AP4:AP9"/>
    <mergeCell ref="AQ4:AQ9"/>
    <mergeCell ref="AR4:AR9"/>
    <mergeCell ref="AS4:AS9"/>
    <mergeCell ref="AT4:AT9"/>
    <mergeCell ref="K79:K81"/>
    <mergeCell ref="L79:L81"/>
    <mergeCell ref="M79:M81"/>
    <mergeCell ref="N79:N81"/>
    <mergeCell ref="O79:O81"/>
    <mergeCell ref="P79:P81"/>
    <mergeCell ref="Q79:Q81"/>
    <mergeCell ref="BK4:BK9"/>
    <mergeCell ref="BL4:BL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B4:AB9"/>
    <mergeCell ref="AT77:AT78"/>
    <mergeCell ref="AU77:AU78"/>
    <mergeCell ref="AV77:AV78"/>
    <mergeCell ref="AW77:AW78"/>
    <mergeCell ref="AX77:AX78"/>
    <mergeCell ref="AY77:AY78"/>
    <mergeCell ref="AZ77:AZ78"/>
    <mergeCell ref="R79:R81"/>
    <mergeCell ref="S79:S81"/>
    <mergeCell ref="T79:T81"/>
    <mergeCell ref="U79:U81"/>
    <mergeCell ref="V79:V81"/>
    <mergeCell ref="W79:W81"/>
    <mergeCell ref="X79:X81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S77:AS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AJ77:AJ78"/>
    <mergeCell ref="S77:S78"/>
    <mergeCell ref="T77:T78"/>
    <mergeCell ref="U77:U78"/>
    <mergeCell ref="V77:V78"/>
    <mergeCell ref="W77:W78"/>
    <mergeCell ref="X77:X78"/>
    <mergeCell ref="Y77:Y78"/>
    <mergeCell ref="Z77:Z78"/>
    <mergeCell ref="AA77:AA78"/>
    <mergeCell ref="R82:R86"/>
    <mergeCell ref="S82:S86"/>
    <mergeCell ref="T82:T86"/>
    <mergeCell ref="U82:U86"/>
    <mergeCell ref="V82:V86"/>
    <mergeCell ref="W82:W86"/>
    <mergeCell ref="X82:X86"/>
    <mergeCell ref="K82:K86"/>
    <mergeCell ref="L82:L86"/>
    <mergeCell ref="M82:M86"/>
    <mergeCell ref="N82:N86"/>
    <mergeCell ref="O82:O86"/>
    <mergeCell ref="P82:P86"/>
    <mergeCell ref="Q82:Q86"/>
    <mergeCell ref="B79:B81"/>
    <mergeCell ref="C79:C81"/>
    <mergeCell ref="D79:D81"/>
    <mergeCell ref="E79:E81"/>
    <mergeCell ref="F79:F81"/>
    <mergeCell ref="G79:G81"/>
    <mergeCell ref="H79:H81"/>
    <mergeCell ref="B82:B86"/>
    <mergeCell ref="C82:C86"/>
    <mergeCell ref="D82:D86"/>
    <mergeCell ref="E82:E86"/>
    <mergeCell ref="F82:F86"/>
    <mergeCell ref="G82:G86"/>
    <mergeCell ref="H82:H86"/>
    <mergeCell ref="BC77:BC78"/>
    <mergeCell ref="BD77:BD78"/>
    <mergeCell ref="BE77:BE78"/>
    <mergeCell ref="BF77:BF78"/>
    <mergeCell ref="BG77:BG78"/>
    <mergeCell ref="BO77:BO78"/>
    <mergeCell ref="BP77:BP78"/>
    <mergeCell ref="BH77:BH78"/>
    <mergeCell ref="BI77:BI78"/>
    <mergeCell ref="BJ77:BJ78"/>
    <mergeCell ref="BK77:BK78"/>
    <mergeCell ref="BL77:BL78"/>
    <mergeCell ref="BM77:BM78"/>
    <mergeCell ref="BN77:BN78"/>
    <mergeCell ref="B71:B75"/>
    <mergeCell ref="C71:C75"/>
    <mergeCell ref="D71:D75"/>
    <mergeCell ref="E71:E75"/>
    <mergeCell ref="F71:F75"/>
    <mergeCell ref="G71:G75"/>
    <mergeCell ref="H71:H75"/>
    <mergeCell ref="BA77:BA78"/>
    <mergeCell ref="BB77:BB78"/>
    <mergeCell ref="B77:B78"/>
    <mergeCell ref="C77:C78"/>
    <mergeCell ref="D77:D78"/>
    <mergeCell ref="E77:E78"/>
    <mergeCell ref="F77:F78"/>
    <mergeCell ref="G77:G78"/>
    <mergeCell ref="H77:H78"/>
    <mergeCell ref="K77:K78"/>
    <mergeCell ref="L77:L78"/>
    <mergeCell ref="M77:M78"/>
    <mergeCell ref="N77:N78"/>
    <mergeCell ref="O77:O78"/>
    <mergeCell ref="P77:P78"/>
    <mergeCell ref="Q77:Q78"/>
    <mergeCell ref="R77:R78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Z71:Z75"/>
    <mergeCell ref="AA71:AA75"/>
    <mergeCell ref="AB71:AB75"/>
    <mergeCell ref="AC71:AC75"/>
    <mergeCell ref="AD71:AD75"/>
    <mergeCell ref="AE71:AE75"/>
    <mergeCell ref="AF71:AF75"/>
    <mergeCell ref="AG71:AG75"/>
    <mergeCell ref="AH71:AH75"/>
    <mergeCell ref="BB71:BB75"/>
    <mergeCell ref="BC71:BC75"/>
    <mergeCell ref="BD71:BD75"/>
    <mergeCell ref="BE71:BE75"/>
    <mergeCell ref="BF71:BF75"/>
    <mergeCell ref="BG71:BG75"/>
    <mergeCell ref="BO71:BO75"/>
    <mergeCell ref="BP71:BP75"/>
    <mergeCell ref="BH71:BH75"/>
    <mergeCell ref="BI71:BI75"/>
    <mergeCell ref="BJ71:BJ75"/>
    <mergeCell ref="BK71:BK75"/>
    <mergeCell ref="BL71:BL75"/>
    <mergeCell ref="BM71:BM75"/>
    <mergeCell ref="BN71:BN75"/>
    <mergeCell ref="AL44:AL54"/>
    <mergeCell ref="B44:B54"/>
    <mergeCell ref="C44:C54"/>
    <mergeCell ref="D44:D54"/>
    <mergeCell ref="E44:E54"/>
    <mergeCell ref="F44:F54"/>
    <mergeCell ref="G44:G54"/>
    <mergeCell ref="H44:H54"/>
    <mergeCell ref="BA71:BA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X71:X75"/>
    <mergeCell ref="Y71:Y75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AQ25:AQ26"/>
    <mergeCell ref="AR25:AR26"/>
    <mergeCell ref="AJ25:AJ26"/>
    <mergeCell ref="AK25:AK26"/>
    <mergeCell ref="AL25:AL26"/>
    <mergeCell ref="AM25:AM26"/>
    <mergeCell ref="AN25:AN26"/>
    <mergeCell ref="AO25:AO26"/>
    <mergeCell ref="AP25:AP26"/>
    <mergeCell ref="BE44:BE54"/>
    <mergeCell ref="BF44:BF54"/>
    <mergeCell ref="BG44:BG54"/>
    <mergeCell ref="BO44:BO54"/>
    <mergeCell ref="BP44:BP54"/>
    <mergeCell ref="BH44:BH54"/>
    <mergeCell ref="BI44:BI54"/>
    <mergeCell ref="BJ44:BJ54"/>
    <mergeCell ref="BK44:BK54"/>
    <mergeCell ref="BL44:BL54"/>
    <mergeCell ref="BM44:BM54"/>
    <mergeCell ref="BN44:BN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X23:AX24"/>
    <mergeCell ref="AY23:AY24"/>
    <mergeCell ref="AZ23:AZ24"/>
    <mergeCell ref="K25:K26"/>
    <mergeCell ref="L25:L26"/>
    <mergeCell ref="M25:M26"/>
    <mergeCell ref="N25:N26"/>
    <mergeCell ref="O25:O26"/>
    <mergeCell ref="P25:P26"/>
    <mergeCell ref="Q25:Q26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T23:T24"/>
    <mergeCell ref="U23:U24"/>
    <mergeCell ref="V23:V24"/>
    <mergeCell ref="W23:W24"/>
    <mergeCell ref="X23:X24"/>
    <mergeCell ref="AT23:AT24"/>
    <mergeCell ref="AU23:AU24"/>
    <mergeCell ref="AV23:AV24"/>
    <mergeCell ref="AW23:AW24"/>
    <mergeCell ref="AM23:AM24"/>
    <mergeCell ref="AN23:AN24"/>
    <mergeCell ref="AO23:AO24"/>
    <mergeCell ref="AP23:AP24"/>
    <mergeCell ref="AQ23:AQ24"/>
    <mergeCell ref="AR23:AR24"/>
    <mergeCell ref="AS23:AS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</mergeCells>
  <conditionalFormatting sqref="V11:V14 V20 V22:V23 V27 V32:V34 V43:V58 V64 V77 V79 V90 V102 V104:V120 V136:V148 V150:V162 V164:V176 V182">
    <cfRule type="expression" dxfId="4031" priority="1" stopIfTrue="1">
      <formula>AND(INDEX($M11:$T11,1,$V11)=0, $V11&gt;0)</formula>
    </cfRule>
  </conditionalFormatting>
  <conditionalFormatting sqref="X11:X14 X20 X22:X23 X27 X32:X34 X43:X58 X64 X77 X79 X90 X102 X104:X120 X136:X148 X150:X162 X164:X176 X182">
    <cfRule type="expression" dxfId="4030" priority="2" stopIfTrue="1">
      <formula>AND(INDEX($M11:$T11,1,$X11)=0, $X11&gt;0)</formula>
    </cfRule>
  </conditionalFormatting>
  <conditionalFormatting sqref="AE11:AG14 AE17:AG17 AE20:AG20 AE22:AG23 AE27:AG27 AE32:AG34 AE43:AG58 AE64:AG64 AE76:AG77 AE79:AG81 AE86:AG86 AE90:AG90 AE102:AG102 AE104:AG106">
    <cfRule type="expression" dxfId="4029" priority="3">
      <formula>AND(NOT(ISBLANK($M11)),ISBLANK($AE11),ISBLANK($AF11),ISBLANK($AG11))</formula>
    </cfRule>
  </conditionalFormatting>
  <conditionalFormatting sqref="AH11:AJ14 AH17:AJ17 AH20:AJ20 AH22:AJ23 AH27:AJ27 AH32:AJ34 AH43:AJ58 AH64:AJ64 AH76:AJ77 AH79:AJ81 AH86:AJ86 AH90:AJ90 AH102:AJ102 AH104:AJ106">
    <cfRule type="expression" dxfId="4028" priority="4">
      <formula>AND(NOT(ISBLANK($N11)),ISBLANK($AH11),ISBLANK($AI11),ISBLANK($AJ11))</formula>
    </cfRule>
  </conditionalFormatting>
  <conditionalFormatting sqref="AK11:AM14 AK17:AM17 AK20:AM20 AK22:AM23 AK27:AM27 AK32:AM34 AK43:AM58 AK64:AM64 AK77:AM77 AK79:AM81 AK86:AM86 AK90:AM90 AK102:AM102 AK104:AM106">
    <cfRule type="expression" dxfId="4027" priority="5">
      <formula>AND(NOT(ISBLANK($O11)),ISBLANK($AK11),ISBLANK($AL11),ISBLANK($AM11))</formula>
    </cfRule>
  </conditionalFormatting>
  <conditionalFormatting sqref="AN11:AP14 AN17:AP17 AN20:AP20 AN22:AP23 AN32:AP34 AN43:AP58 AN64:AP64 AN77:AP77 AN79:AP81 AN86:AP86 AN90:AP90 AN102:AP102 AN104:AP106">
    <cfRule type="expression" dxfId="4026" priority="6">
      <formula>AND(NOT(ISBLANK($P11)),ISBLANK($AN11),ISBLANK($AO11),ISBLANK($AP11))</formula>
    </cfRule>
  </conditionalFormatting>
  <conditionalFormatting sqref="AQ11:AS14 AQ17:AS17 AQ20:AS20 AQ22:AS23 AQ27:AS27 AQ32:AS34 AQ43:AS58 AQ64:AS64 AQ77:AS77 AQ79:AS81 AQ86:AS86 AQ90:AS90 AQ102:AS102 AQ104:AS106">
    <cfRule type="expression" dxfId="4025" priority="7">
      <formula>AND(NOT(ISBLANK($Q11)),ISBLANK($AQ11),ISBLANK($AR11),ISBLANK($AS11))</formula>
    </cfRule>
  </conditionalFormatting>
  <conditionalFormatting sqref="AT11:AV14 AT17:AV17 AT20:AV20 AT22:AV23 AT27:AV27 AT32:AV34 AT43:AV58 AT64:AV64 AT77:AV77 AT79:AV81 AT86:AV86 AT90:AV90 AT102:AV102 AT104:AV106">
    <cfRule type="expression" dxfId="4024" priority="8">
      <formula>AND(NOT(ISBLANK($R11)),ISBLANK($AT11),ISBLANK($AU11),ISBLANK($AV11))</formula>
    </cfRule>
  </conditionalFormatting>
  <conditionalFormatting sqref="AW11:AY14 AW17:AY17 AW20:AY20 AW22:AY23 AW27:AY27 AW32:AY34 AW43:AY58 AW64:AY64 AW77:AY77 AW79:AY81 AW86:AY86 AW90:AY90 AW102:AY102 AW104:AY106">
    <cfRule type="expression" dxfId="4023" priority="9">
      <formula>AND(NOT(ISBLANK($S11)),ISBLANK($AW11),ISBLANK($AX11),ISBLANK($AY11))</formula>
    </cfRule>
  </conditionalFormatting>
  <conditionalFormatting sqref="AZ11:BB14 AZ17:BB17 AZ20:BB20 AZ22:BB23 AZ27:BB27 AZ32:BB34 AZ43:BB58 AZ64:BB64 AZ77:BB77 AZ79:BB81 AZ86:BB86 AZ90:BB90 AZ102:BB102 AZ104:BB106">
    <cfRule type="expression" dxfId="4022" priority="10">
      <formula>AND(NOT(ISBLANK($T11)),ISBLANK($AZ11),ISBLANK($BA11),ISBLANK($BB11))</formula>
    </cfRule>
  </conditionalFormatting>
  <conditionalFormatting sqref="X11:X14 X17 X20 X22:X23 X32:X34 X43:X58 X64 X77 X79 X90 X102 X104:X106">
    <cfRule type="expression" dxfId="4021" priority="11">
      <formula>AND(NOT(ISBLANK($X11)),ISBLANK($U11),ISBLANK($V11),ISBLANK($W11))</formula>
    </cfRule>
  </conditionalFormatting>
  <conditionalFormatting sqref="AD3 AD32:AD34">
    <cfRule type="expression" dxfId="4020" priority="12">
      <formula>"&lt;=0.5*$E$17"</formula>
    </cfRule>
  </conditionalFormatting>
  <conditionalFormatting sqref="AD3 AD32:AD34">
    <cfRule type="expression" dxfId="4019" priority="13">
      <formula>"&gt;=0,5*$E$17"</formula>
    </cfRule>
  </conditionalFormatting>
  <conditionalFormatting sqref="Z3 AE3:BN3 AE32:BN34 AE76:AJ76 AG44:AG50 AK44:AM50 AN27 AP27 AR44:AR50 BC44:BN50">
    <cfRule type="expression" dxfId="4018" priority="14" stopIfTrue="1">
      <formula>MOD(Z3,2)&lt;&gt;0</formula>
    </cfRule>
  </conditionalFormatting>
  <conditionalFormatting sqref="V3">
    <cfRule type="expression" dxfId="4017" priority="15" stopIfTrue="1">
      <formula>AND(INDEX($M3:$T3,1,$V3)=0, $V3&gt;0)</formula>
    </cfRule>
  </conditionalFormatting>
  <conditionalFormatting sqref="W3 W20 W22:W23 W32:W34 W43:W58 W64 W77 W79 W90 W102 W104:W120 W136:W148 W150:W162 W164:W176 W182">
    <cfRule type="expression" dxfId="4016" priority="16" stopIfTrue="1">
      <formula>AND(INDEX($M3:$T3,1,$W3)=0, $W3&gt;0)</formula>
    </cfRule>
  </conditionalFormatting>
  <conditionalFormatting sqref="X3">
    <cfRule type="expression" dxfId="4015" priority="17" stopIfTrue="1">
      <formula>AND(INDEX($M3:$T3,1,$X3)=0, $X3&gt;0)</formula>
    </cfRule>
  </conditionalFormatting>
  <conditionalFormatting sqref="AE4:AG10">
    <cfRule type="expression" dxfId="4014" priority="18">
      <formula>AND(NOT(ISBLANK($M4)),ISBLANK($AE4),ISBLANK($AF4),ISBLANK($AG4))</formula>
    </cfRule>
  </conditionalFormatting>
  <conditionalFormatting sqref="AH4:AJ10">
    <cfRule type="expression" dxfId="4013" priority="19">
      <formula>AND(NOT(ISBLANK($N4)),ISBLANK($AH4),ISBLANK($AI4),ISBLANK($AJ4))</formula>
    </cfRule>
  </conditionalFormatting>
  <conditionalFormatting sqref="AL4:AL10">
    <cfRule type="expression" dxfId="4012" priority="20">
      <formula>AND(NOT(ISBLANK($O4)),ISBLANK($AK4),ISBLANK($AL4),ISBLANK($AM4))</formula>
    </cfRule>
  </conditionalFormatting>
  <conditionalFormatting sqref="AO4:AO10">
    <cfRule type="expression" dxfId="4011" priority="21">
      <formula>AND(NOT(ISBLANK($P4)),ISBLANK($AN4),ISBLANK($AO4),ISBLANK($AP4))</formula>
    </cfRule>
  </conditionalFormatting>
  <conditionalFormatting sqref="AQ4:AS10">
    <cfRule type="expression" dxfId="4010" priority="22">
      <formula>AND(NOT(ISBLANK($Q4)),ISBLANK($AQ4),ISBLANK($AR4),ISBLANK($AS4))</formula>
    </cfRule>
  </conditionalFormatting>
  <conditionalFormatting sqref="AT4:AV10">
    <cfRule type="expression" dxfId="4009" priority="23">
      <formula>AND(NOT(ISBLANK($R4)),ISBLANK($AT4),ISBLANK($AU4),ISBLANK($AV4))</formula>
    </cfRule>
  </conditionalFormatting>
  <conditionalFormatting sqref="AW4:AY10">
    <cfRule type="expression" dxfId="4008" priority="24">
      <formula>AND(NOT(ISBLANK($S4)),ISBLANK($AW4),ISBLANK($AX4),ISBLANK($AY4))</formula>
    </cfRule>
  </conditionalFormatting>
  <conditionalFormatting sqref="AZ4:BB10">
    <cfRule type="expression" dxfId="4007" priority="25">
      <formula>AND(NOT(ISBLANK($T4)),ISBLANK($AZ4),ISBLANK($BA4),ISBLANK($BB4))</formula>
    </cfRule>
  </conditionalFormatting>
  <conditionalFormatting sqref="X4:X10">
    <cfRule type="expression" dxfId="4006" priority="26">
      <formula>AND(NOT(ISBLANK($X4)),ISBLANK($U4),ISBLANK($V4),ISBLANK($W4))</formula>
    </cfRule>
  </conditionalFormatting>
  <conditionalFormatting sqref="AD11:AD14">
    <cfRule type="expression" dxfId="4005" priority="27">
      <formula>"&lt;=0.5*$E$17"</formula>
    </cfRule>
  </conditionalFormatting>
  <conditionalFormatting sqref="AD11:AD14">
    <cfRule type="expression" dxfId="4004" priority="28">
      <formula>"&gt;=0,5*$E$17"</formula>
    </cfRule>
  </conditionalFormatting>
  <conditionalFormatting sqref="Z11:Z14 AE11:BN14 AE17 AG17 AK17:AM17 AQ17:AS17 AW17:AY17">
    <cfRule type="expression" dxfId="4003" priority="29" stopIfTrue="1">
      <formula>MOD(Z11,2)&lt;&gt;0</formula>
    </cfRule>
  </conditionalFormatting>
  <conditionalFormatting sqref="W11:W13">
    <cfRule type="expression" dxfId="4002" priority="30" stopIfTrue="1">
      <formula>AND(INDEX($M11:$T11,1,$W11)=0, $W11&gt;0)</formula>
    </cfRule>
  </conditionalFormatting>
  <conditionalFormatting sqref="AD17">
    <cfRule type="expression" dxfId="4001" priority="31">
      <formula>"&lt;=0.5*$E$17"</formula>
    </cfRule>
  </conditionalFormatting>
  <conditionalFormatting sqref="AD17">
    <cfRule type="expression" dxfId="4000" priority="32">
      <formula>"&gt;=0,5*$E$17"</formula>
    </cfRule>
  </conditionalFormatting>
  <conditionalFormatting sqref="Z17">
    <cfRule type="expression" dxfId="3999" priority="33" stopIfTrue="1">
      <formula>MOD(Z17,2)&lt;&gt;0</formula>
    </cfRule>
  </conditionalFormatting>
  <conditionalFormatting sqref="AD20 AD22:AD23 AD25 AD27">
    <cfRule type="expression" dxfId="3998" priority="34">
      <formula>"&lt;=0.5*$E$17"</formula>
    </cfRule>
  </conditionalFormatting>
  <conditionalFormatting sqref="AD20 AD22:AD23 AD25 AD27">
    <cfRule type="expression" dxfId="3997" priority="35">
      <formula>"&gt;=0,5*$E$17"</formula>
    </cfRule>
  </conditionalFormatting>
  <conditionalFormatting sqref="Z20 Z22 AE20:BN20 AE22:BN23 AE25:BN25 AE27:AM27 AO27 AQ27:BN27">
    <cfRule type="expression" dxfId="3996" priority="36" stopIfTrue="1">
      <formula>MOD(Z20,2)&lt;&gt;0</formula>
    </cfRule>
  </conditionalFormatting>
  <conditionalFormatting sqref="V25">
    <cfRule type="expression" dxfId="3995" priority="37" stopIfTrue="1">
      <formula>AND(INDEX($M25:$T25,1,$V25)=0, $V25&gt;0)</formula>
    </cfRule>
  </conditionalFormatting>
  <conditionalFormatting sqref="W25">
    <cfRule type="expression" dxfId="3994" priority="38" stopIfTrue="1">
      <formula>AND(INDEX($M25:$T25,1,$W25)=0, $W25&gt;0)</formula>
    </cfRule>
  </conditionalFormatting>
  <conditionalFormatting sqref="X25">
    <cfRule type="expression" dxfId="3993" priority="39" stopIfTrue="1">
      <formula>AND(INDEX($M25:$T25,1,$X25)=0, $X25&gt;0)</formula>
    </cfRule>
  </conditionalFormatting>
  <conditionalFormatting sqref="AE25:AG25">
    <cfRule type="expression" dxfId="3992" priority="40">
      <formula>AND(NOT(ISBLANK($M25)),ISBLANK($AE25),ISBLANK($AF25),ISBLANK($AG25))</formula>
    </cfRule>
  </conditionalFormatting>
  <conditionalFormatting sqref="AH25:AJ25">
    <cfRule type="expression" dxfId="3991" priority="41">
      <formula>AND(NOT(ISBLANK($N25)),ISBLANK($AH25),ISBLANK($AI25),ISBLANK($AJ25))</formula>
    </cfRule>
  </conditionalFormatting>
  <conditionalFormatting sqref="AK25:AM25">
    <cfRule type="expression" dxfId="3990" priority="42">
      <formula>AND(NOT(ISBLANK($O25)),ISBLANK($AK25),ISBLANK($AL25),ISBLANK($AM25))</formula>
    </cfRule>
  </conditionalFormatting>
  <conditionalFormatting sqref="AN25:AP25">
    <cfRule type="expression" dxfId="3989" priority="43">
      <formula>AND(NOT(ISBLANK($P25)),ISBLANK($AN25),ISBLANK($AO25),ISBLANK($AP25))</formula>
    </cfRule>
  </conditionalFormatting>
  <conditionalFormatting sqref="AQ25:AS25">
    <cfRule type="expression" dxfId="3988" priority="44">
      <formula>AND(NOT(ISBLANK($Q25)),ISBLANK($AQ25),ISBLANK($AR25),ISBLANK($AS25))</formula>
    </cfRule>
  </conditionalFormatting>
  <conditionalFormatting sqref="AT25:AV25">
    <cfRule type="expression" dxfId="3987" priority="45">
      <formula>AND(NOT(ISBLANK($R25)),ISBLANK($AT25),ISBLANK($AU25),ISBLANK($AV25))</formula>
    </cfRule>
  </conditionalFormatting>
  <conditionalFormatting sqref="AW25:AY25">
    <cfRule type="expression" dxfId="3986" priority="46">
      <formula>AND(NOT(ISBLANK($S25)),ISBLANK($AW25),ISBLANK($AX25),ISBLANK($AY25))</formula>
    </cfRule>
  </conditionalFormatting>
  <conditionalFormatting sqref="AZ25:BB25">
    <cfRule type="expression" dxfId="3985" priority="47">
      <formula>AND(NOT(ISBLANK($T25)),ISBLANK($AZ25),ISBLANK($BA25),ISBLANK($BB25))</formula>
    </cfRule>
  </conditionalFormatting>
  <conditionalFormatting sqref="X25">
    <cfRule type="expression" dxfId="3984" priority="48">
      <formula>AND(NOT(ISBLANK($X25)),ISBLANK($U25),ISBLANK($V25),ISBLANK($W25))</formula>
    </cfRule>
  </conditionalFormatting>
  <conditionalFormatting sqref="AD29:AD31">
    <cfRule type="expression" dxfId="3983" priority="49">
      <formula>"&lt;=0.5*$E$17"</formula>
    </cfRule>
  </conditionalFormatting>
  <conditionalFormatting sqref="AD29:AD31">
    <cfRule type="expression" dxfId="3982" priority="50">
      <formula>"&gt;=0,5*$E$17"</formula>
    </cfRule>
  </conditionalFormatting>
  <conditionalFormatting sqref="AE29:BN31">
    <cfRule type="expression" dxfId="3981" priority="51" stopIfTrue="1">
      <formula>MOD(AE29,2)&lt;&gt;0</formula>
    </cfRule>
  </conditionalFormatting>
  <conditionalFormatting sqref="V29:V31">
    <cfRule type="expression" dxfId="3980" priority="52" stopIfTrue="1">
      <formula>AND(INDEX($M29:$T29,1,$V29)=0, $V29&gt;0)</formula>
    </cfRule>
  </conditionalFormatting>
  <conditionalFormatting sqref="W29:W31">
    <cfRule type="expression" dxfId="3979" priority="53" stopIfTrue="1">
      <formula>AND(INDEX($M29:$T29,1,$W29)=0, $W29&gt;0)</formula>
    </cfRule>
  </conditionalFormatting>
  <conditionalFormatting sqref="X29:X31">
    <cfRule type="expression" dxfId="3978" priority="54" stopIfTrue="1">
      <formula>AND(INDEX($M29:$T29,1,$X29)=0, $X29&gt;0)</formula>
    </cfRule>
  </conditionalFormatting>
  <conditionalFormatting sqref="AE29:AG31">
    <cfRule type="expression" dxfId="3977" priority="55">
      <formula>AND(NOT(ISBLANK($M29)),ISBLANK($AE29),ISBLANK($AF29),ISBLANK($AG29))</formula>
    </cfRule>
  </conditionalFormatting>
  <conditionalFormatting sqref="AH29:AJ31">
    <cfRule type="expression" dxfId="3976" priority="56">
      <formula>AND(NOT(ISBLANK($N29)),ISBLANK($AH29),ISBLANK($AI29),ISBLANK($AJ29))</formula>
    </cfRule>
  </conditionalFormatting>
  <conditionalFormatting sqref="AK29:AM31">
    <cfRule type="expression" dxfId="3975" priority="57">
      <formula>AND(NOT(ISBLANK($O29)),ISBLANK($AK29),ISBLANK($AL29),ISBLANK($AM29))</formula>
    </cfRule>
  </conditionalFormatting>
  <conditionalFormatting sqref="AN29:AP31">
    <cfRule type="expression" dxfId="3974" priority="58">
      <formula>AND(NOT(ISBLANK($P29)),ISBLANK($AN29),ISBLANK($AO29),ISBLANK($AP29))</formula>
    </cfRule>
  </conditionalFormatting>
  <conditionalFormatting sqref="AQ29:AS31">
    <cfRule type="expression" dxfId="3973" priority="59">
      <formula>AND(NOT(ISBLANK($Q29)),ISBLANK($AQ29),ISBLANK($AR29),ISBLANK($AS29))</formula>
    </cfRule>
  </conditionalFormatting>
  <conditionalFormatting sqref="AT29:AV31">
    <cfRule type="expression" dxfId="3972" priority="60">
      <formula>AND(NOT(ISBLANK($R29)),ISBLANK($AT29),ISBLANK($AU29),ISBLANK($AV29))</formula>
    </cfRule>
  </conditionalFormatting>
  <conditionalFormatting sqref="AW29:AY31">
    <cfRule type="expression" dxfId="3971" priority="61">
      <formula>AND(NOT(ISBLANK($S29)),ISBLANK($AW29),ISBLANK($AX29),ISBLANK($AY29))</formula>
    </cfRule>
  </conditionalFormatting>
  <conditionalFormatting sqref="AZ29:BB31">
    <cfRule type="expression" dxfId="3970" priority="62">
      <formula>AND(NOT(ISBLANK($T29)),ISBLANK($AZ29),ISBLANK($BA29),ISBLANK($BB29))</formula>
    </cfRule>
  </conditionalFormatting>
  <conditionalFormatting sqref="X29:X31">
    <cfRule type="expression" dxfId="3969" priority="63">
      <formula>AND(NOT(ISBLANK($X29)),ISBLANK($U29),ISBLANK($V29),ISBLANK($W29))</formula>
    </cfRule>
  </conditionalFormatting>
  <conditionalFormatting sqref="AD43">
    <cfRule type="expression" dxfId="3968" priority="64">
      <formula>"&lt;=0.5*$E$17"</formula>
    </cfRule>
  </conditionalFormatting>
  <conditionalFormatting sqref="AD43">
    <cfRule type="expression" dxfId="3967" priority="65">
      <formula>"&gt;=0,5*$E$17"</formula>
    </cfRule>
  </conditionalFormatting>
  <conditionalFormatting sqref="AE43:BN43 AE44:AF50 AH44:AJ50 AN44:AQ50 AS44:BB50">
    <cfRule type="expression" dxfId="3966" priority="66" stopIfTrue="1">
      <formula>MOD(AE43,2)&lt;&gt;0</formula>
    </cfRule>
  </conditionalFormatting>
  <conditionalFormatting sqref="AD178:AD180">
    <cfRule type="expression" dxfId="3965" priority="67">
      <formula>"&lt;=0.5*$E$17"</formula>
    </cfRule>
  </conditionalFormatting>
  <conditionalFormatting sqref="AD178:AD180">
    <cfRule type="expression" dxfId="3964" priority="68">
      <formula>"&gt;=0,5*$E$17"</formula>
    </cfRule>
  </conditionalFormatting>
  <conditionalFormatting sqref="AE178:BN178">
    <cfRule type="expression" dxfId="3963" priority="69" stopIfTrue="1">
      <formula>MOD(AE178,2)&lt;&gt;0</formula>
    </cfRule>
  </conditionalFormatting>
  <conditionalFormatting sqref="V178:V180">
    <cfRule type="expression" dxfId="3962" priority="70" stopIfTrue="1">
      <formula>AND(INDEX($M178:$T178,1,$V178)=0, $V178&gt;0)</formula>
    </cfRule>
  </conditionalFormatting>
  <conditionalFormatting sqref="W178:W180">
    <cfRule type="expression" dxfId="3961" priority="71" stopIfTrue="1">
      <formula>AND(INDEX($M178:$T178,1,$W178)=0, $W178&gt;0)</formula>
    </cfRule>
  </conditionalFormatting>
  <conditionalFormatting sqref="X178:X180">
    <cfRule type="expression" dxfId="3960" priority="72" stopIfTrue="1">
      <formula>AND(INDEX($M178:$T178,1,$X178)=0, $X178&gt;0)</formula>
    </cfRule>
  </conditionalFormatting>
  <conditionalFormatting sqref="AD55:AD58">
    <cfRule type="expression" dxfId="3959" priority="73">
      <formula>"&lt;=0.5*$E$17"</formula>
    </cfRule>
  </conditionalFormatting>
  <conditionalFormatting sqref="AD55:AD58">
    <cfRule type="expression" dxfId="3958" priority="74">
      <formula>"&gt;=0,5*$E$17"</formula>
    </cfRule>
  </conditionalFormatting>
  <conditionalFormatting sqref="Z55:Z56 AE55:BN58">
    <cfRule type="expression" dxfId="3957" priority="75" stopIfTrue="1">
      <formula>MOD(Z55,2)&lt;&gt;0</formula>
    </cfRule>
  </conditionalFormatting>
  <conditionalFormatting sqref="X59:X60">
    <cfRule type="expression" dxfId="3956" priority="76">
      <formula>AND(NOT(ISBLANK($X59)),ISBLANK($U59),ISBLANK($V59),ISBLANK($W59))</formula>
    </cfRule>
  </conditionalFormatting>
  <conditionalFormatting sqref="AD59:AD60 AD64">
    <cfRule type="expression" dxfId="3955" priority="77">
      <formula>"&lt;=0.5*$E$17"</formula>
    </cfRule>
  </conditionalFormatting>
  <conditionalFormatting sqref="AD59:AD60 AD64">
    <cfRule type="expression" dxfId="3954" priority="78">
      <formula>"&gt;=0,5*$E$17"</formula>
    </cfRule>
  </conditionalFormatting>
  <conditionalFormatting sqref="AE59:BN60 AE64:BN64">
    <cfRule type="expression" dxfId="3953" priority="79" stopIfTrue="1">
      <formula>MOD(AE59,2)&lt;&gt;0</formula>
    </cfRule>
  </conditionalFormatting>
  <conditionalFormatting sqref="V59:V60">
    <cfRule type="expression" dxfId="3952" priority="80" stopIfTrue="1">
      <formula>AND(INDEX($M59:$T59,1,$V59)=0, $V59&gt;0)</formula>
    </cfRule>
  </conditionalFormatting>
  <conditionalFormatting sqref="W59:W60">
    <cfRule type="expression" dxfId="3951" priority="81" stopIfTrue="1">
      <formula>AND(INDEX($M59:$T59,1,$W59)=0, $W59&gt;0)</formula>
    </cfRule>
  </conditionalFormatting>
  <conditionalFormatting sqref="X59:X60">
    <cfRule type="expression" dxfId="3950" priority="82" stopIfTrue="1">
      <formula>AND(INDEX($M59:$T59,1,$X59)=0, $X59&gt;0)</formula>
    </cfRule>
  </conditionalFormatting>
  <conditionalFormatting sqref="AE59:AG60">
    <cfRule type="expression" dxfId="3949" priority="83">
      <formula>AND(NOT(ISBLANK($M59)),ISBLANK($AE59),ISBLANK($AF59),ISBLANK($AG59))</formula>
    </cfRule>
  </conditionalFormatting>
  <conditionalFormatting sqref="AH59:AJ60">
    <cfRule type="expression" dxfId="3948" priority="84">
      <formula>AND(NOT(ISBLANK($N59)),ISBLANK($AH59),ISBLANK($AI59),ISBLANK($AJ59))</formula>
    </cfRule>
  </conditionalFormatting>
  <conditionalFormatting sqref="AK59:AM60">
    <cfRule type="expression" dxfId="3947" priority="85">
      <formula>AND(NOT(ISBLANK($O59)),ISBLANK($AK59),ISBLANK($AL59),ISBLANK($AM59))</formula>
    </cfRule>
  </conditionalFormatting>
  <conditionalFormatting sqref="AN59:AP60">
    <cfRule type="expression" dxfId="3946" priority="86">
      <formula>AND(NOT(ISBLANK($P59)),ISBLANK($AN59),ISBLANK($AO59),ISBLANK($AP59))</formula>
    </cfRule>
  </conditionalFormatting>
  <conditionalFormatting sqref="AQ59:AS60">
    <cfRule type="expression" dxfId="3945" priority="87">
      <formula>AND(NOT(ISBLANK($Q59)),ISBLANK($AQ59),ISBLANK($AR59),ISBLANK($AS59))</formula>
    </cfRule>
  </conditionalFormatting>
  <conditionalFormatting sqref="AT59:AV60">
    <cfRule type="expression" dxfId="3944" priority="88">
      <formula>AND(NOT(ISBLANK($R59)),ISBLANK($AT59),ISBLANK($AU59),ISBLANK($AV59))</formula>
    </cfRule>
  </conditionalFormatting>
  <conditionalFormatting sqref="AW59:AY60">
    <cfRule type="expression" dxfId="3943" priority="89">
      <formula>AND(NOT(ISBLANK($S59)),ISBLANK($AW59),ISBLANK($AX59),ISBLANK($AY59))</formula>
    </cfRule>
  </conditionalFormatting>
  <conditionalFormatting sqref="AZ59:BB60">
    <cfRule type="expression" dxfId="3942" priority="90">
      <formula>AND(NOT(ISBLANK($T59)),ISBLANK($AZ59),ISBLANK($BA59),ISBLANK($BB59))</formula>
    </cfRule>
  </conditionalFormatting>
  <conditionalFormatting sqref="AD61:AD63">
    <cfRule type="expression" dxfId="3941" priority="91">
      <formula>"&lt;=0.5*$E$17"</formula>
    </cfRule>
  </conditionalFormatting>
  <conditionalFormatting sqref="AD61:AD63">
    <cfRule type="expression" dxfId="3940" priority="92">
      <formula>"&gt;=0,5*$E$17"</formula>
    </cfRule>
  </conditionalFormatting>
  <conditionalFormatting sqref="AE61:BN63">
    <cfRule type="expression" dxfId="3939" priority="93" stopIfTrue="1">
      <formula>MOD(AE61,2)&lt;&gt;0</formula>
    </cfRule>
  </conditionalFormatting>
  <conditionalFormatting sqref="V61:V63">
    <cfRule type="expression" dxfId="3938" priority="94" stopIfTrue="1">
      <formula>AND(INDEX($M61:$T61,1,$V61)=0, $V61&gt;0)</formula>
    </cfRule>
  </conditionalFormatting>
  <conditionalFormatting sqref="W61:W63">
    <cfRule type="expression" dxfId="3937" priority="95" stopIfTrue="1">
      <formula>AND(INDEX($M61:$T61,1,$W61)=0, $W61&gt;0)</formula>
    </cfRule>
  </conditionalFormatting>
  <conditionalFormatting sqref="X61:X63">
    <cfRule type="expression" dxfId="3936" priority="96" stopIfTrue="1">
      <formula>AND(INDEX($M61:$T61,1,$X61)=0, $X61&gt;0)</formula>
    </cfRule>
  </conditionalFormatting>
  <conditionalFormatting sqref="AE61:AG63">
    <cfRule type="expression" dxfId="3935" priority="97">
      <formula>AND(NOT(ISBLANK($M61)),ISBLANK($AE61),ISBLANK($AF61),ISBLANK($AG61))</formula>
    </cfRule>
  </conditionalFormatting>
  <conditionalFormatting sqref="AH61:AJ63">
    <cfRule type="expression" dxfId="3934" priority="98">
      <formula>AND(NOT(ISBLANK($N61)),ISBLANK($AH61),ISBLANK($AI61),ISBLANK($AJ61))</formula>
    </cfRule>
  </conditionalFormatting>
  <conditionalFormatting sqref="AK61:AM63">
    <cfRule type="expression" dxfId="3933" priority="99">
      <formula>AND(NOT(ISBLANK($O61)),ISBLANK($AK61),ISBLANK($AL61),ISBLANK($AM61))</formula>
    </cfRule>
  </conditionalFormatting>
  <conditionalFormatting sqref="AN61:AP63">
    <cfRule type="expression" dxfId="3932" priority="100">
      <formula>AND(NOT(ISBLANK($P61)),ISBLANK($AN61),ISBLANK($AO61),ISBLANK($AP61))</formula>
    </cfRule>
  </conditionalFormatting>
  <conditionalFormatting sqref="AQ61:AS63">
    <cfRule type="expression" dxfId="3931" priority="101">
      <formula>AND(NOT(ISBLANK($Q61)),ISBLANK($AQ61),ISBLANK($AR61),ISBLANK($AS61))</formula>
    </cfRule>
  </conditionalFormatting>
  <conditionalFormatting sqref="AT61:AV63">
    <cfRule type="expression" dxfId="3930" priority="102">
      <formula>AND(NOT(ISBLANK($R61)),ISBLANK($AT61),ISBLANK($AU61),ISBLANK($AV61))</formula>
    </cfRule>
  </conditionalFormatting>
  <conditionalFormatting sqref="AW61:AY63">
    <cfRule type="expression" dxfId="3929" priority="103">
      <formula>AND(NOT(ISBLANK($S61)),ISBLANK($AW61),ISBLANK($AX61),ISBLANK($AY61))</formula>
    </cfRule>
  </conditionalFormatting>
  <conditionalFormatting sqref="AZ61:BB63">
    <cfRule type="expression" dxfId="3928" priority="104">
      <formula>AND(NOT(ISBLANK($T61)),ISBLANK($AZ61),ISBLANK($BA61),ISBLANK($BB61))</formula>
    </cfRule>
  </conditionalFormatting>
  <conditionalFormatting sqref="X61:X63">
    <cfRule type="expression" dxfId="3927" priority="105">
      <formula>AND(NOT(ISBLANK($X61)),ISBLANK($U61),ISBLANK($V61),ISBLANK($W61))</formula>
    </cfRule>
  </conditionalFormatting>
  <conditionalFormatting sqref="V122:V134">
    <cfRule type="expression" dxfId="3926" priority="106" stopIfTrue="1">
      <formula>AND(INDEX($M122:$T122,1,$V122)=0, $V122&gt;0)</formula>
    </cfRule>
  </conditionalFormatting>
  <conditionalFormatting sqref="W122:W134">
    <cfRule type="expression" dxfId="3925" priority="107" stopIfTrue="1">
      <formula>AND(INDEX($M122:$T122,1,$W122)=0, $W122&gt;0)</formula>
    </cfRule>
  </conditionalFormatting>
  <conditionalFormatting sqref="X122:X134">
    <cfRule type="expression" dxfId="3924" priority="108" stopIfTrue="1">
      <formula>AND(INDEX($M122:$T122,1,$X122)=0, $X122&gt;0)</formula>
    </cfRule>
  </conditionalFormatting>
  <conditionalFormatting sqref="AD107:AD120 AD122:AD134 AD136:AD148 AD150:AD162 AD164:AD176">
    <cfRule type="expression" dxfId="3923" priority="109">
      <formula>"&lt;=0.5*$E$17"</formula>
    </cfRule>
  </conditionalFormatting>
  <conditionalFormatting sqref="AD107:AD120 AD122:AD134 AD136:AD148 AD150:AD162 AD164:AD176">
    <cfRule type="expression" dxfId="3922" priority="110">
      <formula>"&gt;=0,5*$E$17"</formula>
    </cfRule>
  </conditionalFormatting>
  <conditionalFormatting sqref="AE107:BN120 AE122:BN134 AE136:BN148 AE150:BN162 AE164:BN176">
    <cfRule type="expression" dxfId="3921" priority="111" stopIfTrue="1">
      <formula>MOD(AE107,2)&lt;&gt;0</formula>
    </cfRule>
  </conditionalFormatting>
  <conditionalFormatting sqref="AE107:AG176">
    <cfRule type="expression" dxfId="3920" priority="112">
      <formula>AND(NOT(ISBLANK($M107)),ISBLANK($AE107),ISBLANK($AF107),ISBLANK($AG107))</formula>
    </cfRule>
  </conditionalFormatting>
  <conditionalFormatting sqref="AH107:AJ176">
    <cfRule type="expression" dxfId="3919" priority="113">
      <formula>AND(NOT(ISBLANK($N107)),ISBLANK($AH107),ISBLANK($AI107),ISBLANK($AJ107))</formula>
    </cfRule>
  </conditionalFormatting>
  <conditionalFormatting sqref="AK107:AM176">
    <cfRule type="expression" dxfId="3918" priority="114">
      <formula>AND(NOT(ISBLANK($O107)),ISBLANK($AK107),ISBLANK($AL107),ISBLANK($AM107))</formula>
    </cfRule>
  </conditionalFormatting>
  <conditionalFormatting sqref="AN107:AP176">
    <cfRule type="expression" dxfId="3917" priority="115">
      <formula>AND(NOT(ISBLANK($P107)),ISBLANK($AN107),ISBLANK($AO107),ISBLANK($AP107))</formula>
    </cfRule>
  </conditionalFormatting>
  <conditionalFormatting sqref="AQ107:AS176">
    <cfRule type="expression" dxfId="3916" priority="116">
      <formula>AND(NOT(ISBLANK($Q107)),ISBLANK($AQ107),ISBLANK($AR107),ISBLANK($AS107))</formula>
    </cfRule>
  </conditionalFormatting>
  <conditionalFormatting sqref="AT107:AV176">
    <cfRule type="expression" dxfId="3915" priority="117">
      <formula>AND(NOT(ISBLANK($R107)),ISBLANK($AT107),ISBLANK($AU107),ISBLANK($AV107))</formula>
    </cfRule>
  </conditionalFormatting>
  <conditionalFormatting sqref="AW107:AY176">
    <cfRule type="expression" dxfId="3914" priority="118">
      <formula>AND(NOT(ISBLANK($S107)),ISBLANK($AW107),ISBLANK($AX107),ISBLANK($AY107))</formula>
    </cfRule>
  </conditionalFormatting>
  <conditionalFormatting sqref="AZ107:BB176">
    <cfRule type="expression" dxfId="3913" priority="119">
      <formula>AND(NOT(ISBLANK($T107)),ISBLANK($AZ107),ISBLANK($BA107),ISBLANK($BB107))</formula>
    </cfRule>
  </conditionalFormatting>
  <conditionalFormatting sqref="X107:X176">
    <cfRule type="expression" dxfId="3912" priority="120">
      <formula>AND(NOT(ISBLANK($X107)),ISBLANK($U107),ISBLANK($V107),ISBLANK($W107))</formula>
    </cfRule>
  </conditionalFormatting>
  <conditionalFormatting sqref="AD77 AD79:AD81 AD102 AD104:AD106">
    <cfRule type="expression" dxfId="3911" priority="121">
      <formula>"&lt;=0.5*$E$17"</formula>
    </cfRule>
  </conditionalFormatting>
  <conditionalFormatting sqref="AD77 AD79:AD81 AD102 AD104:AD106">
    <cfRule type="expression" dxfId="3910" priority="122">
      <formula>"&gt;=0,5*$E$17"</formula>
    </cfRule>
  </conditionalFormatting>
  <conditionalFormatting sqref="AE77:BN77 AE79:BN81 AE102:BN102 AE104:BN106">
    <cfRule type="expression" dxfId="3909" priority="123" stopIfTrue="1">
      <formula>MOD(AE77,2)&lt;&gt;0</formula>
    </cfRule>
  </conditionalFormatting>
  <conditionalFormatting sqref="AD103">
    <cfRule type="expression" dxfId="3908" priority="124">
      <formula>"&lt;=0.5*$E$17"</formula>
    </cfRule>
  </conditionalFormatting>
  <conditionalFormatting sqref="AD103">
    <cfRule type="expression" dxfId="3907" priority="125">
      <formula>"&gt;=0,5*$E$17"</formula>
    </cfRule>
  </conditionalFormatting>
  <conditionalFormatting sqref="AE103:BN103">
    <cfRule type="expression" dxfId="3906" priority="126" stopIfTrue="1">
      <formula>MOD(AE103,2)&lt;&gt;0</formula>
    </cfRule>
  </conditionalFormatting>
  <conditionalFormatting sqref="V103">
    <cfRule type="expression" dxfId="3905" priority="127" stopIfTrue="1">
      <formula>AND(INDEX($M103:$T103,1,$V103)=0, $V103&gt;0)</formula>
    </cfRule>
  </conditionalFormatting>
  <conditionalFormatting sqref="W103">
    <cfRule type="expression" dxfId="3904" priority="128" stopIfTrue="1">
      <formula>AND(INDEX($M103:$T103,1,$W103)=0, $W103&gt;0)</formula>
    </cfRule>
  </conditionalFormatting>
  <conditionalFormatting sqref="X103">
    <cfRule type="expression" dxfId="3903" priority="129" stopIfTrue="1">
      <formula>AND(INDEX($M103:$T103,1,$X103)=0, $X103&gt;0)</formula>
    </cfRule>
  </conditionalFormatting>
  <conditionalFormatting sqref="AE103:AG103">
    <cfRule type="expression" dxfId="3902" priority="130">
      <formula>AND(NOT(ISBLANK($M103)),ISBLANK($AE103),ISBLANK($AF103),ISBLANK($AG103))</formula>
    </cfRule>
  </conditionalFormatting>
  <conditionalFormatting sqref="AH103:AJ103">
    <cfRule type="expression" dxfId="3901" priority="131">
      <formula>AND(NOT(ISBLANK($N103)),ISBLANK($AH103),ISBLANK($AI103),ISBLANK($AJ103))</formula>
    </cfRule>
  </conditionalFormatting>
  <conditionalFormatting sqref="AK103:AM103">
    <cfRule type="expression" dxfId="3900" priority="132">
      <formula>AND(NOT(ISBLANK($O103)),ISBLANK($AK103),ISBLANK($AL103),ISBLANK($AM103))</formula>
    </cfRule>
  </conditionalFormatting>
  <conditionalFormatting sqref="AN103:AP103">
    <cfRule type="expression" dxfId="3899" priority="133">
      <formula>AND(NOT(ISBLANK($P103)),ISBLANK($AN103),ISBLANK($AO103),ISBLANK($AP103))</formula>
    </cfRule>
  </conditionalFormatting>
  <conditionalFormatting sqref="AQ103:AS103">
    <cfRule type="expression" dxfId="3898" priority="134">
      <formula>AND(NOT(ISBLANK($Q103)),ISBLANK($AQ103),ISBLANK($AR103),ISBLANK($AS103))</formula>
    </cfRule>
  </conditionalFormatting>
  <conditionalFormatting sqref="AT103:AV103">
    <cfRule type="expression" dxfId="3897" priority="135">
      <formula>AND(NOT(ISBLANK($R103)),ISBLANK($AT103),ISBLANK($AU103),ISBLANK($AV103))</formula>
    </cfRule>
  </conditionalFormatting>
  <conditionalFormatting sqref="AW103:AY103">
    <cfRule type="expression" dxfId="3896" priority="136">
      <formula>AND(NOT(ISBLANK($S103)),ISBLANK($AW103),ISBLANK($AX103),ISBLANK($AY103))</formula>
    </cfRule>
  </conditionalFormatting>
  <conditionalFormatting sqref="AZ103:BB103">
    <cfRule type="expression" dxfId="3895" priority="137">
      <formula>AND(NOT(ISBLANK($T103)),ISBLANK($AZ103),ISBLANK($BA103),ISBLANK($BB103))</formula>
    </cfRule>
  </conditionalFormatting>
  <conditionalFormatting sqref="X103">
    <cfRule type="expression" dxfId="3894" priority="138">
      <formula>AND(NOT(ISBLANK($X103)),ISBLANK($U103),ISBLANK($V103),ISBLANK($W103))</formula>
    </cfRule>
  </conditionalFormatting>
  <conditionalFormatting sqref="AD101">
    <cfRule type="expression" dxfId="3893" priority="139">
      <formula>"&lt;=0.5*$E$17"</formula>
    </cfRule>
  </conditionalFormatting>
  <conditionalFormatting sqref="AD101">
    <cfRule type="expression" dxfId="3892" priority="140">
      <formula>"&gt;=0,5*$E$17"</formula>
    </cfRule>
  </conditionalFormatting>
  <conditionalFormatting sqref="AE101:BN101">
    <cfRule type="expression" dxfId="3891" priority="141" stopIfTrue="1">
      <formula>MOD(AE101,2)&lt;&gt;0</formula>
    </cfRule>
  </conditionalFormatting>
  <conditionalFormatting sqref="V101">
    <cfRule type="expression" dxfId="3890" priority="142" stopIfTrue="1">
      <formula>AND(INDEX($M101:$T101,1,$V101)=0, $V101&gt;0)</formula>
    </cfRule>
  </conditionalFormatting>
  <conditionalFormatting sqref="W101">
    <cfRule type="expression" dxfId="3889" priority="143" stopIfTrue="1">
      <formula>AND(INDEX($M101:$T101,1,$W101)=0, $W101&gt;0)</formula>
    </cfRule>
  </conditionalFormatting>
  <conditionalFormatting sqref="X101">
    <cfRule type="expression" dxfId="3888" priority="144" stopIfTrue="1">
      <formula>AND(INDEX($M101:$T101,1,$X101)=0, $X101&gt;0)</formula>
    </cfRule>
  </conditionalFormatting>
  <conditionalFormatting sqref="AE101:AG101">
    <cfRule type="expression" dxfId="3887" priority="145">
      <formula>AND(NOT(ISBLANK($M101)),ISBLANK($AE101),ISBLANK($AF101),ISBLANK($AG101))</formula>
    </cfRule>
  </conditionalFormatting>
  <conditionalFormatting sqref="AH101:AJ101">
    <cfRule type="expression" dxfId="3886" priority="146">
      <formula>AND(NOT(ISBLANK($N101)),ISBLANK($AH101),ISBLANK($AI101),ISBLANK($AJ101))</formula>
    </cfRule>
  </conditionalFormatting>
  <conditionalFormatting sqref="AK101:AM101">
    <cfRule type="expression" dxfId="3885" priority="147">
      <formula>AND(NOT(ISBLANK($O101)),ISBLANK($AK101),ISBLANK($AL101),ISBLANK($AM101))</formula>
    </cfRule>
  </conditionalFormatting>
  <conditionalFormatting sqref="AN101:AP101">
    <cfRule type="expression" dxfId="3884" priority="148">
      <formula>AND(NOT(ISBLANK($P101)),ISBLANK($AN101),ISBLANK($AO101),ISBLANK($AP101))</formula>
    </cfRule>
  </conditionalFormatting>
  <conditionalFormatting sqref="AQ101:AS101">
    <cfRule type="expression" dxfId="3883" priority="149">
      <formula>AND(NOT(ISBLANK($Q101)),ISBLANK($AQ101),ISBLANK($AR101),ISBLANK($AS101))</formula>
    </cfRule>
  </conditionalFormatting>
  <conditionalFormatting sqref="AT101:AV101">
    <cfRule type="expression" dxfId="3882" priority="150">
      <formula>AND(NOT(ISBLANK($R101)),ISBLANK($AT101),ISBLANK($AU101),ISBLANK($AV101))</formula>
    </cfRule>
  </conditionalFormatting>
  <conditionalFormatting sqref="AW101:AY101">
    <cfRule type="expression" dxfId="3881" priority="151">
      <formula>AND(NOT(ISBLANK($S101)),ISBLANK($AW101),ISBLANK($AX101),ISBLANK($AY101))</formula>
    </cfRule>
  </conditionalFormatting>
  <conditionalFormatting sqref="AZ101:BB101">
    <cfRule type="expression" dxfId="3880" priority="152">
      <formula>AND(NOT(ISBLANK($T101)),ISBLANK($AZ101),ISBLANK($BA101),ISBLANK($BB101))</formula>
    </cfRule>
  </conditionalFormatting>
  <conditionalFormatting sqref="X101">
    <cfRule type="expression" dxfId="3879" priority="153">
      <formula>AND(NOT(ISBLANK($X101)),ISBLANK($U101),ISBLANK($V101),ISBLANK($W101))</formula>
    </cfRule>
  </conditionalFormatting>
  <conditionalFormatting sqref="AD100">
    <cfRule type="expression" dxfId="3878" priority="154">
      <formula>"&lt;=0.5*$E$17"</formula>
    </cfRule>
  </conditionalFormatting>
  <conditionalFormatting sqref="AD100">
    <cfRule type="expression" dxfId="3877" priority="155">
      <formula>"&gt;=0,5*$E$17"</formula>
    </cfRule>
  </conditionalFormatting>
  <conditionalFormatting sqref="AE100:BN100">
    <cfRule type="expression" dxfId="3876" priority="156" stopIfTrue="1">
      <formula>MOD(AE100,2)&lt;&gt;0</formula>
    </cfRule>
  </conditionalFormatting>
  <conditionalFormatting sqref="V100">
    <cfRule type="expression" dxfId="3875" priority="157" stopIfTrue="1">
      <formula>AND(INDEX($M100:$T100,1,$V100)=0, $V100&gt;0)</formula>
    </cfRule>
  </conditionalFormatting>
  <conditionalFormatting sqref="W100">
    <cfRule type="expression" dxfId="3874" priority="158" stopIfTrue="1">
      <formula>AND(INDEX($M100:$T100,1,$W100)=0, $W100&gt;0)</formula>
    </cfRule>
  </conditionalFormatting>
  <conditionalFormatting sqref="X100">
    <cfRule type="expression" dxfId="3873" priority="159" stopIfTrue="1">
      <formula>AND(INDEX($M100:$T100,1,$X100)=0, $X100&gt;0)</formula>
    </cfRule>
  </conditionalFormatting>
  <conditionalFormatting sqref="AE100:AG100">
    <cfRule type="expression" dxfId="3872" priority="160">
      <formula>AND(NOT(ISBLANK($M100)),ISBLANK($AE100),ISBLANK($AF100),ISBLANK($AG100))</formula>
    </cfRule>
  </conditionalFormatting>
  <conditionalFormatting sqref="AH100:AJ100">
    <cfRule type="expression" dxfId="3871" priority="161">
      <formula>AND(NOT(ISBLANK($N100)),ISBLANK($AH100),ISBLANK($AI100),ISBLANK($AJ100))</formula>
    </cfRule>
  </conditionalFormatting>
  <conditionalFormatting sqref="AK100:AM100">
    <cfRule type="expression" dxfId="3870" priority="162">
      <formula>AND(NOT(ISBLANK($O100)),ISBLANK($AK100),ISBLANK($AL100),ISBLANK($AM100))</formula>
    </cfRule>
  </conditionalFormatting>
  <conditionalFormatting sqref="AN100:AP100">
    <cfRule type="expression" dxfId="3869" priority="163">
      <formula>AND(NOT(ISBLANK($P100)),ISBLANK($AN100),ISBLANK($AO100),ISBLANK($AP100))</formula>
    </cfRule>
  </conditionalFormatting>
  <conditionalFormatting sqref="AQ100:AS100">
    <cfRule type="expression" dxfId="3868" priority="164">
      <formula>AND(NOT(ISBLANK($Q100)),ISBLANK($AQ100),ISBLANK($AR100),ISBLANK($AS100))</formula>
    </cfRule>
  </conditionalFormatting>
  <conditionalFormatting sqref="AT100:AV100">
    <cfRule type="expression" dxfId="3867" priority="165">
      <formula>AND(NOT(ISBLANK($R100)),ISBLANK($AT100),ISBLANK($AU100),ISBLANK($AV100))</formula>
    </cfRule>
  </conditionalFormatting>
  <conditionalFormatting sqref="AW100:AY100">
    <cfRule type="expression" dxfId="3866" priority="166">
      <formula>AND(NOT(ISBLANK($S100)),ISBLANK($AW100),ISBLANK($AX100),ISBLANK($AY100))</formula>
    </cfRule>
  </conditionalFormatting>
  <conditionalFormatting sqref="AZ100:BB100">
    <cfRule type="expression" dxfId="3865" priority="167">
      <formula>AND(NOT(ISBLANK($T100)),ISBLANK($AZ100),ISBLANK($BA100),ISBLANK($BB100))</formula>
    </cfRule>
  </conditionalFormatting>
  <conditionalFormatting sqref="X100">
    <cfRule type="expression" dxfId="3864" priority="168">
      <formula>AND(NOT(ISBLANK($X100)),ISBLANK($U100),ISBLANK($V100),ISBLANK($W100))</formula>
    </cfRule>
  </conditionalFormatting>
  <conditionalFormatting sqref="AD86 AD99">
    <cfRule type="expression" dxfId="3863" priority="169">
      <formula>"&lt;=0.5*$E$17"</formula>
    </cfRule>
  </conditionalFormatting>
  <conditionalFormatting sqref="AD86 AD99">
    <cfRule type="expression" dxfId="3862" priority="170">
      <formula>"&gt;=0,5*$E$17"</formula>
    </cfRule>
  </conditionalFormatting>
  <conditionalFormatting sqref="AE86:BN86 AE99:BN99">
    <cfRule type="expression" dxfId="3861" priority="171" stopIfTrue="1">
      <formula>MOD(AE86,2)&lt;&gt;0</formula>
    </cfRule>
  </conditionalFormatting>
  <conditionalFormatting sqref="V99">
    <cfRule type="expression" dxfId="3860" priority="172" stopIfTrue="1">
      <formula>AND(INDEX($M99:$T99,1,$V99)=0, $V99&gt;0)</formula>
    </cfRule>
  </conditionalFormatting>
  <conditionalFormatting sqref="W99">
    <cfRule type="expression" dxfId="3859" priority="173" stopIfTrue="1">
      <formula>AND(INDEX($M99:$T99,1,$W99)=0, $W99&gt;0)</formula>
    </cfRule>
  </conditionalFormatting>
  <conditionalFormatting sqref="X99">
    <cfRule type="expression" dxfId="3858" priority="174" stopIfTrue="1">
      <formula>AND(INDEX($M99:$T99,1,$X99)=0, $X99&gt;0)</formula>
    </cfRule>
  </conditionalFormatting>
  <conditionalFormatting sqref="AE99:AG99">
    <cfRule type="expression" dxfId="3857" priority="175">
      <formula>AND(NOT(ISBLANK($M99)),ISBLANK($AE99),ISBLANK($AF99),ISBLANK($AG99))</formula>
    </cfRule>
  </conditionalFormatting>
  <conditionalFormatting sqref="AH99:AJ99">
    <cfRule type="expression" dxfId="3856" priority="176">
      <formula>AND(NOT(ISBLANK($N99)),ISBLANK($AH99),ISBLANK($AI99),ISBLANK($AJ99))</formula>
    </cfRule>
  </conditionalFormatting>
  <conditionalFormatting sqref="AK99:AM99">
    <cfRule type="expression" dxfId="3855" priority="177">
      <formula>AND(NOT(ISBLANK($O99)),ISBLANK($AK99),ISBLANK($AL99),ISBLANK($AM99))</formula>
    </cfRule>
  </conditionalFormatting>
  <conditionalFormatting sqref="AN99:AP99">
    <cfRule type="expression" dxfId="3854" priority="178">
      <formula>AND(NOT(ISBLANK($P99)),ISBLANK($AN99),ISBLANK($AO99),ISBLANK($AP99))</formula>
    </cfRule>
  </conditionalFormatting>
  <conditionalFormatting sqref="AQ99:AS99">
    <cfRule type="expression" dxfId="3853" priority="179">
      <formula>AND(NOT(ISBLANK($Q99)),ISBLANK($AQ99),ISBLANK($AR99),ISBLANK($AS99))</formula>
    </cfRule>
  </conditionalFormatting>
  <conditionalFormatting sqref="AT99:AV99">
    <cfRule type="expression" dxfId="3852" priority="180">
      <formula>AND(NOT(ISBLANK($R99)),ISBLANK($AT99),ISBLANK($AU99),ISBLANK($AV99))</formula>
    </cfRule>
  </conditionalFormatting>
  <conditionalFormatting sqref="AW99:AY99">
    <cfRule type="expression" dxfId="3851" priority="181">
      <formula>AND(NOT(ISBLANK($S99)),ISBLANK($AW99),ISBLANK($AX99),ISBLANK($AY99))</formula>
    </cfRule>
  </conditionalFormatting>
  <conditionalFormatting sqref="AZ99:BB99">
    <cfRule type="expression" dxfId="3850" priority="182">
      <formula>AND(NOT(ISBLANK($T99)),ISBLANK($AZ99),ISBLANK($BA99),ISBLANK($BB99))</formula>
    </cfRule>
  </conditionalFormatting>
  <conditionalFormatting sqref="X99">
    <cfRule type="expression" dxfId="3849" priority="183">
      <formula>AND(NOT(ISBLANK($X99)),ISBLANK($U99),ISBLANK($V99),ISBLANK($W99))</formula>
    </cfRule>
  </conditionalFormatting>
  <conditionalFormatting sqref="AD92">
    <cfRule type="expression" dxfId="3848" priority="184">
      <formula>"&lt;=0.5*$E$17"</formula>
    </cfRule>
  </conditionalFormatting>
  <conditionalFormatting sqref="AD92">
    <cfRule type="expression" dxfId="3847" priority="185">
      <formula>"&gt;=0,5*$E$17"</formula>
    </cfRule>
  </conditionalFormatting>
  <conditionalFormatting sqref="AE92:BN92">
    <cfRule type="expression" dxfId="3846" priority="186" stopIfTrue="1">
      <formula>MOD(AE92,2)&lt;&gt;0</formula>
    </cfRule>
  </conditionalFormatting>
  <conditionalFormatting sqref="V92">
    <cfRule type="expression" dxfId="3845" priority="187" stopIfTrue="1">
      <formula>AND(INDEX($M92:$T92,1,$V92)=0, $V92&gt;0)</formula>
    </cfRule>
  </conditionalFormatting>
  <conditionalFormatting sqref="W92">
    <cfRule type="expression" dxfId="3844" priority="188" stopIfTrue="1">
      <formula>AND(INDEX($M92:$T92,1,$W92)=0, $W92&gt;0)</formula>
    </cfRule>
  </conditionalFormatting>
  <conditionalFormatting sqref="X92">
    <cfRule type="expression" dxfId="3843" priority="189" stopIfTrue="1">
      <formula>AND(INDEX($M92:$T92,1,$X92)=0, $X92&gt;0)</formula>
    </cfRule>
  </conditionalFormatting>
  <conditionalFormatting sqref="AE92:AG92">
    <cfRule type="expression" dxfId="3842" priority="190">
      <formula>AND(NOT(ISBLANK($M92)),ISBLANK($AE92),ISBLANK($AF92),ISBLANK($AG92))</formula>
    </cfRule>
  </conditionalFormatting>
  <conditionalFormatting sqref="AH92:AJ92">
    <cfRule type="expression" dxfId="3841" priority="191">
      <formula>AND(NOT(ISBLANK($N92)),ISBLANK($AH92),ISBLANK($AI92),ISBLANK($AJ92))</formula>
    </cfRule>
  </conditionalFormatting>
  <conditionalFormatting sqref="AK92:AM92">
    <cfRule type="expression" dxfId="3840" priority="192">
      <formula>AND(NOT(ISBLANK($O92)),ISBLANK($AK92),ISBLANK($AL92),ISBLANK($AM92))</formula>
    </cfRule>
  </conditionalFormatting>
  <conditionalFormatting sqref="AN92:AP92">
    <cfRule type="expression" dxfId="3839" priority="193">
      <formula>AND(NOT(ISBLANK($P92)),ISBLANK($AN92),ISBLANK($AO92),ISBLANK($AP92))</formula>
    </cfRule>
  </conditionalFormatting>
  <conditionalFormatting sqref="AQ92:AS92">
    <cfRule type="expression" dxfId="3838" priority="194">
      <formula>AND(NOT(ISBLANK($Q92)),ISBLANK($AQ92),ISBLANK($AR92),ISBLANK($AS92))</formula>
    </cfRule>
  </conditionalFormatting>
  <conditionalFormatting sqref="AT92:AV92">
    <cfRule type="expression" dxfId="3837" priority="195">
      <formula>AND(NOT(ISBLANK($R92)),ISBLANK($AT92),ISBLANK($AU92),ISBLANK($AV92))</formula>
    </cfRule>
  </conditionalFormatting>
  <conditionalFormatting sqref="AW92:AY92">
    <cfRule type="expression" dxfId="3836" priority="196">
      <formula>AND(NOT(ISBLANK($S92)),ISBLANK($AW92),ISBLANK($AX92),ISBLANK($AY92))</formula>
    </cfRule>
  </conditionalFormatting>
  <conditionalFormatting sqref="AZ92:BB92">
    <cfRule type="expression" dxfId="3835" priority="197">
      <formula>AND(NOT(ISBLANK($T92)),ISBLANK($AZ92),ISBLANK($BA92),ISBLANK($BB92))</formula>
    </cfRule>
  </conditionalFormatting>
  <conditionalFormatting sqref="X92">
    <cfRule type="expression" dxfId="3834" priority="198">
      <formula>AND(NOT(ISBLANK($X92)),ISBLANK($U92),ISBLANK($V92),ISBLANK($W92))</formula>
    </cfRule>
  </conditionalFormatting>
  <conditionalFormatting sqref="AD85">
    <cfRule type="expression" dxfId="3833" priority="199">
      <formula>"&lt;=0.5*$E$17"</formula>
    </cfRule>
  </conditionalFormatting>
  <conditionalFormatting sqref="AD85">
    <cfRule type="expression" dxfId="3832" priority="200">
      <formula>"&gt;=0,5*$E$17"</formula>
    </cfRule>
  </conditionalFormatting>
  <conditionalFormatting sqref="AE85:BN85">
    <cfRule type="expression" dxfId="3831" priority="201" stopIfTrue="1">
      <formula>MOD(AE85,2)&lt;&gt;0</formula>
    </cfRule>
  </conditionalFormatting>
  <conditionalFormatting sqref="AE85:AG85">
    <cfRule type="expression" dxfId="3830" priority="202">
      <formula>AND(NOT(ISBLANK($M85)),ISBLANK($AE85),ISBLANK($AF85),ISBLANK($AG85))</formula>
    </cfRule>
  </conditionalFormatting>
  <conditionalFormatting sqref="AH85:AJ85">
    <cfRule type="expression" dxfId="3829" priority="203">
      <formula>AND(NOT(ISBLANK($N85)),ISBLANK($AH85),ISBLANK($AI85),ISBLANK($AJ85))</formula>
    </cfRule>
  </conditionalFormatting>
  <conditionalFormatting sqref="AK85:AM85">
    <cfRule type="expression" dxfId="3828" priority="204">
      <formula>AND(NOT(ISBLANK($O85)),ISBLANK($AK85),ISBLANK($AL85),ISBLANK($AM85))</formula>
    </cfRule>
  </conditionalFormatting>
  <conditionalFormatting sqref="AN85:AP85">
    <cfRule type="expression" dxfId="3827" priority="205">
      <formula>AND(NOT(ISBLANK($P85)),ISBLANK($AN85),ISBLANK($AO85),ISBLANK($AP85))</formula>
    </cfRule>
  </conditionalFormatting>
  <conditionalFormatting sqref="AQ85:AS85">
    <cfRule type="expression" dxfId="3826" priority="206">
      <formula>AND(NOT(ISBLANK($Q85)),ISBLANK($AQ85),ISBLANK($AR85),ISBLANK($AS85))</formula>
    </cfRule>
  </conditionalFormatting>
  <conditionalFormatting sqref="AT85:AV85">
    <cfRule type="expression" dxfId="3825" priority="207">
      <formula>AND(NOT(ISBLANK($R85)),ISBLANK($AT85),ISBLANK($AU85),ISBLANK($AV85))</formula>
    </cfRule>
  </conditionalFormatting>
  <conditionalFormatting sqref="AW85:AY85">
    <cfRule type="expression" dxfId="3824" priority="208">
      <formula>AND(NOT(ISBLANK($S85)),ISBLANK($AW85),ISBLANK($AX85),ISBLANK($AY85))</formula>
    </cfRule>
  </conditionalFormatting>
  <conditionalFormatting sqref="AZ85:BB85">
    <cfRule type="expression" dxfId="3823" priority="209">
      <formula>AND(NOT(ISBLANK($T85)),ISBLANK($AZ85),ISBLANK($BA85),ISBLANK($BB85))</formula>
    </cfRule>
  </conditionalFormatting>
  <conditionalFormatting sqref="AD82">
    <cfRule type="expression" dxfId="3822" priority="210">
      <formula>"&lt;=0.5*$E$17"</formula>
    </cfRule>
  </conditionalFormatting>
  <conditionalFormatting sqref="AD82">
    <cfRule type="expression" dxfId="3821" priority="211">
      <formula>"&gt;=0,5*$E$17"</formula>
    </cfRule>
  </conditionalFormatting>
  <conditionalFormatting sqref="AE82:BN82">
    <cfRule type="expression" dxfId="3820" priority="212" stopIfTrue="1">
      <formula>MOD(AE82,2)&lt;&gt;0</formula>
    </cfRule>
  </conditionalFormatting>
  <conditionalFormatting sqref="V82">
    <cfRule type="expression" dxfId="3819" priority="213" stopIfTrue="1">
      <formula>AND(INDEX($M82:$T82,1,$V82)=0, $V82&gt;0)</formula>
    </cfRule>
  </conditionalFormatting>
  <conditionalFormatting sqref="W82">
    <cfRule type="expression" dxfId="3818" priority="214" stopIfTrue="1">
      <formula>AND(INDEX($M82:$T82,1,$W82)=0, $W82&gt;0)</formula>
    </cfRule>
  </conditionalFormatting>
  <conditionalFormatting sqref="X82">
    <cfRule type="expression" dxfId="3817" priority="215" stopIfTrue="1">
      <formula>AND(INDEX($M82:$T82,1,$X82)=0, $X82&gt;0)</formula>
    </cfRule>
  </conditionalFormatting>
  <conditionalFormatting sqref="AE82:AG82">
    <cfRule type="expression" dxfId="3816" priority="216">
      <formula>AND(NOT(ISBLANK($M82)),ISBLANK($AE82),ISBLANK($AF82),ISBLANK($AG82))</formula>
    </cfRule>
  </conditionalFormatting>
  <conditionalFormatting sqref="AH82:AJ82">
    <cfRule type="expression" dxfId="3815" priority="217">
      <formula>AND(NOT(ISBLANK($N82)),ISBLANK($AH82),ISBLANK($AI82),ISBLANK($AJ82))</formula>
    </cfRule>
  </conditionalFormatting>
  <conditionalFormatting sqref="AK82:AM82">
    <cfRule type="expression" dxfId="3814" priority="218">
      <formula>AND(NOT(ISBLANK($O82)),ISBLANK($AK82),ISBLANK($AL82),ISBLANK($AM82))</formula>
    </cfRule>
  </conditionalFormatting>
  <conditionalFormatting sqref="AN82:AP82">
    <cfRule type="expression" dxfId="3813" priority="219">
      <formula>AND(NOT(ISBLANK($P82)),ISBLANK($AN82),ISBLANK($AO82),ISBLANK($AP82))</formula>
    </cfRule>
  </conditionalFormatting>
  <conditionalFormatting sqref="AQ82:AS82">
    <cfRule type="expression" dxfId="3812" priority="220">
      <formula>AND(NOT(ISBLANK($Q82)),ISBLANK($AQ82),ISBLANK($AR82),ISBLANK($AS82))</formula>
    </cfRule>
  </conditionalFormatting>
  <conditionalFormatting sqref="AT82:AV82">
    <cfRule type="expression" dxfId="3811" priority="221">
      <formula>AND(NOT(ISBLANK($R82)),ISBLANK($AT82),ISBLANK($AU82),ISBLANK($AV82))</formula>
    </cfRule>
  </conditionalFormatting>
  <conditionalFormatting sqref="AW82:AY82">
    <cfRule type="expression" dxfId="3810" priority="222">
      <formula>AND(NOT(ISBLANK($S82)),ISBLANK($AW82),ISBLANK($AX82),ISBLANK($AY82))</formula>
    </cfRule>
  </conditionalFormatting>
  <conditionalFormatting sqref="AZ82:BB82">
    <cfRule type="expression" dxfId="3809" priority="223">
      <formula>AND(NOT(ISBLANK($T82)),ISBLANK($AZ82),ISBLANK($BA82),ISBLANK($BB82))</formula>
    </cfRule>
  </conditionalFormatting>
  <conditionalFormatting sqref="X82">
    <cfRule type="expression" dxfId="3808" priority="224">
      <formula>AND(NOT(ISBLANK($X82)),ISBLANK($U82),ISBLANK($V82),ISBLANK($W82))</formula>
    </cfRule>
  </conditionalFormatting>
  <conditionalFormatting sqref="K4:K9">
    <cfRule type="cellIs" dxfId="3807" priority="225" operator="equal">
      <formula>3</formula>
    </cfRule>
  </conditionalFormatting>
  <conditionalFormatting sqref="AD97:AD98">
    <cfRule type="expression" dxfId="3806" priority="226">
      <formula>"&lt;=0.5*$E$17"</formula>
    </cfRule>
  </conditionalFormatting>
  <conditionalFormatting sqref="AD97:AD98">
    <cfRule type="expression" dxfId="3805" priority="227">
      <formula>"&gt;=0,5*$E$17"</formula>
    </cfRule>
  </conditionalFormatting>
  <conditionalFormatting sqref="AE97:BN98">
    <cfRule type="expression" dxfId="3804" priority="228" stopIfTrue="1">
      <formula>MOD(AE97,2)&lt;&gt;0</formula>
    </cfRule>
  </conditionalFormatting>
  <conditionalFormatting sqref="V97:V98">
    <cfRule type="expression" dxfId="3803" priority="229" stopIfTrue="1">
      <formula>AND(INDEX($M97:$T97,1,$V97)=0, $V97&gt;0)</formula>
    </cfRule>
  </conditionalFormatting>
  <conditionalFormatting sqref="W97:W98">
    <cfRule type="expression" dxfId="3802" priority="230" stopIfTrue="1">
      <formula>AND(INDEX($M97:$T97,1,$W97)=0, $W97&gt;0)</formula>
    </cfRule>
  </conditionalFormatting>
  <conditionalFormatting sqref="X97:X98">
    <cfRule type="expression" dxfId="3801" priority="231" stopIfTrue="1">
      <formula>AND(INDEX($M97:$T97,1,$X97)=0, $X97&gt;0)</formula>
    </cfRule>
  </conditionalFormatting>
  <conditionalFormatting sqref="AE97:AG98">
    <cfRule type="expression" dxfId="3800" priority="232">
      <formula>AND(NOT(ISBLANK($M97)),ISBLANK($AE97),ISBLANK($AF97),ISBLANK($AG97))</formula>
    </cfRule>
  </conditionalFormatting>
  <conditionalFormatting sqref="AH97:AJ98">
    <cfRule type="expression" dxfId="3799" priority="233">
      <formula>AND(NOT(ISBLANK($N97)),ISBLANK($AH97),ISBLANK($AI97),ISBLANK($AJ97))</formula>
    </cfRule>
  </conditionalFormatting>
  <conditionalFormatting sqref="AK97:AM98">
    <cfRule type="expression" dxfId="3798" priority="234">
      <formula>AND(NOT(ISBLANK($O97)),ISBLANK($AK97),ISBLANK($AL97),ISBLANK($AM97))</formula>
    </cfRule>
  </conditionalFormatting>
  <conditionalFormatting sqref="AN97:AP98">
    <cfRule type="expression" dxfId="3797" priority="235">
      <formula>AND(NOT(ISBLANK($P97)),ISBLANK($AN97),ISBLANK($AO97),ISBLANK($AP97))</formula>
    </cfRule>
  </conditionalFormatting>
  <conditionalFormatting sqref="AQ97:AS98">
    <cfRule type="expression" dxfId="3796" priority="236">
      <formula>AND(NOT(ISBLANK($Q97)),ISBLANK($AQ97),ISBLANK($AR97),ISBLANK($AS97))</formula>
    </cfRule>
  </conditionalFormatting>
  <conditionalFormatting sqref="AT97:AV98">
    <cfRule type="expression" dxfId="3795" priority="237">
      <formula>AND(NOT(ISBLANK($R97)),ISBLANK($AT97),ISBLANK($AU97),ISBLANK($AV97))</formula>
    </cfRule>
  </conditionalFormatting>
  <conditionalFormatting sqref="AW97:AY98">
    <cfRule type="expression" dxfId="3794" priority="238">
      <formula>AND(NOT(ISBLANK($S97)),ISBLANK($AW97),ISBLANK($AX97),ISBLANK($AY97))</formula>
    </cfRule>
  </conditionalFormatting>
  <conditionalFormatting sqref="AZ97:BB98">
    <cfRule type="expression" dxfId="3793" priority="239">
      <formula>AND(NOT(ISBLANK($T97)),ISBLANK($AZ97),ISBLANK($BA97),ISBLANK($BB97))</formula>
    </cfRule>
  </conditionalFormatting>
  <conditionalFormatting sqref="X97:X98">
    <cfRule type="expression" dxfId="3792" priority="240">
      <formula>AND(NOT(ISBLANK($X97)),ISBLANK($U97),ISBLANK($V97),ISBLANK($W97))</formula>
    </cfRule>
  </conditionalFormatting>
  <conditionalFormatting sqref="AD96">
    <cfRule type="expression" dxfId="3791" priority="241">
      <formula>"&lt;=0.5*$E$17"</formula>
    </cfRule>
  </conditionalFormatting>
  <conditionalFormatting sqref="AD96">
    <cfRule type="expression" dxfId="3790" priority="242">
      <formula>"&gt;=0,5*$E$17"</formula>
    </cfRule>
  </conditionalFormatting>
  <conditionalFormatting sqref="AE96:BN96">
    <cfRule type="expression" dxfId="3789" priority="243" stopIfTrue="1">
      <formula>MOD(AE96,2)&lt;&gt;0</formula>
    </cfRule>
  </conditionalFormatting>
  <conditionalFormatting sqref="V96">
    <cfRule type="expression" dxfId="3788" priority="244" stopIfTrue="1">
      <formula>AND(INDEX($M96:$T96,1,$V96)=0, $V96&gt;0)</formula>
    </cfRule>
  </conditionalFormatting>
  <conditionalFormatting sqref="W96">
    <cfRule type="expression" dxfId="3787" priority="245" stopIfTrue="1">
      <formula>AND(INDEX($M96:$T96,1,$W96)=0, $W96&gt;0)</formula>
    </cfRule>
  </conditionalFormatting>
  <conditionalFormatting sqref="X96">
    <cfRule type="expression" dxfId="3786" priority="246" stopIfTrue="1">
      <formula>AND(INDEX($M96:$T96,1,$X96)=0, $X96&gt;0)</formula>
    </cfRule>
  </conditionalFormatting>
  <conditionalFormatting sqref="AE96:AG96">
    <cfRule type="expression" dxfId="3785" priority="247">
      <formula>AND(NOT(ISBLANK($M96)),ISBLANK($AE96),ISBLANK($AF96),ISBLANK($AG96))</formula>
    </cfRule>
  </conditionalFormatting>
  <conditionalFormatting sqref="AH96:AJ96">
    <cfRule type="expression" dxfId="3784" priority="248">
      <formula>AND(NOT(ISBLANK($N96)),ISBLANK($AH96),ISBLANK($AI96),ISBLANK($AJ96))</formula>
    </cfRule>
  </conditionalFormatting>
  <conditionalFormatting sqref="AK96:AM96">
    <cfRule type="expression" dxfId="3783" priority="249">
      <formula>AND(NOT(ISBLANK($O96)),ISBLANK($AK96),ISBLANK($AL96),ISBLANK($AM96))</formula>
    </cfRule>
  </conditionalFormatting>
  <conditionalFormatting sqref="AN96:AP96">
    <cfRule type="expression" dxfId="3782" priority="250">
      <formula>AND(NOT(ISBLANK($P96)),ISBLANK($AN96),ISBLANK($AO96),ISBLANK($AP96))</formula>
    </cfRule>
  </conditionalFormatting>
  <conditionalFormatting sqref="AQ96:AS96">
    <cfRule type="expression" dxfId="3781" priority="251">
      <formula>AND(NOT(ISBLANK($Q96)),ISBLANK($AQ96),ISBLANK($AR96),ISBLANK($AS96))</formula>
    </cfRule>
  </conditionalFormatting>
  <conditionalFormatting sqref="AT96:AV96">
    <cfRule type="expression" dxfId="3780" priority="252">
      <formula>AND(NOT(ISBLANK($R96)),ISBLANK($AT96),ISBLANK($AU96),ISBLANK($AV96))</formula>
    </cfRule>
  </conditionalFormatting>
  <conditionalFormatting sqref="AW96:AY96">
    <cfRule type="expression" dxfId="3779" priority="253">
      <formula>AND(NOT(ISBLANK($S96)),ISBLANK($AW96),ISBLANK($AX96),ISBLANK($AY96))</formula>
    </cfRule>
  </conditionalFormatting>
  <conditionalFormatting sqref="AZ96:BB96">
    <cfRule type="expression" dxfId="3778" priority="254">
      <formula>AND(NOT(ISBLANK($T96)),ISBLANK($AZ96),ISBLANK($BA96),ISBLANK($BB96))</formula>
    </cfRule>
  </conditionalFormatting>
  <conditionalFormatting sqref="X96">
    <cfRule type="expression" dxfId="3777" priority="255">
      <formula>AND(NOT(ISBLANK($X96)),ISBLANK($U96),ISBLANK($V96),ISBLANK($W96))</formula>
    </cfRule>
  </conditionalFormatting>
  <conditionalFormatting sqref="AD95">
    <cfRule type="expression" dxfId="3776" priority="256">
      <formula>"&lt;=0.5*$E$17"</formula>
    </cfRule>
  </conditionalFormatting>
  <conditionalFormatting sqref="AD95">
    <cfRule type="expression" dxfId="3775" priority="257">
      <formula>"&gt;=0,5*$E$17"</formula>
    </cfRule>
  </conditionalFormatting>
  <conditionalFormatting sqref="AE95:BN95">
    <cfRule type="expression" dxfId="3774" priority="258" stopIfTrue="1">
      <formula>MOD(AE95,2)&lt;&gt;0</formula>
    </cfRule>
  </conditionalFormatting>
  <conditionalFormatting sqref="V95">
    <cfRule type="expression" dxfId="3773" priority="259" stopIfTrue="1">
      <formula>AND(INDEX($M95:$T95,1,$V95)=0, $V95&gt;0)</formula>
    </cfRule>
  </conditionalFormatting>
  <conditionalFormatting sqref="W95">
    <cfRule type="expression" dxfId="3772" priority="260" stopIfTrue="1">
      <formula>AND(INDEX($M95:$T95,1,$W95)=0, $W95&gt;0)</formula>
    </cfRule>
  </conditionalFormatting>
  <conditionalFormatting sqref="X95">
    <cfRule type="expression" dxfId="3771" priority="261" stopIfTrue="1">
      <formula>AND(INDEX($M95:$T95,1,$X95)=0, $X95&gt;0)</formula>
    </cfRule>
  </conditionalFormatting>
  <conditionalFormatting sqref="AE95:AG95">
    <cfRule type="expression" dxfId="3770" priority="262">
      <formula>AND(NOT(ISBLANK($M95)),ISBLANK($AE95),ISBLANK($AF95),ISBLANK($AG95))</formula>
    </cfRule>
  </conditionalFormatting>
  <conditionalFormatting sqref="AH95:AJ95">
    <cfRule type="expression" dxfId="3769" priority="263">
      <formula>AND(NOT(ISBLANK($N95)),ISBLANK($AH95),ISBLANK($AI95),ISBLANK($AJ95))</formula>
    </cfRule>
  </conditionalFormatting>
  <conditionalFormatting sqref="AK95:AM95">
    <cfRule type="expression" dxfId="3768" priority="264">
      <formula>AND(NOT(ISBLANK($O95)),ISBLANK($AK95),ISBLANK($AL95),ISBLANK($AM95))</formula>
    </cfRule>
  </conditionalFormatting>
  <conditionalFormatting sqref="AN95:AP95">
    <cfRule type="expression" dxfId="3767" priority="265">
      <formula>AND(NOT(ISBLANK($P95)),ISBLANK($AN95),ISBLANK($AO95),ISBLANK($AP95))</formula>
    </cfRule>
  </conditionalFormatting>
  <conditionalFormatting sqref="AQ95:AS95">
    <cfRule type="expression" dxfId="3766" priority="266">
      <formula>AND(NOT(ISBLANK($Q95)),ISBLANK($AQ95),ISBLANK($AR95),ISBLANK($AS95))</formula>
    </cfRule>
  </conditionalFormatting>
  <conditionalFormatting sqref="AT95:AV95">
    <cfRule type="expression" dxfId="3765" priority="267">
      <formula>AND(NOT(ISBLANK($R95)),ISBLANK($AT95),ISBLANK($AU95),ISBLANK($AV95))</formula>
    </cfRule>
  </conditionalFormatting>
  <conditionalFormatting sqref="AW95:AY95">
    <cfRule type="expression" dxfId="3764" priority="268">
      <formula>AND(NOT(ISBLANK($S95)),ISBLANK($AW95),ISBLANK($AX95),ISBLANK($AY95))</formula>
    </cfRule>
  </conditionalFormatting>
  <conditionalFormatting sqref="AZ95:BB95">
    <cfRule type="expression" dxfId="3763" priority="269">
      <formula>AND(NOT(ISBLANK($T95)),ISBLANK($AZ95),ISBLANK($BA95),ISBLANK($BB95))</formula>
    </cfRule>
  </conditionalFormatting>
  <conditionalFormatting sqref="X95">
    <cfRule type="expression" dxfId="3762" priority="270">
      <formula>AND(NOT(ISBLANK($X95)),ISBLANK($U95),ISBLANK($V95),ISBLANK($W95))</formula>
    </cfRule>
  </conditionalFormatting>
  <conditionalFormatting sqref="AD93:AD94">
    <cfRule type="expression" dxfId="3761" priority="271">
      <formula>"&lt;=0.5*$E$17"</formula>
    </cfRule>
  </conditionalFormatting>
  <conditionalFormatting sqref="AD93:AD94">
    <cfRule type="expression" dxfId="3760" priority="272">
      <formula>"&gt;=0,5*$E$17"</formula>
    </cfRule>
  </conditionalFormatting>
  <conditionalFormatting sqref="AE93:BN94">
    <cfRule type="expression" dxfId="3759" priority="273" stopIfTrue="1">
      <formula>MOD(AE93,2)&lt;&gt;0</formula>
    </cfRule>
  </conditionalFormatting>
  <conditionalFormatting sqref="V93:V94">
    <cfRule type="expression" dxfId="3758" priority="274" stopIfTrue="1">
      <formula>AND(INDEX($M93:$T93,1,$V93)=0, $V93&gt;0)</formula>
    </cfRule>
  </conditionalFormatting>
  <conditionalFormatting sqref="W93:W94">
    <cfRule type="expression" dxfId="3757" priority="275" stopIfTrue="1">
      <formula>AND(INDEX($M93:$T93,1,$W93)=0, $W93&gt;0)</formula>
    </cfRule>
  </conditionalFormatting>
  <conditionalFormatting sqref="X93:X94">
    <cfRule type="expression" dxfId="3756" priority="276" stopIfTrue="1">
      <formula>AND(INDEX($M93:$T93,1,$X93)=0, $X93&gt;0)</formula>
    </cfRule>
  </conditionalFormatting>
  <conditionalFormatting sqref="AE93:AG94">
    <cfRule type="expression" dxfId="3755" priority="277">
      <formula>AND(NOT(ISBLANK($M93)),ISBLANK($AE93),ISBLANK($AF93),ISBLANK($AG93))</formula>
    </cfRule>
  </conditionalFormatting>
  <conditionalFormatting sqref="AH93:AJ94">
    <cfRule type="expression" dxfId="3754" priority="278">
      <formula>AND(NOT(ISBLANK($N93)),ISBLANK($AH93),ISBLANK($AI93),ISBLANK($AJ93))</formula>
    </cfRule>
  </conditionalFormatting>
  <conditionalFormatting sqref="AK93:AM94">
    <cfRule type="expression" dxfId="3753" priority="279">
      <formula>AND(NOT(ISBLANK($O93)),ISBLANK($AK93),ISBLANK($AL93),ISBLANK($AM93))</formula>
    </cfRule>
  </conditionalFormatting>
  <conditionalFormatting sqref="AN93:AP94">
    <cfRule type="expression" dxfId="3752" priority="280">
      <formula>AND(NOT(ISBLANK($P93)),ISBLANK($AN93),ISBLANK($AO93),ISBLANK($AP93))</formula>
    </cfRule>
  </conditionalFormatting>
  <conditionalFormatting sqref="AQ93:AS94">
    <cfRule type="expression" dxfId="3751" priority="281">
      <formula>AND(NOT(ISBLANK($Q93)),ISBLANK($AQ93),ISBLANK($AR93),ISBLANK($AS93))</formula>
    </cfRule>
  </conditionalFormatting>
  <conditionalFormatting sqref="AT93:AV94">
    <cfRule type="expression" dxfId="3750" priority="282">
      <formula>AND(NOT(ISBLANK($R93)),ISBLANK($AT93),ISBLANK($AU93),ISBLANK($AV93))</formula>
    </cfRule>
  </conditionalFormatting>
  <conditionalFormatting sqref="AW93:AY94">
    <cfRule type="expression" dxfId="3749" priority="283">
      <formula>AND(NOT(ISBLANK($S93)),ISBLANK($AW93),ISBLANK($AX93),ISBLANK($AY93))</formula>
    </cfRule>
  </conditionalFormatting>
  <conditionalFormatting sqref="AZ93:BB94">
    <cfRule type="expression" dxfId="3748" priority="284">
      <formula>AND(NOT(ISBLANK($T93)),ISBLANK($AZ93),ISBLANK($BA93),ISBLANK($BB93))</formula>
    </cfRule>
  </conditionalFormatting>
  <conditionalFormatting sqref="X93:X94">
    <cfRule type="expression" dxfId="3747" priority="285">
      <formula>AND(NOT(ISBLANK($X93)),ISBLANK($U93),ISBLANK($V93),ISBLANK($W93))</formula>
    </cfRule>
  </conditionalFormatting>
  <conditionalFormatting sqref="AD91">
    <cfRule type="expression" dxfId="3746" priority="286">
      <formula>"&lt;=0.5*$E$17"</formula>
    </cfRule>
  </conditionalFormatting>
  <conditionalFormatting sqref="AD91">
    <cfRule type="expression" dxfId="3745" priority="287">
      <formula>"&gt;=0,5*$E$17"</formula>
    </cfRule>
  </conditionalFormatting>
  <conditionalFormatting sqref="AE91:BN91">
    <cfRule type="expression" dxfId="3744" priority="288" stopIfTrue="1">
      <formula>MOD(AE91,2)&lt;&gt;0</formula>
    </cfRule>
  </conditionalFormatting>
  <conditionalFormatting sqref="V91">
    <cfRule type="expression" dxfId="3743" priority="289" stopIfTrue="1">
      <formula>AND(INDEX($M91:$T91,1,$V91)=0, $V91&gt;0)</formula>
    </cfRule>
  </conditionalFormatting>
  <conditionalFormatting sqref="W91">
    <cfRule type="expression" dxfId="3742" priority="290" stopIfTrue="1">
      <formula>AND(INDEX($M91:$T91,1,$W91)=0, $W91&gt;0)</formula>
    </cfRule>
  </conditionalFormatting>
  <conditionalFormatting sqref="X91">
    <cfRule type="expression" dxfId="3741" priority="291" stopIfTrue="1">
      <formula>AND(INDEX($M91:$T91,1,$X91)=0, $X91&gt;0)</formula>
    </cfRule>
  </conditionalFormatting>
  <conditionalFormatting sqref="AE91:AG91">
    <cfRule type="expression" dxfId="3740" priority="292">
      <formula>AND(NOT(ISBLANK($M91)),ISBLANK($AE91),ISBLANK($AF91),ISBLANK($AG91))</formula>
    </cfRule>
  </conditionalFormatting>
  <conditionalFormatting sqref="AH91:AJ91">
    <cfRule type="expression" dxfId="3739" priority="293">
      <formula>AND(NOT(ISBLANK($N91)),ISBLANK($AH91),ISBLANK($AI91),ISBLANK($AJ91))</formula>
    </cfRule>
  </conditionalFormatting>
  <conditionalFormatting sqref="AK91:AM91">
    <cfRule type="expression" dxfId="3738" priority="294">
      <formula>AND(NOT(ISBLANK($O91)),ISBLANK($AK91),ISBLANK($AL91),ISBLANK($AM91))</formula>
    </cfRule>
  </conditionalFormatting>
  <conditionalFormatting sqref="AN91:AP91">
    <cfRule type="expression" dxfId="3737" priority="295">
      <formula>AND(NOT(ISBLANK($P91)),ISBLANK($AN91),ISBLANK($AO91),ISBLANK($AP91))</formula>
    </cfRule>
  </conditionalFormatting>
  <conditionalFormatting sqref="AQ91:AS91">
    <cfRule type="expression" dxfId="3736" priority="296">
      <formula>AND(NOT(ISBLANK($Q91)),ISBLANK($AQ91),ISBLANK($AR91),ISBLANK($AS91))</formula>
    </cfRule>
  </conditionalFormatting>
  <conditionalFormatting sqref="AT91:AV91">
    <cfRule type="expression" dxfId="3735" priority="297">
      <formula>AND(NOT(ISBLANK($R91)),ISBLANK($AT91),ISBLANK($AU91),ISBLANK($AV91))</formula>
    </cfRule>
  </conditionalFormatting>
  <conditionalFormatting sqref="AW91:AY91">
    <cfRule type="expression" dxfId="3734" priority="298">
      <formula>AND(NOT(ISBLANK($S91)),ISBLANK($AW91),ISBLANK($AX91),ISBLANK($AY91))</formula>
    </cfRule>
  </conditionalFormatting>
  <conditionalFormatting sqref="AZ91:BB91">
    <cfRule type="expression" dxfId="3733" priority="299">
      <formula>AND(NOT(ISBLANK($T91)),ISBLANK($AZ91),ISBLANK($BA91),ISBLANK($BB91))</formula>
    </cfRule>
  </conditionalFormatting>
  <conditionalFormatting sqref="X91">
    <cfRule type="expression" dxfId="3732" priority="300">
      <formula>AND(NOT(ISBLANK($X91)),ISBLANK($U91),ISBLANK($V91),ISBLANK($W91))</formula>
    </cfRule>
  </conditionalFormatting>
  <conditionalFormatting sqref="AD90">
    <cfRule type="expression" dxfId="3731" priority="301">
      <formula>"&lt;=0.5*$E$17"</formula>
    </cfRule>
  </conditionalFormatting>
  <conditionalFormatting sqref="AD90">
    <cfRule type="expression" dxfId="3730" priority="302">
      <formula>"&gt;=0,5*$E$17"</formula>
    </cfRule>
  </conditionalFormatting>
  <conditionalFormatting sqref="AE90:BN90">
    <cfRule type="expression" dxfId="3729" priority="303" stopIfTrue="1">
      <formula>MOD(AE90,2)&lt;&gt;0</formula>
    </cfRule>
  </conditionalFormatting>
  <conditionalFormatting sqref="AD89">
    <cfRule type="expression" dxfId="3728" priority="304">
      <formula>"&lt;=0.5*$E$17"</formula>
    </cfRule>
  </conditionalFormatting>
  <conditionalFormatting sqref="AD89">
    <cfRule type="expression" dxfId="3727" priority="305">
      <formula>"&gt;=0,5*$E$17"</formula>
    </cfRule>
  </conditionalFormatting>
  <conditionalFormatting sqref="AE89:BN89">
    <cfRule type="expression" dxfId="3726" priority="306" stopIfTrue="1">
      <formula>MOD(AE89,2)&lt;&gt;0</formula>
    </cfRule>
  </conditionalFormatting>
  <conditionalFormatting sqref="V89">
    <cfRule type="expression" dxfId="3725" priority="307" stopIfTrue="1">
      <formula>AND(INDEX($M89:$T89,1,$V89)=0, $V89&gt;0)</formula>
    </cfRule>
  </conditionalFormatting>
  <conditionalFormatting sqref="W89">
    <cfRule type="expression" dxfId="3724" priority="308" stopIfTrue="1">
      <formula>AND(INDEX($M89:$T89,1,$W89)=0, $W89&gt;0)</formula>
    </cfRule>
  </conditionalFormatting>
  <conditionalFormatting sqref="X89">
    <cfRule type="expression" dxfId="3723" priority="309" stopIfTrue="1">
      <formula>AND(INDEX($M89:$T89,1,$X89)=0, $X89&gt;0)</formula>
    </cfRule>
  </conditionalFormatting>
  <conditionalFormatting sqref="AE89:AG89">
    <cfRule type="expression" dxfId="3722" priority="310">
      <formula>AND(NOT(ISBLANK($M89)),ISBLANK($AE89),ISBLANK($AF89),ISBLANK($AG89))</formula>
    </cfRule>
  </conditionalFormatting>
  <conditionalFormatting sqref="AH89:AJ89">
    <cfRule type="expression" dxfId="3721" priority="311">
      <formula>AND(NOT(ISBLANK($N89)),ISBLANK($AH89),ISBLANK($AI89),ISBLANK($AJ89))</formula>
    </cfRule>
  </conditionalFormatting>
  <conditionalFormatting sqref="AK89:AM89">
    <cfRule type="expression" dxfId="3720" priority="312">
      <formula>AND(NOT(ISBLANK($O89)),ISBLANK($AK89),ISBLANK($AL89),ISBLANK($AM89))</formula>
    </cfRule>
  </conditionalFormatting>
  <conditionalFormatting sqref="AN89:AP89">
    <cfRule type="expression" dxfId="3719" priority="313">
      <formula>AND(NOT(ISBLANK($P89)),ISBLANK($AN89),ISBLANK($AO89),ISBLANK($AP89))</formula>
    </cfRule>
  </conditionalFormatting>
  <conditionalFormatting sqref="AQ89:AS89">
    <cfRule type="expression" dxfId="3718" priority="314">
      <formula>AND(NOT(ISBLANK($Q89)),ISBLANK($AQ89),ISBLANK($AR89),ISBLANK($AS89))</formula>
    </cfRule>
  </conditionalFormatting>
  <conditionalFormatting sqref="AT89:AV89">
    <cfRule type="expression" dxfId="3717" priority="315">
      <formula>AND(NOT(ISBLANK($R89)),ISBLANK($AT89),ISBLANK($AU89),ISBLANK($AV89))</formula>
    </cfRule>
  </conditionalFormatting>
  <conditionalFormatting sqref="AW89:AY89">
    <cfRule type="expression" dxfId="3716" priority="316">
      <formula>AND(NOT(ISBLANK($S89)),ISBLANK($AW89),ISBLANK($AX89),ISBLANK($AY89))</formula>
    </cfRule>
  </conditionalFormatting>
  <conditionalFormatting sqref="AZ89:BB89">
    <cfRule type="expression" dxfId="3715" priority="317">
      <formula>AND(NOT(ISBLANK($T89)),ISBLANK($AZ89),ISBLANK($BA89),ISBLANK($BB89))</formula>
    </cfRule>
  </conditionalFormatting>
  <conditionalFormatting sqref="X89">
    <cfRule type="expression" dxfId="3714" priority="318">
      <formula>AND(NOT(ISBLANK($X89)),ISBLANK($U89),ISBLANK($V89),ISBLANK($W89))</formula>
    </cfRule>
  </conditionalFormatting>
  <conditionalFormatting sqref="AD88">
    <cfRule type="expression" dxfId="3713" priority="319">
      <formula>"&lt;=0.5*$E$17"</formula>
    </cfRule>
  </conditionalFormatting>
  <conditionalFormatting sqref="AD88">
    <cfRule type="expression" dxfId="3712" priority="320">
      <formula>"&gt;=0,5*$E$17"</formula>
    </cfRule>
  </conditionalFormatting>
  <conditionalFormatting sqref="AE88:BN88">
    <cfRule type="expression" dxfId="3711" priority="321" stopIfTrue="1">
      <formula>MOD(AE88,2)&lt;&gt;0</formula>
    </cfRule>
  </conditionalFormatting>
  <conditionalFormatting sqref="V88">
    <cfRule type="expression" dxfId="3710" priority="322" stopIfTrue="1">
      <formula>AND(INDEX($M88:$T88,1,$V88)=0, $V88&gt;0)</formula>
    </cfRule>
  </conditionalFormatting>
  <conditionalFormatting sqref="W88">
    <cfRule type="expression" dxfId="3709" priority="323" stopIfTrue="1">
      <formula>AND(INDEX($M88:$T88,1,$W88)=0, $W88&gt;0)</formula>
    </cfRule>
  </conditionalFormatting>
  <conditionalFormatting sqref="X88">
    <cfRule type="expression" dxfId="3708" priority="324" stopIfTrue="1">
      <formula>AND(INDEX($M88:$T88,1,$X88)=0, $X88&gt;0)</formula>
    </cfRule>
  </conditionalFormatting>
  <conditionalFormatting sqref="AE88:AG88">
    <cfRule type="expression" dxfId="3707" priority="325">
      <formula>AND(NOT(ISBLANK($M88)),ISBLANK($AE88),ISBLANK($AF88),ISBLANK($AG88))</formula>
    </cfRule>
  </conditionalFormatting>
  <conditionalFormatting sqref="AH88:AJ88">
    <cfRule type="expression" dxfId="3706" priority="326">
      <formula>AND(NOT(ISBLANK($N88)),ISBLANK($AH88),ISBLANK($AI88),ISBLANK($AJ88))</formula>
    </cfRule>
  </conditionalFormatting>
  <conditionalFormatting sqref="AK88:AM88">
    <cfRule type="expression" dxfId="3705" priority="327">
      <formula>AND(NOT(ISBLANK($O88)),ISBLANK($AK88),ISBLANK($AL88),ISBLANK($AM88))</formula>
    </cfRule>
  </conditionalFormatting>
  <conditionalFormatting sqref="AN88:AP88">
    <cfRule type="expression" dxfId="3704" priority="328">
      <formula>AND(NOT(ISBLANK($P88)),ISBLANK($AN88),ISBLANK($AO88),ISBLANK($AP88))</formula>
    </cfRule>
  </conditionalFormatting>
  <conditionalFormatting sqref="AQ88:AS88">
    <cfRule type="expression" dxfId="3703" priority="329">
      <formula>AND(NOT(ISBLANK($Q88)),ISBLANK($AQ88),ISBLANK($AR88),ISBLANK($AS88))</formula>
    </cfRule>
  </conditionalFormatting>
  <conditionalFormatting sqref="AT88:AV88">
    <cfRule type="expression" dxfId="3702" priority="330">
      <formula>AND(NOT(ISBLANK($R88)),ISBLANK($AT88),ISBLANK($AU88),ISBLANK($AV88))</formula>
    </cfRule>
  </conditionalFormatting>
  <conditionalFormatting sqref="AW88:AY88">
    <cfRule type="expression" dxfId="3701" priority="331">
      <formula>AND(NOT(ISBLANK($S88)),ISBLANK($AW88),ISBLANK($AX88),ISBLANK($AY88))</formula>
    </cfRule>
  </conditionalFormatting>
  <conditionalFormatting sqref="AZ88:BB88">
    <cfRule type="expression" dxfId="3700" priority="332">
      <formula>AND(NOT(ISBLANK($T88)),ISBLANK($AZ88),ISBLANK($BA88),ISBLANK($BB88))</formula>
    </cfRule>
  </conditionalFormatting>
  <conditionalFormatting sqref="X88">
    <cfRule type="expression" dxfId="3699" priority="333">
      <formula>AND(NOT(ISBLANK($X88)),ISBLANK($U88),ISBLANK($V88),ISBLANK($W88))</formula>
    </cfRule>
  </conditionalFormatting>
  <conditionalFormatting sqref="AD87">
    <cfRule type="expression" dxfId="3698" priority="334">
      <formula>"&lt;=0.5*$E$17"</formula>
    </cfRule>
  </conditionalFormatting>
  <conditionalFormatting sqref="AD87">
    <cfRule type="expression" dxfId="3697" priority="335">
      <formula>"&gt;=0,5*$E$17"</formula>
    </cfRule>
  </conditionalFormatting>
  <conditionalFormatting sqref="AE87:BN87">
    <cfRule type="expression" dxfId="3696" priority="336" stopIfTrue="1">
      <formula>MOD(AE87,2)&lt;&gt;0</formula>
    </cfRule>
  </conditionalFormatting>
  <conditionalFormatting sqref="V87">
    <cfRule type="expression" dxfId="3695" priority="337" stopIfTrue="1">
      <formula>AND(INDEX($M87:$T87,1,$V87)=0, $V87&gt;0)</formula>
    </cfRule>
  </conditionalFormatting>
  <conditionalFormatting sqref="W87">
    <cfRule type="expression" dxfId="3694" priority="338" stopIfTrue="1">
      <formula>AND(INDEX($M87:$T87,1,$W87)=0, $W87&gt;0)</formula>
    </cfRule>
  </conditionalFormatting>
  <conditionalFormatting sqref="X87">
    <cfRule type="expression" dxfId="3693" priority="339" stopIfTrue="1">
      <formula>AND(INDEX($M87:$T87,1,$X87)=0, $X87&gt;0)</formula>
    </cfRule>
  </conditionalFormatting>
  <conditionalFormatting sqref="AE87:AG87">
    <cfRule type="expression" dxfId="3692" priority="340">
      <formula>AND(NOT(ISBLANK($M87)),ISBLANK($AE87),ISBLANK($AF87),ISBLANK($AG87))</formula>
    </cfRule>
  </conditionalFormatting>
  <conditionalFormatting sqref="AH87:AJ87">
    <cfRule type="expression" dxfId="3691" priority="341">
      <formula>AND(NOT(ISBLANK($N87)),ISBLANK($AH87),ISBLANK($AI87),ISBLANK($AJ87))</formula>
    </cfRule>
  </conditionalFormatting>
  <conditionalFormatting sqref="AK87:AM87">
    <cfRule type="expression" dxfId="3690" priority="342">
      <formula>AND(NOT(ISBLANK($O87)),ISBLANK($AK87),ISBLANK($AL87),ISBLANK($AM87))</formula>
    </cfRule>
  </conditionalFormatting>
  <conditionalFormatting sqref="AN87:AP87">
    <cfRule type="expression" dxfId="3689" priority="343">
      <formula>AND(NOT(ISBLANK($P87)),ISBLANK($AN87),ISBLANK($AO87),ISBLANK($AP87))</formula>
    </cfRule>
  </conditionalFormatting>
  <conditionalFormatting sqref="AQ87:AS87">
    <cfRule type="expression" dxfId="3688" priority="344">
      <formula>AND(NOT(ISBLANK($Q87)),ISBLANK($AQ87),ISBLANK($AR87),ISBLANK($AS87))</formula>
    </cfRule>
  </conditionalFormatting>
  <conditionalFormatting sqref="AT87:AV87">
    <cfRule type="expression" dxfId="3687" priority="345">
      <formula>AND(NOT(ISBLANK($R87)),ISBLANK($AT87),ISBLANK($AU87),ISBLANK($AV87))</formula>
    </cfRule>
  </conditionalFormatting>
  <conditionalFormatting sqref="AW87:AY87">
    <cfRule type="expression" dxfId="3686" priority="346">
      <formula>AND(NOT(ISBLANK($S87)),ISBLANK($AW87),ISBLANK($AX87),ISBLANK($AY87))</formula>
    </cfRule>
  </conditionalFormatting>
  <conditionalFormatting sqref="AZ87:BB87">
    <cfRule type="expression" dxfId="3685" priority="347">
      <formula>AND(NOT(ISBLANK($T87)),ISBLANK($AZ87),ISBLANK($BA87),ISBLANK($BB87))</formula>
    </cfRule>
  </conditionalFormatting>
  <conditionalFormatting sqref="X87">
    <cfRule type="expression" dxfId="3684" priority="348">
      <formula>AND(NOT(ISBLANK($X87)),ISBLANK($U87),ISBLANK($V87),ISBLANK($W87))</formula>
    </cfRule>
  </conditionalFormatting>
  <conditionalFormatting sqref="AD84">
    <cfRule type="expression" dxfId="3683" priority="349">
      <formula>"&lt;=0.5*$E$17"</formula>
    </cfRule>
  </conditionalFormatting>
  <conditionalFormatting sqref="AD84">
    <cfRule type="expression" dxfId="3682" priority="350">
      <formula>"&gt;=0,5*$E$17"</formula>
    </cfRule>
  </conditionalFormatting>
  <conditionalFormatting sqref="AE84:BN84">
    <cfRule type="expression" dxfId="3681" priority="351" stopIfTrue="1">
      <formula>MOD(AE84,2)&lt;&gt;0</formula>
    </cfRule>
  </conditionalFormatting>
  <conditionalFormatting sqref="AE84:AG84">
    <cfRule type="expression" dxfId="3680" priority="352">
      <formula>AND(NOT(ISBLANK($M84)),ISBLANK($AE84),ISBLANK($AF84),ISBLANK($AG84))</formula>
    </cfRule>
  </conditionalFormatting>
  <conditionalFormatting sqref="AH84:AJ84">
    <cfRule type="expression" dxfId="3679" priority="353">
      <formula>AND(NOT(ISBLANK($N84)),ISBLANK($AH84),ISBLANK($AI84),ISBLANK($AJ84))</formula>
    </cfRule>
  </conditionalFormatting>
  <conditionalFormatting sqref="AK84:AM84">
    <cfRule type="expression" dxfId="3678" priority="354">
      <formula>AND(NOT(ISBLANK($O84)),ISBLANK($AK84),ISBLANK($AL84),ISBLANK($AM84))</formula>
    </cfRule>
  </conditionalFormatting>
  <conditionalFormatting sqref="AN84:AP84">
    <cfRule type="expression" dxfId="3677" priority="355">
      <formula>AND(NOT(ISBLANK($P84)),ISBLANK($AN84),ISBLANK($AO84),ISBLANK($AP84))</formula>
    </cfRule>
  </conditionalFormatting>
  <conditionalFormatting sqref="AQ84:AS84">
    <cfRule type="expression" dxfId="3676" priority="356">
      <formula>AND(NOT(ISBLANK($Q84)),ISBLANK($AQ84),ISBLANK($AR84),ISBLANK($AS84))</formula>
    </cfRule>
  </conditionalFormatting>
  <conditionalFormatting sqref="AT84:AV84">
    <cfRule type="expression" dxfId="3675" priority="357">
      <formula>AND(NOT(ISBLANK($R84)),ISBLANK($AT84),ISBLANK($AU84),ISBLANK($AV84))</formula>
    </cfRule>
  </conditionalFormatting>
  <conditionalFormatting sqref="AW84:AY84">
    <cfRule type="expression" dxfId="3674" priority="358">
      <formula>AND(NOT(ISBLANK($S84)),ISBLANK($AW84),ISBLANK($AX84),ISBLANK($AY84))</formula>
    </cfRule>
  </conditionalFormatting>
  <conditionalFormatting sqref="AZ84:BB84">
    <cfRule type="expression" dxfId="3673" priority="359">
      <formula>AND(NOT(ISBLANK($T84)),ISBLANK($AZ84),ISBLANK($BA84),ISBLANK($BB84))</formula>
    </cfRule>
  </conditionalFormatting>
  <conditionalFormatting sqref="AD83">
    <cfRule type="expression" dxfId="3672" priority="360">
      <formula>"&lt;=0.5*$E$17"</formula>
    </cfRule>
  </conditionalFormatting>
  <conditionalFormatting sqref="AD83">
    <cfRule type="expression" dxfId="3671" priority="361">
      <formula>"&gt;=0,5*$E$17"</formula>
    </cfRule>
  </conditionalFormatting>
  <conditionalFormatting sqref="AE83:BN83">
    <cfRule type="expression" dxfId="3670" priority="362" stopIfTrue="1">
      <formula>MOD(AE83,2)&lt;&gt;0</formula>
    </cfRule>
  </conditionalFormatting>
  <conditionalFormatting sqref="AE83:AG83">
    <cfRule type="expression" dxfId="3669" priority="363">
      <formula>AND(NOT(ISBLANK($M83)),ISBLANK($AE83),ISBLANK($AF83),ISBLANK($AG83))</formula>
    </cfRule>
  </conditionalFormatting>
  <conditionalFormatting sqref="AH83:AJ83">
    <cfRule type="expression" dxfId="3668" priority="364">
      <formula>AND(NOT(ISBLANK($N83)),ISBLANK($AH83),ISBLANK($AI83),ISBLANK($AJ83))</formula>
    </cfRule>
  </conditionalFormatting>
  <conditionalFormatting sqref="AK83:AM83">
    <cfRule type="expression" dxfId="3667" priority="365">
      <formula>AND(NOT(ISBLANK($O83)),ISBLANK($AK83),ISBLANK($AL83),ISBLANK($AM83))</formula>
    </cfRule>
  </conditionalFormatting>
  <conditionalFormatting sqref="AN83:AP83">
    <cfRule type="expression" dxfId="3666" priority="366">
      <formula>AND(NOT(ISBLANK($P83)),ISBLANK($AN83),ISBLANK($AO83),ISBLANK($AP83))</formula>
    </cfRule>
  </conditionalFormatting>
  <conditionalFormatting sqref="AQ83:AS83">
    <cfRule type="expression" dxfId="3665" priority="367">
      <formula>AND(NOT(ISBLANK($Q83)),ISBLANK($AQ83),ISBLANK($AR83),ISBLANK($AS83))</formula>
    </cfRule>
  </conditionalFormatting>
  <conditionalFormatting sqref="AT83:AV83">
    <cfRule type="expression" dxfId="3664" priority="368">
      <formula>AND(NOT(ISBLANK($R83)),ISBLANK($AT83),ISBLANK($AU83),ISBLANK($AV83))</formula>
    </cfRule>
  </conditionalFormatting>
  <conditionalFormatting sqref="AW83:AY83">
    <cfRule type="expression" dxfId="3663" priority="369">
      <formula>AND(NOT(ISBLANK($S83)),ISBLANK($AW83),ISBLANK($AX83),ISBLANK($AY83))</formula>
    </cfRule>
  </conditionalFormatting>
  <conditionalFormatting sqref="AZ83:BB83">
    <cfRule type="expression" dxfId="3662" priority="370">
      <formula>AND(NOT(ISBLANK($T83)),ISBLANK($AZ83),ISBLANK($BA83),ISBLANK($BB83))</formula>
    </cfRule>
  </conditionalFormatting>
  <conditionalFormatting sqref="AD66:AD68">
    <cfRule type="expression" dxfId="3661" priority="371">
      <formula>"&lt;=0.5*$E$17"</formula>
    </cfRule>
  </conditionalFormatting>
  <conditionalFormatting sqref="AD66:AD68">
    <cfRule type="expression" dxfId="3660" priority="372">
      <formula>"&gt;=0,5*$E$17"</formula>
    </cfRule>
  </conditionalFormatting>
  <conditionalFormatting sqref="AE66:BN68">
    <cfRule type="expression" dxfId="3659" priority="373" stopIfTrue="1">
      <formula>MOD(AE66,2)&lt;&gt;0</formula>
    </cfRule>
  </conditionalFormatting>
  <conditionalFormatting sqref="V66:V68">
    <cfRule type="expression" dxfId="3658" priority="374" stopIfTrue="1">
      <formula>AND(INDEX($M66:$T66,1,$V66)=0, $V66&gt;0)</formula>
    </cfRule>
  </conditionalFormatting>
  <conditionalFormatting sqref="W66:W68">
    <cfRule type="expression" dxfId="3657" priority="375" stopIfTrue="1">
      <formula>AND(INDEX($M66:$T66,1,$W66)=0, $W66&gt;0)</formula>
    </cfRule>
  </conditionalFormatting>
  <conditionalFormatting sqref="X66:X68">
    <cfRule type="expression" dxfId="3656" priority="376" stopIfTrue="1">
      <formula>AND(INDEX($M66:$T66,1,$X66)=0, $X66&gt;0)</formula>
    </cfRule>
  </conditionalFormatting>
  <conditionalFormatting sqref="AE66:AG68">
    <cfRule type="expression" dxfId="3655" priority="377">
      <formula>AND(NOT(ISBLANK($M66)),ISBLANK($AE66),ISBLANK($AF66),ISBLANK($AG66))</formula>
    </cfRule>
  </conditionalFormatting>
  <conditionalFormatting sqref="AH66:AJ68">
    <cfRule type="expression" dxfId="3654" priority="378">
      <formula>AND(NOT(ISBLANK($N66)),ISBLANK($AH66),ISBLANK($AI66),ISBLANK($AJ66))</formula>
    </cfRule>
  </conditionalFormatting>
  <conditionalFormatting sqref="AK66:AM68">
    <cfRule type="expression" dxfId="3653" priority="379">
      <formula>AND(NOT(ISBLANK($O66)),ISBLANK($AK66),ISBLANK($AL66),ISBLANK($AM66))</formula>
    </cfRule>
  </conditionalFormatting>
  <conditionalFormatting sqref="AN66:AP68">
    <cfRule type="expression" dxfId="3652" priority="380">
      <formula>AND(NOT(ISBLANK($P66)),ISBLANK($AN66),ISBLANK($AO66),ISBLANK($AP66))</formula>
    </cfRule>
  </conditionalFormatting>
  <conditionalFormatting sqref="AQ66:AS68">
    <cfRule type="expression" dxfId="3651" priority="381">
      <formula>AND(NOT(ISBLANK($Q66)),ISBLANK($AQ66),ISBLANK($AR66),ISBLANK($AS66))</formula>
    </cfRule>
  </conditionalFormatting>
  <conditionalFormatting sqref="AT66:AV68">
    <cfRule type="expression" dxfId="3650" priority="382">
      <formula>AND(NOT(ISBLANK($R66)),ISBLANK($AT66),ISBLANK($AU66),ISBLANK($AV66))</formula>
    </cfRule>
  </conditionalFormatting>
  <conditionalFormatting sqref="AW66:AY68">
    <cfRule type="expression" dxfId="3649" priority="383">
      <formula>AND(NOT(ISBLANK($S66)),ISBLANK($AW66),ISBLANK($AX66),ISBLANK($AY66))</formula>
    </cfRule>
  </conditionalFormatting>
  <conditionalFormatting sqref="AZ66:BB68">
    <cfRule type="expression" dxfId="3648" priority="384">
      <formula>AND(NOT(ISBLANK($T66)),ISBLANK($AZ66),ISBLANK($BA66),ISBLANK($BB66))</formula>
    </cfRule>
  </conditionalFormatting>
  <conditionalFormatting sqref="X66:X68">
    <cfRule type="expression" dxfId="3647" priority="385">
      <formula>AND(NOT(ISBLANK($X66)),ISBLANK($U66),ISBLANK($V66),ISBLANK($W66))</formula>
    </cfRule>
  </conditionalFormatting>
  <conditionalFormatting sqref="AD69">
    <cfRule type="expression" dxfId="3646" priority="386">
      <formula>"&lt;=0.5*$E$17"</formula>
    </cfRule>
  </conditionalFormatting>
  <conditionalFormatting sqref="AD69">
    <cfRule type="expression" dxfId="3645" priority="387">
      <formula>"&gt;=0,5*$E$17"</formula>
    </cfRule>
  </conditionalFormatting>
  <conditionalFormatting sqref="AE69:BN69">
    <cfRule type="expression" dxfId="3644" priority="388" stopIfTrue="1">
      <formula>MOD(AE69,2)&lt;&gt;0</formula>
    </cfRule>
  </conditionalFormatting>
  <conditionalFormatting sqref="V69">
    <cfRule type="expression" dxfId="3643" priority="389" stopIfTrue="1">
      <formula>AND(INDEX($M69:$T69,1,$V69)=0, $V69&gt;0)</formula>
    </cfRule>
  </conditionalFormatting>
  <conditionalFormatting sqref="W69">
    <cfRule type="expression" dxfId="3642" priority="390" stopIfTrue="1">
      <formula>AND(INDEX($M69:$T69,1,$W69)=0, $W69&gt;0)</formula>
    </cfRule>
  </conditionalFormatting>
  <conditionalFormatting sqref="X69">
    <cfRule type="expression" dxfId="3641" priority="391" stopIfTrue="1">
      <formula>AND(INDEX($M69:$T69,1,$X69)=0, $X69&gt;0)</formula>
    </cfRule>
  </conditionalFormatting>
  <conditionalFormatting sqref="AE69:AG69">
    <cfRule type="expression" dxfId="3640" priority="392">
      <formula>AND(NOT(ISBLANK($M69)),ISBLANK($AE69),ISBLANK($AF69),ISBLANK($AG69))</formula>
    </cfRule>
  </conditionalFormatting>
  <conditionalFormatting sqref="AH69:AJ69">
    <cfRule type="expression" dxfId="3639" priority="393">
      <formula>AND(NOT(ISBLANK($N69)),ISBLANK($AH69),ISBLANK($AI69),ISBLANK($AJ69))</formula>
    </cfRule>
  </conditionalFormatting>
  <conditionalFormatting sqref="AK69:AM69">
    <cfRule type="expression" dxfId="3638" priority="394">
      <formula>AND(NOT(ISBLANK($O69)),ISBLANK($AK69),ISBLANK($AL69),ISBLANK($AM69))</formula>
    </cfRule>
  </conditionalFormatting>
  <conditionalFormatting sqref="AN69:AP69">
    <cfRule type="expression" dxfId="3637" priority="395">
      <formula>AND(NOT(ISBLANK($P69)),ISBLANK($AN69),ISBLANK($AO69),ISBLANK($AP69))</formula>
    </cfRule>
  </conditionalFormatting>
  <conditionalFormatting sqref="AQ69:AS69">
    <cfRule type="expression" dxfId="3636" priority="396">
      <formula>AND(NOT(ISBLANK($Q69)),ISBLANK($AQ69),ISBLANK($AR69),ISBLANK($AS69))</formula>
    </cfRule>
  </conditionalFormatting>
  <conditionalFormatting sqref="AT69:AV69">
    <cfRule type="expression" dxfId="3635" priority="397">
      <formula>AND(NOT(ISBLANK($R69)),ISBLANK($AT69),ISBLANK($AU69),ISBLANK($AV69))</formula>
    </cfRule>
  </conditionalFormatting>
  <conditionalFormatting sqref="AW69:AY69">
    <cfRule type="expression" dxfId="3634" priority="398">
      <formula>AND(NOT(ISBLANK($S69)),ISBLANK($AW69),ISBLANK($AX69),ISBLANK($AY69))</formula>
    </cfRule>
  </conditionalFormatting>
  <conditionalFormatting sqref="AZ69:BB69">
    <cfRule type="expression" dxfId="3633" priority="399">
      <formula>AND(NOT(ISBLANK($T69)),ISBLANK($AZ69),ISBLANK($BA69),ISBLANK($BB69))</formula>
    </cfRule>
  </conditionalFormatting>
  <conditionalFormatting sqref="X69">
    <cfRule type="expression" dxfId="3632" priority="400">
      <formula>AND(NOT(ISBLANK($X69)),ISBLANK($U69),ISBLANK($V69),ISBLANK($W69))</formula>
    </cfRule>
  </conditionalFormatting>
  <conditionalFormatting sqref="V65">
    <cfRule type="expression" dxfId="3631" priority="401" stopIfTrue="1">
      <formula>AND(INDEX($M65:$T65,1,$V65)=0, $V65&gt;0)</formula>
    </cfRule>
  </conditionalFormatting>
  <conditionalFormatting sqref="AG65 AK65:AM65 AR65 BC65:BN65">
    <cfRule type="expression" dxfId="3630" priority="402" stopIfTrue="1">
      <formula>MOD(AG65,2)&lt;&gt;0</formula>
    </cfRule>
  </conditionalFormatting>
  <conditionalFormatting sqref="W65">
    <cfRule type="expression" dxfId="3629" priority="403" stopIfTrue="1">
      <formula>AND(INDEX($M65:$T65,1,$W65)=0, $W65&gt;0)</formula>
    </cfRule>
  </conditionalFormatting>
  <conditionalFormatting sqref="AE65:AF65 AH65:AJ65 AN65:AQ65 AS65:BB65">
    <cfRule type="expression" dxfId="3628" priority="404" stopIfTrue="1">
      <formula>MOD(AE65,2)&lt;&gt;0</formula>
    </cfRule>
  </conditionalFormatting>
  <conditionalFormatting sqref="AD185">
    <cfRule type="expression" dxfId="3627" priority="405">
      <formula>"&lt;=0.5*$E$17"</formula>
    </cfRule>
  </conditionalFormatting>
  <conditionalFormatting sqref="AD185">
    <cfRule type="expression" dxfId="3626" priority="406">
      <formula>"&gt;=0,5*$E$17"</formula>
    </cfRule>
  </conditionalFormatting>
  <conditionalFormatting sqref="AK4:AK10">
    <cfRule type="expression" dxfId="3625" priority="407">
      <formula>AND(NOT(ISBLANK($M4)),ISBLANK($AE4),ISBLANK($AF4),ISBLANK($AG4))</formula>
    </cfRule>
  </conditionalFormatting>
  <conditionalFormatting sqref="AM4:AM10">
    <cfRule type="expression" dxfId="3624" priority="408">
      <formula>AND(NOT(ISBLANK($M4)),ISBLANK($AE4),ISBLANK($AF4),ISBLANK($AG4))</formula>
    </cfRule>
  </conditionalFormatting>
  <conditionalFormatting sqref="AN4:AN10">
    <cfRule type="expression" dxfId="3623" priority="409">
      <formula>AND(NOT(ISBLANK($N4)),ISBLANK($AH4),ISBLANK($AI4),ISBLANK($AJ4))</formula>
    </cfRule>
  </conditionalFormatting>
  <conditionalFormatting sqref="AP4:AP10">
    <cfRule type="expression" dxfId="3622" priority="410">
      <formula>AND(NOT(ISBLANK($N4)),ISBLANK($AH4),ISBLANK($AI4),ISBLANK($AJ4))</formula>
    </cfRule>
  </conditionalFormatting>
  <conditionalFormatting sqref="AD18:AD19">
    <cfRule type="expression" dxfId="3621" priority="411">
      <formula>"&lt;=0.5*$E$17"</formula>
    </cfRule>
  </conditionalFormatting>
  <conditionalFormatting sqref="AD18:AD19">
    <cfRule type="expression" dxfId="3620" priority="412">
      <formula>"&gt;=0,5*$E$17"</formula>
    </cfRule>
  </conditionalFormatting>
  <conditionalFormatting sqref="AE18:BN19">
    <cfRule type="expression" dxfId="3619" priority="413" stopIfTrue="1">
      <formula>MOD(AE18,2)&lt;&gt;0</formula>
    </cfRule>
  </conditionalFormatting>
  <conditionalFormatting sqref="V18:V19">
    <cfRule type="expression" dxfId="3618" priority="414" stopIfTrue="1">
      <formula>AND(INDEX($M18:$T18,1,$V18)=0, $V18&gt;0)</formula>
    </cfRule>
  </conditionalFormatting>
  <conditionalFormatting sqref="W18:W19">
    <cfRule type="expression" dxfId="3617" priority="415" stopIfTrue="1">
      <formula>AND(INDEX($M18:$T18,1,$W18)=0, $W18&gt;0)</formula>
    </cfRule>
  </conditionalFormatting>
  <conditionalFormatting sqref="X18:X19">
    <cfRule type="expression" dxfId="3616" priority="416" stopIfTrue="1">
      <formula>AND(INDEX($M18:$T18,1,$X18)=0, $X18&gt;0)</formula>
    </cfRule>
  </conditionalFormatting>
  <conditionalFormatting sqref="AE18:AG19">
    <cfRule type="expression" dxfId="3615" priority="417">
      <formula>AND(NOT(ISBLANK($M18)),ISBLANK($AE18),ISBLANK($AF18),ISBLANK($AG18))</formula>
    </cfRule>
  </conditionalFormatting>
  <conditionalFormatting sqref="AH18:AJ19">
    <cfRule type="expression" dxfId="3614" priority="418">
      <formula>AND(NOT(ISBLANK($N18)),ISBLANK($AH18),ISBLANK($AI18),ISBLANK($AJ18))</formula>
    </cfRule>
  </conditionalFormatting>
  <conditionalFormatting sqref="AK18:AM19">
    <cfRule type="expression" dxfId="3613" priority="419">
      <formula>AND(NOT(ISBLANK($O18)),ISBLANK($AK18),ISBLANK($AL18),ISBLANK($AM18))</formula>
    </cfRule>
  </conditionalFormatting>
  <conditionalFormatting sqref="AN18:AP19">
    <cfRule type="expression" dxfId="3612" priority="420">
      <formula>AND(NOT(ISBLANK($P18)),ISBLANK($AN18),ISBLANK($AO18),ISBLANK($AP18))</formula>
    </cfRule>
  </conditionalFormatting>
  <conditionalFormatting sqref="AQ18:AS19">
    <cfRule type="expression" dxfId="3611" priority="421">
      <formula>AND(NOT(ISBLANK($Q18)),ISBLANK($AQ18),ISBLANK($AR18),ISBLANK($AS18))</formula>
    </cfRule>
  </conditionalFormatting>
  <conditionalFormatting sqref="AT18:AV19">
    <cfRule type="expression" dxfId="3610" priority="422">
      <formula>AND(NOT(ISBLANK($R18)),ISBLANK($AT18),ISBLANK($AU18),ISBLANK($AV18))</formula>
    </cfRule>
  </conditionalFormatting>
  <conditionalFormatting sqref="AW18:AY19">
    <cfRule type="expression" dxfId="3609" priority="423">
      <formula>AND(NOT(ISBLANK($S18)),ISBLANK($AW18),ISBLANK($AX18),ISBLANK($AY18))</formula>
    </cfRule>
  </conditionalFormatting>
  <conditionalFormatting sqref="AZ18:BB19">
    <cfRule type="expression" dxfId="3608" priority="424">
      <formula>AND(NOT(ISBLANK($T18)),ISBLANK($AZ18),ISBLANK($BA18),ISBLANK($BB18))</formula>
    </cfRule>
  </conditionalFormatting>
  <conditionalFormatting sqref="X18:X19">
    <cfRule type="expression" dxfId="3607" priority="425">
      <formula>AND(NOT(ISBLANK($X18)),ISBLANK($U18),ISBLANK($V18),ISBLANK($W18))</formula>
    </cfRule>
  </conditionalFormatting>
  <conditionalFormatting sqref="AD15:AD16">
    <cfRule type="expression" dxfId="3606" priority="426">
      <formula>"&lt;=0.5*$E$17"</formula>
    </cfRule>
  </conditionalFormatting>
  <conditionalFormatting sqref="AD15:AD16">
    <cfRule type="expression" dxfId="3605" priority="427">
      <formula>"&gt;=0,5*$E$17"</formula>
    </cfRule>
  </conditionalFormatting>
  <conditionalFormatting sqref="Z15:Z16 AE15:BN16">
    <cfRule type="expression" dxfId="3604" priority="428" stopIfTrue="1">
      <formula>MOD(Z15,2)&lt;&gt;0</formula>
    </cfRule>
  </conditionalFormatting>
  <conditionalFormatting sqref="V15:V16">
    <cfRule type="expression" dxfId="3603" priority="429" stopIfTrue="1">
      <formula>AND(INDEX($M15:$T15,1,$V15)=0, $V15&gt;0)</formula>
    </cfRule>
  </conditionalFormatting>
  <conditionalFormatting sqref="W15:W16">
    <cfRule type="expression" dxfId="3602" priority="430" stopIfTrue="1">
      <formula>AND(INDEX($M15:$T15,1,$W15)=0, $W15&gt;0)</formula>
    </cfRule>
  </conditionalFormatting>
  <conditionalFormatting sqref="X15:X16">
    <cfRule type="expression" dxfId="3601" priority="431" stopIfTrue="1">
      <formula>AND(INDEX($M15:$T15,1,$X15)=0, $X15&gt;0)</formula>
    </cfRule>
  </conditionalFormatting>
  <conditionalFormatting sqref="AE15:AG16">
    <cfRule type="expression" dxfId="3600" priority="432">
      <formula>AND(NOT(ISBLANK($M15)),ISBLANK($AE15),ISBLANK($AF15),ISBLANK($AG15))</formula>
    </cfRule>
  </conditionalFormatting>
  <conditionalFormatting sqref="AH15:AJ16">
    <cfRule type="expression" dxfId="3599" priority="433">
      <formula>AND(NOT(ISBLANK($N15)),ISBLANK($AH15),ISBLANK($AI15),ISBLANK($AJ15))</formula>
    </cfRule>
  </conditionalFormatting>
  <conditionalFormatting sqref="AK15:AM16">
    <cfRule type="expression" dxfId="3598" priority="434">
      <formula>AND(NOT(ISBLANK($O15)),ISBLANK($AK15),ISBLANK($AL15),ISBLANK($AM15))</formula>
    </cfRule>
  </conditionalFormatting>
  <conditionalFormatting sqref="AN15:AP16">
    <cfRule type="expression" dxfId="3597" priority="435">
      <formula>AND(NOT(ISBLANK($P15)),ISBLANK($AN15),ISBLANK($AO15),ISBLANK($AP15))</formula>
    </cfRule>
  </conditionalFormatting>
  <conditionalFormatting sqref="AQ15:AS16">
    <cfRule type="expression" dxfId="3596" priority="436">
      <formula>AND(NOT(ISBLANK($Q15)),ISBLANK($AQ15),ISBLANK($AR15),ISBLANK($AS15))</formula>
    </cfRule>
  </conditionalFormatting>
  <conditionalFormatting sqref="AT15:AV16">
    <cfRule type="expression" dxfId="3595" priority="437">
      <formula>AND(NOT(ISBLANK($R15)),ISBLANK($AT15),ISBLANK($AU15),ISBLANK($AV15))</formula>
    </cfRule>
  </conditionalFormatting>
  <conditionalFormatting sqref="AW15:AY16">
    <cfRule type="expression" dxfId="3594" priority="438">
      <formula>AND(NOT(ISBLANK($S15)),ISBLANK($AW15),ISBLANK($AX15),ISBLANK($AY15))</formula>
    </cfRule>
  </conditionalFormatting>
  <conditionalFormatting sqref="AZ15:BB16">
    <cfRule type="expression" dxfId="3593" priority="439">
      <formula>AND(NOT(ISBLANK($T15)),ISBLANK($AZ15),ISBLANK($BA15),ISBLANK($BB15))</formula>
    </cfRule>
  </conditionalFormatting>
  <conditionalFormatting sqref="X15:X16">
    <cfRule type="expression" dxfId="3592" priority="440">
      <formula>AND(NOT(ISBLANK($X15)),ISBLANK($U15),ISBLANK($V15),ISBLANK($W15))</formula>
    </cfRule>
  </conditionalFormatting>
  <conditionalFormatting sqref="X27">
    <cfRule type="expression" dxfId="3591" priority="441">
      <formula>AND(NOT(ISBLANK($X27)),ISBLANK($U27),ISBLANK($V27),ISBLANK(#REF!))</formula>
    </cfRule>
  </conditionalFormatting>
  <conditionalFormatting sqref="AO27">
    <cfRule type="expression" dxfId="3590" priority="442">
      <formula>AND(NOT(ISBLANK(#REF!)),ISBLANK(#REF!),ISBLANK($AO27),ISBLANK(#REF!))</formula>
    </cfRule>
  </conditionalFormatting>
  <conditionalFormatting sqref="AN27 AP27">
    <cfRule type="expression" dxfId="3589" priority="443">
      <formula>AND(NOT(ISBLANK($P27)),ISBLANK($AN27),ISBLANK($AO28),ISBLANK($AP27))</formula>
    </cfRule>
  </conditionalFormatting>
  <conditionalFormatting sqref="AG51:AG54 AK51:AM54 AR51:AR54 BC51:BN54">
    <cfRule type="expression" dxfId="3588" priority="444" stopIfTrue="1">
      <formula>MOD(AG51,2)&lt;&gt;0</formula>
    </cfRule>
  </conditionalFormatting>
  <conditionalFormatting sqref="AE51:AF54 AH51:AJ54 AN51:AQ54 AS51:BB54">
    <cfRule type="expression" dxfId="3587" priority="445" stopIfTrue="1">
      <formula>MOD(AE51,2)&lt;&gt;0</formula>
    </cfRule>
  </conditionalFormatting>
  <conditionalFormatting sqref="AK76:AM76">
    <cfRule type="expression" dxfId="3586" priority="446">
      <formula>AND(NOT(ISBLANK($O76)),ISBLANK($AK76),ISBLANK($AL76),ISBLANK($AM76))</formula>
    </cfRule>
  </conditionalFormatting>
  <conditionalFormatting sqref="AK76:AM76">
    <cfRule type="expression" dxfId="3585" priority="447" stopIfTrue="1">
      <formula>MOD(AK76,2)&lt;&gt;0</formula>
    </cfRule>
  </conditionalFormatting>
  <conditionalFormatting sqref="AD21">
    <cfRule type="expression" dxfId="3584" priority="448">
      <formula>"&lt;=0.5*$E$17"</formula>
    </cfRule>
  </conditionalFormatting>
  <conditionalFormatting sqref="AD21">
    <cfRule type="expression" dxfId="3583" priority="449">
      <formula>"&gt;=0,5*$E$17"</formula>
    </cfRule>
  </conditionalFormatting>
  <conditionalFormatting sqref="Z21 AE21:BN21">
    <cfRule type="expression" dxfId="3582" priority="450" stopIfTrue="1">
      <formula>MOD(Z21,2)&lt;&gt;0</formula>
    </cfRule>
  </conditionalFormatting>
  <conditionalFormatting sqref="V21">
    <cfRule type="expression" dxfId="3581" priority="451" stopIfTrue="1">
      <formula>AND(INDEX($M21:$T21,1,$V21)=0, $V21&gt;0)</formula>
    </cfRule>
  </conditionalFormatting>
  <conditionalFormatting sqref="W21">
    <cfRule type="expression" dxfId="3580" priority="452" stopIfTrue="1">
      <formula>AND(INDEX($M21:$T21,1,$W21)=0, $W21&gt;0)</formula>
    </cfRule>
  </conditionalFormatting>
  <conditionalFormatting sqref="X21">
    <cfRule type="expression" dxfId="3579" priority="453" stopIfTrue="1">
      <formula>AND(INDEX($M21:$T21,1,$X21)=0, $X21&gt;0)</formula>
    </cfRule>
  </conditionalFormatting>
  <conditionalFormatting sqref="AE21:AG21">
    <cfRule type="expression" dxfId="3578" priority="454">
      <formula>AND(NOT(ISBLANK($M21)),ISBLANK($AE21),ISBLANK($AF21),ISBLANK($AG21))</formula>
    </cfRule>
  </conditionalFormatting>
  <conditionalFormatting sqref="AH21:AJ21">
    <cfRule type="expression" dxfId="3577" priority="455">
      <formula>AND(NOT(ISBLANK($N21)),ISBLANK($AH21),ISBLANK($AI21),ISBLANK($AJ21))</formula>
    </cfRule>
  </conditionalFormatting>
  <conditionalFormatting sqref="AK21:AM21">
    <cfRule type="expression" dxfId="3576" priority="456">
      <formula>AND(NOT(ISBLANK($O21)),ISBLANK($AK21),ISBLANK($AL21),ISBLANK($AM21))</formula>
    </cfRule>
  </conditionalFormatting>
  <conditionalFormatting sqref="AN21:AP21">
    <cfRule type="expression" dxfId="3575" priority="457">
      <formula>AND(NOT(ISBLANK($P21)),ISBLANK($AN21),ISBLANK($AO21),ISBLANK($AP21))</formula>
    </cfRule>
  </conditionalFormatting>
  <conditionalFormatting sqref="AQ21:AS21">
    <cfRule type="expression" dxfId="3574" priority="458">
      <formula>AND(NOT(ISBLANK($Q21)),ISBLANK($AQ21),ISBLANK($AR21),ISBLANK($AS21))</formula>
    </cfRule>
  </conditionalFormatting>
  <conditionalFormatting sqref="AT21:AV21">
    <cfRule type="expression" dxfId="3573" priority="459">
      <formula>AND(NOT(ISBLANK($R21)),ISBLANK($AT21),ISBLANK($AU21),ISBLANK($AV21))</formula>
    </cfRule>
  </conditionalFormatting>
  <conditionalFormatting sqref="AW21:AY21">
    <cfRule type="expression" dxfId="3572" priority="460">
      <formula>AND(NOT(ISBLANK($S21)),ISBLANK($AW21),ISBLANK($AX21),ISBLANK($AY21))</formula>
    </cfRule>
  </conditionalFormatting>
  <conditionalFormatting sqref="AZ21:BB21">
    <cfRule type="expression" dxfId="3571" priority="461">
      <formula>AND(NOT(ISBLANK($T21)),ISBLANK($AZ21),ISBLANK($BA21),ISBLANK($BB21))</formula>
    </cfRule>
  </conditionalFormatting>
  <conditionalFormatting sqref="X21">
    <cfRule type="expression" dxfId="3570" priority="462">
      <formula>AND(NOT(ISBLANK($X21)),ISBLANK($U21),ISBLANK($V21),ISBLANK($W21))</formula>
    </cfRule>
  </conditionalFormatting>
  <conditionalFormatting sqref="AD37">
    <cfRule type="expression" dxfId="3569" priority="463">
      <formula>"&lt;=0.5*$E$17"</formula>
    </cfRule>
  </conditionalFormatting>
  <conditionalFormatting sqref="AD37">
    <cfRule type="expression" dxfId="3568" priority="464">
      <formula>"&gt;=0,5*$E$17"</formula>
    </cfRule>
  </conditionalFormatting>
  <conditionalFormatting sqref="AE37:BN37">
    <cfRule type="expression" dxfId="3567" priority="465" stopIfTrue="1">
      <formula>MOD(AE37,2)&lt;&gt;0</formula>
    </cfRule>
  </conditionalFormatting>
  <conditionalFormatting sqref="V37">
    <cfRule type="expression" dxfId="3566" priority="466" stopIfTrue="1">
      <formula>AND(INDEX($M37:$T37,1,$V37)=0, $V37&gt;0)</formula>
    </cfRule>
  </conditionalFormatting>
  <conditionalFormatting sqref="W37">
    <cfRule type="expression" dxfId="3565" priority="467" stopIfTrue="1">
      <formula>AND(INDEX($M37:$T37,1,$W37)=0, $W37&gt;0)</formula>
    </cfRule>
  </conditionalFormatting>
  <conditionalFormatting sqref="X37">
    <cfRule type="expression" dxfId="3564" priority="468" stopIfTrue="1">
      <formula>AND(INDEX($M37:$T37,1,$X37)=0, $X37&gt;0)</formula>
    </cfRule>
  </conditionalFormatting>
  <conditionalFormatting sqref="AE37:AG37">
    <cfRule type="expression" dxfId="3563" priority="469">
      <formula>AND(NOT(ISBLANK($M37)),ISBLANK($AE37),ISBLANK($AF37),ISBLANK($AG37))</formula>
    </cfRule>
  </conditionalFormatting>
  <conditionalFormatting sqref="AH37:AJ37">
    <cfRule type="expression" dxfId="3562" priority="470">
      <formula>AND(NOT(ISBLANK($N37)),ISBLANK($AH37),ISBLANK($AI37),ISBLANK($AJ37))</formula>
    </cfRule>
  </conditionalFormatting>
  <conditionalFormatting sqref="AK37:AM37">
    <cfRule type="expression" dxfId="3561" priority="471">
      <formula>AND(NOT(ISBLANK($O37)),ISBLANK($AK37),ISBLANK($AL37),ISBLANK($AM37))</formula>
    </cfRule>
  </conditionalFormatting>
  <conditionalFormatting sqref="AN37:AP37">
    <cfRule type="expression" dxfId="3560" priority="472">
      <formula>AND(NOT(ISBLANK($P37)),ISBLANK($AN37),ISBLANK($AO37),ISBLANK($AP37))</formula>
    </cfRule>
  </conditionalFormatting>
  <conditionalFormatting sqref="AQ37:AS37">
    <cfRule type="expression" dxfId="3559" priority="473">
      <formula>AND(NOT(ISBLANK($Q37)),ISBLANK($AQ37),ISBLANK($AR37),ISBLANK($AS37))</formula>
    </cfRule>
  </conditionalFormatting>
  <conditionalFormatting sqref="AT37:AV37">
    <cfRule type="expression" dxfId="3558" priority="474">
      <formula>AND(NOT(ISBLANK($R37)),ISBLANK($AT37),ISBLANK($AU37),ISBLANK($AV37))</formula>
    </cfRule>
  </conditionalFormatting>
  <conditionalFormatting sqref="AW37:AY37">
    <cfRule type="expression" dxfId="3557" priority="475">
      <formula>AND(NOT(ISBLANK($S37)),ISBLANK($AW37),ISBLANK($AX37),ISBLANK($AY37))</formula>
    </cfRule>
  </conditionalFormatting>
  <conditionalFormatting sqref="AZ37:BB37">
    <cfRule type="expression" dxfId="3556" priority="476">
      <formula>AND(NOT(ISBLANK($T37)),ISBLANK($AZ37),ISBLANK($BA37),ISBLANK($BB37))</formula>
    </cfRule>
  </conditionalFormatting>
  <conditionalFormatting sqref="X37">
    <cfRule type="expression" dxfId="3555" priority="477">
      <formula>AND(NOT(ISBLANK($X37)),ISBLANK($U37),ISBLANK($V37),ISBLANK($W37))</formula>
    </cfRule>
  </conditionalFormatting>
  <conditionalFormatting sqref="AD40">
    <cfRule type="expression" dxfId="3554" priority="478">
      <formula>"&lt;=0.5*$E$17"</formula>
    </cfRule>
  </conditionalFormatting>
  <conditionalFormatting sqref="AD40">
    <cfRule type="expression" dxfId="3553" priority="479">
      <formula>"&gt;=0,5*$E$17"</formula>
    </cfRule>
  </conditionalFormatting>
  <conditionalFormatting sqref="AE40:BN40">
    <cfRule type="expression" dxfId="3552" priority="480" stopIfTrue="1">
      <formula>MOD(AE40,2)&lt;&gt;0</formula>
    </cfRule>
  </conditionalFormatting>
  <conditionalFormatting sqref="V40">
    <cfRule type="expression" dxfId="3551" priority="481" stopIfTrue="1">
      <formula>AND(INDEX($M40:$T40,1,$V40)=0, $V40&gt;0)</formula>
    </cfRule>
  </conditionalFormatting>
  <conditionalFormatting sqref="W40">
    <cfRule type="expression" dxfId="3550" priority="482" stopIfTrue="1">
      <formula>AND(INDEX($M40:$T40,1,$W40)=0, $W40&gt;0)</formula>
    </cfRule>
  </conditionalFormatting>
  <conditionalFormatting sqref="X40">
    <cfRule type="expression" dxfId="3549" priority="483" stopIfTrue="1">
      <formula>AND(INDEX($M40:$T40,1,$X40)=0, $X40&gt;0)</formula>
    </cfRule>
  </conditionalFormatting>
  <conditionalFormatting sqref="AE40:AG40">
    <cfRule type="expression" dxfId="3548" priority="484">
      <formula>AND(NOT(ISBLANK($M40)),ISBLANK($AE40),ISBLANK($AF40),ISBLANK($AG40))</formula>
    </cfRule>
  </conditionalFormatting>
  <conditionalFormatting sqref="AH40:AJ40">
    <cfRule type="expression" dxfId="3547" priority="485">
      <formula>AND(NOT(ISBLANK($N40)),ISBLANK($AH40),ISBLANK($AI40),ISBLANK($AJ40))</formula>
    </cfRule>
  </conditionalFormatting>
  <conditionalFormatting sqref="AK40:AM40">
    <cfRule type="expression" dxfId="3546" priority="486">
      <formula>AND(NOT(ISBLANK($O40)),ISBLANK($AK40),ISBLANK($AL40),ISBLANK($AM40))</formula>
    </cfRule>
  </conditionalFormatting>
  <conditionalFormatting sqref="AN40:AP40">
    <cfRule type="expression" dxfId="3545" priority="487">
      <formula>AND(NOT(ISBLANK($P40)),ISBLANK($AN40),ISBLANK($AO40),ISBLANK($AP40))</formula>
    </cfRule>
  </conditionalFormatting>
  <conditionalFormatting sqref="AQ40:AS40">
    <cfRule type="expression" dxfId="3544" priority="488">
      <formula>AND(NOT(ISBLANK($Q40)),ISBLANK($AQ40),ISBLANK($AR40),ISBLANK($AS40))</formula>
    </cfRule>
  </conditionalFormatting>
  <conditionalFormatting sqref="AT40:AV40">
    <cfRule type="expression" dxfId="3543" priority="489">
      <formula>AND(NOT(ISBLANK($R40)),ISBLANK($AT40),ISBLANK($AU40),ISBLANK($AV40))</formula>
    </cfRule>
  </conditionalFormatting>
  <conditionalFormatting sqref="AW40:AY40">
    <cfRule type="expression" dxfId="3542" priority="490">
      <formula>AND(NOT(ISBLANK($S40)),ISBLANK($AW40),ISBLANK($AX40),ISBLANK($AY40))</formula>
    </cfRule>
  </conditionalFormatting>
  <conditionalFormatting sqref="AZ40:BB40">
    <cfRule type="expression" dxfId="3541" priority="491">
      <formula>AND(NOT(ISBLANK($T40)),ISBLANK($AZ40),ISBLANK($BA40),ISBLANK($BB40))</formula>
    </cfRule>
  </conditionalFormatting>
  <conditionalFormatting sqref="X40">
    <cfRule type="expression" dxfId="3540" priority="492">
      <formula>AND(NOT(ISBLANK($X40)),ISBLANK($U40),ISBLANK($V40),ISBLANK($W40))</formula>
    </cfRule>
  </conditionalFormatting>
  <conditionalFormatting sqref="AD41">
    <cfRule type="expression" dxfId="3539" priority="493">
      <formula>"&lt;=0.5*$E$17"</formula>
    </cfRule>
  </conditionalFormatting>
  <conditionalFormatting sqref="AD41">
    <cfRule type="expression" dxfId="3538" priority="494">
      <formula>"&gt;=0,5*$E$17"</formula>
    </cfRule>
  </conditionalFormatting>
  <conditionalFormatting sqref="AE41:BN41">
    <cfRule type="expression" dxfId="3537" priority="495" stopIfTrue="1">
      <formula>MOD(AE41,2)&lt;&gt;0</formula>
    </cfRule>
  </conditionalFormatting>
  <conditionalFormatting sqref="V41">
    <cfRule type="expression" dxfId="3536" priority="496" stopIfTrue="1">
      <formula>AND(INDEX($M41:$T41,1,$V41)=0, $V41&gt;0)</formula>
    </cfRule>
  </conditionalFormatting>
  <conditionalFormatting sqref="W41">
    <cfRule type="expression" dxfId="3535" priority="497" stopIfTrue="1">
      <formula>AND(INDEX($M41:$T41,1,$W41)=0, $W41&gt;0)</formula>
    </cfRule>
  </conditionalFormatting>
  <conditionalFormatting sqref="X41">
    <cfRule type="expression" dxfId="3534" priority="498" stopIfTrue="1">
      <formula>AND(INDEX($M41:$T41,1,$X41)=0, $X41&gt;0)</formula>
    </cfRule>
  </conditionalFormatting>
  <conditionalFormatting sqref="AE41:AG41">
    <cfRule type="expression" dxfId="3533" priority="499">
      <formula>AND(NOT(ISBLANK($M41)),ISBLANK($AE41),ISBLANK($AF41),ISBLANK($AG41))</formula>
    </cfRule>
  </conditionalFormatting>
  <conditionalFormatting sqref="AH41:AJ41">
    <cfRule type="expression" dxfId="3532" priority="500">
      <formula>AND(NOT(ISBLANK($N41)),ISBLANK($AH41),ISBLANK($AI41),ISBLANK($AJ41))</formula>
    </cfRule>
  </conditionalFormatting>
  <conditionalFormatting sqref="AK41:AM41">
    <cfRule type="expression" dxfId="3531" priority="501">
      <formula>AND(NOT(ISBLANK($O41)),ISBLANK($AK41),ISBLANK($AL41),ISBLANK($AM41))</formula>
    </cfRule>
  </conditionalFormatting>
  <conditionalFormatting sqref="AN41:AP41">
    <cfRule type="expression" dxfId="3530" priority="502">
      <formula>AND(NOT(ISBLANK($P41)),ISBLANK($AN41),ISBLANK($AO41),ISBLANK($AP41))</formula>
    </cfRule>
  </conditionalFormatting>
  <conditionalFormatting sqref="AQ41:AS41">
    <cfRule type="expression" dxfId="3529" priority="503">
      <formula>AND(NOT(ISBLANK($Q41)),ISBLANK($AQ41),ISBLANK($AR41),ISBLANK($AS41))</formula>
    </cfRule>
  </conditionalFormatting>
  <conditionalFormatting sqref="AT41:AV41">
    <cfRule type="expression" dxfId="3528" priority="504">
      <formula>AND(NOT(ISBLANK($R41)),ISBLANK($AT41),ISBLANK($AU41),ISBLANK($AV41))</formula>
    </cfRule>
  </conditionalFormatting>
  <conditionalFormatting sqref="AW41:AY41">
    <cfRule type="expression" dxfId="3527" priority="505">
      <formula>AND(NOT(ISBLANK($S41)),ISBLANK($AW41),ISBLANK($AX41),ISBLANK($AY41))</formula>
    </cfRule>
  </conditionalFormatting>
  <conditionalFormatting sqref="AZ41:BB41">
    <cfRule type="expression" dxfId="3526" priority="506">
      <formula>AND(NOT(ISBLANK($T41)),ISBLANK($AZ41),ISBLANK($BA41),ISBLANK($BB41))</formula>
    </cfRule>
  </conditionalFormatting>
  <conditionalFormatting sqref="X41">
    <cfRule type="expression" dxfId="3525" priority="507">
      <formula>AND(NOT(ISBLANK($X41)),ISBLANK($U41),ISBLANK($V41),ISBLANK($W41))</formula>
    </cfRule>
  </conditionalFormatting>
  <conditionalFormatting sqref="AD42">
    <cfRule type="expression" dxfId="3524" priority="508">
      <formula>"&lt;=0.5*$E$17"</formula>
    </cfRule>
  </conditionalFormatting>
  <conditionalFormatting sqref="AD42">
    <cfRule type="expression" dxfId="3523" priority="509">
      <formula>"&gt;=0,5*$E$17"</formula>
    </cfRule>
  </conditionalFormatting>
  <conditionalFormatting sqref="AE42:BN42">
    <cfRule type="expression" dxfId="3522" priority="510" stopIfTrue="1">
      <formula>MOD(AE42,2)&lt;&gt;0</formula>
    </cfRule>
  </conditionalFormatting>
  <conditionalFormatting sqref="V42">
    <cfRule type="expression" dxfId="3521" priority="511" stopIfTrue="1">
      <formula>AND(INDEX($M42:$T42,1,$V42)=0, $V42&gt;0)</formula>
    </cfRule>
  </conditionalFormatting>
  <conditionalFormatting sqref="W42">
    <cfRule type="expression" dxfId="3520" priority="512" stopIfTrue="1">
      <formula>AND(INDEX($M42:$T42,1,$W42)=0, $W42&gt;0)</formula>
    </cfRule>
  </conditionalFormatting>
  <conditionalFormatting sqref="X42">
    <cfRule type="expression" dxfId="3519" priority="513" stopIfTrue="1">
      <formula>AND(INDEX($M42:$T42,1,$X42)=0, $X42&gt;0)</formula>
    </cfRule>
  </conditionalFormatting>
  <conditionalFormatting sqref="AE42:AG42">
    <cfRule type="expression" dxfId="3518" priority="514">
      <formula>AND(NOT(ISBLANK($M42)),ISBLANK($AE42),ISBLANK($AF42),ISBLANK($AG42))</formula>
    </cfRule>
  </conditionalFormatting>
  <conditionalFormatting sqref="AH42:AJ42">
    <cfRule type="expression" dxfId="3517" priority="515">
      <formula>AND(NOT(ISBLANK($N42)),ISBLANK($AH42),ISBLANK($AI42),ISBLANK($AJ42))</formula>
    </cfRule>
  </conditionalFormatting>
  <conditionalFormatting sqref="AK42:AM42">
    <cfRule type="expression" dxfId="3516" priority="516">
      <formula>AND(NOT(ISBLANK($O42)),ISBLANK($AK42),ISBLANK($AL42),ISBLANK($AM42))</formula>
    </cfRule>
  </conditionalFormatting>
  <conditionalFormatting sqref="AN42:AP42">
    <cfRule type="expression" dxfId="3515" priority="517">
      <formula>AND(NOT(ISBLANK($P42)),ISBLANK($AN42),ISBLANK($AO42),ISBLANK($AP42))</formula>
    </cfRule>
  </conditionalFormatting>
  <conditionalFormatting sqref="AQ42:AS42">
    <cfRule type="expression" dxfId="3514" priority="518">
      <formula>AND(NOT(ISBLANK($Q42)),ISBLANK($AQ42),ISBLANK($AR42),ISBLANK($AS42))</formula>
    </cfRule>
  </conditionalFormatting>
  <conditionalFormatting sqref="AT42:AV42">
    <cfRule type="expression" dxfId="3513" priority="519">
      <formula>AND(NOT(ISBLANK($R42)),ISBLANK($AT42),ISBLANK($AU42),ISBLANK($AV42))</formula>
    </cfRule>
  </conditionalFormatting>
  <conditionalFormatting sqref="AW42:AY42">
    <cfRule type="expression" dxfId="3512" priority="520">
      <formula>AND(NOT(ISBLANK($S42)),ISBLANK($AW42),ISBLANK($AX42),ISBLANK($AY42))</formula>
    </cfRule>
  </conditionalFormatting>
  <conditionalFormatting sqref="AZ42:BB42">
    <cfRule type="expression" dxfId="3511" priority="521">
      <formula>AND(NOT(ISBLANK($T42)),ISBLANK($AZ42),ISBLANK($BA42),ISBLANK($BB42))</formula>
    </cfRule>
  </conditionalFormatting>
  <conditionalFormatting sqref="X42">
    <cfRule type="expression" dxfId="3510" priority="522">
      <formula>AND(NOT(ISBLANK($X42)),ISBLANK($U42),ISBLANK($V42),ISBLANK($W42))</formula>
    </cfRule>
  </conditionalFormatting>
  <conditionalFormatting sqref="AD38">
    <cfRule type="expression" dxfId="3509" priority="523">
      <formula>"&lt;=0.5*$E$17"</formula>
    </cfRule>
  </conditionalFormatting>
  <conditionalFormatting sqref="AD38">
    <cfRule type="expression" dxfId="3508" priority="524">
      <formula>"&gt;=0,5*$E$17"</formula>
    </cfRule>
  </conditionalFormatting>
  <conditionalFormatting sqref="AE38:BN38">
    <cfRule type="expression" dxfId="3507" priority="525" stopIfTrue="1">
      <formula>MOD(AE38,2)&lt;&gt;0</formula>
    </cfRule>
  </conditionalFormatting>
  <conditionalFormatting sqref="V38">
    <cfRule type="expression" dxfId="3506" priority="526" stopIfTrue="1">
      <formula>AND(INDEX($M38:$T38,1,$V38)=0, $V38&gt;0)</formula>
    </cfRule>
  </conditionalFormatting>
  <conditionalFormatting sqref="W38">
    <cfRule type="expression" dxfId="3505" priority="527" stopIfTrue="1">
      <formula>AND(INDEX($M38:$T38,1,$W38)=0, $W38&gt;0)</formula>
    </cfRule>
  </conditionalFormatting>
  <conditionalFormatting sqref="X38">
    <cfRule type="expression" dxfId="3504" priority="528" stopIfTrue="1">
      <formula>AND(INDEX($M38:$T38,1,$X38)=0, $X38&gt;0)</formula>
    </cfRule>
  </conditionalFormatting>
  <conditionalFormatting sqref="AE38:AG38">
    <cfRule type="expression" dxfId="3503" priority="529">
      <formula>AND(NOT(ISBLANK($M38)),ISBLANK($AE38),ISBLANK($AF38),ISBLANK($AG38))</formula>
    </cfRule>
  </conditionalFormatting>
  <conditionalFormatting sqref="AH38:AJ38">
    <cfRule type="expression" dxfId="3502" priority="530">
      <formula>AND(NOT(ISBLANK($N38)),ISBLANK($AH38),ISBLANK($AI38),ISBLANK($AJ38))</formula>
    </cfRule>
  </conditionalFormatting>
  <conditionalFormatting sqref="AK38:AM38">
    <cfRule type="expression" dxfId="3501" priority="531">
      <formula>AND(NOT(ISBLANK($O38)),ISBLANK($AK38),ISBLANK($AL38),ISBLANK($AM38))</formula>
    </cfRule>
  </conditionalFormatting>
  <conditionalFormatting sqref="AN38:AP38">
    <cfRule type="expression" dxfId="3500" priority="532">
      <formula>AND(NOT(ISBLANK($P38)),ISBLANK($AN38),ISBLANK($AO38),ISBLANK($AP38))</formula>
    </cfRule>
  </conditionalFormatting>
  <conditionalFormatting sqref="AQ38:AS38">
    <cfRule type="expression" dxfId="3499" priority="533">
      <formula>AND(NOT(ISBLANK($Q38)),ISBLANK($AQ38),ISBLANK($AR38),ISBLANK($AS38))</formula>
    </cfRule>
  </conditionalFormatting>
  <conditionalFormatting sqref="AT38:AV38">
    <cfRule type="expression" dxfId="3498" priority="534">
      <formula>AND(NOT(ISBLANK($R38)),ISBLANK($AT38),ISBLANK($AU38),ISBLANK($AV38))</formula>
    </cfRule>
  </conditionalFormatting>
  <conditionalFormatting sqref="AW38:AY38">
    <cfRule type="expression" dxfId="3497" priority="535">
      <formula>AND(NOT(ISBLANK($S38)),ISBLANK($AW38),ISBLANK($AX38),ISBLANK($AY38))</formula>
    </cfRule>
  </conditionalFormatting>
  <conditionalFormatting sqref="AZ38:BB38">
    <cfRule type="expression" dxfId="3496" priority="536">
      <formula>AND(NOT(ISBLANK($T38)),ISBLANK($AZ38),ISBLANK($BA38),ISBLANK($BB38))</formula>
    </cfRule>
  </conditionalFormatting>
  <conditionalFormatting sqref="X38">
    <cfRule type="expression" dxfId="3495" priority="537">
      <formula>AND(NOT(ISBLANK($X38)),ISBLANK($U38),ISBLANK($V38),ISBLANK($W38))</formula>
    </cfRule>
  </conditionalFormatting>
  <conditionalFormatting sqref="AD39">
    <cfRule type="expression" dxfId="3494" priority="538">
      <formula>"&lt;=0.5*$E$17"</formula>
    </cfRule>
  </conditionalFormatting>
  <conditionalFormatting sqref="AD39">
    <cfRule type="expression" dxfId="3493" priority="539">
      <formula>"&gt;=0,5*$E$17"</formula>
    </cfRule>
  </conditionalFormatting>
  <conditionalFormatting sqref="AE39:BN39">
    <cfRule type="expression" dxfId="3492" priority="540" stopIfTrue="1">
      <formula>MOD(AE39,2)&lt;&gt;0</formula>
    </cfRule>
  </conditionalFormatting>
  <conditionalFormatting sqref="V39">
    <cfRule type="expression" dxfId="3491" priority="541" stopIfTrue="1">
      <formula>AND(INDEX($M39:$T39,1,$V39)=0, $V39&gt;0)</formula>
    </cfRule>
  </conditionalFormatting>
  <conditionalFormatting sqref="W39">
    <cfRule type="expression" dxfId="3490" priority="542" stopIfTrue="1">
      <formula>AND(INDEX($M39:$T39,1,$W39)=0, $W39&gt;0)</formula>
    </cfRule>
  </conditionalFormatting>
  <conditionalFormatting sqref="X39">
    <cfRule type="expression" dxfId="3489" priority="543" stopIfTrue="1">
      <formula>AND(INDEX($M39:$T39,1,$X39)=0, $X39&gt;0)</formula>
    </cfRule>
  </conditionalFormatting>
  <conditionalFormatting sqref="AE39:AG39">
    <cfRule type="expression" dxfId="3488" priority="544">
      <formula>AND(NOT(ISBLANK($M39)),ISBLANK($AE39),ISBLANK($AF39),ISBLANK($AG39))</formula>
    </cfRule>
  </conditionalFormatting>
  <conditionalFormatting sqref="AH39:AJ39">
    <cfRule type="expression" dxfId="3487" priority="545">
      <formula>AND(NOT(ISBLANK($N39)),ISBLANK($AH39),ISBLANK($AI39),ISBLANK($AJ39))</formula>
    </cfRule>
  </conditionalFormatting>
  <conditionalFormatting sqref="AK39:AM39">
    <cfRule type="expression" dxfId="3486" priority="546">
      <formula>AND(NOT(ISBLANK($O39)),ISBLANK($AK39),ISBLANK($AL39),ISBLANK($AM39))</formula>
    </cfRule>
  </conditionalFormatting>
  <conditionalFormatting sqref="AN39:AP39">
    <cfRule type="expression" dxfId="3485" priority="547">
      <formula>AND(NOT(ISBLANK($P39)),ISBLANK($AN39),ISBLANK($AO39),ISBLANK($AP39))</formula>
    </cfRule>
  </conditionalFormatting>
  <conditionalFormatting sqref="AQ39:AS39">
    <cfRule type="expression" dxfId="3484" priority="548">
      <formula>AND(NOT(ISBLANK($Q39)),ISBLANK($AQ39),ISBLANK($AR39),ISBLANK($AS39))</formula>
    </cfRule>
  </conditionalFormatting>
  <conditionalFormatting sqref="AT39:AV39">
    <cfRule type="expression" dxfId="3483" priority="549">
      <formula>AND(NOT(ISBLANK($R39)),ISBLANK($AT39),ISBLANK($AU39),ISBLANK($AV39))</formula>
    </cfRule>
  </conditionalFormatting>
  <conditionalFormatting sqref="AW39:AY39">
    <cfRule type="expression" dxfId="3482" priority="550">
      <formula>AND(NOT(ISBLANK($S39)),ISBLANK($AW39),ISBLANK($AX39),ISBLANK($AY39))</formula>
    </cfRule>
  </conditionalFormatting>
  <conditionalFormatting sqref="AZ39:BB39">
    <cfRule type="expression" dxfId="3481" priority="551">
      <formula>AND(NOT(ISBLANK($T39)),ISBLANK($AZ39),ISBLANK($BA39),ISBLANK($BB39))</formula>
    </cfRule>
  </conditionalFormatting>
  <conditionalFormatting sqref="X39">
    <cfRule type="expression" dxfId="3480" priority="552">
      <formula>AND(NOT(ISBLANK($X39)),ISBLANK($U39),ISBLANK($V39),ISBLANK($W39))</formula>
    </cfRule>
  </conditionalFormatting>
  <conditionalFormatting sqref="AE71:AG75">
    <cfRule type="expression" dxfId="3479" priority="553">
      <formula>AND(NOT(ISBLANK($M71)),ISBLANK($AE71),ISBLANK($AF71),ISBLANK($AG71))</formula>
    </cfRule>
  </conditionalFormatting>
  <conditionalFormatting sqref="AE71:AG75">
    <cfRule type="expression" dxfId="3478" priority="554" stopIfTrue="1">
      <formula>MOD(AE71,2)&lt;&gt;0</formula>
    </cfRule>
  </conditionalFormatting>
  <conditionalFormatting sqref="AH71:AJ75">
    <cfRule type="expression" dxfId="3477" priority="555">
      <formula>AND(NOT(ISBLANK($N71)),ISBLANK($AH71),ISBLANK($AI71),ISBLANK($AJ71))</formula>
    </cfRule>
  </conditionalFormatting>
  <conditionalFormatting sqref="AH71:AJ75">
    <cfRule type="expression" dxfId="3476" priority="556" stopIfTrue="1">
      <formula>MOD(AH71,2)&lt;&gt;0</formula>
    </cfRule>
  </conditionalFormatting>
  <conditionalFormatting sqref="AK71:AM75">
    <cfRule type="expression" dxfId="3475" priority="557">
      <formula>AND(NOT(ISBLANK($M71)),ISBLANK($AE71),ISBLANK($AF71),ISBLANK($AG71))</formula>
    </cfRule>
  </conditionalFormatting>
  <conditionalFormatting sqref="AK71:AM75">
    <cfRule type="expression" dxfId="3474" priority="558" stopIfTrue="1">
      <formula>MOD(AK71,2)&lt;&gt;0</formula>
    </cfRule>
  </conditionalFormatting>
  <conditionalFormatting sqref="AN71:AP75">
    <cfRule type="expression" dxfId="3473" priority="559">
      <formula>AND(NOT(ISBLANK($N71)),ISBLANK($AH71),ISBLANK($AI71),ISBLANK($AJ71))</formula>
    </cfRule>
  </conditionalFormatting>
  <conditionalFormatting sqref="AN71:AP75">
    <cfRule type="expression" dxfId="3472" priority="560" stopIfTrue="1">
      <formula>MOD(AN71,2)&lt;&gt;0</formula>
    </cfRule>
  </conditionalFormatting>
  <conditionalFormatting sqref="AQ71:AS75">
    <cfRule type="expression" dxfId="3471" priority="561">
      <formula>AND(NOT(ISBLANK($M71)),ISBLANK($AE71),ISBLANK($AF71),ISBLANK($AG71))</formula>
    </cfRule>
  </conditionalFormatting>
  <conditionalFormatting sqref="AQ71:AS75">
    <cfRule type="expression" dxfId="3470" priority="562" stopIfTrue="1">
      <formula>MOD(AQ71,2)&lt;&gt;0</formula>
    </cfRule>
  </conditionalFormatting>
  <conditionalFormatting sqref="AT71:AV75">
    <cfRule type="expression" dxfId="3469" priority="563">
      <formula>AND(NOT(ISBLANK($N71)),ISBLANK($AH71),ISBLANK($AI71),ISBLANK($AJ71))</formula>
    </cfRule>
  </conditionalFormatting>
  <conditionalFormatting sqref="AT71:AV75">
    <cfRule type="expression" dxfId="3468" priority="564" stopIfTrue="1">
      <formula>MOD(AT71,2)&lt;&gt;0</formula>
    </cfRule>
  </conditionalFormatting>
  <conditionalFormatting sqref="AW71:AY75">
    <cfRule type="expression" dxfId="3467" priority="565">
      <formula>AND(NOT(ISBLANK($M71)),ISBLANK($AE71),ISBLANK($AF71),ISBLANK($AG71))</formula>
    </cfRule>
  </conditionalFormatting>
  <conditionalFormatting sqref="AW71:AY75">
    <cfRule type="expression" dxfId="3466" priority="566" stopIfTrue="1">
      <formula>MOD(AW71,2)&lt;&gt;0</formula>
    </cfRule>
  </conditionalFormatting>
  <conditionalFormatting sqref="AZ71:BB75">
    <cfRule type="expression" dxfId="3465" priority="567">
      <formula>AND(NOT(ISBLANK($N71)),ISBLANK($AH71),ISBLANK($AI71),ISBLANK($AJ71))</formula>
    </cfRule>
  </conditionalFormatting>
  <conditionalFormatting sqref="AZ71:BB75">
    <cfRule type="expression" dxfId="3464" priority="568" stopIfTrue="1">
      <formula>MOD(AZ71,2)&lt;&gt;0</formula>
    </cfRule>
  </conditionalFormatting>
  <conditionalFormatting sqref="BC71:BE75">
    <cfRule type="expression" dxfId="3463" priority="569">
      <formula>AND(NOT(ISBLANK($M71)),ISBLANK($AE71),ISBLANK($AF71),ISBLANK($AG71))</formula>
    </cfRule>
  </conditionalFormatting>
  <conditionalFormatting sqref="BC71:BE75">
    <cfRule type="expression" dxfId="3462" priority="570" stopIfTrue="1">
      <formula>MOD(BC71,2)&lt;&gt;0</formula>
    </cfRule>
  </conditionalFormatting>
  <conditionalFormatting sqref="BF71:BH75">
    <cfRule type="expression" dxfId="3461" priority="571">
      <formula>AND(NOT(ISBLANK($N71)),ISBLANK($AH71),ISBLANK($AI71),ISBLANK($AJ71))</formula>
    </cfRule>
  </conditionalFormatting>
  <conditionalFormatting sqref="BF71:BH75">
    <cfRule type="expression" dxfId="3460" priority="572" stopIfTrue="1">
      <formula>MOD(BF71,2)&lt;&gt;0</formula>
    </cfRule>
  </conditionalFormatting>
  <conditionalFormatting sqref="BI71:BK75">
    <cfRule type="expression" dxfId="3459" priority="573">
      <formula>AND(NOT(ISBLANK($M71)),ISBLANK($AE71),ISBLANK($AF71),ISBLANK($AG71))</formula>
    </cfRule>
  </conditionalFormatting>
  <conditionalFormatting sqref="BI71:BK75">
    <cfRule type="expression" dxfId="3458" priority="574" stopIfTrue="1">
      <formula>MOD(BI71,2)&lt;&gt;0</formula>
    </cfRule>
  </conditionalFormatting>
  <conditionalFormatting sqref="BL71:BN75">
    <cfRule type="expression" dxfId="3457" priority="575">
      <formula>AND(NOT(ISBLANK($N71)),ISBLANK($AH71),ISBLANK($AI71),ISBLANK($AJ71))</formula>
    </cfRule>
  </conditionalFormatting>
  <conditionalFormatting sqref="BL71:BN75">
    <cfRule type="expression" dxfId="3456" priority="576" stopIfTrue="1">
      <formula>MOD(BL71,2)&lt;&gt;0</formula>
    </cfRule>
  </conditionalFormatting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45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15.75" customHeight="1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47.2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73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 t="s">
        <v>60</v>
      </c>
      <c r="F16" s="28" t="s">
        <v>343</v>
      </c>
      <c r="G16" s="27"/>
      <c r="H16" s="27"/>
      <c r="I16" s="471" t="s">
        <v>95</v>
      </c>
      <c r="J16" s="472">
        <v>3</v>
      </c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3</v>
      </c>
      <c r="K20" s="61">
        <f t="shared" si="10"/>
        <v>108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15.75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>
        <v>3</v>
      </c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hidden="1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hidden="1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hidden="1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hidden="1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hidden="1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hidden="1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hidden="1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15.75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6</v>
      </c>
      <c r="K29" s="61">
        <f t="shared" ref="K29:K31" si="17">J29*36</f>
        <v>216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3"/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customHeight="1">
      <c r="A31" s="63">
        <v>18</v>
      </c>
      <c r="B31" s="63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>
        <v>3</v>
      </c>
      <c r="K31" s="156">
        <f t="shared" si="17"/>
        <v>108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72.8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>
        <f t="shared" si="18"/>
        <v>29.629629629629626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6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3"/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customHeight="1">
      <c r="A34" s="63">
        <v>20</v>
      </c>
      <c r="B34" s="63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>
        <v>3</v>
      </c>
      <c r="K34" s="156">
        <f t="shared" si="24"/>
        <v>108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55.2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>
        <f t="shared" si="25"/>
        <v>44.444444444444443</v>
      </c>
    </row>
    <row r="35" spans="1:67" ht="42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15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4.2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5.75" customHeight="1">
      <c r="A55" s="133"/>
      <c r="B55" s="133"/>
      <c r="C55" s="135"/>
      <c r="D55" s="135"/>
      <c r="E55" s="135" t="s">
        <v>60</v>
      </c>
      <c r="F55" s="487" t="s">
        <v>348</v>
      </c>
      <c r="G55" s="135"/>
      <c r="H55" s="135"/>
      <c r="I55" s="488" t="s">
        <v>116</v>
      </c>
      <c r="J55" s="485">
        <v>9</v>
      </c>
      <c r="K55" s="158">
        <f t="shared" ref="K55:K58" si="39">J55*36</f>
        <v>324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>
        <f t="shared" ref="BO55:BO58" si="40">Y55/K55*100</f>
        <v>0</v>
      </c>
    </row>
    <row r="56" spans="1:67" ht="15.75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>
        <v>3</v>
      </c>
      <c r="K56" s="156">
        <f t="shared" si="39"/>
        <v>108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55.2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>
        <f t="shared" si="40"/>
        <v>44.444444444444443</v>
      </c>
    </row>
    <row r="57" spans="1:67" ht="15.75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>
        <v>3</v>
      </c>
      <c r="K57" s="156">
        <f t="shared" si="39"/>
        <v>108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55.2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>
        <f t="shared" si="40"/>
        <v>44.444444444444443</v>
      </c>
    </row>
    <row r="58" spans="1:67" ht="15.75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>
        <v>3</v>
      </c>
      <c r="K58" s="156">
        <f t="shared" si="39"/>
        <v>108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72.8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>
        <f t="shared" si="40"/>
        <v>29.629629629629626</v>
      </c>
    </row>
    <row r="59" spans="1:67" ht="15.75" hidden="1" customHeight="1">
      <c r="A59" s="133"/>
      <c r="B59" s="133"/>
      <c r="C59" s="135"/>
      <c r="D59" s="135"/>
      <c r="E59" s="135"/>
      <c r="F59" s="135"/>
      <c r="G59" s="135"/>
      <c r="H59" s="135"/>
      <c r="I59" s="488" t="s">
        <v>109</v>
      </c>
      <c r="J59" s="485"/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hidden="1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hidden="1" customHeight="1">
      <c r="A61" s="133"/>
      <c r="B61" s="133"/>
      <c r="C61" s="135"/>
      <c r="D61" s="135"/>
      <c r="E61" s="135"/>
      <c r="F61" s="135"/>
      <c r="G61" s="135"/>
      <c r="H61" s="135"/>
      <c r="I61" s="488" t="s">
        <v>103</v>
      </c>
      <c r="J61" s="485"/>
      <c r="K61" s="158">
        <f t="shared" si="46"/>
        <v>0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 t="e">
        <f t="shared" si="47"/>
        <v>#DIV/0!</v>
      </c>
    </row>
    <row r="62" spans="1:67" ht="15.75" hidden="1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/>
      <c r="K62" s="156">
        <f t="shared" si="46"/>
        <v>0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-35.200000000000003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 t="e">
        <f t="shared" si="47"/>
        <v>#DIV/0!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75"/>
      <c r="U71" s="575"/>
      <c r="V71" s="575"/>
      <c r="W71" s="575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6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hidden="1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hidden="1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hidden="1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hidden="1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hidden="1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hidden="1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hidden="1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 t="s">
        <v>384</v>
      </c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 t="s">
        <v>384</v>
      </c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 t="s">
        <v>384</v>
      </c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 t="s">
        <v>384</v>
      </c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 t="s">
        <v>384</v>
      </c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 t="s">
        <v>384</v>
      </c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 t="s">
        <v>384</v>
      </c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 t="s">
        <v>384</v>
      </c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 t="s">
        <v>384</v>
      </c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 t="s">
        <v>384</v>
      </c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 t="s">
        <v>384</v>
      </c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 t="s">
        <v>384</v>
      </c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 t="s">
        <v>384</v>
      </c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 t="s">
        <v>384</v>
      </c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 t="s">
        <v>384</v>
      </c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 t="s">
        <v>384</v>
      </c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 t="s">
        <v>384</v>
      </c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 t="s">
        <v>384</v>
      </c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 t="s">
        <v>384</v>
      </c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 t="s">
        <v>384</v>
      </c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 t="s">
        <v>384</v>
      </c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 t="s">
        <v>384</v>
      </c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 t="s">
        <v>384</v>
      </c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 t="s">
        <v>384</v>
      </c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 t="s">
        <v>384</v>
      </c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 t="s">
        <v>384</v>
      </c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 t="s">
        <v>384</v>
      </c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 t="s">
        <v>384</v>
      </c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 t="s">
        <v>384</v>
      </c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 t="s">
        <v>384</v>
      </c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 t="s">
        <v>384</v>
      </c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 t="s">
        <v>384</v>
      </c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 t="s">
        <v>384</v>
      </c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 t="s">
        <v>384</v>
      </c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 t="s">
        <v>384</v>
      </c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customHeight="1">
      <c r="A175" s="70">
        <v>89</v>
      </c>
      <c r="B175" s="70"/>
      <c r="C175" s="63"/>
      <c r="D175" s="63"/>
      <c r="E175" s="63"/>
      <c r="F175" s="63" t="s">
        <v>384</v>
      </c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customHeight="1">
      <c r="A176" s="70">
        <v>90</v>
      </c>
      <c r="B176" s="70"/>
      <c r="C176" s="63"/>
      <c r="D176" s="63"/>
      <c r="E176" s="63"/>
      <c r="F176" s="63" t="s">
        <v>384</v>
      </c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customHeight="1">
      <c r="A177" s="70">
        <v>91</v>
      </c>
      <c r="B177" s="70"/>
      <c r="C177" s="63"/>
      <c r="D177" s="63"/>
      <c r="E177" s="63"/>
      <c r="F177" s="63" t="s">
        <v>384</v>
      </c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customHeight="1">
      <c r="A178" s="70">
        <v>92</v>
      </c>
      <c r="B178" s="70"/>
      <c r="C178" s="63"/>
      <c r="D178" s="63"/>
      <c r="E178" s="63"/>
      <c r="F178" s="63" t="s">
        <v>384</v>
      </c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customHeight="1">
      <c r="A179" s="70">
        <v>93</v>
      </c>
      <c r="B179" s="70"/>
      <c r="C179" s="63"/>
      <c r="D179" s="63"/>
      <c r="E179" s="63"/>
      <c r="F179" s="63" t="s">
        <v>384</v>
      </c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customHeight="1">
      <c r="A180" s="70">
        <v>94</v>
      </c>
      <c r="B180" s="70"/>
      <c r="C180" s="63"/>
      <c r="D180" s="63"/>
      <c r="E180" s="63"/>
      <c r="F180" s="63" t="s">
        <v>384</v>
      </c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customHeight="1">
      <c r="A181" s="70">
        <v>95</v>
      </c>
      <c r="B181" s="70"/>
      <c r="C181" s="63"/>
      <c r="D181" s="63"/>
      <c r="E181" s="63"/>
      <c r="F181" s="63" t="s">
        <v>384</v>
      </c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392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393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81</v>
      </c>
      <c r="K188" s="468">
        <f t="shared" si="202"/>
        <v>2916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</mergeCells>
  <conditionalFormatting sqref="U11:U14 U20 U22:U23 U27 U32:U34 U43:U58 U64 U77 U79 U90 U102 U104:U120 U136:U148 U150:U162 U164:U176 U182">
    <cfRule type="expression" dxfId="3455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3454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3453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3452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3451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3450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3449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3448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3447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3446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3445" priority="11">
      <formula>AND(NOT(ISBLANK($X11)),ISBLANK($U11),ISBLANK($V11),ISBLANK($W11))</formula>
    </cfRule>
  </conditionalFormatting>
  <conditionalFormatting sqref="AC3 AC32:AC34">
    <cfRule type="expression" dxfId="3444" priority="12">
      <formula>"&lt;=0.5*$E$17"</formula>
    </cfRule>
  </conditionalFormatting>
  <conditionalFormatting sqref="AC3 AC32:AC34">
    <cfRule type="expression" dxfId="3443" priority="13">
      <formula>"&gt;=0,5*$E$17"</formula>
    </cfRule>
  </conditionalFormatting>
  <conditionalFormatting sqref="Y3 AD3:BM3 AD32:BM34 AF44:AF50 AJ44:AL50 AM27 AO27 AQ44:AQ50 BB44:BM50">
    <cfRule type="expression" dxfId="3442" priority="14" stopIfTrue="1">
      <formula>MOD(Y3,2)&lt;&gt;0</formula>
    </cfRule>
  </conditionalFormatting>
  <conditionalFormatting sqref="U3">
    <cfRule type="expression" dxfId="3441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3440" priority="16" stopIfTrue="1">
      <formula>AND(INDEX($M3:$T3,1,$W3)=0, $W3&gt;0)</formula>
    </cfRule>
  </conditionalFormatting>
  <conditionalFormatting sqref="W3">
    <cfRule type="expression" dxfId="3439" priority="17" stopIfTrue="1">
      <formula>AND(INDEX($M3:$T3,1,$X3)=0, $X3&gt;0)</formula>
    </cfRule>
  </conditionalFormatting>
  <conditionalFormatting sqref="AD4:AF10">
    <cfRule type="expression" dxfId="3438" priority="18">
      <formula>AND(NOT(ISBLANK($M4)),ISBLANK($AE4),ISBLANK($AF4),ISBLANK($AG4))</formula>
    </cfRule>
  </conditionalFormatting>
  <conditionalFormatting sqref="AG4:AI10">
    <cfRule type="expression" dxfId="3437" priority="19">
      <formula>AND(NOT(ISBLANK($N4)),ISBLANK($AH4),ISBLANK($AI4),ISBLANK($AJ4))</formula>
    </cfRule>
  </conditionalFormatting>
  <conditionalFormatting sqref="AK4:AK10">
    <cfRule type="expression" dxfId="3436" priority="20">
      <formula>AND(NOT(ISBLANK($O4)),ISBLANK($AK4),ISBLANK($AL4),ISBLANK($AM4))</formula>
    </cfRule>
  </conditionalFormatting>
  <conditionalFormatting sqref="AN4:AN10">
    <cfRule type="expression" dxfId="3435" priority="21">
      <formula>AND(NOT(ISBLANK($P4)),ISBLANK($AN4),ISBLANK($AO4),ISBLANK($AP4))</formula>
    </cfRule>
  </conditionalFormatting>
  <conditionalFormatting sqref="AP4:AR10">
    <cfRule type="expression" dxfId="3434" priority="22">
      <formula>AND(NOT(ISBLANK($Q4)),ISBLANK($AQ4),ISBLANK($AR4),ISBLANK($AS4))</formula>
    </cfRule>
  </conditionalFormatting>
  <conditionalFormatting sqref="AS4:AU10">
    <cfRule type="expression" dxfId="3433" priority="23">
      <formula>AND(NOT(ISBLANK($R4)),ISBLANK($AT4),ISBLANK($AU4),ISBLANK($AV4))</formula>
    </cfRule>
  </conditionalFormatting>
  <conditionalFormatting sqref="AV4:AX10">
    <cfRule type="expression" dxfId="3432" priority="24">
      <formula>AND(NOT(ISBLANK($S4)),ISBLANK($AW4),ISBLANK($AX4),ISBLANK($AY4))</formula>
    </cfRule>
  </conditionalFormatting>
  <conditionalFormatting sqref="AY4:BA10">
    <cfRule type="expression" dxfId="3431" priority="25">
      <formula>AND(NOT(ISBLANK($T4)),ISBLANK($AZ4),ISBLANK($BA4),ISBLANK($BB4))</formula>
    </cfRule>
  </conditionalFormatting>
  <conditionalFormatting sqref="W4:W10">
    <cfRule type="expression" dxfId="3430" priority="26">
      <formula>AND(NOT(ISBLANK($X4)),ISBLANK($U4),ISBLANK($V4),ISBLANK($W4))</formula>
    </cfRule>
  </conditionalFormatting>
  <conditionalFormatting sqref="AC11:AC14">
    <cfRule type="expression" dxfId="3429" priority="27">
      <formula>"&lt;=0.5*$E$17"</formula>
    </cfRule>
  </conditionalFormatting>
  <conditionalFormatting sqref="AC11:AC14">
    <cfRule type="expression" dxfId="3428" priority="28">
      <formula>"&gt;=0,5*$E$17"</formula>
    </cfRule>
  </conditionalFormatting>
  <conditionalFormatting sqref="Y11:Y14 AD11:BM14 AD17 AF17 AJ17:AL17 AP17:AR17 AV17:AX17">
    <cfRule type="expression" dxfId="3427" priority="29" stopIfTrue="1">
      <formula>MOD(Y11,2)&lt;&gt;0</formula>
    </cfRule>
  </conditionalFormatting>
  <conditionalFormatting sqref="V11:V13">
    <cfRule type="expression" dxfId="3426" priority="30" stopIfTrue="1">
      <formula>AND(INDEX($M11:$T11,1,$W11)=0, $W11&gt;0)</formula>
    </cfRule>
  </conditionalFormatting>
  <conditionalFormatting sqref="AC17">
    <cfRule type="expression" dxfId="3425" priority="31">
      <formula>"&lt;=0.5*$E$17"</formula>
    </cfRule>
  </conditionalFormatting>
  <conditionalFormatting sqref="AC17">
    <cfRule type="expression" dxfId="3424" priority="32">
      <formula>"&gt;=0,5*$E$17"</formula>
    </cfRule>
  </conditionalFormatting>
  <conditionalFormatting sqref="Y17">
    <cfRule type="expression" dxfId="3423" priority="33" stopIfTrue="1">
      <formula>MOD(Y17,2)&lt;&gt;0</formula>
    </cfRule>
  </conditionalFormatting>
  <conditionalFormatting sqref="AC20 AC22:AC23 AC25 AC27">
    <cfRule type="expression" dxfId="3422" priority="34">
      <formula>"&lt;=0.5*$E$17"</formula>
    </cfRule>
  </conditionalFormatting>
  <conditionalFormatting sqref="AC20 AC22:AC23 AC25 AC27">
    <cfRule type="expression" dxfId="3421" priority="35">
      <formula>"&gt;=0,5*$E$17"</formula>
    </cfRule>
  </conditionalFormatting>
  <conditionalFormatting sqref="Y20 Y22 AD20:BM20 AD22:BM23 AD25:BM25 AD27:AL27 AN27 AP27:BM27">
    <cfRule type="expression" dxfId="3420" priority="36" stopIfTrue="1">
      <formula>MOD(Y20,2)&lt;&gt;0</formula>
    </cfRule>
  </conditionalFormatting>
  <conditionalFormatting sqref="U25">
    <cfRule type="expression" dxfId="3419" priority="37" stopIfTrue="1">
      <formula>AND(INDEX($M25:$T25,1,$V25)=0, $V25&gt;0)</formula>
    </cfRule>
  </conditionalFormatting>
  <conditionalFormatting sqref="V25">
    <cfRule type="expression" dxfId="3418" priority="38" stopIfTrue="1">
      <formula>AND(INDEX($M25:$T25,1,$W25)=0, $W25&gt;0)</formula>
    </cfRule>
  </conditionalFormatting>
  <conditionalFormatting sqref="W25">
    <cfRule type="expression" dxfId="3417" priority="39" stopIfTrue="1">
      <formula>AND(INDEX($M25:$T25,1,$X25)=0, $X25&gt;0)</formula>
    </cfRule>
  </conditionalFormatting>
  <conditionalFormatting sqref="AD25:AF25">
    <cfRule type="expression" dxfId="3416" priority="40">
      <formula>AND(NOT(ISBLANK($M25)),ISBLANK($AE25),ISBLANK($AF25),ISBLANK($AG25))</formula>
    </cfRule>
  </conditionalFormatting>
  <conditionalFormatting sqref="AG25:AI25">
    <cfRule type="expression" dxfId="3415" priority="41">
      <formula>AND(NOT(ISBLANK($N25)),ISBLANK($AH25),ISBLANK($AI25),ISBLANK($AJ25))</formula>
    </cfRule>
  </conditionalFormatting>
  <conditionalFormatting sqref="AJ25:AL25">
    <cfRule type="expression" dxfId="3414" priority="42">
      <formula>AND(NOT(ISBLANK($O25)),ISBLANK($AK25),ISBLANK($AL25),ISBLANK($AM25))</formula>
    </cfRule>
  </conditionalFormatting>
  <conditionalFormatting sqref="AM25:AO25">
    <cfRule type="expression" dxfId="3413" priority="43">
      <formula>AND(NOT(ISBLANK($P25)),ISBLANK($AN25),ISBLANK($AO25),ISBLANK($AP25))</formula>
    </cfRule>
  </conditionalFormatting>
  <conditionalFormatting sqref="AP25:AR25">
    <cfRule type="expression" dxfId="3412" priority="44">
      <formula>AND(NOT(ISBLANK($Q25)),ISBLANK($AQ25),ISBLANK($AR25),ISBLANK($AS25))</formula>
    </cfRule>
  </conditionalFormatting>
  <conditionalFormatting sqref="AS25:AU25">
    <cfRule type="expression" dxfId="3411" priority="45">
      <formula>AND(NOT(ISBLANK($R25)),ISBLANK($AT25),ISBLANK($AU25),ISBLANK($AV25))</formula>
    </cfRule>
  </conditionalFormatting>
  <conditionalFormatting sqref="AV25:AX25">
    <cfRule type="expression" dxfId="3410" priority="46">
      <formula>AND(NOT(ISBLANK($S25)),ISBLANK($AW25),ISBLANK($AX25),ISBLANK($AY25))</formula>
    </cfRule>
  </conditionalFormatting>
  <conditionalFormatting sqref="AY25:BA25">
    <cfRule type="expression" dxfId="3409" priority="47">
      <formula>AND(NOT(ISBLANK($T25)),ISBLANK($AZ25),ISBLANK($BA25),ISBLANK($BB25))</formula>
    </cfRule>
  </conditionalFormatting>
  <conditionalFormatting sqref="W25">
    <cfRule type="expression" dxfId="3408" priority="48">
      <formula>AND(NOT(ISBLANK($X25)),ISBLANK($U25),ISBLANK($V25),ISBLANK($W25))</formula>
    </cfRule>
  </conditionalFormatting>
  <conditionalFormatting sqref="AC29:AC31">
    <cfRule type="expression" dxfId="3407" priority="49">
      <formula>"&lt;=0.5*$E$17"</formula>
    </cfRule>
  </conditionalFormatting>
  <conditionalFormatting sqref="AC29:AC31">
    <cfRule type="expression" dxfId="3406" priority="50">
      <formula>"&gt;=0,5*$E$17"</formula>
    </cfRule>
  </conditionalFormatting>
  <conditionalFormatting sqref="AD29:BM31">
    <cfRule type="expression" dxfId="3405" priority="51" stopIfTrue="1">
      <formula>MOD(AD29,2)&lt;&gt;0</formula>
    </cfRule>
  </conditionalFormatting>
  <conditionalFormatting sqref="U29:U31">
    <cfRule type="expression" dxfId="3404" priority="52" stopIfTrue="1">
      <formula>AND(INDEX($M29:$T29,1,$V29)=0, $V29&gt;0)</formula>
    </cfRule>
  </conditionalFormatting>
  <conditionalFormatting sqref="V29:V31">
    <cfRule type="expression" dxfId="3403" priority="53" stopIfTrue="1">
      <formula>AND(INDEX($M29:$T29,1,$W29)=0, $W29&gt;0)</formula>
    </cfRule>
  </conditionalFormatting>
  <conditionalFormatting sqref="W29:W31">
    <cfRule type="expression" dxfId="3402" priority="54" stopIfTrue="1">
      <formula>AND(INDEX($M29:$T29,1,$X29)=0, $X29&gt;0)</formula>
    </cfRule>
  </conditionalFormatting>
  <conditionalFormatting sqref="AD29:AF31">
    <cfRule type="expression" dxfId="3401" priority="55">
      <formula>AND(NOT(ISBLANK($M29)),ISBLANK($AE29),ISBLANK($AF29),ISBLANK($AG29))</formula>
    </cfRule>
  </conditionalFormatting>
  <conditionalFormatting sqref="AG29:AI31">
    <cfRule type="expression" dxfId="3400" priority="56">
      <formula>AND(NOT(ISBLANK($N29)),ISBLANK($AH29),ISBLANK($AI29),ISBLANK($AJ29))</formula>
    </cfRule>
  </conditionalFormatting>
  <conditionalFormatting sqref="AJ29:AL31">
    <cfRule type="expression" dxfId="3399" priority="57">
      <formula>AND(NOT(ISBLANK($O29)),ISBLANK($AK29),ISBLANK($AL29),ISBLANK($AM29))</formula>
    </cfRule>
  </conditionalFormatting>
  <conditionalFormatting sqref="AM29:AO31">
    <cfRule type="expression" dxfId="3398" priority="58">
      <formula>AND(NOT(ISBLANK($P29)),ISBLANK($AN29),ISBLANK($AO29),ISBLANK($AP29))</formula>
    </cfRule>
  </conditionalFormatting>
  <conditionalFormatting sqref="AP29:AR31">
    <cfRule type="expression" dxfId="3397" priority="59">
      <formula>AND(NOT(ISBLANK($Q29)),ISBLANK($AQ29),ISBLANK($AR29),ISBLANK($AS29))</formula>
    </cfRule>
  </conditionalFormatting>
  <conditionalFormatting sqref="AS29:AU31">
    <cfRule type="expression" dxfId="3396" priority="60">
      <formula>AND(NOT(ISBLANK($R29)),ISBLANK($AT29),ISBLANK($AU29),ISBLANK($AV29))</formula>
    </cfRule>
  </conditionalFormatting>
  <conditionalFormatting sqref="AV29:AX31">
    <cfRule type="expression" dxfId="3395" priority="61">
      <formula>AND(NOT(ISBLANK($S29)),ISBLANK($AW29),ISBLANK($AX29),ISBLANK($AY29))</formula>
    </cfRule>
  </conditionalFormatting>
  <conditionalFormatting sqref="AY29:BA31">
    <cfRule type="expression" dxfId="3394" priority="62">
      <formula>AND(NOT(ISBLANK($T29)),ISBLANK($AZ29),ISBLANK($BA29),ISBLANK($BB29))</formula>
    </cfRule>
  </conditionalFormatting>
  <conditionalFormatting sqref="W29:W31">
    <cfRule type="expression" dxfId="3393" priority="63">
      <formula>AND(NOT(ISBLANK($X29)),ISBLANK($U29),ISBLANK($V29),ISBLANK($W29))</formula>
    </cfRule>
  </conditionalFormatting>
  <conditionalFormatting sqref="AC43">
    <cfRule type="expression" dxfId="3392" priority="64">
      <formula>"&lt;=0.5*$E$17"</formula>
    </cfRule>
  </conditionalFormatting>
  <conditionalFormatting sqref="AC43">
    <cfRule type="expression" dxfId="3391" priority="65">
      <formula>"&gt;=0,5*$E$17"</formula>
    </cfRule>
  </conditionalFormatting>
  <conditionalFormatting sqref="AD43:BM43 AD44:AE50 AG44:AI50 AM44:AP50 AR44:BA50">
    <cfRule type="expression" dxfId="3390" priority="66" stopIfTrue="1">
      <formula>MOD(AD43,2)&lt;&gt;0</formula>
    </cfRule>
  </conditionalFormatting>
  <conditionalFormatting sqref="AC178:AC180">
    <cfRule type="expression" dxfId="3389" priority="67">
      <formula>"&lt;=0.5*$E$17"</formula>
    </cfRule>
  </conditionalFormatting>
  <conditionalFormatting sqref="AC178:AC180">
    <cfRule type="expression" dxfId="3388" priority="68">
      <formula>"&gt;=0,5*$E$17"</formula>
    </cfRule>
  </conditionalFormatting>
  <conditionalFormatting sqref="AD178:BM178">
    <cfRule type="expression" dxfId="3387" priority="69" stopIfTrue="1">
      <formula>MOD(AD178,2)&lt;&gt;0</formula>
    </cfRule>
  </conditionalFormatting>
  <conditionalFormatting sqref="U178:U180">
    <cfRule type="expression" dxfId="3386" priority="70" stopIfTrue="1">
      <formula>AND(INDEX($M178:$T178,1,$V178)=0, $V178&gt;0)</formula>
    </cfRule>
  </conditionalFormatting>
  <conditionalFormatting sqref="V178:V180">
    <cfRule type="expression" dxfId="3385" priority="71" stopIfTrue="1">
      <formula>AND(INDEX($M178:$T178,1,$W178)=0, $W178&gt;0)</formula>
    </cfRule>
  </conditionalFormatting>
  <conditionalFormatting sqref="W178:W180">
    <cfRule type="expression" dxfId="3384" priority="72" stopIfTrue="1">
      <formula>AND(INDEX($M178:$T178,1,$X178)=0, $X178&gt;0)</formula>
    </cfRule>
  </conditionalFormatting>
  <conditionalFormatting sqref="AC55:AC58">
    <cfRule type="expression" dxfId="3383" priority="73">
      <formula>"&lt;=0.5*$E$17"</formula>
    </cfRule>
  </conditionalFormatting>
  <conditionalFormatting sqref="AC55:AC58">
    <cfRule type="expression" dxfId="3382" priority="74">
      <formula>"&gt;=0,5*$E$17"</formula>
    </cfRule>
  </conditionalFormatting>
  <conditionalFormatting sqref="Y55:Y56 AD55:BM58">
    <cfRule type="expression" dxfId="3381" priority="75" stopIfTrue="1">
      <formula>MOD(Y55,2)&lt;&gt;0</formula>
    </cfRule>
  </conditionalFormatting>
  <conditionalFormatting sqref="W59:W60">
    <cfRule type="expression" dxfId="3380" priority="76">
      <formula>AND(NOT(ISBLANK($X59)),ISBLANK($U59),ISBLANK($V59),ISBLANK($W59))</formula>
    </cfRule>
  </conditionalFormatting>
  <conditionalFormatting sqref="AC59:AC60 AC64">
    <cfRule type="expression" dxfId="3379" priority="77">
      <formula>"&lt;=0.5*$E$17"</formula>
    </cfRule>
  </conditionalFormatting>
  <conditionalFormatting sqref="AC59:AC60 AC64">
    <cfRule type="expression" dxfId="3378" priority="78">
      <formula>"&gt;=0,5*$E$17"</formula>
    </cfRule>
  </conditionalFormatting>
  <conditionalFormatting sqref="AD59:BM60 AD64:BM64">
    <cfRule type="expression" dxfId="3377" priority="79" stopIfTrue="1">
      <formula>MOD(AD59,2)&lt;&gt;0</formula>
    </cfRule>
  </conditionalFormatting>
  <conditionalFormatting sqref="U59:U60">
    <cfRule type="expression" dxfId="3376" priority="80" stopIfTrue="1">
      <formula>AND(INDEX($M59:$T59,1,$V59)=0, $V59&gt;0)</formula>
    </cfRule>
  </conditionalFormatting>
  <conditionalFormatting sqref="V59:V60">
    <cfRule type="expression" dxfId="3375" priority="81" stopIfTrue="1">
      <formula>AND(INDEX($M59:$T59,1,$W59)=0, $W59&gt;0)</formula>
    </cfRule>
  </conditionalFormatting>
  <conditionalFormatting sqref="W59:W60">
    <cfRule type="expression" dxfId="3374" priority="82" stopIfTrue="1">
      <formula>AND(INDEX($M59:$T59,1,$X59)=0, $X59&gt;0)</formula>
    </cfRule>
  </conditionalFormatting>
  <conditionalFormatting sqref="AD59:AF60">
    <cfRule type="expression" dxfId="3373" priority="83">
      <formula>AND(NOT(ISBLANK($M59)),ISBLANK($AE59),ISBLANK($AF59),ISBLANK($AG59))</formula>
    </cfRule>
  </conditionalFormatting>
  <conditionalFormatting sqref="AG59:AI60">
    <cfRule type="expression" dxfId="3372" priority="84">
      <formula>AND(NOT(ISBLANK($N59)),ISBLANK($AH59),ISBLANK($AI59),ISBLANK($AJ59))</formula>
    </cfRule>
  </conditionalFormatting>
  <conditionalFormatting sqref="AJ59:AL60">
    <cfRule type="expression" dxfId="3371" priority="85">
      <formula>AND(NOT(ISBLANK($O59)),ISBLANK($AK59),ISBLANK($AL59),ISBLANK($AM59))</formula>
    </cfRule>
  </conditionalFormatting>
  <conditionalFormatting sqref="AM59:AO60">
    <cfRule type="expression" dxfId="3370" priority="86">
      <formula>AND(NOT(ISBLANK($P59)),ISBLANK($AN59),ISBLANK($AO59),ISBLANK($AP59))</formula>
    </cfRule>
  </conditionalFormatting>
  <conditionalFormatting sqref="AP59:AR60">
    <cfRule type="expression" dxfId="3369" priority="87">
      <formula>AND(NOT(ISBLANK($Q59)),ISBLANK($AQ59),ISBLANK($AR59),ISBLANK($AS59))</formula>
    </cfRule>
  </conditionalFormatting>
  <conditionalFormatting sqref="AS59:AU60">
    <cfRule type="expression" dxfId="3368" priority="88">
      <formula>AND(NOT(ISBLANK($R59)),ISBLANK($AT59),ISBLANK($AU59),ISBLANK($AV59))</formula>
    </cfRule>
  </conditionalFormatting>
  <conditionalFormatting sqref="AV59:AX60">
    <cfRule type="expression" dxfId="3367" priority="89">
      <formula>AND(NOT(ISBLANK($S59)),ISBLANK($AW59),ISBLANK($AX59),ISBLANK($AY59))</formula>
    </cfRule>
  </conditionalFormatting>
  <conditionalFormatting sqref="AY59:BA60">
    <cfRule type="expression" dxfId="3366" priority="90">
      <formula>AND(NOT(ISBLANK($T59)),ISBLANK($AZ59),ISBLANK($BA59),ISBLANK($BB59))</formula>
    </cfRule>
  </conditionalFormatting>
  <conditionalFormatting sqref="AC61:AC63">
    <cfRule type="expression" dxfId="3365" priority="91">
      <formula>"&lt;=0.5*$E$17"</formula>
    </cfRule>
  </conditionalFormatting>
  <conditionalFormatting sqref="AC61:AC63">
    <cfRule type="expression" dxfId="3364" priority="92">
      <formula>"&gt;=0,5*$E$17"</formula>
    </cfRule>
  </conditionalFormatting>
  <conditionalFormatting sqref="AD61:BM63">
    <cfRule type="expression" dxfId="3363" priority="93" stopIfTrue="1">
      <formula>MOD(AD61,2)&lt;&gt;0</formula>
    </cfRule>
  </conditionalFormatting>
  <conditionalFormatting sqref="U61:U63">
    <cfRule type="expression" dxfId="3362" priority="94" stopIfTrue="1">
      <formula>AND(INDEX($M61:$T61,1,$V61)=0, $V61&gt;0)</formula>
    </cfRule>
  </conditionalFormatting>
  <conditionalFormatting sqref="V61:V63">
    <cfRule type="expression" dxfId="3361" priority="95" stopIfTrue="1">
      <formula>AND(INDEX($M61:$T61,1,$W61)=0, $W61&gt;0)</formula>
    </cfRule>
  </conditionalFormatting>
  <conditionalFormatting sqref="W61:W63">
    <cfRule type="expression" dxfId="3360" priority="96" stopIfTrue="1">
      <formula>AND(INDEX($M61:$T61,1,$X61)=0, $X61&gt;0)</formula>
    </cfRule>
  </conditionalFormatting>
  <conditionalFormatting sqref="AD61:AF63">
    <cfRule type="expression" dxfId="3359" priority="97">
      <formula>AND(NOT(ISBLANK($M61)),ISBLANK($AE61),ISBLANK($AF61),ISBLANK($AG61))</formula>
    </cfRule>
  </conditionalFormatting>
  <conditionalFormatting sqref="AG61:AI63">
    <cfRule type="expression" dxfId="3358" priority="98">
      <formula>AND(NOT(ISBLANK($N61)),ISBLANK($AH61),ISBLANK($AI61),ISBLANK($AJ61))</formula>
    </cfRule>
  </conditionalFormatting>
  <conditionalFormatting sqref="AJ61:AL63">
    <cfRule type="expression" dxfId="3357" priority="99">
      <formula>AND(NOT(ISBLANK($O61)),ISBLANK($AK61),ISBLANK($AL61),ISBLANK($AM61))</formula>
    </cfRule>
  </conditionalFormatting>
  <conditionalFormatting sqref="AM61:AO63">
    <cfRule type="expression" dxfId="3356" priority="100">
      <formula>AND(NOT(ISBLANK($P61)),ISBLANK($AN61),ISBLANK($AO61),ISBLANK($AP61))</formula>
    </cfRule>
  </conditionalFormatting>
  <conditionalFormatting sqref="AP61:AR63">
    <cfRule type="expression" dxfId="3355" priority="101">
      <formula>AND(NOT(ISBLANK($Q61)),ISBLANK($AQ61),ISBLANK($AR61),ISBLANK($AS61))</formula>
    </cfRule>
  </conditionalFormatting>
  <conditionalFormatting sqref="AS61:AU63">
    <cfRule type="expression" dxfId="3354" priority="102">
      <formula>AND(NOT(ISBLANK($R61)),ISBLANK($AT61),ISBLANK($AU61),ISBLANK($AV61))</formula>
    </cfRule>
  </conditionalFormatting>
  <conditionalFormatting sqref="AV61:AX63">
    <cfRule type="expression" dxfId="3353" priority="103">
      <formula>AND(NOT(ISBLANK($S61)),ISBLANK($AW61),ISBLANK($AX61),ISBLANK($AY61))</formula>
    </cfRule>
  </conditionalFormatting>
  <conditionalFormatting sqref="AY61:BA63">
    <cfRule type="expression" dxfId="3352" priority="104">
      <formula>AND(NOT(ISBLANK($T61)),ISBLANK($AZ61),ISBLANK($BA61),ISBLANK($BB61))</formula>
    </cfRule>
  </conditionalFormatting>
  <conditionalFormatting sqref="W61:W63">
    <cfRule type="expression" dxfId="3351" priority="105">
      <formula>AND(NOT(ISBLANK($X61)),ISBLANK($U61),ISBLANK($V61),ISBLANK($W61))</formula>
    </cfRule>
  </conditionalFormatting>
  <conditionalFormatting sqref="U122:U134">
    <cfRule type="expression" dxfId="3350" priority="106" stopIfTrue="1">
      <formula>AND(INDEX($M122:$T122,1,$V122)=0, $V122&gt;0)</formula>
    </cfRule>
  </conditionalFormatting>
  <conditionalFormatting sqref="V122:V134">
    <cfRule type="expression" dxfId="3349" priority="107" stopIfTrue="1">
      <formula>AND(INDEX($M122:$T122,1,$W122)=0, $W122&gt;0)</formula>
    </cfRule>
  </conditionalFormatting>
  <conditionalFormatting sqref="W122:W134">
    <cfRule type="expression" dxfId="3348" priority="108" stopIfTrue="1">
      <formula>AND(INDEX($M122:$T122,1,$X122)=0, $X122&gt;0)</formula>
    </cfRule>
  </conditionalFormatting>
  <conditionalFormatting sqref="AC107:AC120 AC122:AC134 AC136:AC148 AC150:AC162 AC164:AC176">
    <cfRule type="expression" dxfId="3347" priority="109">
      <formula>"&lt;=0.5*$E$17"</formula>
    </cfRule>
  </conditionalFormatting>
  <conditionalFormatting sqref="AC107:AC120 AC122:AC134 AC136:AC148 AC150:AC162 AC164:AC176">
    <cfRule type="expression" dxfId="3346" priority="110">
      <formula>"&gt;=0,5*$E$17"</formula>
    </cfRule>
  </conditionalFormatting>
  <conditionalFormatting sqref="AD107:BM120 AD122:BM134 AD136:BM148 AD150:BM162 AD164:BM176">
    <cfRule type="expression" dxfId="3345" priority="111" stopIfTrue="1">
      <formula>MOD(AD107,2)&lt;&gt;0</formula>
    </cfRule>
  </conditionalFormatting>
  <conditionalFormatting sqref="AD107:AF176">
    <cfRule type="expression" dxfId="3344" priority="112">
      <formula>AND(NOT(ISBLANK($M107)),ISBLANK($AE107),ISBLANK($AF107),ISBLANK($AG107))</formula>
    </cfRule>
  </conditionalFormatting>
  <conditionalFormatting sqref="AG107:AI176">
    <cfRule type="expression" dxfId="3343" priority="113">
      <formula>AND(NOT(ISBLANK($N107)),ISBLANK($AH107),ISBLANK($AI107),ISBLANK($AJ107))</formula>
    </cfRule>
  </conditionalFormatting>
  <conditionalFormatting sqref="AJ107:AL176">
    <cfRule type="expression" dxfId="3342" priority="114">
      <formula>AND(NOT(ISBLANK($O107)),ISBLANK($AK107),ISBLANK($AL107),ISBLANK($AM107))</formula>
    </cfRule>
  </conditionalFormatting>
  <conditionalFormatting sqref="AM107:AO176">
    <cfRule type="expression" dxfId="3341" priority="115">
      <formula>AND(NOT(ISBLANK($P107)),ISBLANK($AN107),ISBLANK($AO107),ISBLANK($AP107))</formula>
    </cfRule>
  </conditionalFormatting>
  <conditionalFormatting sqref="AP107:AR176">
    <cfRule type="expression" dxfId="3340" priority="116">
      <formula>AND(NOT(ISBLANK($Q107)),ISBLANK($AQ107),ISBLANK($AR107),ISBLANK($AS107))</formula>
    </cfRule>
  </conditionalFormatting>
  <conditionalFormatting sqref="AS107:AU176">
    <cfRule type="expression" dxfId="3339" priority="117">
      <formula>AND(NOT(ISBLANK($R107)),ISBLANK($AT107),ISBLANK($AU107),ISBLANK($AV107))</formula>
    </cfRule>
  </conditionalFormatting>
  <conditionalFormatting sqref="AV107:AX176">
    <cfRule type="expression" dxfId="3338" priority="118">
      <formula>AND(NOT(ISBLANK($S107)),ISBLANK($AW107),ISBLANK($AX107),ISBLANK($AY107))</formula>
    </cfRule>
  </conditionalFormatting>
  <conditionalFormatting sqref="AY107:BA176">
    <cfRule type="expression" dxfId="3337" priority="119">
      <formula>AND(NOT(ISBLANK($T107)),ISBLANK($AZ107),ISBLANK($BA107),ISBLANK($BB107))</formula>
    </cfRule>
  </conditionalFormatting>
  <conditionalFormatting sqref="W107:W176">
    <cfRule type="expression" dxfId="3336" priority="120">
      <formula>AND(NOT(ISBLANK($X107)),ISBLANK($U107),ISBLANK($V107),ISBLANK($W107))</formula>
    </cfRule>
  </conditionalFormatting>
  <conditionalFormatting sqref="AC77 AC79:AC81 AC102 AC104:AC106">
    <cfRule type="expression" dxfId="3335" priority="121">
      <formula>"&lt;=0.5*$E$17"</formula>
    </cfRule>
  </conditionalFormatting>
  <conditionalFormatting sqref="AC77 AC79:AC81 AC102 AC104:AC106">
    <cfRule type="expression" dxfId="3334" priority="122">
      <formula>"&gt;=0,5*$E$17"</formula>
    </cfRule>
  </conditionalFormatting>
  <conditionalFormatting sqref="AD77:BM77 AD79:BM81 AD102:BM102 AD104:BM106">
    <cfRule type="expression" dxfId="3333" priority="123" stopIfTrue="1">
      <formula>MOD(AD77,2)&lt;&gt;0</formula>
    </cfRule>
  </conditionalFormatting>
  <conditionalFormatting sqref="AC103">
    <cfRule type="expression" dxfId="3332" priority="124">
      <formula>"&lt;=0.5*$E$17"</formula>
    </cfRule>
  </conditionalFormatting>
  <conditionalFormatting sqref="AC103">
    <cfRule type="expression" dxfId="3331" priority="125">
      <formula>"&gt;=0,5*$E$17"</formula>
    </cfRule>
  </conditionalFormatting>
  <conditionalFormatting sqref="AD103:BM103">
    <cfRule type="expression" dxfId="3330" priority="126" stopIfTrue="1">
      <formula>MOD(AD103,2)&lt;&gt;0</formula>
    </cfRule>
  </conditionalFormatting>
  <conditionalFormatting sqref="U103">
    <cfRule type="expression" dxfId="3329" priority="127" stopIfTrue="1">
      <formula>AND(INDEX($M103:$T103,1,$V103)=0, $V103&gt;0)</formula>
    </cfRule>
  </conditionalFormatting>
  <conditionalFormatting sqref="V103">
    <cfRule type="expression" dxfId="3328" priority="128" stopIfTrue="1">
      <formula>AND(INDEX($M103:$T103,1,$W103)=0, $W103&gt;0)</formula>
    </cfRule>
  </conditionalFormatting>
  <conditionalFormatting sqref="W103">
    <cfRule type="expression" dxfId="3327" priority="129" stopIfTrue="1">
      <formula>AND(INDEX($M103:$T103,1,$X103)=0, $X103&gt;0)</formula>
    </cfRule>
  </conditionalFormatting>
  <conditionalFormatting sqref="AD103:AF103">
    <cfRule type="expression" dxfId="3326" priority="130">
      <formula>AND(NOT(ISBLANK($M103)),ISBLANK($AE103),ISBLANK($AF103),ISBLANK($AG103))</formula>
    </cfRule>
  </conditionalFormatting>
  <conditionalFormatting sqref="AG103:AI103">
    <cfRule type="expression" dxfId="3325" priority="131">
      <formula>AND(NOT(ISBLANK($N103)),ISBLANK($AH103),ISBLANK($AI103),ISBLANK($AJ103))</formula>
    </cfRule>
  </conditionalFormatting>
  <conditionalFormatting sqref="AJ103:AL103">
    <cfRule type="expression" dxfId="3324" priority="132">
      <formula>AND(NOT(ISBLANK($O103)),ISBLANK($AK103),ISBLANK($AL103),ISBLANK($AM103))</formula>
    </cfRule>
  </conditionalFormatting>
  <conditionalFormatting sqref="AM103:AO103">
    <cfRule type="expression" dxfId="3323" priority="133">
      <formula>AND(NOT(ISBLANK($P103)),ISBLANK($AN103),ISBLANK($AO103),ISBLANK($AP103))</formula>
    </cfRule>
  </conditionalFormatting>
  <conditionalFormatting sqref="AP103:AR103">
    <cfRule type="expression" dxfId="3322" priority="134">
      <formula>AND(NOT(ISBLANK($Q103)),ISBLANK($AQ103),ISBLANK($AR103),ISBLANK($AS103))</formula>
    </cfRule>
  </conditionalFormatting>
  <conditionalFormatting sqref="AS103:AU103">
    <cfRule type="expression" dxfId="3321" priority="135">
      <formula>AND(NOT(ISBLANK($R103)),ISBLANK($AT103),ISBLANK($AU103),ISBLANK($AV103))</formula>
    </cfRule>
  </conditionalFormatting>
  <conditionalFormatting sqref="AV103:AX103">
    <cfRule type="expression" dxfId="3320" priority="136">
      <formula>AND(NOT(ISBLANK($S103)),ISBLANK($AW103),ISBLANK($AX103),ISBLANK($AY103))</formula>
    </cfRule>
  </conditionalFormatting>
  <conditionalFormatting sqref="AY103:BA103">
    <cfRule type="expression" dxfId="3319" priority="137">
      <formula>AND(NOT(ISBLANK($T103)),ISBLANK($AZ103),ISBLANK($BA103),ISBLANK($BB103))</formula>
    </cfRule>
  </conditionalFormatting>
  <conditionalFormatting sqref="W103">
    <cfRule type="expression" dxfId="3318" priority="138">
      <formula>AND(NOT(ISBLANK($X103)),ISBLANK($U103),ISBLANK($V103),ISBLANK($W103))</formula>
    </cfRule>
  </conditionalFormatting>
  <conditionalFormatting sqref="AC101">
    <cfRule type="expression" dxfId="3317" priority="139">
      <formula>"&lt;=0.5*$E$17"</formula>
    </cfRule>
  </conditionalFormatting>
  <conditionalFormatting sqref="AC101">
    <cfRule type="expression" dxfId="3316" priority="140">
      <formula>"&gt;=0,5*$E$17"</formula>
    </cfRule>
  </conditionalFormatting>
  <conditionalFormatting sqref="AD101:BM101">
    <cfRule type="expression" dxfId="3315" priority="141" stopIfTrue="1">
      <formula>MOD(AD101,2)&lt;&gt;0</formula>
    </cfRule>
  </conditionalFormatting>
  <conditionalFormatting sqref="U101">
    <cfRule type="expression" dxfId="3314" priority="142" stopIfTrue="1">
      <formula>AND(INDEX($M101:$T101,1,$V101)=0, $V101&gt;0)</formula>
    </cfRule>
  </conditionalFormatting>
  <conditionalFormatting sqref="V101">
    <cfRule type="expression" dxfId="3313" priority="143" stopIfTrue="1">
      <formula>AND(INDEX($M101:$T101,1,$W101)=0, $W101&gt;0)</formula>
    </cfRule>
  </conditionalFormatting>
  <conditionalFormatting sqref="W101">
    <cfRule type="expression" dxfId="3312" priority="144" stopIfTrue="1">
      <formula>AND(INDEX($M101:$T101,1,$X101)=0, $X101&gt;0)</formula>
    </cfRule>
  </conditionalFormatting>
  <conditionalFormatting sqref="AD101:AF101">
    <cfRule type="expression" dxfId="3311" priority="145">
      <formula>AND(NOT(ISBLANK($M101)),ISBLANK($AE101),ISBLANK($AF101),ISBLANK($AG101))</formula>
    </cfRule>
  </conditionalFormatting>
  <conditionalFormatting sqref="AG101:AI101">
    <cfRule type="expression" dxfId="3310" priority="146">
      <formula>AND(NOT(ISBLANK($N101)),ISBLANK($AH101),ISBLANK($AI101),ISBLANK($AJ101))</formula>
    </cfRule>
  </conditionalFormatting>
  <conditionalFormatting sqref="AJ101:AL101">
    <cfRule type="expression" dxfId="3309" priority="147">
      <formula>AND(NOT(ISBLANK($O101)),ISBLANK($AK101),ISBLANK($AL101),ISBLANK($AM101))</formula>
    </cfRule>
  </conditionalFormatting>
  <conditionalFormatting sqref="AM101:AO101">
    <cfRule type="expression" dxfId="3308" priority="148">
      <formula>AND(NOT(ISBLANK($P101)),ISBLANK($AN101),ISBLANK($AO101),ISBLANK($AP101))</formula>
    </cfRule>
  </conditionalFormatting>
  <conditionalFormatting sqref="AP101:AR101">
    <cfRule type="expression" dxfId="3307" priority="149">
      <formula>AND(NOT(ISBLANK($Q101)),ISBLANK($AQ101),ISBLANK($AR101),ISBLANK($AS101))</formula>
    </cfRule>
  </conditionalFormatting>
  <conditionalFormatting sqref="AS101:AU101">
    <cfRule type="expression" dxfId="3306" priority="150">
      <formula>AND(NOT(ISBLANK($R101)),ISBLANK($AT101),ISBLANK($AU101),ISBLANK($AV101))</formula>
    </cfRule>
  </conditionalFormatting>
  <conditionalFormatting sqref="AV101:AX101">
    <cfRule type="expression" dxfId="3305" priority="151">
      <formula>AND(NOT(ISBLANK($S101)),ISBLANK($AW101),ISBLANK($AX101),ISBLANK($AY101))</formula>
    </cfRule>
  </conditionalFormatting>
  <conditionalFormatting sqref="AY101:BA101">
    <cfRule type="expression" dxfId="3304" priority="152">
      <formula>AND(NOT(ISBLANK($T101)),ISBLANK($AZ101),ISBLANK($BA101),ISBLANK($BB101))</formula>
    </cfRule>
  </conditionalFormatting>
  <conditionalFormatting sqref="W101">
    <cfRule type="expression" dxfId="3303" priority="153">
      <formula>AND(NOT(ISBLANK($X101)),ISBLANK($U101),ISBLANK($V101),ISBLANK($W101))</formula>
    </cfRule>
  </conditionalFormatting>
  <conditionalFormatting sqref="AC100">
    <cfRule type="expression" dxfId="3302" priority="154">
      <formula>"&lt;=0.5*$E$17"</formula>
    </cfRule>
  </conditionalFormatting>
  <conditionalFormatting sqref="AC100">
    <cfRule type="expression" dxfId="3301" priority="155">
      <formula>"&gt;=0,5*$E$17"</formula>
    </cfRule>
  </conditionalFormatting>
  <conditionalFormatting sqref="AD100:BM100">
    <cfRule type="expression" dxfId="3300" priority="156" stopIfTrue="1">
      <formula>MOD(AD100,2)&lt;&gt;0</formula>
    </cfRule>
  </conditionalFormatting>
  <conditionalFormatting sqref="U100">
    <cfRule type="expression" dxfId="3299" priority="157" stopIfTrue="1">
      <formula>AND(INDEX($M100:$T100,1,$V100)=0, $V100&gt;0)</formula>
    </cfRule>
  </conditionalFormatting>
  <conditionalFormatting sqref="V100">
    <cfRule type="expression" dxfId="3298" priority="158" stopIfTrue="1">
      <formula>AND(INDEX($M100:$T100,1,$W100)=0, $W100&gt;0)</formula>
    </cfRule>
  </conditionalFormatting>
  <conditionalFormatting sqref="W100">
    <cfRule type="expression" dxfId="3297" priority="159" stopIfTrue="1">
      <formula>AND(INDEX($M100:$T100,1,$X100)=0, $X100&gt;0)</formula>
    </cfRule>
  </conditionalFormatting>
  <conditionalFormatting sqref="AD100:AF100">
    <cfRule type="expression" dxfId="3296" priority="160">
      <formula>AND(NOT(ISBLANK($M100)),ISBLANK($AE100),ISBLANK($AF100),ISBLANK($AG100))</formula>
    </cfRule>
  </conditionalFormatting>
  <conditionalFormatting sqref="AG100:AI100">
    <cfRule type="expression" dxfId="3295" priority="161">
      <formula>AND(NOT(ISBLANK($N100)),ISBLANK($AH100),ISBLANK($AI100),ISBLANK($AJ100))</formula>
    </cfRule>
  </conditionalFormatting>
  <conditionalFormatting sqref="AJ100:AL100">
    <cfRule type="expression" dxfId="3294" priority="162">
      <formula>AND(NOT(ISBLANK($O100)),ISBLANK($AK100),ISBLANK($AL100),ISBLANK($AM100))</formula>
    </cfRule>
  </conditionalFormatting>
  <conditionalFormatting sqref="AM100:AO100">
    <cfRule type="expression" dxfId="3293" priority="163">
      <formula>AND(NOT(ISBLANK($P100)),ISBLANK($AN100),ISBLANK($AO100),ISBLANK($AP100))</formula>
    </cfRule>
  </conditionalFormatting>
  <conditionalFormatting sqref="AP100:AR100">
    <cfRule type="expression" dxfId="3292" priority="164">
      <formula>AND(NOT(ISBLANK($Q100)),ISBLANK($AQ100),ISBLANK($AR100),ISBLANK($AS100))</formula>
    </cfRule>
  </conditionalFormatting>
  <conditionalFormatting sqref="AS100:AU100">
    <cfRule type="expression" dxfId="3291" priority="165">
      <formula>AND(NOT(ISBLANK($R100)),ISBLANK($AT100),ISBLANK($AU100),ISBLANK($AV100))</formula>
    </cfRule>
  </conditionalFormatting>
  <conditionalFormatting sqref="AV100:AX100">
    <cfRule type="expression" dxfId="3290" priority="166">
      <formula>AND(NOT(ISBLANK($S100)),ISBLANK($AW100),ISBLANK($AX100),ISBLANK($AY100))</formula>
    </cfRule>
  </conditionalFormatting>
  <conditionalFormatting sqref="AY100:BA100">
    <cfRule type="expression" dxfId="3289" priority="167">
      <formula>AND(NOT(ISBLANK($T100)),ISBLANK($AZ100),ISBLANK($BA100),ISBLANK($BB100))</formula>
    </cfRule>
  </conditionalFormatting>
  <conditionalFormatting sqref="W100">
    <cfRule type="expression" dxfId="3288" priority="168">
      <formula>AND(NOT(ISBLANK($X100)),ISBLANK($U100),ISBLANK($V100),ISBLANK($W100))</formula>
    </cfRule>
  </conditionalFormatting>
  <conditionalFormatting sqref="AC86 AC99">
    <cfRule type="expression" dxfId="3287" priority="169">
      <formula>"&lt;=0.5*$E$17"</formula>
    </cfRule>
  </conditionalFormatting>
  <conditionalFormatting sqref="AC86 AC99">
    <cfRule type="expression" dxfId="3286" priority="170">
      <formula>"&gt;=0,5*$E$17"</formula>
    </cfRule>
  </conditionalFormatting>
  <conditionalFormatting sqref="AD86:BM86 AD99:BM99">
    <cfRule type="expression" dxfId="3285" priority="171" stopIfTrue="1">
      <formula>MOD(AD86,2)&lt;&gt;0</formula>
    </cfRule>
  </conditionalFormatting>
  <conditionalFormatting sqref="U99">
    <cfRule type="expression" dxfId="3284" priority="172" stopIfTrue="1">
      <formula>AND(INDEX($M99:$T99,1,$V99)=0, $V99&gt;0)</formula>
    </cfRule>
  </conditionalFormatting>
  <conditionalFormatting sqref="V99">
    <cfRule type="expression" dxfId="3283" priority="173" stopIfTrue="1">
      <formula>AND(INDEX($M99:$T99,1,$W99)=0, $W99&gt;0)</formula>
    </cfRule>
  </conditionalFormatting>
  <conditionalFormatting sqref="W99">
    <cfRule type="expression" dxfId="3282" priority="174" stopIfTrue="1">
      <formula>AND(INDEX($M99:$T99,1,$X99)=0, $X99&gt;0)</formula>
    </cfRule>
  </conditionalFormatting>
  <conditionalFormatting sqref="AD99:AF99">
    <cfRule type="expression" dxfId="3281" priority="175">
      <formula>AND(NOT(ISBLANK($M99)),ISBLANK($AE99),ISBLANK($AF99),ISBLANK($AG99))</formula>
    </cfRule>
  </conditionalFormatting>
  <conditionalFormatting sqref="AG99:AI99">
    <cfRule type="expression" dxfId="3280" priority="176">
      <formula>AND(NOT(ISBLANK($N99)),ISBLANK($AH99),ISBLANK($AI99),ISBLANK($AJ99))</formula>
    </cfRule>
  </conditionalFormatting>
  <conditionalFormatting sqref="AJ99:AL99">
    <cfRule type="expression" dxfId="3279" priority="177">
      <formula>AND(NOT(ISBLANK($O99)),ISBLANK($AK99),ISBLANK($AL99),ISBLANK($AM99))</formula>
    </cfRule>
  </conditionalFormatting>
  <conditionalFormatting sqref="AM99:AO99">
    <cfRule type="expression" dxfId="3278" priority="178">
      <formula>AND(NOT(ISBLANK($P99)),ISBLANK($AN99),ISBLANK($AO99),ISBLANK($AP99))</formula>
    </cfRule>
  </conditionalFormatting>
  <conditionalFormatting sqref="AP99:AR99">
    <cfRule type="expression" dxfId="3277" priority="179">
      <formula>AND(NOT(ISBLANK($Q99)),ISBLANK($AQ99),ISBLANK($AR99),ISBLANK($AS99))</formula>
    </cfRule>
  </conditionalFormatting>
  <conditionalFormatting sqref="AS99:AU99">
    <cfRule type="expression" dxfId="3276" priority="180">
      <formula>AND(NOT(ISBLANK($R99)),ISBLANK($AT99),ISBLANK($AU99),ISBLANK($AV99))</formula>
    </cfRule>
  </conditionalFormatting>
  <conditionalFormatting sqref="AV99:AX99">
    <cfRule type="expression" dxfId="3275" priority="181">
      <formula>AND(NOT(ISBLANK($S99)),ISBLANK($AW99),ISBLANK($AX99),ISBLANK($AY99))</formula>
    </cfRule>
  </conditionalFormatting>
  <conditionalFormatting sqref="AY99:BA99">
    <cfRule type="expression" dxfId="3274" priority="182">
      <formula>AND(NOT(ISBLANK($T99)),ISBLANK($AZ99),ISBLANK($BA99),ISBLANK($BB99))</formula>
    </cfRule>
  </conditionalFormatting>
  <conditionalFormatting sqref="W99">
    <cfRule type="expression" dxfId="3273" priority="183">
      <formula>AND(NOT(ISBLANK($X99)),ISBLANK($U99),ISBLANK($V99),ISBLANK($W99))</formula>
    </cfRule>
  </conditionalFormatting>
  <conditionalFormatting sqref="AC92">
    <cfRule type="expression" dxfId="3272" priority="184">
      <formula>"&lt;=0.5*$E$17"</formula>
    </cfRule>
  </conditionalFormatting>
  <conditionalFormatting sqref="AC92">
    <cfRule type="expression" dxfId="3271" priority="185">
      <formula>"&gt;=0,5*$E$17"</formula>
    </cfRule>
  </conditionalFormatting>
  <conditionalFormatting sqref="AD92:BM92">
    <cfRule type="expression" dxfId="3270" priority="186" stopIfTrue="1">
      <formula>MOD(AD92,2)&lt;&gt;0</formula>
    </cfRule>
  </conditionalFormatting>
  <conditionalFormatting sqref="U92">
    <cfRule type="expression" dxfId="3269" priority="187" stopIfTrue="1">
      <formula>AND(INDEX($M92:$T92,1,$V92)=0, $V92&gt;0)</formula>
    </cfRule>
  </conditionalFormatting>
  <conditionalFormatting sqref="V92">
    <cfRule type="expression" dxfId="3268" priority="188" stopIfTrue="1">
      <formula>AND(INDEX($M92:$T92,1,$W92)=0, $W92&gt;0)</formula>
    </cfRule>
  </conditionalFormatting>
  <conditionalFormatting sqref="W92">
    <cfRule type="expression" dxfId="3267" priority="189" stopIfTrue="1">
      <formula>AND(INDEX($M92:$T92,1,$X92)=0, $X92&gt;0)</formula>
    </cfRule>
  </conditionalFormatting>
  <conditionalFormatting sqref="AD92:AF92">
    <cfRule type="expression" dxfId="3266" priority="190">
      <formula>AND(NOT(ISBLANK($M92)),ISBLANK($AE92),ISBLANK($AF92),ISBLANK($AG92))</formula>
    </cfRule>
  </conditionalFormatting>
  <conditionalFormatting sqref="AG92:AI92">
    <cfRule type="expression" dxfId="3265" priority="191">
      <formula>AND(NOT(ISBLANK($N92)),ISBLANK($AH92),ISBLANK($AI92),ISBLANK($AJ92))</formula>
    </cfRule>
  </conditionalFormatting>
  <conditionalFormatting sqref="AJ92:AL92">
    <cfRule type="expression" dxfId="3264" priority="192">
      <formula>AND(NOT(ISBLANK($O92)),ISBLANK($AK92),ISBLANK($AL92),ISBLANK($AM92))</formula>
    </cfRule>
  </conditionalFormatting>
  <conditionalFormatting sqref="AM92:AO92">
    <cfRule type="expression" dxfId="3263" priority="193">
      <formula>AND(NOT(ISBLANK($P92)),ISBLANK($AN92),ISBLANK($AO92),ISBLANK($AP92))</formula>
    </cfRule>
  </conditionalFormatting>
  <conditionalFormatting sqref="AP92:AR92">
    <cfRule type="expression" dxfId="3262" priority="194">
      <formula>AND(NOT(ISBLANK($Q92)),ISBLANK($AQ92),ISBLANK($AR92),ISBLANK($AS92))</formula>
    </cfRule>
  </conditionalFormatting>
  <conditionalFormatting sqref="AS92:AU92">
    <cfRule type="expression" dxfId="3261" priority="195">
      <formula>AND(NOT(ISBLANK($R92)),ISBLANK($AT92),ISBLANK($AU92),ISBLANK($AV92))</formula>
    </cfRule>
  </conditionalFormatting>
  <conditionalFormatting sqref="AV92:AX92">
    <cfRule type="expression" dxfId="3260" priority="196">
      <formula>AND(NOT(ISBLANK($S92)),ISBLANK($AW92),ISBLANK($AX92),ISBLANK($AY92))</formula>
    </cfRule>
  </conditionalFormatting>
  <conditionalFormatting sqref="AY92:BA92">
    <cfRule type="expression" dxfId="3259" priority="197">
      <formula>AND(NOT(ISBLANK($T92)),ISBLANK($AZ92),ISBLANK($BA92),ISBLANK($BB92))</formula>
    </cfRule>
  </conditionalFormatting>
  <conditionalFormatting sqref="W92">
    <cfRule type="expression" dxfId="3258" priority="198">
      <formula>AND(NOT(ISBLANK($X92)),ISBLANK($U92),ISBLANK($V92),ISBLANK($W92))</formula>
    </cfRule>
  </conditionalFormatting>
  <conditionalFormatting sqref="AC85">
    <cfRule type="expression" dxfId="3257" priority="199">
      <formula>"&lt;=0.5*$E$17"</formula>
    </cfRule>
  </conditionalFormatting>
  <conditionalFormatting sqref="AC85">
    <cfRule type="expression" dxfId="3256" priority="200">
      <formula>"&gt;=0,5*$E$17"</formula>
    </cfRule>
  </conditionalFormatting>
  <conditionalFormatting sqref="AD85:BM85">
    <cfRule type="expression" dxfId="3255" priority="201" stopIfTrue="1">
      <formula>MOD(AD85,2)&lt;&gt;0</formula>
    </cfRule>
  </conditionalFormatting>
  <conditionalFormatting sqref="AD85:AF85">
    <cfRule type="expression" dxfId="3254" priority="202">
      <formula>AND(NOT(ISBLANK($M85)),ISBLANK($AE85),ISBLANK($AF85),ISBLANK($AG85))</formula>
    </cfRule>
  </conditionalFormatting>
  <conditionalFormatting sqref="AG85:AI85">
    <cfRule type="expression" dxfId="3253" priority="203">
      <formula>AND(NOT(ISBLANK($N85)),ISBLANK($AH85),ISBLANK($AI85),ISBLANK($AJ85))</formula>
    </cfRule>
  </conditionalFormatting>
  <conditionalFormatting sqref="AJ85:AL85">
    <cfRule type="expression" dxfId="3252" priority="204">
      <formula>AND(NOT(ISBLANK($O85)),ISBLANK($AK85),ISBLANK($AL85),ISBLANK($AM85))</formula>
    </cfRule>
  </conditionalFormatting>
  <conditionalFormatting sqref="AM85:AO85">
    <cfRule type="expression" dxfId="3251" priority="205">
      <formula>AND(NOT(ISBLANK($P85)),ISBLANK($AN85),ISBLANK($AO85),ISBLANK($AP85))</formula>
    </cfRule>
  </conditionalFormatting>
  <conditionalFormatting sqref="AP85:AR85">
    <cfRule type="expression" dxfId="3250" priority="206">
      <formula>AND(NOT(ISBLANK($Q85)),ISBLANK($AQ85),ISBLANK($AR85),ISBLANK($AS85))</formula>
    </cfRule>
  </conditionalFormatting>
  <conditionalFormatting sqref="AS85:AU85">
    <cfRule type="expression" dxfId="3249" priority="207">
      <formula>AND(NOT(ISBLANK($R85)),ISBLANK($AT85),ISBLANK($AU85),ISBLANK($AV85))</formula>
    </cfRule>
  </conditionalFormatting>
  <conditionalFormatting sqref="AV85:AX85">
    <cfRule type="expression" dxfId="3248" priority="208">
      <formula>AND(NOT(ISBLANK($S85)),ISBLANK($AW85),ISBLANK($AX85),ISBLANK($AY85))</formula>
    </cfRule>
  </conditionalFormatting>
  <conditionalFormatting sqref="AY85:BA85">
    <cfRule type="expression" dxfId="3247" priority="209">
      <formula>AND(NOT(ISBLANK($T85)),ISBLANK($AZ85),ISBLANK($BA85),ISBLANK($BB85))</formula>
    </cfRule>
  </conditionalFormatting>
  <conditionalFormatting sqref="AC82">
    <cfRule type="expression" dxfId="3246" priority="210">
      <formula>"&lt;=0.5*$E$17"</formula>
    </cfRule>
  </conditionalFormatting>
  <conditionalFormatting sqref="AC82">
    <cfRule type="expression" dxfId="3245" priority="211">
      <formula>"&gt;=0,5*$E$17"</formula>
    </cfRule>
  </conditionalFormatting>
  <conditionalFormatting sqref="AD82:BM82">
    <cfRule type="expression" dxfId="3244" priority="212" stopIfTrue="1">
      <formula>MOD(AD82,2)&lt;&gt;0</formula>
    </cfRule>
  </conditionalFormatting>
  <conditionalFormatting sqref="U82">
    <cfRule type="expression" dxfId="3243" priority="213" stopIfTrue="1">
      <formula>AND(INDEX($M82:$T82,1,$V82)=0, $V82&gt;0)</formula>
    </cfRule>
  </conditionalFormatting>
  <conditionalFormatting sqref="V82">
    <cfRule type="expression" dxfId="3242" priority="214" stopIfTrue="1">
      <formula>AND(INDEX($M82:$T82,1,$W82)=0, $W82&gt;0)</formula>
    </cfRule>
  </conditionalFormatting>
  <conditionalFormatting sqref="W82">
    <cfRule type="expression" dxfId="3241" priority="215" stopIfTrue="1">
      <formula>AND(INDEX($M82:$T82,1,$X82)=0, $X82&gt;0)</formula>
    </cfRule>
  </conditionalFormatting>
  <conditionalFormatting sqref="AD82:AF82">
    <cfRule type="expression" dxfId="3240" priority="216">
      <formula>AND(NOT(ISBLANK($M82)),ISBLANK($AE82),ISBLANK($AF82),ISBLANK($AG82))</formula>
    </cfRule>
  </conditionalFormatting>
  <conditionalFormatting sqref="AG82:AI82">
    <cfRule type="expression" dxfId="3239" priority="217">
      <formula>AND(NOT(ISBLANK($N82)),ISBLANK($AH82),ISBLANK($AI82),ISBLANK($AJ82))</formula>
    </cfRule>
  </conditionalFormatting>
  <conditionalFormatting sqref="AJ82:AL82">
    <cfRule type="expression" dxfId="3238" priority="218">
      <formula>AND(NOT(ISBLANK($O82)),ISBLANK($AK82),ISBLANK($AL82),ISBLANK($AM82))</formula>
    </cfRule>
  </conditionalFormatting>
  <conditionalFormatting sqref="AM82:AO82">
    <cfRule type="expression" dxfId="3237" priority="219">
      <formula>AND(NOT(ISBLANK($P82)),ISBLANK($AN82),ISBLANK($AO82),ISBLANK($AP82))</formula>
    </cfRule>
  </conditionalFormatting>
  <conditionalFormatting sqref="AP82:AR82">
    <cfRule type="expression" dxfId="3236" priority="220">
      <formula>AND(NOT(ISBLANK($Q82)),ISBLANK($AQ82),ISBLANK($AR82),ISBLANK($AS82))</formula>
    </cfRule>
  </conditionalFormatting>
  <conditionalFormatting sqref="AS82:AU82">
    <cfRule type="expression" dxfId="3235" priority="221">
      <formula>AND(NOT(ISBLANK($R82)),ISBLANK($AT82),ISBLANK($AU82),ISBLANK($AV82))</formula>
    </cfRule>
  </conditionalFormatting>
  <conditionalFormatting sqref="AV82:AX82">
    <cfRule type="expression" dxfId="3234" priority="222">
      <formula>AND(NOT(ISBLANK($S82)),ISBLANK($AW82),ISBLANK($AX82),ISBLANK($AY82))</formula>
    </cfRule>
  </conditionalFormatting>
  <conditionalFormatting sqref="AY82:BA82">
    <cfRule type="expression" dxfId="3233" priority="223">
      <formula>AND(NOT(ISBLANK($T82)),ISBLANK($AZ82),ISBLANK($BA82),ISBLANK($BB82))</formula>
    </cfRule>
  </conditionalFormatting>
  <conditionalFormatting sqref="W82">
    <cfRule type="expression" dxfId="3232" priority="224">
      <formula>AND(NOT(ISBLANK($X82)),ISBLANK($U82),ISBLANK($V82),ISBLANK($W82))</formula>
    </cfRule>
  </conditionalFormatting>
  <conditionalFormatting sqref="J4:J9">
    <cfRule type="cellIs" dxfId="3231" priority="225" operator="equal">
      <formula>3</formula>
    </cfRule>
  </conditionalFormatting>
  <conditionalFormatting sqref="AC97:AC98">
    <cfRule type="expression" dxfId="3230" priority="226">
      <formula>"&lt;=0.5*$E$17"</formula>
    </cfRule>
  </conditionalFormatting>
  <conditionalFormatting sqref="AC97:AC98">
    <cfRule type="expression" dxfId="3229" priority="227">
      <formula>"&gt;=0,5*$E$17"</formula>
    </cfRule>
  </conditionalFormatting>
  <conditionalFormatting sqref="AD97:BM98">
    <cfRule type="expression" dxfId="3228" priority="228" stopIfTrue="1">
      <formula>MOD(AD97,2)&lt;&gt;0</formula>
    </cfRule>
  </conditionalFormatting>
  <conditionalFormatting sqref="U97:U98">
    <cfRule type="expression" dxfId="3227" priority="229" stopIfTrue="1">
      <formula>AND(INDEX($M97:$T97,1,$V97)=0, $V97&gt;0)</formula>
    </cfRule>
  </conditionalFormatting>
  <conditionalFormatting sqref="V97:V98">
    <cfRule type="expression" dxfId="3226" priority="230" stopIfTrue="1">
      <formula>AND(INDEX($M97:$T97,1,$W97)=0, $W97&gt;0)</formula>
    </cfRule>
  </conditionalFormatting>
  <conditionalFormatting sqref="W97:W98">
    <cfRule type="expression" dxfId="3225" priority="231" stopIfTrue="1">
      <formula>AND(INDEX($M97:$T97,1,$X97)=0, $X97&gt;0)</formula>
    </cfRule>
  </conditionalFormatting>
  <conditionalFormatting sqref="AD97:AF98">
    <cfRule type="expression" dxfId="3224" priority="232">
      <formula>AND(NOT(ISBLANK($M97)),ISBLANK($AE97),ISBLANK($AF97),ISBLANK($AG97))</formula>
    </cfRule>
  </conditionalFormatting>
  <conditionalFormatting sqref="AG97:AI98">
    <cfRule type="expression" dxfId="3223" priority="233">
      <formula>AND(NOT(ISBLANK($N97)),ISBLANK($AH97),ISBLANK($AI97),ISBLANK($AJ97))</formula>
    </cfRule>
  </conditionalFormatting>
  <conditionalFormatting sqref="AJ97:AL98">
    <cfRule type="expression" dxfId="3222" priority="234">
      <formula>AND(NOT(ISBLANK($O97)),ISBLANK($AK97),ISBLANK($AL97),ISBLANK($AM97))</formula>
    </cfRule>
  </conditionalFormatting>
  <conditionalFormatting sqref="AM97:AO98">
    <cfRule type="expression" dxfId="3221" priority="235">
      <formula>AND(NOT(ISBLANK($P97)),ISBLANK($AN97),ISBLANK($AO97),ISBLANK($AP97))</formula>
    </cfRule>
  </conditionalFormatting>
  <conditionalFormatting sqref="AP97:AR98">
    <cfRule type="expression" dxfId="3220" priority="236">
      <formula>AND(NOT(ISBLANK($Q97)),ISBLANK($AQ97),ISBLANK($AR97),ISBLANK($AS97))</formula>
    </cfRule>
  </conditionalFormatting>
  <conditionalFormatting sqref="AS97:AU98">
    <cfRule type="expression" dxfId="3219" priority="237">
      <formula>AND(NOT(ISBLANK($R97)),ISBLANK($AT97),ISBLANK($AU97),ISBLANK($AV97))</formula>
    </cfRule>
  </conditionalFormatting>
  <conditionalFormatting sqref="AV97:AX98">
    <cfRule type="expression" dxfId="3218" priority="238">
      <formula>AND(NOT(ISBLANK($S97)),ISBLANK($AW97),ISBLANK($AX97),ISBLANK($AY97))</formula>
    </cfRule>
  </conditionalFormatting>
  <conditionalFormatting sqref="AY97:BA98">
    <cfRule type="expression" dxfId="3217" priority="239">
      <formula>AND(NOT(ISBLANK($T97)),ISBLANK($AZ97),ISBLANK($BA97),ISBLANK($BB97))</formula>
    </cfRule>
  </conditionalFormatting>
  <conditionalFormatting sqref="W97:W98">
    <cfRule type="expression" dxfId="3216" priority="240">
      <formula>AND(NOT(ISBLANK($X97)),ISBLANK($U97),ISBLANK($V97),ISBLANK($W97))</formula>
    </cfRule>
  </conditionalFormatting>
  <conditionalFormatting sqref="AC96">
    <cfRule type="expression" dxfId="3215" priority="241">
      <formula>"&lt;=0.5*$E$17"</formula>
    </cfRule>
  </conditionalFormatting>
  <conditionalFormatting sqref="AC96">
    <cfRule type="expression" dxfId="3214" priority="242">
      <formula>"&gt;=0,5*$E$17"</formula>
    </cfRule>
  </conditionalFormatting>
  <conditionalFormatting sqref="AD96:BM96">
    <cfRule type="expression" dxfId="3213" priority="243" stopIfTrue="1">
      <formula>MOD(AD96,2)&lt;&gt;0</formula>
    </cfRule>
  </conditionalFormatting>
  <conditionalFormatting sqref="U96">
    <cfRule type="expression" dxfId="3212" priority="244" stopIfTrue="1">
      <formula>AND(INDEX($M96:$T96,1,$V96)=0, $V96&gt;0)</formula>
    </cfRule>
  </conditionalFormatting>
  <conditionalFormatting sqref="V96">
    <cfRule type="expression" dxfId="3211" priority="245" stopIfTrue="1">
      <formula>AND(INDEX($M96:$T96,1,$W96)=0, $W96&gt;0)</formula>
    </cfRule>
  </conditionalFormatting>
  <conditionalFormatting sqref="W96">
    <cfRule type="expression" dxfId="3210" priority="246" stopIfTrue="1">
      <formula>AND(INDEX($M96:$T96,1,$X96)=0, $X96&gt;0)</formula>
    </cfRule>
  </conditionalFormatting>
  <conditionalFormatting sqref="AD96:AF96">
    <cfRule type="expression" dxfId="3209" priority="247">
      <formula>AND(NOT(ISBLANK($M96)),ISBLANK($AE96),ISBLANK($AF96),ISBLANK($AG96))</formula>
    </cfRule>
  </conditionalFormatting>
  <conditionalFormatting sqref="AG96:AI96">
    <cfRule type="expression" dxfId="3208" priority="248">
      <formula>AND(NOT(ISBLANK($N96)),ISBLANK($AH96),ISBLANK($AI96),ISBLANK($AJ96))</formula>
    </cfRule>
  </conditionalFormatting>
  <conditionalFormatting sqref="AJ96:AL96">
    <cfRule type="expression" dxfId="3207" priority="249">
      <formula>AND(NOT(ISBLANK($O96)),ISBLANK($AK96),ISBLANK($AL96),ISBLANK($AM96))</formula>
    </cfRule>
  </conditionalFormatting>
  <conditionalFormatting sqref="AM96:AO96">
    <cfRule type="expression" dxfId="3206" priority="250">
      <formula>AND(NOT(ISBLANK($P96)),ISBLANK($AN96),ISBLANK($AO96),ISBLANK($AP96))</formula>
    </cfRule>
  </conditionalFormatting>
  <conditionalFormatting sqref="AP96:AR96">
    <cfRule type="expression" dxfId="3205" priority="251">
      <formula>AND(NOT(ISBLANK($Q96)),ISBLANK($AQ96),ISBLANK($AR96),ISBLANK($AS96))</formula>
    </cfRule>
  </conditionalFormatting>
  <conditionalFormatting sqref="AS96:AU96">
    <cfRule type="expression" dxfId="3204" priority="252">
      <formula>AND(NOT(ISBLANK($R96)),ISBLANK($AT96),ISBLANK($AU96),ISBLANK($AV96))</formula>
    </cfRule>
  </conditionalFormatting>
  <conditionalFormatting sqref="AV96:AX96">
    <cfRule type="expression" dxfId="3203" priority="253">
      <formula>AND(NOT(ISBLANK($S96)),ISBLANK($AW96),ISBLANK($AX96),ISBLANK($AY96))</formula>
    </cfRule>
  </conditionalFormatting>
  <conditionalFormatting sqref="AY96:BA96">
    <cfRule type="expression" dxfId="3202" priority="254">
      <formula>AND(NOT(ISBLANK($T96)),ISBLANK($AZ96),ISBLANK($BA96),ISBLANK($BB96))</formula>
    </cfRule>
  </conditionalFormatting>
  <conditionalFormatting sqref="W96">
    <cfRule type="expression" dxfId="3201" priority="255">
      <formula>AND(NOT(ISBLANK($X96)),ISBLANK($U96),ISBLANK($V96),ISBLANK($W96))</formula>
    </cfRule>
  </conditionalFormatting>
  <conditionalFormatting sqref="AC95">
    <cfRule type="expression" dxfId="3200" priority="256">
      <formula>"&lt;=0.5*$E$17"</formula>
    </cfRule>
  </conditionalFormatting>
  <conditionalFormatting sqref="AC95">
    <cfRule type="expression" dxfId="3199" priority="257">
      <formula>"&gt;=0,5*$E$17"</formula>
    </cfRule>
  </conditionalFormatting>
  <conditionalFormatting sqref="AD95:BM95">
    <cfRule type="expression" dxfId="3198" priority="258" stopIfTrue="1">
      <formula>MOD(AD95,2)&lt;&gt;0</formula>
    </cfRule>
  </conditionalFormatting>
  <conditionalFormatting sqref="U95">
    <cfRule type="expression" dxfId="3197" priority="259" stopIfTrue="1">
      <formula>AND(INDEX($M95:$T95,1,$V95)=0, $V95&gt;0)</formula>
    </cfRule>
  </conditionalFormatting>
  <conditionalFormatting sqref="V95">
    <cfRule type="expression" dxfId="3196" priority="260" stopIfTrue="1">
      <formula>AND(INDEX($M95:$T95,1,$W95)=0, $W95&gt;0)</formula>
    </cfRule>
  </conditionalFormatting>
  <conditionalFormatting sqref="W95">
    <cfRule type="expression" dxfId="3195" priority="261" stopIfTrue="1">
      <formula>AND(INDEX($M95:$T95,1,$X95)=0, $X95&gt;0)</formula>
    </cfRule>
  </conditionalFormatting>
  <conditionalFormatting sqref="AD95:AF95">
    <cfRule type="expression" dxfId="3194" priority="262">
      <formula>AND(NOT(ISBLANK($M95)),ISBLANK($AE95),ISBLANK($AF95),ISBLANK($AG95))</formula>
    </cfRule>
  </conditionalFormatting>
  <conditionalFormatting sqref="AG95:AI95">
    <cfRule type="expression" dxfId="3193" priority="263">
      <formula>AND(NOT(ISBLANK($N95)),ISBLANK($AH95),ISBLANK($AI95),ISBLANK($AJ95))</formula>
    </cfRule>
  </conditionalFormatting>
  <conditionalFormatting sqref="AJ95:AL95">
    <cfRule type="expression" dxfId="3192" priority="264">
      <formula>AND(NOT(ISBLANK($O95)),ISBLANK($AK95),ISBLANK($AL95),ISBLANK($AM95))</formula>
    </cfRule>
  </conditionalFormatting>
  <conditionalFormatting sqref="AM95:AO95">
    <cfRule type="expression" dxfId="3191" priority="265">
      <formula>AND(NOT(ISBLANK($P95)),ISBLANK($AN95),ISBLANK($AO95),ISBLANK($AP95))</formula>
    </cfRule>
  </conditionalFormatting>
  <conditionalFormatting sqref="AP95:AR95">
    <cfRule type="expression" dxfId="3190" priority="266">
      <formula>AND(NOT(ISBLANK($Q95)),ISBLANK($AQ95),ISBLANK($AR95),ISBLANK($AS95))</formula>
    </cfRule>
  </conditionalFormatting>
  <conditionalFormatting sqref="AS95:AU95">
    <cfRule type="expression" dxfId="3189" priority="267">
      <formula>AND(NOT(ISBLANK($R95)),ISBLANK($AT95),ISBLANK($AU95),ISBLANK($AV95))</formula>
    </cfRule>
  </conditionalFormatting>
  <conditionalFormatting sqref="AV95:AX95">
    <cfRule type="expression" dxfId="3188" priority="268">
      <formula>AND(NOT(ISBLANK($S95)),ISBLANK($AW95),ISBLANK($AX95),ISBLANK($AY95))</formula>
    </cfRule>
  </conditionalFormatting>
  <conditionalFormatting sqref="AY95:BA95">
    <cfRule type="expression" dxfId="3187" priority="269">
      <formula>AND(NOT(ISBLANK($T95)),ISBLANK($AZ95),ISBLANK($BA95),ISBLANK($BB95))</formula>
    </cfRule>
  </conditionalFormatting>
  <conditionalFormatting sqref="W95">
    <cfRule type="expression" dxfId="3186" priority="270">
      <formula>AND(NOT(ISBLANK($X95)),ISBLANK($U95),ISBLANK($V95),ISBLANK($W95))</formula>
    </cfRule>
  </conditionalFormatting>
  <conditionalFormatting sqref="AC93:AC94">
    <cfRule type="expression" dxfId="3185" priority="271">
      <formula>"&lt;=0.5*$E$17"</formula>
    </cfRule>
  </conditionalFormatting>
  <conditionalFormatting sqref="AC93:AC94">
    <cfRule type="expression" dxfId="3184" priority="272">
      <formula>"&gt;=0,5*$E$17"</formula>
    </cfRule>
  </conditionalFormatting>
  <conditionalFormatting sqref="AD93:BM94">
    <cfRule type="expression" dxfId="3183" priority="273" stopIfTrue="1">
      <formula>MOD(AD93,2)&lt;&gt;0</formula>
    </cfRule>
  </conditionalFormatting>
  <conditionalFormatting sqref="U93:U94">
    <cfRule type="expression" dxfId="3182" priority="274" stopIfTrue="1">
      <formula>AND(INDEX($M93:$T93,1,$V93)=0, $V93&gt;0)</formula>
    </cfRule>
  </conditionalFormatting>
  <conditionalFormatting sqref="V93:V94">
    <cfRule type="expression" dxfId="3181" priority="275" stopIfTrue="1">
      <formula>AND(INDEX($M93:$T93,1,$W93)=0, $W93&gt;0)</formula>
    </cfRule>
  </conditionalFormatting>
  <conditionalFormatting sqref="W93:W94">
    <cfRule type="expression" dxfId="3180" priority="276" stopIfTrue="1">
      <formula>AND(INDEX($M93:$T93,1,$X93)=0, $X93&gt;0)</formula>
    </cfRule>
  </conditionalFormatting>
  <conditionalFormatting sqref="AD93:AF94">
    <cfRule type="expression" dxfId="3179" priority="277">
      <formula>AND(NOT(ISBLANK($M93)),ISBLANK($AE93),ISBLANK($AF93),ISBLANK($AG93))</formula>
    </cfRule>
  </conditionalFormatting>
  <conditionalFormatting sqref="AG93:AI94">
    <cfRule type="expression" dxfId="3178" priority="278">
      <formula>AND(NOT(ISBLANK($N93)),ISBLANK($AH93),ISBLANK($AI93),ISBLANK($AJ93))</formula>
    </cfRule>
  </conditionalFormatting>
  <conditionalFormatting sqref="AJ93:AL94">
    <cfRule type="expression" dxfId="3177" priority="279">
      <formula>AND(NOT(ISBLANK($O93)),ISBLANK($AK93),ISBLANK($AL93),ISBLANK($AM93))</formula>
    </cfRule>
  </conditionalFormatting>
  <conditionalFormatting sqref="AM93:AO94">
    <cfRule type="expression" dxfId="3176" priority="280">
      <formula>AND(NOT(ISBLANK($P93)),ISBLANK($AN93),ISBLANK($AO93),ISBLANK($AP93))</formula>
    </cfRule>
  </conditionalFormatting>
  <conditionalFormatting sqref="AP93:AR94">
    <cfRule type="expression" dxfId="3175" priority="281">
      <formula>AND(NOT(ISBLANK($Q93)),ISBLANK($AQ93),ISBLANK($AR93),ISBLANK($AS93))</formula>
    </cfRule>
  </conditionalFormatting>
  <conditionalFormatting sqref="AS93:AU94">
    <cfRule type="expression" dxfId="3174" priority="282">
      <formula>AND(NOT(ISBLANK($R93)),ISBLANK($AT93),ISBLANK($AU93),ISBLANK($AV93))</formula>
    </cfRule>
  </conditionalFormatting>
  <conditionalFormatting sqref="AV93:AX94">
    <cfRule type="expression" dxfId="3173" priority="283">
      <formula>AND(NOT(ISBLANK($S93)),ISBLANK($AW93),ISBLANK($AX93),ISBLANK($AY93))</formula>
    </cfRule>
  </conditionalFormatting>
  <conditionalFormatting sqref="AY93:BA94">
    <cfRule type="expression" dxfId="3172" priority="284">
      <formula>AND(NOT(ISBLANK($T93)),ISBLANK($AZ93),ISBLANK($BA93),ISBLANK($BB93))</formula>
    </cfRule>
  </conditionalFormatting>
  <conditionalFormatting sqref="W93:W94">
    <cfRule type="expression" dxfId="3171" priority="285">
      <formula>AND(NOT(ISBLANK($X93)),ISBLANK($U93),ISBLANK($V93),ISBLANK($W93))</formula>
    </cfRule>
  </conditionalFormatting>
  <conditionalFormatting sqref="AC91">
    <cfRule type="expression" dxfId="3170" priority="286">
      <formula>"&lt;=0.5*$E$17"</formula>
    </cfRule>
  </conditionalFormatting>
  <conditionalFormatting sqref="AC91">
    <cfRule type="expression" dxfId="3169" priority="287">
      <formula>"&gt;=0,5*$E$17"</formula>
    </cfRule>
  </conditionalFormatting>
  <conditionalFormatting sqref="AD91:BM91">
    <cfRule type="expression" dxfId="3168" priority="288" stopIfTrue="1">
      <formula>MOD(AD91,2)&lt;&gt;0</formula>
    </cfRule>
  </conditionalFormatting>
  <conditionalFormatting sqref="U91">
    <cfRule type="expression" dxfId="3167" priority="289" stopIfTrue="1">
      <formula>AND(INDEX($M91:$T91,1,$V91)=0, $V91&gt;0)</formula>
    </cfRule>
  </conditionalFormatting>
  <conditionalFormatting sqref="V91">
    <cfRule type="expression" dxfId="3166" priority="290" stopIfTrue="1">
      <formula>AND(INDEX($M91:$T91,1,$W91)=0, $W91&gt;0)</formula>
    </cfRule>
  </conditionalFormatting>
  <conditionalFormatting sqref="W91">
    <cfRule type="expression" dxfId="3165" priority="291" stopIfTrue="1">
      <formula>AND(INDEX($M91:$T91,1,$X91)=0, $X91&gt;0)</formula>
    </cfRule>
  </conditionalFormatting>
  <conditionalFormatting sqref="AD91:AF91">
    <cfRule type="expression" dxfId="3164" priority="292">
      <formula>AND(NOT(ISBLANK($M91)),ISBLANK($AE91),ISBLANK($AF91),ISBLANK($AG91))</formula>
    </cfRule>
  </conditionalFormatting>
  <conditionalFormatting sqref="AG91:AI91">
    <cfRule type="expression" dxfId="3163" priority="293">
      <formula>AND(NOT(ISBLANK($N91)),ISBLANK($AH91),ISBLANK($AI91),ISBLANK($AJ91))</formula>
    </cfRule>
  </conditionalFormatting>
  <conditionalFormatting sqref="AJ91:AL91">
    <cfRule type="expression" dxfId="3162" priority="294">
      <formula>AND(NOT(ISBLANK($O91)),ISBLANK($AK91),ISBLANK($AL91),ISBLANK($AM91))</formula>
    </cfRule>
  </conditionalFormatting>
  <conditionalFormatting sqref="AM91:AO91">
    <cfRule type="expression" dxfId="3161" priority="295">
      <formula>AND(NOT(ISBLANK($P91)),ISBLANK($AN91),ISBLANK($AO91),ISBLANK($AP91))</formula>
    </cfRule>
  </conditionalFormatting>
  <conditionalFormatting sqref="AP91:AR91">
    <cfRule type="expression" dxfId="3160" priority="296">
      <formula>AND(NOT(ISBLANK($Q91)),ISBLANK($AQ91),ISBLANK($AR91),ISBLANK($AS91))</formula>
    </cfRule>
  </conditionalFormatting>
  <conditionalFormatting sqref="AS91:AU91">
    <cfRule type="expression" dxfId="3159" priority="297">
      <formula>AND(NOT(ISBLANK($R91)),ISBLANK($AT91),ISBLANK($AU91),ISBLANK($AV91))</formula>
    </cfRule>
  </conditionalFormatting>
  <conditionalFormatting sqref="AV91:AX91">
    <cfRule type="expression" dxfId="3158" priority="298">
      <formula>AND(NOT(ISBLANK($S91)),ISBLANK($AW91),ISBLANK($AX91),ISBLANK($AY91))</formula>
    </cfRule>
  </conditionalFormatting>
  <conditionalFormatting sqref="AY91:BA91">
    <cfRule type="expression" dxfId="3157" priority="299">
      <formula>AND(NOT(ISBLANK($T91)),ISBLANK($AZ91),ISBLANK($BA91),ISBLANK($BB91))</formula>
    </cfRule>
  </conditionalFormatting>
  <conditionalFormatting sqref="W91">
    <cfRule type="expression" dxfId="3156" priority="300">
      <formula>AND(NOT(ISBLANK($X91)),ISBLANK($U91),ISBLANK($V91),ISBLANK($W91))</formula>
    </cfRule>
  </conditionalFormatting>
  <conditionalFormatting sqref="AC90">
    <cfRule type="expression" dxfId="3155" priority="301">
      <formula>"&lt;=0.5*$E$17"</formula>
    </cfRule>
  </conditionalFormatting>
  <conditionalFormatting sqref="AC90">
    <cfRule type="expression" dxfId="3154" priority="302">
      <formula>"&gt;=0,5*$E$17"</formula>
    </cfRule>
  </conditionalFormatting>
  <conditionalFormatting sqref="AD90:BM90">
    <cfRule type="expression" dxfId="3153" priority="303" stopIfTrue="1">
      <formula>MOD(AD90,2)&lt;&gt;0</formula>
    </cfRule>
  </conditionalFormatting>
  <conditionalFormatting sqref="AC89">
    <cfRule type="expression" dxfId="3152" priority="304">
      <formula>"&lt;=0.5*$E$17"</formula>
    </cfRule>
  </conditionalFormatting>
  <conditionalFormatting sqref="AC89">
    <cfRule type="expression" dxfId="3151" priority="305">
      <formula>"&gt;=0,5*$E$17"</formula>
    </cfRule>
  </conditionalFormatting>
  <conditionalFormatting sqref="AD89:BM89">
    <cfRule type="expression" dxfId="3150" priority="306" stopIfTrue="1">
      <formula>MOD(AD89,2)&lt;&gt;0</formula>
    </cfRule>
  </conditionalFormatting>
  <conditionalFormatting sqref="U89">
    <cfRule type="expression" dxfId="3149" priority="307" stopIfTrue="1">
      <formula>AND(INDEX($M89:$T89,1,$V89)=0, $V89&gt;0)</formula>
    </cfRule>
  </conditionalFormatting>
  <conditionalFormatting sqref="V89">
    <cfRule type="expression" dxfId="3148" priority="308" stopIfTrue="1">
      <formula>AND(INDEX($M89:$T89,1,$W89)=0, $W89&gt;0)</formula>
    </cfRule>
  </conditionalFormatting>
  <conditionalFormatting sqref="W89">
    <cfRule type="expression" dxfId="3147" priority="309" stopIfTrue="1">
      <formula>AND(INDEX($M89:$T89,1,$X89)=0, $X89&gt;0)</formula>
    </cfRule>
  </conditionalFormatting>
  <conditionalFormatting sqref="AD89:AF89">
    <cfRule type="expression" dxfId="3146" priority="310">
      <formula>AND(NOT(ISBLANK($M89)),ISBLANK($AE89),ISBLANK($AF89),ISBLANK($AG89))</formula>
    </cfRule>
  </conditionalFormatting>
  <conditionalFormatting sqref="AG89:AI89">
    <cfRule type="expression" dxfId="3145" priority="311">
      <formula>AND(NOT(ISBLANK($N89)),ISBLANK($AH89),ISBLANK($AI89),ISBLANK($AJ89))</formula>
    </cfRule>
  </conditionalFormatting>
  <conditionalFormatting sqref="AJ89:AL89">
    <cfRule type="expression" dxfId="3144" priority="312">
      <formula>AND(NOT(ISBLANK($O89)),ISBLANK($AK89),ISBLANK($AL89),ISBLANK($AM89))</formula>
    </cfRule>
  </conditionalFormatting>
  <conditionalFormatting sqref="AM89:AO89">
    <cfRule type="expression" dxfId="3143" priority="313">
      <formula>AND(NOT(ISBLANK($P89)),ISBLANK($AN89),ISBLANK($AO89),ISBLANK($AP89))</formula>
    </cfRule>
  </conditionalFormatting>
  <conditionalFormatting sqref="AP89:AR89">
    <cfRule type="expression" dxfId="3142" priority="314">
      <formula>AND(NOT(ISBLANK($Q89)),ISBLANK($AQ89),ISBLANK($AR89),ISBLANK($AS89))</formula>
    </cfRule>
  </conditionalFormatting>
  <conditionalFormatting sqref="AS89:AU89">
    <cfRule type="expression" dxfId="3141" priority="315">
      <formula>AND(NOT(ISBLANK($R89)),ISBLANK($AT89),ISBLANK($AU89),ISBLANK($AV89))</formula>
    </cfRule>
  </conditionalFormatting>
  <conditionalFormatting sqref="AV89:AX89">
    <cfRule type="expression" dxfId="3140" priority="316">
      <formula>AND(NOT(ISBLANK($S89)),ISBLANK($AW89),ISBLANK($AX89),ISBLANK($AY89))</formula>
    </cfRule>
  </conditionalFormatting>
  <conditionalFormatting sqref="AY89:BA89">
    <cfRule type="expression" dxfId="3139" priority="317">
      <formula>AND(NOT(ISBLANK($T89)),ISBLANK($AZ89),ISBLANK($BA89),ISBLANK($BB89))</formula>
    </cfRule>
  </conditionalFormatting>
  <conditionalFormatting sqref="W89">
    <cfRule type="expression" dxfId="3138" priority="318">
      <formula>AND(NOT(ISBLANK($X89)),ISBLANK($U89),ISBLANK($V89),ISBLANK($W89))</formula>
    </cfRule>
  </conditionalFormatting>
  <conditionalFormatting sqref="AC88">
    <cfRule type="expression" dxfId="3137" priority="319">
      <formula>"&lt;=0.5*$E$17"</formula>
    </cfRule>
  </conditionalFormatting>
  <conditionalFormatting sqref="AC88">
    <cfRule type="expression" dxfId="3136" priority="320">
      <formula>"&gt;=0,5*$E$17"</formula>
    </cfRule>
  </conditionalFormatting>
  <conditionalFormatting sqref="AD88:BM88">
    <cfRule type="expression" dxfId="3135" priority="321" stopIfTrue="1">
      <formula>MOD(AD88,2)&lt;&gt;0</formula>
    </cfRule>
  </conditionalFormatting>
  <conditionalFormatting sqref="U88">
    <cfRule type="expression" dxfId="3134" priority="322" stopIfTrue="1">
      <formula>AND(INDEX($M88:$T88,1,$V88)=0, $V88&gt;0)</formula>
    </cfRule>
  </conditionalFormatting>
  <conditionalFormatting sqref="V88">
    <cfRule type="expression" dxfId="3133" priority="323" stopIfTrue="1">
      <formula>AND(INDEX($M88:$T88,1,$W88)=0, $W88&gt;0)</formula>
    </cfRule>
  </conditionalFormatting>
  <conditionalFormatting sqref="W88">
    <cfRule type="expression" dxfId="3132" priority="324" stopIfTrue="1">
      <formula>AND(INDEX($M88:$T88,1,$X88)=0, $X88&gt;0)</formula>
    </cfRule>
  </conditionalFormatting>
  <conditionalFormatting sqref="AD88:AF88">
    <cfRule type="expression" dxfId="3131" priority="325">
      <formula>AND(NOT(ISBLANK($M88)),ISBLANK($AE88),ISBLANK($AF88),ISBLANK($AG88))</formula>
    </cfRule>
  </conditionalFormatting>
  <conditionalFormatting sqref="AG88:AI88">
    <cfRule type="expression" dxfId="3130" priority="326">
      <formula>AND(NOT(ISBLANK($N88)),ISBLANK($AH88),ISBLANK($AI88),ISBLANK($AJ88))</formula>
    </cfRule>
  </conditionalFormatting>
  <conditionalFormatting sqref="AJ88:AL88">
    <cfRule type="expression" dxfId="3129" priority="327">
      <formula>AND(NOT(ISBLANK($O88)),ISBLANK($AK88),ISBLANK($AL88),ISBLANK($AM88))</formula>
    </cfRule>
  </conditionalFormatting>
  <conditionalFormatting sqref="AM88:AO88">
    <cfRule type="expression" dxfId="3128" priority="328">
      <formula>AND(NOT(ISBLANK($P88)),ISBLANK($AN88),ISBLANK($AO88),ISBLANK($AP88))</formula>
    </cfRule>
  </conditionalFormatting>
  <conditionalFormatting sqref="AP88:AR88">
    <cfRule type="expression" dxfId="3127" priority="329">
      <formula>AND(NOT(ISBLANK($Q88)),ISBLANK($AQ88),ISBLANK($AR88),ISBLANK($AS88))</formula>
    </cfRule>
  </conditionalFormatting>
  <conditionalFormatting sqref="AS88:AU88">
    <cfRule type="expression" dxfId="3126" priority="330">
      <formula>AND(NOT(ISBLANK($R88)),ISBLANK($AT88),ISBLANK($AU88),ISBLANK($AV88))</formula>
    </cfRule>
  </conditionalFormatting>
  <conditionalFormatting sqref="AV88:AX88">
    <cfRule type="expression" dxfId="3125" priority="331">
      <formula>AND(NOT(ISBLANK($S88)),ISBLANK($AW88),ISBLANK($AX88),ISBLANK($AY88))</formula>
    </cfRule>
  </conditionalFormatting>
  <conditionalFormatting sqref="AY88:BA88">
    <cfRule type="expression" dxfId="3124" priority="332">
      <formula>AND(NOT(ISBLANK($T88)),ISBLANK($AZ88),ISBLANK($BA88),ISBLANK($BB88))</formula>
    </cfRule>
  </conditionalFormatting>
  <conditionalFormatting sqref="W88">
    <cfRule type="expression" dxfId="3123" priority="333">
      <formula>AND(NOT(ISBLANK($X88)),ISBLANK($U88),ISBLANK($V88),ISBLANK($W88))</formula>
    </cfRule>
  </conditionalFormatting>
  <conditionalFormatting sqref="AC87">
    <cfRule type="expression" dxfId="3122" priority="334">
      <formula>"&lt;=0.5*$E$17"</formula>
    </cfRule>
  </conditionalFormatting>
  <conditionalFormatting sqref="AC87">
    <cfRule type="expression" dxfId="3121" priority="335">
      <formula>"&gt;=0,5*$E$17"</formula>
    </cfRule>
  </conditionalFormatting>
  <conditionalFormatting sqref="AD87:BM87">
    <cfRule type="expression" dxfId="3120" priority="336" stopIfTrue="1">
      <formula>MOD(AD87,2)&lt;&gt;0</formula>
    </cfRule>
  </conditionalFormatting>
  <conditionalFormatting sqref="U87">
    <cfRule type="expression" dxfId="3119" priority="337" stopIfTrue="1">
      <formula>AND(INDEX($M87:$T87,1,$V87)=0, $V87&gt;0)</formula>
    </cfRule>
  </conditionalFormatting>
  <conditionalFormatting sqref="V87">
    <cfRule type="expression" dxfId="3118" priority="338" stopIfTrue="1">
      <formula>AND(INDEX($M87:$T87,1,$W87)=0, $W87&gt;0)</formula>
    </cfRule>
  </conditionalFormatting>
  <conditionalFormatting sqref="W87">
    <cfRule type="expression" dxfId="3117" priority="339" stopIfTrue="1">
      <formula>AND(INDEX($M87:$T87,1,$X87)=0, $X87&gt;0)</formula>
    </cfRule>
  </conditionalFormatting>
  <conditionalFormatting sqref="AD87:AF87">
    <cfRule type="expression" dxfId="3116" priority="340">
      <formula>AND(NOT(ISBLANK($M87)),ISBLANK($AE87),ISBLANK($AF87),ISBLANK($AG87))</formula>
    </cfRule>
  </conditionalFormatting>
  <conditionalFormatting sqref="AG87:AI87">
    <cfRule type="expression" dxfId="3115" priority="341">
      <formula>AND(NOT(ISBLANK($N87)),ISBLANK($AH87),ISBLANK($AI87),ISBLANK($AJ87))</formula>
    </cfRule>
  </conditionalFormatting>
  <conditionalFormatting sqref="AJ87:AL87">
    <cfRule type="expression" dxfId="3114" priority="342">
      <formula>AND(NOT(ISBLANK($O87)),ISBLANK($AK87),ISBLANK($AL87),ISBLANK($AM87))</formula>
    </cfRule>
  </conditionalFormatting>
  <conditionalFormatting sqref="AM87:AO87">
    <cfRule type="expression" dxfId="3113" priority="343">
      <formula>AND(NOT(ISBLANK($P87)),ISBLANK($AN87),ISBLANK($AO87),ISBLANK($AP87))</formula>
    </cfRule>
  </conditionalFormatting>
  <conditionalFormatting sqref="AP87:AR87">
    <cfRule type="expression" dxfId="3112" priority="344">
      <formula>AND(NOT(ISBLANK($Q87)),ISBLANK($AQ87),ISBLANK($AR87),ISBLANK($AS87))</formula>
    </cfRule>
  </conditionalFormatting>
  <conditionalFormatting sqref="AS87:AU87">
    <cfRule type="expression" dxfId="3111" priority="345">
      <formula>AND(NOT(ISBLANK($R87)),ISBLANK($AT87),ISBLANK($AU87),ISBLANK($AV87))</formula>
    </cfRule>
  </conditionalFormatting>
  <conditionalFormatting sqref="AV87:AX87">
    <cfRule type="expression" dxfId="3110" priority="346">
      <formula>AND(NOT(ISBLANK($S87)),ISBLANK($AW87),ISBLANK($AX87),ISBLANK($AY87))</formula>
    </cfRule>
  </conditionalFormatting>
  <conditionalFormatting sqref="AY87:BA87">
    <cfRule type="expression" dxfId="3109" priority="347">
      <formula>AND(NOT(ISBLANK($T87)),ISBLANK($AZ87),ISBLANK($BA87),ISBLANK($BB87))</formula>
    </cfRule>
  </conditionalFormatting>
  <conditionalFormatting sqref="W87">
    <cfRule type="expression" dxfId="3108" priority="348">
      <formula>AND(NOT(ISBLANK($X87)),ISBLANK($U87),ISBLANK($V87),ISBLANK($W87))</formula>
    </cfRule>
  </conditionalFormatting>
  <conditionalFormatting sqref="AC84">
    <cfRule type="expression" dxfId="3107" priority="349">
      <formula>"&lt;=0.5*$E$17"</formula>
    </cfRule>
  </conditionalFormatting>
  <conditionalFormatting sqref="AC84">
    <cfRule type="expression" dxfId="3106" priority="350">
      <formula>"&gt;=0,5*$E$17"</formula>
    </cfRule>
  </conditionalFormatting>
  <conditionalFormatting sqref="AD84:BM84">
    <cfRule type="expression" dxfId="3105" priority="351" stopIfTrue="1">
      <formula>MOD(AD84,2)&lt;&gt;0</formula>
    </cfRule>
  </conditionalFormatting>
  <conditionalFormatting sqref="AD84:AF84">
    <cfRule type="expression" dxfId="3104" priority="352">
      <formula>AND(NOT(ISBLANK($M84)),ISBLANK($AE84),ISBLANK($AF84),ISBLANK($AG84))</formula>
    </cfRule>
  </conditionalFormatting>
  <conditionalFormatting sqref="AG84:AI84">
    <cfRule type="expression" dxfId="3103" priority="353">
      <formula>AND(NOT(ISBLANK($N84)),ISBLANK($AH84),ISBLANK($AI84),ISBLANK($AJ84))</formula>
    </cfRule>
  </conditionalFormatting>
  <conditionalFormatting sqref="AJ84:AL84">
    <cfRule type="expression" dxfId="3102" priority="354">
      <formula>AND(NOT(ISBLANK($O84)),ISBLANK($AK84),ISBLANK($AL84),ISBLANK($AM84))</formula>
    </cfRule>
  </conditionalFormatting>
  <conditionalFormatting sqref="AM84:AO84">
    <cfRule type="expression" dxfId="3101" priority="355">
      <formula>AND(NOT(ISBLANK($P84)),ISBLANK($AN84),ISBLANK($AO84),ISBLANK($AP84))</formula>
    </cfRule>
  </conditionalFormatting>
  <conditionalFormatting sqref="AP84:AR84">
    <cfRule type="expression" dxfId="3100" priority="356">
      <formula>AND(NOT(ISBLANK($Q84)),ISBLANK($AQ84),ISBLANK($AR84),ISBLANK($AS84))</formula>
    </cfRule>
  </conditionalFormatting>
  <conditionalFormatting sqref="AS84:AU84">
    <cfRule type="expression" dxfId="3099" priority="357">
      <formula>AND(NOT(ISBLANK($R84)),ISBLANK($AT84),ISBLANK($AU84),ISBLANK($AV84))</formula>
    </cfRule>
  </conditionalFormatting>
  <conditionalFormatting sqref="AV84:AX84">
    <cfRule type="expression" dxfId="3098" priority="358">
      <formula>AND(NOT(ISBLANK($S84)),ISBLANK($AW84),ISBLANK($AX84),ISBLANK($AY84))</formula>
    </cfRule>
  </conditionalFormatting>
  <conditionalFormatting sqref="AY84:BA84">
    <cfRule type="expression" dxfId="3097" priority="359">
      <formula>AND(NOT(ISBLANK($T84)),ISBLANK($AZ84),ISBLANK($BA84),ISBLANK($BB84))</formula>
    </cfRule>
  </conditionalFormatting>
  <conditionalFormatting sqref="AC83">
    <cfRule type="expression" dxfId="3096" priority="360">
      <formula>"&lt;=0.5*$E$17"</formula>
    </cfRule>
  </conditionalFormatting>
  <conditionalFormatting sqref="AC83">
    <cfRule type="expression" dxfId="3095" priority="361">
      <formula>"&gt;=0,5*$E$17"</formula>
    </cfRule>
  </conditionalFormatting>
  <conditionalFormatting sqref="AD83:BM83">
    <cfRule type="expression" dxfId="3094" priority="362" stopIfTrue="1">
      <formula>MOD(AD83,2)&lt;&gt;0</formula>
    </cfRule>
  </conditionalFormatting>
  <conditionalFormatting sqref="AD83:AF83">
    <cfRule type="expression" dxfId="3093" priority="363">
      <formula>AND(NOT(ISBLANK($M83)),ISBLANK($AE83),ISBLANK($AF83),ISBLANK($AG83))</formula>
    </cfRule>
  </conditionalFormatting>
  <conditionalFormatting sqref="AG83:AI83">
    <cfRule type="expression" dxfId="3092" priority="364">
      <formula>AND(NOT(ISBLANK($N83)),ISBLANK($AH83),ISBLANK($AI83),ISBLANK($AJ83))</formula>
    </cfRule>
  </conditionalFormatting>
  <conditionalFormatting sqref="AJ83:AL83">
    <cfRule type="expression" dxfId="3091" priority="365">
      <formula>AND(NOT(ISBLANK($O83)),ISBLANK($AK83),ISBLANK($AL83),ISBLANK($AM83))</formula>
    </cfRule>
  </conditionalFormatting>
  <conditionalFormatting sqref="AM83:AO83">
    <cfRule type="expression" dxfId="3090" priority="366">
      <formula>AND(NOT(ISBLANK($P83)),ISBLANK($AN83),ISBLANK($AO83),ISBLANK($AP83))</formula>
    </cfRule>
  </conditionalFormatting>
  <conditionalFormatting sqref="AP83:AR83">
    <cfRule type="expression" dxfId="3089" priority="367">
      <formula>AND(NOT(ISBLANK($Q83)),ISBLANK($AQ83),ISBLANK($AR83),ISBLANK($AS83))</formula>
    </cfRule>
  </conditionalFormatting>
  <conditionalFormatting sqref="AS83:AU83">
    <cfRule type="expression" dxfId="3088" priority="368">
      <formula>AND(NOT(ISBLANK($R83)),ISBLANK($AT83),ISBLANK($AU83),ISBLANK($AV83))</formula>
    </cfRule>
  </conditionalFormatting>
  <conditionalFormatting sqref="AV83:AX83">
    <cfRule type="expression" dxfId="3087" priority="369">
      <formula>AND(NOT(ISBLANK($S83)),ISBLANK($AW83),ISBLANK($AX83),ISBLANK($AY83))</formula>
    </cfRule>
  </conditionalFormatting>
  <conditionalFormatting sqref="AY83:BA83">
    <cfRule type="expression" dxfId="3086" priority="370">
      <formula>AND(NOT(ISBLANK($T83)),ISBLANK($AZ83),ISBLANK($BA83),ISBLANK($BB83))</formula>
    </cfRule>
  </conditionalFormatting>
  <conditionalFormatting sqref="AC66:AC68">
    <cfRule type="expression" dxfId="3085" priority="371">
      <formula>"&lt;=0.5*$E$17"</formula>
    </cfRule>
  </conditionalFormatting>
  <conditionalFormatting sqref="AC66:AC68">
    <cfRule type="expression" dxfId="3084" priority="372">
      <formula>"&gt;=0,5*$E$17"</formula>
    </cfRule>
  </conditionalFormatting>
  <conditionalFormatting sqref="AD66:BM68">
    <cfRule type="expression" dxfId="3083" priority="373" stopIfTrue="1">
      <formula>MOD(AD66,2)&lt;&gt;0</formula>
    </cfRule>
  </conditionalFormatting>
  <conditionalFormatting sqref="U66:U68">
    <cfRule type="expression" dxfId="3082" priority="374" stopIfTrue="1">
      <formula>AND(INDEX($M66:$T66,1,$V66)=0, $V66&gt;0)</formula>
    </cfRule>
  </conditionalFormatting>
  <conditionalFormatting sqref="V66:V68">
    <cfRule type="expression" dxfId="3081" priority="375" stopIfTrue="1">
      <formula>AND(INDEX($M66:$T66,1,$W66)=0, $W66&gt;0)</formula>
    </cfRule>
  </conditionalFormatting>
  <conditionalFormatting sqref="W66:W68">
    <cfRule type="expression" dxfId="3080" priority="376" stopIfTrue="1">
      <formula>AND(INDEX($M66:$T66,1,$X66)=0, $X66&gt;0)</formula>
    </cfRule>
  </conditionalFormatting>
  <conditionalFormatting sqref="AD66:AF68">
    <cfRule type="expression" dxfId="3079" priority="377">
      <formula>AND(NOT(ISBLANK($M66)),ISBLANK($AE66),ISBLANK($AF66),ISBLANK($AG66))</formula>
    </cfRule>
  </conditionalFormatting>
  <conditionalFormatting sqref="AG66:AI68">
    <cfRule type="expression" dxfId="3078" priority="378">
      <formula>AND(NOT(ISBLANK($N66)),ISBLANK($AH66),ISBLANK($AI66),ISBLANK($AJ66))</formula>
    </cfRule>
  </conditionalFormatting>
  <conditionalFormatting sqref="AJ66:AL68">
    <cfRule type="expression" dxfId="3077" priority="379">
      <formula>AND(NOT(ISBLANK($O66)),ISBLANK($AK66),ISBLANK($AL66),ISBLANK($AM66))</formula>
    </cfRule>
  </conditionalFormatting>
  <conditionalFormatting sqref="AM66:AO68">
    <cfRule type="expression" dxfId="3076" priority="380">
      <formula>AND(NOT(ISBLANK($P66)),ISBLANK($AN66),ISBLANK($AO66),ISBLANK($AP66))</formula>
    </cfRule>
  </conditionalFormatting>
  <conditionalFormatting sqref="AP66:AR68">
    <cfRule type="expression" dxfId="3075" priority="381">
      <formula>AND(NOT(ISBLANK($Q66)),ISBLANK($AQ66),ISBLANK($AR66),ISBLANK($AS66))</formula>
    </cfRule>
  </conditionalFormatting>
  <conditionalFormatting sqref="AS66:AU68">
    <cfRule type="expression" dxfId="3074" priority="382">
      <formula>AND(NOT(ISBLANK($R66)),ISBLANK($AT66),ISBLANK($AU66),ISBLANK($AV66))</formula>
    </cfRule>
  </conditionalFormatting>
  <conditionalFormatting sqref="AV66:AX68">
    <cfRule type="expression" dxfId="3073" priority="383">
      <formula>AND(NOT(ISBLANK($S66)),ISBLANK($AW66),ISBLANK($AX66),ISBLANK($AY66))</formula>
    </cfRule>
  </conditionalFormatting>
  <conditionalFormatting sqref="AY66:BA68">
    <cfRule type="expression" dxfId="3072" priority="384">
      <formula>AND(NOT(ISBLANK($T66)),ISBLANK($AZ66),ISBLANK($BA66),ISBLANK($BB66))</formula>
    </cfRule>
  </conditionalFormatting>
  <conditionalFormatting sqref="W66:W68">
    <cfRule type="expression" dxfId="3071" priority="385">
      <formula>AND(NOT(ISBLANK($X66)),ISBLANK($U66),ISBLANK($V66),ISBLANK($W66))</formula>
    </cfRule>
  </conditionalFormatting>
  <conditionalFormatting sqref="AC69">
    <cfRule type="expression" dxfId="3070" priority="386">
      <formula>"&lt;=0.5*$E$17"</formula>
    </cfRule>
  </conditionalFormatting>
  <conditionalFormatting sqref="AC69">
    <cfRule type="expression" dxfId="3069" priority="387">
      <formula>"&gt;=0,5*$E$17"</formula>
    </cfRule>
  </conditionalFormatting>
  <conditionalFormatting sqref="AD69:BM69">
    <cfRule type="expression" dxfId="3068" priority="388" stopIfTrue="1">
      <formula>MOD(AD69,2)&lt;&gt;0</formula>
    </cfRule>
  </conditionalFormatting>
  <conditionalFormatting sqref="U69">
    <cfRule type="expression" dxfId="3067" priority="389" stopIfTrue="1">
      <formula>AND(INDEX($M69:$T69,1,$V69)=0, $V69&gt;0)</formula>
    </cfRule>
  </conditionalFormatting>
  <conditionalFormatting sqref="V69">
    <cfRule type="expression" dxfId="3066" priority="390" stopIfTrue="1">
      <formula>AND(INDEX($M69:$T69,1,$W69)=0, $W69&gt;0)</formula>
    </cfRule>
  </conditionalFormatting>
  <conditionalFormatting sqref="W69">
    <cfRule type="expression" dxfId="3065" priority="391" stopIfTrue="1">
      <formula>AND(INDEX($M69:$T69,1,$X69)=0, $X69&gt;0)</formula>
    </cfRule>
  </conditionalFormatting>
  <conditionalFormatting sqref="AD69:AF69">
    <cfRule type="expression" dxfId="3064" priority="392">
      <formula>AND(NOT(ISBLANK($M69)),ISBLANK($AE69),ISBLANK($AF69),ISBLANK($AG69))</formula>
    </cfRule>
  </conditionalFormatting>
  <conditionalFormatting sqref="AG69:AI69">
    <cfRule type="expression" dxfId="3063" priority="393">
      <formula>AND(NOT(ISBLANK($N69)),ISBLANK($AH69),ISBLANK($AI69),ISBLANK($AJ69))</formula>
    </cfRule>
  </conditionalFormatting>
  <conditionalFormatting sqref="AJ69:AL69">
    <cfRule type="expression" dxfId="3062" priority="394">
      <formula>AND(NOT(ISBLANK($O69)),ISBLANK($AK69),ISBLANK($AL69),ISBLANK($AM69))</formula>
    </cfRule>
  </conditionalFormatting>
  <conditionalFormatting sqref="AM69:AO69">
    <cfRule type="expression" dxfId="3061" priority="395">
      <formula>AND(NOT(ISBLANK($P69)),ISBLANK($AN69),ISBLANK($AO69),ISBLANK($AP69))</formula>
    </cfRule>
  </conditionalFormatting>
  <conditionalFormatting sqref="AP69:AR69">
    <cfRule type="expression" dxfId="3060" priority="396">
      <formula>AND(NOT(ISBLANK($Q69)),ISBLANK($AQ69),ISBLANK($AR69),ISBLANK($AS69))</formula>
    </cfRule>
  </conditionalFormatting>
  <conditionalFormatting sqref="AS69:AU69">
    <cfRule type="expression" dxfId="3059" priority="397">
      <formula>AND(NOT(ISBLANK($R69)),ISBLANK($AT69),ISBLANK($AU69),ISBLANK($AV69))</formula>
    </cfRule>
  </conditionalFormatting>
  <conditionalFormatting sqref="AV69:AX69">
    <cfRule type="expression" dxfId="3058" priority="398">
      <formula>AND(NOT(ISBLANK($S69)),ISBLANK($AW69),ISBLANK($AX69),ISBLANK($AY69))</formula>
    </cfRule>
  </conditionalFormatting>
  <conditionalFormatting sqref="AY69:BA69">
    <cfRule type="expression" dxfId="3057" priority="399">
      <formula>AND(NOT(ISBLANK($T69)),ISBLANK($AZ69),ISBLANK($BA69),ISBLANK($BB69))</formula>
    </cfRule>
  </conditionalFormatting>
  <conditionalFormatting sqref="W69">
    <cfRule type="expression" dxfId="3056" priority="400">
      <formula>AND(NOT(ISBLANK($X69)),ISBLANK($U69),ISBLANK($V69),ISBLANK($W69))</formula>
    </cfRule>
  </conditionalFormatting>
  <conditionalFormatting sqref="U65">
    <cfRule type="expression" dxfId="3055" priority="401" stopIfTrue="1">
      <formula>AND(INDEX($M65:$T65,1,$V65)=0, $V65&gt;0)</formula>
    </cfRule>
  </conditionalFormatting>
  <conditionalFormatting sqref="AF65 AJ65:AL65 AQ65 BB65:BM65">
    <cfRule type="expression" dxfId="3054" priority="402" stopIfTrue="1">
      <formula>MOD(AF65,2)&lt;&gt;0</formula>
    </cfRule>
  </conditionalFormatting>
  <conditionalFormatting sqref="V65">
    <cfRule type="expression" dxfId="3053" priority="403" stopIfTrue="1">
      <formula>AND(INDEX($M65:$T65,1,$W65)=0, $W65&gt;0)</formula>
    </cfRule>
  </conditionalFormatting>
  <conditionalFormatting sqref="AD65:AE65 AG65:AI65 AM65:AP65 AR65:BA65">
    <cfRule type="expression" dxfId="3052" priority="404" stopIfTrue="1">
      <formula>MOD(AD65,2)&lt;&gt;0</formula>
    </cfRule>
  </conditionalFormatting>
  <conditionalFormatting sqref="AC185">
    <cfRule type="expression" dxfId="3051" priority="405">
      <formula>"&lt;=0.5*$E$17"</formula>
    </cfRule>
  </conditionalFormatting>
  <conditionalFormatting sqref="AC185">
    <cfRule type="expression" dxfId="3050" priority="406">
      <formula>"&gt;=0,5*$E$17"</formula>
    </cfRule>
  </conditionalFormatting>
  <conditionalFormatting sqref="AJ4:AJ10">
    <cfRule type="expression" dxfId="3049" priority="407">
      <formula>AND(NOT(ISBLANK($M4)),ISBLANK($AE4),ISBLANK($AF4),ISBLANK($AG4))</formula>
    </cfRule>
  </conditionalFormatting>
  <conditionalFormatting sqref="AL4:AL10">
    <cfRule type="expression" dxfId="3048" priority="408">
      <formula>AND(NOT(ISBLANK($M4)),ISBLANK($AE4),ISBLANK($AF4),ISBLANK($AG4))</formula>
    </cfRule>
  </conditionalFormatting>
  <conditionalFormatting sqref="AM4:AM10">
    <cfRule type="expression" dxfId="3047" priority="409">
      <formula>AND(NOT(ISBLANK($N4)),ISBLANK($AH4),ISBLANK($AI4),ISBLANK($AJ4))</formula>
    </cfRule>
  </conditionalFormatting>
  <conditionalFormatting sqref="AO4:AO10">
    <cfRule type="expression" dxfId="3046" priority="410">
      <formula>AND(NOT(ISBLANK($N4)),ISBLANK($AH4),ISBLANK($AI4),ISBLANK($AJ4))</formula>
    </cfRule>
  </conditionalFormatting>
  <conditionalFormatting sqref="AC18:AC19">
    <cfRule type="expression" dxfId="3045" priority="411">
      <formula>"&lt;=0.5*$E$17"</formula>
    </cfRule>
  </conditionalFormatting>
  <conditionalFormatting sqref="AC18:AC19">
    <cfRule type="expression" dxfId="3044" priority="412">
      <formula>"&gt;=0,5*$E$17"</formula>
    </cfRule>
  </conditionalFormatting>
  <conditionalFormatting sqref="AD18:BM19">
    <cfRule type="expression" dxfId="3043" priority="413" stopIfTrue="1">
      <formula>MOD(AD18,2)&lt;&gt;0</formula>
    </cfRule>
  </conditionalFormatting>
  <conditionalFormatting sqref="U18:U19">
    <cfRule type="expression" dxfId="3042" priority="414" stopIfTrue="1">
      <formula>AND(INDEX($M18:$T18,1,$V18)=0, $V18&gt;0)</formula>
    </cfRule>
  </conditionalFormatting>
  <conditionalFormatting sqref="V18:V19">
    <cfRule type="expression" dxfId="3041" priority="415" stopIfTrue="1">
      <formula>AND(INDEX($M18:$T18,1,$W18)=0, $W18&gt;0)</formula>
    </cfRule>
  </conditionalFormatting>
  <conditionalFormatting sqref="W18:W19">
    <cfRule type="expression" dxfId="3040" priority="416" stopIfTrue="1">
      <formula>AND(INDEX($M18:$T18,1,$X18)=0, $X18&gt;0)</formula>
    </cfRule>
  </conditionalFormatting>
  <conditionalFormatting sqref="AD18:AF19">
    <cfRule type="expression" dxfId="3039" priority="417">
      <formula>AND(NOT(ISBLANK($M18)),ISBLANK($AE18),ISBLANK($AF18),ISBLANK($AG18))</formula>
    </cfRule>
  </conditionalFormatting>
  <conditionalFormatting sqref="AG18:AI19">
    <cfRule type="expression" dxfId="3038" priority="418">
      <formula>AND(NOT(ISBLANK($N18)),ISBLANK($AH18),ISBLANK($AI18),ISBLANK($AJ18))</formula>
    </cfRule>
  </conditionalFormatting>
  <conditionalFormatting sqref="AJ18:AL19">
    <cfRule type="expression" dxfId="3037" priority="419">
      <formula>AND(NOT(ISBLANK($O18)),ISBLANK($AK18),ISBLANK($AL18),ISBLANK($AM18))</formula>
    </cfRule>
  </conditionalFormatting>
  <conditionalFormatting sqref="AM18:AO19">
    <cfRule type="expression" dxfId="3036" priority="420">
      <formula>AND(NOT(ISBLANK($P18)),ISBLANK($AN18),ISBLANK($AO18),ISBLANK($AP18))</formula>
    </cfRule>
  </conditionalFormatting>
  <conditionalFormatting sqref="AP18:AR19">
    <cfRule type="expression" dxfId="3035" priority="421">
      <formula>AND(NOT(ISBLANK($Q18)),ISBLANK($AQ18),ISBLANK($AR18),ISBLANK($AS18))</formula>
    </cfRule>
  </conditionalFormatting>
  <conditionalFormatting sqref="AS18:AU19">
    <cfRule type="expression" dxfId="3034" priority="422">
      <formula>AND(NOT(ISBLANK($R18)),ISBLANK($AT18),ISBLANK($AU18),ISBLANK($AV18))</formula>
    </cfRule>
  </conditionalFormatting>
  <conditionalFormatting sqref="AV18:AX19">
    <cfRule type="expression" dxfId="3033" priority="423">
      <formula>AND(NOT(ISBLANK($S18)),ISBLANK($AW18),ISBLANK($AX18),ISBLANK($AY18))</formula>
    </cfRule>
  </conditionalFormatting>
  <conditionalFormatting sqref="AY18:BA19">
    <cfRule type="expression" dxfId="3032" priority="424">
      <formula>AND(NOT(ISBLANK($T18)),ISBLANK($AZ18),ISBLANK($BA18),ISBLANK($BB18))</formula>
    </cfRule>
  </conditionalFormatting>
  <conditionalFormatting sqref="W18:W19">
    <cfRule type="expression" dxfId="3031" priority="425">
      <formula>AND(NOT(ISBLANK($X18)),ISBLANK($U18),ISBLANK($V18),ISBLANK($W18))</formula>
    </cfRule>
  </conditionalFormatting>
  <conditionalFormatting sqref="AC15:AC16">
    <cfRule type="expression" dxfId="3030" priority="426">
      <formula>"&lt;=0.5*$E$17"</formula>
    </cfRule>
  </conditionalFormatting>
  <conditionalFormatting sqref="AC15:AC16">
    <cfRule type="expression" dxfId="3029" priority="427">
      <formula>"&gt;=0,5*$E$17"</formula>
    </cfRule>
  </conditionalFormatting>
  <conditionalFormatting sqref="Y15:Y16 AD15:BM16">
    <cfRule type="expression" dxfId="3028" priority="428" stopIfTrue="1">
      <formula>MOD(Y15,2)&lt;&gt;0</formula>
    </cfRule>
  </conditionalFormatting>
  <conditionalFormatting sqref="U15:U16">
    <cfRule type="expression" dxfId="3027" priority="429" stopIfTrue="1">
      <formula>AND(INDEX($M15:$T15,1,$V15)=0, $V15&gt;0)</formula>
    </cfRule>
  </conditionalFormatting>
  <conditionalFormatting sqref="V15:V16">
    <cfRule type="expression" dxfId="3026" priority="430" stopIfTrue="1">
      <formula>AND(INDEX($M15:$T15,1,$W15)=0, $W15&gt;0)</formula>
    </cfRule>
  </conditionalFormatting>
  <conditionalFormatting sqref="W15:W16">
    <cfRule type="expression" dxfId="3025" priority="431" stopIfTrue="1">
      <formula>AND(INDEX($M15:$T15,1,$X15)=0, $X15&gt;0)</formula>
    </cfRule>
  </conditionalFormatting>
  <conditionalFormatting sqref="AD15:AF16">
    <cfRule type="expression" dxfId="3024" priority="432">
      <formula>AND(NOT(ISBLANK($M15)),ISBLANK($AE15),ISBLANK($AF15),ISBLANK($AG15))</formula>
    </cfRule>
  </conditionalFormatting>
  <conditionalFormatting sqref="AG15:AI16">
    <cfRule type="expression" dxfId="3023" priority="433">
      <formula>AND(NOT(ISBLANK($N15)),ISBLANK($AH15),ISBLANK($AI15),ISBLANK($AJ15))</formula>
    </cfRule>
  </conditionalFormatting>
  <conditionalFormatting sqref="AJ15:AL16">
    <cfRule type="expression" dxfId="3022" priority="434">
      <formula>AND(NOT(ISBLANK($O15)),ISBLANK($AK15),ISBLANK($AL15),ISBLANK($AM15))</formula>
    </cfRule>
  </conditionalFormatting>
  <conditionalFormatting sqref="AM15:AO16">
    <cfRule type="expression" dxfId="3021" priority="435">
      <formula>AND(NOT(ISBLANK($P15)),ISBLANK($AN15),ISBLANK($AO15),ISBLANK($AP15))</formula>
    </cfRule>
  </conditionalFormatting>
  <conditionalFormatting sqref="AP15:AR16">
    <cfRule type="expression" dxfId="3020" priority="436">
      <formula>AND(NOT(ISBLANK($Q15)),ISBLANK($AQ15),ISBLANK($AR15),ISBLANK($AS15))</formula>
    </cfRule>
  </conditionalFormatting>
  <conditionalFormatting sqref="AS15:AU16">
    <cfRule type="expression" dxfId="3019" priority="437">
      <formula>AND(NOT(ISBLANK($R15)),ISBLANK($AT15),ISBLANK($AU15),ISBLANK($AV15))</formula>
    </cfRule>
  </conditionalFormatting>
  <conditionalFormatting sqref="AV15:AX16">
    <cfRule type="expression" dxfId="3018" priority="438">
      <formula>AND(NOT(ISBLANK($S15)),ISBLANK($AW15),ISBLANK($AX15),ISBLANK($AY15))</formula>
    </cfRule>
  </conditionalFormatting>
  <conditionalFormatting sqref="AY15:BA16">
    <cfRule type="expression" dxfId="3017" priority="439">
      <formula>AND(NOT(ISBLANK($T15)),ISBLANK($AZ15),ISBLANK($BA15),ISBLANK($BB15))</formula>
    </cfRule>
  </conditionalFormatting>
  <conditionalFormatting sqref="W15:W16">
    <cfRule type="expression" dxfId="3016" priority="440">
      <formula>AND(NOT(ISBLANK($X15)),ISBLANK($U15),ISBLANK($V15),ISBLANK($W15))</formula>
    </cfRule>
  </conditionalFormatting>
  <conditionalFormatting sqref="W27">
    <cfRule type="expression" dxfId="3015" priority="441">
      <formula>AND(NOT(ISBLANK($X27)),ISBLANK($U27),ISBLANK($V27),ISBLANK(#REF!))</formula>
    </cfRule>
  </conditionalFormatting>
  <conditionalFormatting sqref="AN27">
    <cfRule type="expression" dxfId="3014" priority="442">
      <formula>AND(NOT(ISBLANK(#REF!)),ISBLANK(#REF!),ISBLANK($AO27),ISBLANK(#REF!))</formula>
    </cfRule>
  </conditionalFormatting>
  <conditionalFormatting sqref="AM27 AO27">
    <cfRule type="expression" dxfId="3013" priority="443">
      <formula>AND(NOT(ISBLANK($P27)),ISBLANK($AN27),ISBLANK($AO28),ISBLANK($AP27))</formula>
    </cfRule>
  </conditionalFormatting>
  <conditionalFormatting sqref="AF51:AF54 AJ51:AL54 AQ51:AQ54 BB51:BM54">
    <cfRule type="expression" dxfId="3012" priority="444" stopIfTrue="1">
      <formula>MOD(AF51,2)&lt;&gt;0</formula>
    </cfRule>
  </conditionalFormatting>
  <conditionalFormatting sqref="AD51:AE54 AG51:AI54 AM51:AP54 AR51:BA54">
    <cfRule type="expression" dxfId="3011" priority="445" stopIfTrue="1">
      <formula>MOD(AD51,2)&lt;&gt;0</formula>
    </cfRule>
  </conditionalFormatting>
  <conditionalFormatting sqref="AD70:AF71 AD76:AF76">
    <cfRule type="expression" dxfId="3010" priority="446" stopIfTrue="1">
      <formula>MOD(AD70,2)&lt;&gt;0</formula>
    </cfRule>
  </conditionalFormatting>
  <conditionalFormatting sqref="AD70:AF71">
    <cfRule type="expression" dxfId="3009" priority="447">
      <formula>AND(NOT(ISBLANK($M70)),ISBLANK($AE70),ISBLANK($AF70),ISBLANK($AG70))</formula>
    </cfRule>
  </conditionalFormatting>
  <conditionalFormatting sqref="AG70:AI71 AG76:AI76">
    <cfRule type="expression" dxfId="3008" priority="448" stopIfTrue="1">
      <formula>MOD(AG70,2)&lt;&gt;0</formula>
    </cfRule>
  </conditionalFormatting>
  <conditionalFormatting sqref="AG70:AI71">
    <cfRule type="expression" dxfId="3007" priority="449">
      <formula>AND(NOT(ISBLANK($N70)),ISBLANK($AH70),ISBLANK($AI70),ISBLANK($AJ70))</formula>
    </cfRule>
  </conditionalFormatting>
  <conditionalFormatting sqref="AJ70:AL70">
    <cfRule type="expression" dxfId="3006" priority="450">
      <formula>AND(NOT(ISBLANK($O70)),ISBLANK($AK70),ISBLANK($AL70),ISBLANK($AM70))</formula>
    </cfRule>
  </conditionalFormatting>
  <conditionalFormatting sqref="AJ70:AL70 AJ76:AL76">
    <cfRule type="expression" dxfId="3005" priority="451" stopIfTrue="1">
      <formula>MOD(AJ70,2)&lt;&gt;0</formula>
    </cfRule>
  </conditionalFormatting>
  <conditionalFormatting sqref="AC21">
    <cfRule type="expression" dxfId="3004" priority="452">
      <formula>"&lt;=0.5*$E$17"</formula>
    </cfRule>
  </conditionalFormatting>
  <conditionalFormatting sqref="AC21">
    <cfRule type="expression" dxfId="3003" priority="453">
      <formula>"&gt;=0,5*$E$17"</formula>
    </cfRule>
  </conditionalFormatting>
  <conditionalFormatting sqref="Y21 AD21:BM21">
    <cfRule type="expression" dxfId="3002" priority="454" stopIfTrue="1">
      <formula>MOD(Y21,2)&lt;&gt;0</formula>
    </cfRule>
  </conditionalFormatting>
  <conditionalFormatting sqref="U21">
    <cfRule type="expression" dxfId="3001" priority="455" stopIfTrue="1">
      <formula>AND(INDEX($M21:$T21,1,$V21)=0, $V21&gt;0)</formula>
    </cfRule>
  </conditionalFormatting>
  <conditionalFormatting sqref="V21">
    <cfRule type="expression" dxfId="3000" priority="456" stopIfTrue="1">
      <formula>AND(INDEX($M21:$T21,1,$W21)=0, $W21&gt;0)</formula>
    </cfRule>
  </conditionalFormatting>
  <conditionalFormatting sqref="W21">
    <cfRule type="expression" dxfId="2999" priority="457" stopIfTrue="1">
      <formula>AND(INDEX($M21:$T21,1,$X21)=0, $X21&gt;0)</formula>
    </cfRule>
  </conditionalFormatting>
  <conditionalFormatting sqref="AD21:AF21">
    <cfRule type="expression" dxfId="2998" priority="458">
      <formula>AND(NOT(ISBLANK($M21)),ISBLANK($AE21),ISBLANK($AF21),ISBLANK($AG21))</formula>
    </cfRule>
  </conditionalFormatting>
  <conditionalFormatting sqref="AG21:AI21">
    <cfRule type="expression" dxfId="2997" priority="459">
      <formula>AND(NOT(ISBLANK($N21)),ISBLANK($AH21),ISBLANK($AI21),ISBLANK($AJ21))</formula>
    </cfRule>
  </conditionalFormatting>
  <conditionalFormatting sqref="AJ21:AL21">
    <cfRule type="expression" dxfId="2996" priority="460">
      <formula>AND(NOT(ISBLANK($O21)),ISBLANK($AK21),ISBLANK($AL21),ISBLANK($AM21))</formula>
    </cfRule>
  </conditionalFormatting>
  <conditionalFormatting sqref="AM21:AO21">
    <cfRule type="expression" dxfId="2995" priority="461">
      <formula>AND(NOT(ISBLANK($P21)),ISBLANK($AN21),ISBLANK($AO21),ISBLANK($AP21))</formula>
    </cfRule>
  </conditionalFormatting>
  <conditionalFormatting sqref="AP21:AR21">
    <cfRule type="expression" dxfId="2994" priority="462">
      <formula>AND(NOT(ISBLANK($Q21)),ISBLANK($AQ21),ISBLANK($AR21),ISBLANK($AS21))</formula>
    </cfRule>
  </conditionalFormatting>
  <conditionalFormatting sqref="AS21:AU21">
    <cfRule type="expression" dxfId="2993" priority="463">
      <formula>AND(NOT(ISBLANK($R21)),ISBLANK($AT21),ISBLANK($AU21),ISBLANK($AV21))</formula>
    </cfRule>
  </conditionalFormatting>
  <conditionalFormatting sqref="AV21:AX21">
    <cfRule type="expression" dxfId="2992" priority="464">
      <formula>AND(NOT(ISBLANK($S21)),ISBLANK($AW21),ISBLANK($AX21),ISBLANK($AY21))</formula>
    </cfRule>
  </conditionalFormatting>
  <conditionalFormatting sqref="AY21:BA21">
    <cfRule type="expression" dxfId="2991" priority="465">
      <formula>AND(NOT(ISBLANK($T21)),ISBLANK($AZ21),ISBLANK($BA21),ISBLANK($BB21))</formula>
    </cfRule>
  </conditionalFormatting>
  <conditionalFormatting sqref="W21">
    <cfRule type="expression" dxfId="2990" priority="466">
      <formula>AND(NOT(ISBLANK($X21)),ISBLANK($U21),ISBLANK($V21),ISBLANK($W21))</formula>
    </cfRule>
  </conditionalFormatting>
  <conditionalFormatting sqref="AC37">
    <cfRule type="expression" dxfId="2989" priority="467">
      <formula>"&lt;=0.5*$E$17"</formula>
    </cfRule>
  </conditionalFormatting>
  <conditionalFormatting sqref="AC37">
    <cfRule type="expression" dxfId="2988" priority="468">
      <formula>"&gt;=0,5*$E$17"</formula>
    </cfRule>
  </conditionalFormatting>
  <conditionalFormatting sqref="AD37:BM37">
    <cfRule type="expression" dxfId="2987" priority="469" stopIfTrue="1">
      <formula>MOD(AD37,2)&lt;&gt;0</formula>
    </cfRule>
  </conditionalFormatting>
  <conditionalFormatting sqref="U37">
    <cfRule type="expression" dxfId="2986" priority="470" stopIfTrue="1">
      <formula>AND(INDEX($M37:$T37,1,$V37)=0, $V37&gt;0)</formula>
    </cfRule>
  </conditionalFormatting>
  <conditionalFormatting sqref="V37">
    <cfRule type="expression" dxfId="2985" priority="471" stopIfTrue="1">
      <formula>AND(INDEX($M37:$T37,1,$W37)=0, $W37&gt;0)</formula>
    </cfRule>
  </conditionalFormatting>
  <conditionalFormatting sqref="W37">
    <cfRule type="expression" dxfId="2984" priority="472" stopIfTrue="1">
      <formula>AND(INDEX($M37:$T37,1,$X37)=0, $X37&gt;0)</formula>
    </cfRule>
  </conditionalFormatting>
  <conditionalFormatting sqref="AD37:AF37">
    <cfRule type="expression" dxfId="2983" priority="473">
      <formula>AND(NOT(ISBLANK($M37)),ISBLANK($AE37),ISBLANK($AF37),ISBLANK($AG37))</formula>
    </cfRule>
  </conditionalFormatting>
  <conditionalFormatting sqref="AG37:AI37">
    <cfRule type="expression" dxfId="2982" priority="474">
      <formula>AND(NOT(ISBLANK($N37)),ISBLANK($AH37),ISBLANK($AI37),ISBLANK($AJ37))</formula>
    </cfRule>
  </conditionalFormatting>
  <conditionalFormatting sqref="AJ37:AL37">
    <cfRule type="expression" dxfId="2981" priority="475">
      <formula>AND(NOT(ISBLANK($O37)),ISBLANK($AK37),ISBLANK($AL37),ISBLANK($AM37))</formula>
    </cfRule>
  </conditionalFormatting>
  <conditionalFormatting sqref="AM37:AO37">
    <cfRule type="expression" dxfId="2980" priority="476">
      <formula>AND(NOT(ISBLANK($P37)),ISBLANK($AN37),ISBLANK($AO37),ISBLANK($AP37))</formula>
    </cfRule>
  </conditionalFormatting>
  <conditionalFormatting sqref="AP37:AR37">
    <cfRule type="expression" dxfId="2979" priority="477">
      <formula>AND(NOT(ISBLANK($Q37)),ISBLANK($AQ37),ISBLANK($AR37),ISBLANK($AS37))</formula>
    </cfRule>
  </conditionalFormatting>
  <conditionalFormatting sqref="AS37:AU37">
    <cfRule type="expression" dxfId="2978" priority="478">
      <formula>AND(NOT(ISBLANK($R37)),ISBLANK($AT37),ISBLANK($AU37),ISBLANK($AV37))</formula>
    </cfRule>
  </conditionalFormatting>
  <conditionalFormatting sqref="AV37:AX37">
    <cfRule type="expression" dxfId="2977" priority="479">
      <formula>AND(NOT(ISBLANK($S37)),ISBLANK($AW37),ISBLANK($AX37),ISBLANK($AY37))</formula>
    </cfRule>
  </conditionalFormatting>
  <conditionalFormatting sqref="AY37:BA37">
    <cfRule type="expression" dxfId="2976" priority="480">
      <formula>AND(NOT(ISBLANK($T37)),ISBLANK($AZ37),ISBLANK($BA37),ISBLANK($BB37))</formula>
    </cfRule>
  </conditionalFormatting>
  <conditionalFormatting sqref="W37">
    <cfRule type="expression" dxfId="2975" priority="481">
      <formula>AND(NOT(ISBLANK($X37)),ISBLANK($U37),ISBLANK($V37),ISBLANK($W37))</formula>
    </cfRule>
  </conditionalFormatting>
  <conditionalFormatting sqref="AC40">
    <cfRule type="expression" dxfId="2974" priority="482">
      <formula>"&lt;=0.5*$E$17"</formula>
    </cfRule>
  </conditionalFormatting>
  <conditionalFormatting sqref="AC40">
    <cfRule type="expression" dxfId="2973" priority="483">
      <formula>"&gt;=0,5*$E$17"</formula>
    </cfRule>
  </conditionalFormatting>
  <conditionalFormatting sqref="AD40:BM40">
    <cfRule type="expression" dxfId="2972" priority="484" stopIfTrue="1">
      <formula>MOD(AD40,2)&lt;&gt;0</formula>
    </cfRule>
  </conditionalFormatting>
  <conditionalFormatting sqref="U40">
    <cfRule type="expression" dxfId="2971" priority="485" stopIfTrue="1">
      <formula>AND(INDEX($M40:$T40,1,$V40)=0, $V40&gt;0)</formula>
    </cfRule>
  </conditionalFormatting>
  <conditionalFormatting sqref="V40">
    <cfRule type="expression" dxfId="2970" priority="486" stopIfTrue="1">
      <formula>AND(INDEX($M40:$T40,1,$W40)=0, $W40&gt;0)</formula>
    </cfRule>
  </conditionalFormatting>
  <conditionalFormatting sqref="W40">
    <cfRule type="expression" dxfId="2969" priority="487" stopIfTrue="1">
      <formula>AND(INDEX($M40:$T40,1,$X40)=0, $X40&gt;0)</formula>
    </cfRule>
  </conditionalFormatting>
  <conditionalFormatting sqref="AD40:AF40">
    <cfRule type="expression" dxfId="2968" priority="488">
      <formula>AND(NOT(ISBLANK($M40)),ISBLANK($AE40),ISBLANK($AF40),ISBLANK($AG40))</formula>
    </cfRule>
  </conditionalFormatting>
  <conditionalFormatting sqref="AG40:AI40">
    <cfRule type="expression" dxfId="2967" priority="489">
      <formula>AND(NOT(ISBLANK($N40)),ISBLANK($AH40),ISBLANK($AI40),ISBLANK($AJ40))</formula>
    </cfRule>
  </conditionalFormatting>
  <conditionalFormatting sqref="AJ40:AL40">
    <cfRule type="expression" dxfId="2966" priority="490">
      <formula>AND(NOT(ISBLANK($O40)),ISBLANK($AK40),ISBLANK($AL40),ISBLANK($AM40))</formula>
    </cfRule>
  </conditionalFormatting>
  <conditionalFormatting sqref="AM40:AO40">
    <cfRule type="expression" dxfId="2965" priority="491">
      <formula>AND(NOT(ISBLANK($P40)),ISBLANK($AN40),ISBLANK($AO40),ISBLANK($AP40))</formula>
    </cfRule>
  </conditionalFormatting>
  <conditionalFormatting sqref="AP40:AR40">
    <cfRule type="expression" dxfId="2964" priority="492">
      <formula>AND(NOT(ISBLANK($Q40)),ISBLANK($AQ40),ISBLANK($AR40),ISBLANK($AS40))</formula>
    </cfRule>
  </conditionalFormatting>
  <conditionalFormatting sqref="AS40:AU40">
    <cfRule type="expression" dxfId="2963" priority="493">
      <formula>AND(NOT(ISBLANK($R40)),ISBLANK($AT40),ISBLANK($AU40),ISBLANK($AV40))</formula>
    </cfRule>
  </conditionalFormatting>
  <conditionalFormatting sqref="AV40:AX40">
    <cfRule type="expression" dxfId="2962" priority="494">
      <formula>AND(NOT(ISBLANK($S40)),ISBLANK($AW40),ISBLANK($AX40),ISBLANK($AY40))</formula>
    </cfRule>
  </conditionalFormatting>
  <conditionalFormatting sqref="AY40:BA40">
    <cfRule type="expression" dxfId="2961" priority="495">
      <formula>AND(NOT(ISBLANK($T40)),ISBLANK($AZ40),ISBLANK($BA40),ISBLANK($BB40))</formula>
    </cfRule>
  </conditionalFormatting>
  <conditionalFormatting sqref="W40">
    <cfRule type="expression" dxfId="2960" priority="496">
      <formula>AND(NOT(ISBLANK($X40)),ISBLANK($U40),ISBLANK($V40),ISBLANK($W40))</formula>
    </cfRule>
  </conditionalFormatting>
  <conditionalFormatting sqref="AC41">
    <cfRule type="expression" dxfId="2959" priority="497">
      <formula>"&lt;=0.5*$E$17"</formula>
    </cfRule>
  </conditionalFormatting>
  <conditionalFormatting sqref="AC41">
    <cfRule type="expression" dxfId="2958" priority="498">
      <formula>"&gt;=0,5*$E$17"</formula>
    </cfRule>
  </conditionalFormatting>
  <conditionalFormatting sqref="AD41:BM41">
    <cfRule type="expression" dxfId="2957" priority="499" stopIfTrue="1">
      <formula>MOD(AD41,2)&lt;&gt;0</formula>
    </cfRule>
  </conditionalFormatting>
  <conditionalFormatting sqref="U41">
    <cfRule type="expression" dxfId="2956" priority="500" stopIfTrue="1">
      <formula>AND(INDEX($M41:$T41,1,$V41)=0, $V41&gt;0)</formula>
    </cfRule>
  </conditionalFormatting>
  <conditionalFormatting sqref="V41">
    <cfRule type="expression" dxfId="2955" priority="501" stopIfTrue="1">
      <formula>AND(INDEX($M41:$T41,1,$W41)=0, $W41&gt;0)</formula>
    </cfRule>
  </conditionalFormatting>
  <conditionalFormatting sqref="W41">
    <cfRule type="expression" dxfId="2954" priority="502" stopIfTrue="1">
      <formula>AND(INDEX($M41:$T41,1,$X41)=0, $X41&gt;0)</formula>
    </cfRule>
  </conditionalFormatting>
  <conditionalFormatting sqref="AD41:AF41">
    <cfRule type="expression" dxfId="2953" priority="503">
      <formula>AND(NOT(ISBLANK($M41)),ISBLANK($AE41),ISBLANK($AF41),ISBLANK($AG41))</formula>
    </cfRule>
  </conditionalFormatting>
  <conditionalFormatting sqref="AG41:AI41">
    <cfRule type="expression" dxfId="2952" priority="504">
      <formula>AND(NOT(ISBLANK($N41)),ISBLANK($AH41),ISBLANK($AI41),ISBLANK($AJ41))</formula>
    </cfRule>
  </conditionalFormatting>
  <conditionalFormatting sqref="AJ41:AL41">
    <cfRule type="expression" dxfId="2951" priority="505">
      <formula>AND(NOT(ISBLANK($O41)),ISBLANK($AK41),ISBLANK($AL41),ISBLANK($AM41))</formula>
    </cfRule>
  </conditionalFormatting>
  <conditionalFormatting sqref="AM41:AO41">
    <cfRule type="expression" dxfId="2950" priority="506">
      <formula>AND(NOT(ISBLANK($P41)),ISBLANK($AN41),ISBLANK($AO41),ISBLANK($AP41))</formula>
    </cfRule>
  </conditionalFormatting>
  <conditionalFormatting sqref="AP41:AR41">
    <cfRule type="expression" dxfId="2949" priority="507">
      <formula>AND(NOT(ISBLANK($Q41)),ISBLANK($AQ41),ISBLANK($AR41),ISBLANK($AS41))</formula>
    </cfRule>
  </conditionalFormatting>
  <conditionalFormatting sqref="AS41:AU41">
    <cfRule type="expression" dxfId="2948" priority="508">
      <formula>AND(NOT(ISBLANK($R41)),ISBLANK($AT41),ISBLANK($AU41),ISBLANK($AV41))</formula>
    </cfRule>
  </conditionalFormatting>
  <conditionalFormatting sqref="AV41:AX41">
    <cfRule type="expression" dxfId="2947" priority="509">
      <formula>AND(NOT(ISBLANK($S41)),ISBLANK($AW41),ISBLANK($AX41),ISBLANK($AY41))</formula>
    </cfRule>
  </conditionalFormatting>
  <conditionalFormatting sqref="AY41:BA41">
    <cfRule type="expression" dxfId="2946" priority="510">
      <formula>AND(NOT(ISBLANK($T41)),ISBLANK($AZ41),ISBLANK($BA41),ISBLANK($BB41))</formula>
    </cfRule>
  </conditionalFormatting>
  <conditionalFormatting sqref="W41">
    <cfRule type="expression" dxfId="2945" priority="511">
      <formula>AND(NOT(ISBLANK($X41)),ISBLANK($U41),ISBLANK($V41),ISBLANK($W41))</formula>
    </cfRule>
  </conditionalFormatting>
  <conditionalFormatting sqref="AC42">
    <cfRule type="expression" dxfId="2944" priority="512">
      <formula>"&lt;=0.5*$E$17"</formula>
    </cfRule>
  </conditionalFormatting>
  <conditionalFormatting sqref="AC42">
    <cfRule type="expression" dxfId="2943" priority="513">
      <formula>"&gt;=0,5*$E$17"</formula>
    </cfRule>
  </conditionalFormatting>
  <conditionalFormatting sqref="AD42:BM42">
    <cfRule type="expression" dxfId="2942" priority="514" stopIfTrue="1">
      <formula>MOD(AD42,2)&lt;&gt;0</formula>
    </cfRule>
  </conditionalFormatting>
  <conditionalFormatting sqref="U42">
    <cfRule type="expression" dxfId="2941" priority="515" stopIfTrue="1">
      <formula>AND(INDEX($M42:$T42,1,$V42)=0, $V42&gt;0)</formula>
    </cfRule>
  </conditionalFormatting>
  <conditionalFormatting sqref="V42">
    <cfRule type="expression" dxfId="2940" priority="516" stopIfTrue="1">
      <formula>AND(INDEX($M42:$T42,1,$W42)=0, $W42&gt;0)</formula>
    </cfRule>
  </conditionalFormatting>
  <conditionalFormatting sqref="W42">
    <cfRule type="expression" dxfId="2939" priority="517" stopIfTrue="1">
      <formula>AND(INDEX($M42:$T42,1,$X42)=0, $X42&gt;0)</formula>
    </cfRule>
  </conditionalFormatting>
  <conditionalFormatting sqref="AD42:AF42">
    <cfRule type="expression" dxfId="2938" priority="518">
      <formula>AND(NOT(ISBLANK($M42)),ISBLANK($AE42),ISBLANK($AF42),ISBLANK($AG42))</formula>
    </cfRule>
  </conditionalFormatting>
  <conditionalFormatting sqref="AG42:AI42">
    <cfRule type="expression" dxfId="2937" priority="519">
      <formula>AND(NOT(ISBLANK($N42)),ISBLANK($AH42),ISBLANK($AI42),ISBLANK($AJ42))</formula>
    </cfRule>
  </conditionalFormatting>
  <conditionalFormatting sqref="AJ42:AL42">
    <cfRule type="expression" dxfId="2936" priority="520">
      <formula>AND(NOT(ISBLANK($O42)),ISBLANK($AK42),ISBLANK($AL42),ISBLANK($AM42))</formula>
    </cfRule>
  </conditionalFormatting>
  <conditionalFormatting sqref="AM42:AO42">
    <cfRule type="expression" dxfId="2935" priority="521">
      <formula>AND(NOT(ISBLANK($P42)),ISBLANK($AN42),ISBLANK($AO42),ISBLANK($AP42))</formula>
    </cfRule>
  </conditionalFormatting>
  <conditionalFormatting sqref="AP42:AR42">
    <cfRule type="expression" dxfId="2934" priority="522">
      <formula>AND(NOT(ISBLANK($Q42)),ISBLANK($AQ42),ISBLANK($AR42),ISBLANK($AS42))</formula>
    </cfRule>
  </conditionalFormatting>
  <conditionalFormatting sqref="AS42:AU42">
    <cfRule type="expression" dxfId="2933" priority="523">
      <formula>AND(NOT(ISBLANK($R42)),ISBLANK($AT42),ISBLANK($AU42),ISBLANK($AV42))</formula>
    </cfRule>
  </conditionalFormatting>
  <conditionalFormatting sqref="AV42:AX42">
    <cfRule type="expression" dxfId="2932" priority="524">
      <formula>AND(NOT(ISBLANK($S42)),ISBLANK($AW42),ISBLANK($AX42),ISBLANK($AY42))</formula>
    </cfRule>
  </conditionalFormatting>
  <conditionalFormatting sqref="AY42:BA42">
    <cfRule type="expression" dxfId="2931" priority="525">
      <formula>AND(NOT(ISBLANK($T42)),ISBLANK($AZ42),ISBLANK($BA42),ISBLANK($BB42))</formula>
    </cfRule>
  </conditionalFormatting>
  <conditionalFormatting sqref="W42">
    <cfRule type="expression" dxfId="2930" priority="526">
      <formula>AND(NOT(ISBLANK($X42)),ISBLANK($U42),ISBLANK($V42),ISBLANK($W42))</formula>
    </cfRule>
  </conditionalFormatting>
  <conditionalFormatting sqref="AC38">
    <cfRule type="expression" dxfId="2929" priority="527">
      <formula>"&lt;=0.5*$E$17"</formula>
    </cfRule>
  </conditionalFormatting>
  <conditionalFormatting sqref="AC38">
    <cfRule type="expression" dxfId="2928" priority="528">
      <formula>"&gt;=0,5*$E$17"</formula>
    </cfRule>
  </conditionalFormatting>
  <conditionalFormatting sqref="AD38:BM38">
    <cfRule type="expression" dxfId="2927" priority="529" stopIfTrue="1">
      <formula>MOD(AD38,2)&lt;&gt;0</formula>
    </cfRule>
  </conditionalFormatting>
  <conditionalFormatting sqref="U38">
    <cfRule type="expression" dxfId="2926" priority="530" stopIfTrue="1">
      <formula>AND(INDEX($M38:$T38,1,$V38)=0, $V38&gt;0)</formula>
    </cfRule>
  </conditionalFormatting>
  <conditionalFormatting sqref="V38">
    <cfRule type="expression" dxfId="2925" priority="531" stopIfTrue="1">
      <formula>AND(INDEX($M38:$T38,1,$W38)=0, $W38&gt;0)</formula>
    </cfRule>
  </conditionalFormatting>
  <conditionalFormatting sqref="W38">
    <cfRule type="expression" dxfId="2924" priority="532" stopIfTrue="1">
      <formula>AND(INDEX($M38:$T38,1,$X38)=0, $X38&gt;0)</formula>
    </cfRule>
  </conditionalFormatting>
  <conditionalFormatting sqref="AD38:AF38">
    <cfRule type="expression" dxfId="2923" priority="533">
      <formula>AND(NOT(ISBLANK($M38)),ISBLANK($AE38),ISBLANK($AF38),ISBLANK($AG38))</formula>
    </cfRule>
  </conditionalFormatting>
  <conditionalFormatting sqref="AG38:AI38">
    <cfRule type="expression" dxfId="2922" priority="534">
      <formula>AND(NOT(ISBLANK($N38)),ISBLANK($AH38),ISBLANK($AI38),ISBLANK($AJ38))</formula>
    </cfRule>
  </conditionalFormatting>
  <conditionalFormatting sqref="AJ38:AL38">
    <cfRule type="expression" dxfId="2921" priority="535">
      <formula>AND(NOT(ISBLANK($O38)),ISBLANK($AK38),ISBLANK($AL38),ISBLANK($AM38))</formula>
    </cfRule>
  </conditionalFormatting>
  <conditionalFormatting sqref="AM38:AO38">
    <cfRule type="expression" dxfId="2920" priority="536">
      <formula>AND(NOT(ISBLANK($P38)),ISBLANK($AN38),ISBLANK($AO38),ISBLANK($AP38))</formula>
    </cfRule>
  </conditionalFormatting>
  <conditionalFormatting sqref="AP38:AR38">
    <cfRule type="expression" dxfId="2919" priority="537">
      <formula>AND(NOT(ISBLANK($Q38)),ISBLANK($AQ38),ISBLANK($AR38),ISBLANK($AS38))</formula>
    </cfRule>
  </conditionalFormatting>
  <conditionalFormatting sqref="AS38:AU38">
    <cfRule type="expression" dxfId="2918" priority="538">
      <formula>AND(NOT(ISBLANK($R38)),ISBLANK($AT38),ISBLANK($AU38),ISBLANK($AV38))</formula>
    </cfRule>
  </conditionalFormatting>
  <conditionalFormatting sqref="AV38:AX38">
    <cfRule type="expression" dxfId="2917" priority="539">
      <formula>AND(NOT(ISBLANK($S38)),ISBLANK($AW38),ISBLANK($AX38),ISBLANK($AY38))</formula>
    </cfRule>
  </conditionalFormatting>
  <conditionalFormatting sqref="AY38:BA38">
    <cfRule type="expression" dxfId="2916" priority="540">
      <formula>AND(NOT(ISBLANK($T38)),ISBLANK($AZ38),ISBLANK($BA38),ISBLANK($BB38))</formula>
    </cfRule>
  </conditionalFormatting>
  <conditionalFormatting sqref="W38">
    <cfRule type="expression" dxfId="2915" priority="541">
      <formula>AND(NOT(ISBLANK($X38)),ISBLANK($U38),ISBLANK($V38),ISBLANK($W38))</formula>
    </cfRule>
  </conditionalFormatting>
  <conditionalFormatting sqref="AC39">
    <cfRule type="expression" dxfId="2914" priority="542">
      <formula>"&lt;=0.5*$E$17"</formula>
    </cfRule>
  </conditionalFormatting>
  <conditionalFormatting sqref="AC39">
    <cfRule type="expression" dxfId="2913" priority="543">
      <formula>"&gt;=0,5*$E$17"</formula>
    </cfRule>
  </conditionalFormatting>
  <conditionalFormatting sqref="AD39:BM39">
    <cfRule type="expression" dxfId="2912" priority="544" stopIfTrue="1">
      <formula>MOD(AD39,2)&lt;&gt;0</formula>
    </cfRule>
  </conditionalFormatting>
  <conditionalFormatting sqref="U39">
    <cfRule type="expression" dxfId="2911" priority="545" stopIfTrue="1">
      <formula>AND(INDEX($M39:$T39,1,$V39)=0, $V39&gt;0)</formula>
    </cfRule>
  </conditionalFormatting>
  <conditionalFormatting sqref="V39">
    <cfRule type="expression" dxfId="2910" priority="546" stopIfTrue="1">
      <formula>AND(INDEX($M39:$T39,1,$W39)=0, $W39&gt;0)</formula>
    </cfRule>
  </conditionalFormatting>
  <conditionalFormatting sqref="W39">
    <cfRule type="expression" dxfId="2909" priority="547" stopIfTrue="1">
      <formula>AND(INDEX($M39:$T39,1,$X39)=0, $X39&gt;0)</formula>
    </cfRule>
  </conditionalFormatting>
  <conditionalFormatting sqref="AD39:AF39">
    <cfRule type="expression" dxfId="2908" priority="548">
      <formula>AND(NOT(ISBLANK($M39)),ISBLANK($AE39),ISBLANK($AF39),ISBLANK($AG39))</formula>
    </cfRule>
  </conditionalFormatting>
  <conditionalFormatting sqref="AG39:AI39">
    <cfRule type="expression" dxfId="2907" priority="549">
      <formula>AND(NOT(ISBLANK($N39)),ISBLANK($AH39),ISBLANK($AI39),ISBLANK($AJ39))</formula>
    </cfRule>
  </conditionalFormatting>
  <conditionalFormatting sqref="AJ39:AL39">
    <cfRule type="expression" dxfId="2906" priority="550">
      <formula>AND(NOT(ISBLANK($O39)),ISBLANK($AK39),ISBLANK($AL39),ISBLANK($AM39))</formula>
    </cfRule>
  </conditionalFormatting>
  <conditionalFormatting sqref="AM39:AO39">
    <cfRule type="expression" dxfId="2905" priority="551">
      <formula>AND(NOT(ISBLANK($P39)),ISBLANK($AN39),ISBLANK($AO39),ISBLANK($AP39))</formula>
    </cfRule>
  </conditionalFormatting>
  <conditionalFormatting sqref="AP39:AR39">
    <cfRule type="expression" dxfId="2904" priority="552">
      <formula>AND(NOT(ISBLANK($Q39)),ISBLANK($AQ39),ISBLANK($AR39),ISBLANK($AS39))</formula>
    </cfRule>
  </conditionalFormatting>
  <conditionalFormatting sqref="AS39:AU39">
    <cfRule type="expression" dxfId="2903" priority="553">
      <formula>AND(NOT(ISBLANK($R39)),ISBLANK($AT39),ISBLANK($AU39),ISBLANK($AV39))</formula>
    </cfRule>
  </conditionalFormatting>
  <conditionalFormatting sqref="AV39:AX39">
    <cfRule type="expression" dxfId="2902" priority="554">
      <formula>AND(NOT(ISBLANK($S39)),ISBLANK($AW39),ISBLANK($AX39),ISBLANK($AY39))</formula>
    </cfRule>
  </conditionalFormatting>
  <conditionalFormatting sqref="AY39:BA39">
    <cfRule type="expression" dxfId="2901" priority="555">
      <formula>AND(NOT(ISBLANK($T39)),ISBLANK($AZ39),ISBLANK($BA39),ISBLANK($BB39))</formula>
    </cfRule>
  </conditionalFormatting>
  <conditionalFormatting sqref="W39">
    <cfRule type="expression" dxfId="2900" priority="556">
      <formula>AND(NOT(ISBLANK($X39)),ISBLANK($U39),ISBLANK($V39),ISBLANK($W39))</formula>
    </cfRule>
  </conditionalFormatting>
  <conditionalFormatting sqref="AJ71:AL71">
    <cfRule type="expression" dxfId="2899" priority="557" stopIfTrue="1">
      <formula>MOD(AJ71,2)&lt;&gt;0</formula>
    </cfRule>
  </conditionalFormatting>
  <conditionalFormatting sqref="AJ71:AL71">
    <cfRule type="expression" dxfId="2898" priority="558">
      <formula>AND(NOT(ISBLANK($M71)),ISBLANK($AE71),ISBLANK($AF71),ISBLANK($AG71))</formula>
    </cfRule>
  </conditionalFormatting>
  <conditionalFormatting sqref="AM71:AO71">
    <cfRule type="expression" dxfId="2897" priority="559" stopIfTrue="1">
      <formula>MOD(AM71,2)&lt;&gt;0</formula>
    </cfRule>
  </conditionalFormatting>
  <conditionalFormatting sqref="AM71:AO71">
    <cfRule type="expression" dxfId="2896" priority="560">
      <formula>AND(NOT(ISBLANK($N71)),ISBLANK($AH71),ISBLANK($AI71),ISBLANK($AJ71))</formula>
    </cfRule>
  </conditionalFormatting>
  <conditionalFormatting sqref="AP71:AR71">
    <cfRule type="expression" dxfId="2895" priority="561" stopIfTrue="1">
      <formula>MOD(AP71,2)&lt;&gt;0</formula>
    </cfRule>
  </conditionalFormatting>
  <conditionalFormatting sqref="AP71:AR71">
    <cfRule type="expression" dxfId="2894" priority="562">
      <formula>AND(NOT(ISBLANK($M71)),ISBLANK($AE71),ISBLANK($AF71),ISBLANK($AG71))</formula>
    </cfRule>
  </conditionalFormatting>
  <conditionalFormatting sqref="AS71:AU71">
    <cfRule type="expression" dxfId="2893" priority="563" stopIfTrue="1">
      <formula>MOD(AS71,2)&lt;&gt;0</formula>
    </cfRule>
  </conditionalFormatting>
  <conditionalFormatting sqref="AS71:AU71">
    <cfRule type="expression" dxfId="2892" priority="564">
      <formula>AND(NOT(ISBLANK($N71)),ISBLANK($AH71),ISBLANK($AI71),ISBLANK($AJ71))</formula>
    </cfRule>
  </conditionalFormatting>
  <conditionalFormatting sqref="AV71:AX71">
    <cfRule type="expression" dxfId="2891" priority="565" stopIfTrue="1">
      <formula>MOD(AV71,2)&lt;&gt;0</formula>
    </cfRule>
  </conditionalFormatting>
  <conditionalFormatting sqref="AV71:AX71">
    <cfRule type="expression" dxfId="2890" priority="566">
      <formula>AND(NOT(ISBLANK($M71)),ISBLANK($AE71),ISBLANK($AF71),ISBLANK($AG71))</formula>
    </cfRule>
  </conditionalFormatting>
  <conditionalFormatting sqref="AY71:BA71">
    <cfRule type="expression" dxfId="2889" priority="567" stopIfTrue="1">
      <formula>MOD(AY71,2)&lt;&gt;0</formula>
    </cfRule>
  </conditionalFormatting>
  <conditionalFormatting sqref="AY71:BA71">
    <cfRule type="expression" dxfId="2888" priority="568">
      <formula>AND(NOT(ISBLANK($N71)),ISBLANK($AH71),ISBLANK($AI71),ISBLANK($AJ71))</formula>
    </cfRule>
  </conditionalFormatting>
  <conditionalFormatting sqref="BB71:BD71">
    <cfRule type="expression" dxfId="2887" priority="569" stopIfTrue="1">
      <formula>MOD(BB71,2)&lt;&gt;0</formula>
    </cfRule>
  </conditionalFormatting>
  <conditionalFormatting sqref="BB71:BD71">
    <cfRule type="expression" dxfId="2886" priority="570">
      <formula>AND(NOT(ISBLANK($M71)),ISBLANK($AE71),ISBLANK($AF71),ISBLANK($AG71))</formula>
    </cfRule>
  </conditionalFormatting>
  <conditionalFormatting sqref="BE71:BG71">
    <cfRule type="expression" dxfId="2885" priority="571" stopIfTrue="1">
      <formula>MOD(BE71,2)&lt;&gt;0</formula>
    </cfRule>
  </conditionalFormatting>
  <conditionalFormatting sqref="BE71:BG71">
    <cfRule type="expression" dxfId="2884" priority="572">
      <formula>AND(NOT(ISBLANK($N71)),ISBLANK($AH71),ISBLANK($AI71),ISBLANK($AJ71))</formula>
    </cfRule>
  </conditionalFormatting>
  <conditionalFormatting sqref="BH71:BJ71">
    <cfRule type="expression" dxfId="2883" priority="573" stopIfTrue="1">
      <formula>MOD(BH71,2)&lt;&gt;0</formula>
    </cfRule>
  </conditionalFormatting>
  <conditionalFormatting sqref="BH71:BJ71">
    <cfRule type="expression" dxfId="2882" priority="574">
      <formula>AND(NOT(ISBLANK($M71)),ISBLANK($AE71),ISBLANK($AF71),ISBLANK($AG71))</formula>
    </cfRule>
  </conditionalFormatting>
  <conditionalFormatting sqref="BK71:BM71">
    <cfRule type="expression" dxfId="2881" priority="575" stopIfTrue="1">
      <formula>MOD(BK71,2)&lt;&gt;0</formula>
    </cfRule>
  </conditionalFormatting>
  <conditionalFormatting sqref="BK71:BM71">
    <cfRule type="expression" dxfId="2880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42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47.25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47.2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73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 t="s">
        <v>60</v>
      </c>
      <c r="F16" s="28" t="s">
        <v>343</v>
      </c>
      <c r="G16" s="27"/>
      <c r="H16" s="27"/>
      <c r="I16" s="471" t="s">
        <v>95</v>
      </c>
      <c r="J16" s="472"/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3</v>
      </c>
      <c r="K20" s="61">
        <f t="shared" si="10"/>
        <v>108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31.5" hidden="1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>
        <v>3</v>
      </c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15.75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6</v>
      </c>
      <c r="K29" s="61">
        <f t="shared" ref="K29:K31" si="17">J29*36</f>
        <v>216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3"/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customHeight="1">
      <c r="A31" s="63">
        <v>18</v>
      </c>
      <c r="B31" s="63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>
        <v>3</v>
      </c>
      <c r="K31" s="156">
        <f t="shared" si="17"/>
        <v>108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72.8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>
        <f t="shared" si="18"/>
        <v>29.629629629629626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3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3"/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hidden="1" customHeight="1">
      <c r="A34" s="63">
        <v>20</v>
      </c>
      <c r="B34" s="63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/>
      <c r="K34" s="156">
        <f t="shared" si="24"/>
        <v>0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-52.8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 t="e">
        <f t="shared" si="25"/>
        <v>#DIV/0!</v>
      </c>
    </row>
    <row r="35" spans="1:67" ht="15.75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15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5.7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7.25" hidden="1" customHeight="1">
      <c r="A55" s="133"/>
      <c r="B55" s="133"/>
      <c r="C55" s="135"/>
      <c r="D55" s="135"/>
      <c r="E55" s="135"/>
      <c r="F55" s="135"/>
      <c r="G55" s="135"/>
      <c r="H55" s="135"/>
      <c r="I55" s="488" t="s">
        <v>116</v>
      </c>
      <c r="J55" s="485">
        <v>9</v>
      </c>
      <c r="K55" s="158">
        <f t="shared" ref="K55:K58" si="39">J55*36</f>
        <v>324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>
        <f t="shared" ref="BO55:BO58" si="40">Y55/K55*100</f>
        <v>0</v>
      </c>
    </row>
    <row r="56" spans="1:67" ht="15.75" hidden="1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>
        <v>3</v>
      </c>
      <c r="K56" s="156">
        <f t="shared" si="39"/>
        <v>108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55.2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>
        <f t="shared" si="40"/>
        <v>44.444444444444443</v>
      </c>
    </row>
    <row r="57" spans="1:67" ht="15.75" hidden="1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>
        <v>3</v>
      </c>
      <c r="K57" s="156">
        <f t="shared" si="39"/>
        <v>108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55.2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>
        <f t="shared" si="40"/>
        <v>44.444444444444443</v>
      </c>
    </row>
    <row r="58" spans="1:67" ht="15.75" hidden="1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>
        <v>3</v>
      </c>
      <c r="K58" s="156">
        <f t="shared" si="39"/>
        <v>108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72.8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>
        <f t="shared" si="40"/>
        <v>29.629629629629626</v>
      </c>
    </row>
    <row r="59" spans="1:67" ht="15.75" customHeight="1">
      <c r="A59" s="133"/>
      <c r="B59" s="133"/>
      <c r="C59" s="135"/>
      <c r="D59" s="135"/>
      <c r="E59" s="135" t="s">
        <v>60</v>
      </c>
      <c r="F59" s="135" t="s">
        <v>370</v>
      </c>
      <c r="G59" s="135"/>
      <c r="H59" s="135"/>
      <c r="I59" s="488" t="s">
        <v>109</v>
      </c>
      <c r="J59" s="485"/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hidden="1" customHeight="1">
      <c r="A61" s="133"/>
      <c r="B61" s="133"/>
      <c r="C61" s="135"/>
      <c r="D61" s="135"/>
      <c r="E61" s="135"/>
      <c r="F61" s="135"/>
      <c r="G61" s="135"/>
      <c r="H61" s="135"/>
      <c r="I61" s="488" t="s">
        <v>103</v>
      </c>
      <c r="J61" s="485"/>
      <c r="K61" s="158">
        <f t="shared" si="46"/>
        <v>0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 t="e">
        <f t="shared" si="47"/>
        <v>#DIV/0!</v>
      </c>
    </row>
    <row r="62" spans="1:67" ht="15.75" hidden="1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/>
      <c r="K62" s="156">
        <f t="shared" si="46"/>
        <v>0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-35.200000000000003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 t="e">
        <f t="shared" si="47"/>
        <v>#DIV/0!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75"/>
      <c r="U71" s="575"/>
      <c r="V71" s="575"/>
      <c r="W71" s="575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6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hidden="1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hidden="1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hidden="1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hidden="1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hidden="1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/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/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/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/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/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/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/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/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/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/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/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/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/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/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/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/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/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/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/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/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/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/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/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/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/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/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/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/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/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/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/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/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/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/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/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hidden="1" customHeight="1">
      <c r="A175" s="70">
        <v>89</v>
      </c>
      <c r="B175" s="70"/>
      <c r="C175" s="63"/>
      <c r="D175" s="63"/>
      <c r="E175" s="63"/>
      <c r="F175" s="63"/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hidden="1" customHeight="1">
      <c r="A176" s="70">
        <v>90</v>
      </c>
      <c r="B176" s="70"/>
      <c r="C176" s="63"/>
      <c r="D176" s="63"/>
      <c r="E176" s="63"/>
      <c r="F176" s="63"/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hidden="1" customHeight="1">
      <c r="A177" s="70">
        <v>91</v>
      </c>
      <c r="B177" s="70"/>
      <c r="C177" s="63"/>
      <c r="D177" s="63"/>
      <c r="E177" s="63"/>
      <c r="F177" s="63"/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hidden="1" customHeight="1">
      <c r="A178" s="70">
        <v>92</v>
      </c>
      <c r="B178" s="70"/>
      <c r="C178" s="63"/>
      <c r="D178" s="63"/>
      <c r="E178" s="63"/>
      <c r="F178" s="63"/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hidden="1" customHeight="1">
      <c r="A179" s="70">
        <v>93</v>
      </c>
      <c r="B179" s="70"/>
      <c r="C179" s="63"/>
      <c r="D179" s="63"/>
      <c r="E179" s="63"/>
      <c r="F179" s="63"/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hidden="1" customHeight="1">
      <c r="A180" s="70">
        <v>94</v>
      </c>
      <c r="B180" s="70"/>
      <c r="C180" s="63"/>
      <c r="D180" s="63"/>
      <c r="E180" s="63"/>
      <c r="F180" s="63"/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hidden="1" customHeight="1">
      <c r="A181" s="70">
        <v>95</v>
      </c>
      <c r="B181" s="70"/>
      <c r="C181" s="63"/>
      <c r="D181" s="63"/>
      <c r="E181" s="63"/>
      <c r="F181" s="63"/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394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395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78</v>
      </c>
      <c r="K188" s="468">
        <f t="shared" si="202"/>
        <v>2808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</mergeCells>
  <conditionalFormatting sqref="U11:U14 U20 U22:U23 U27 U32:U34 U43:U58 U64 U77 U79 U90 U102 U104:U120 U136:U148 U150:U162 U164:U176 U182">
    <cfRule type="expression" dxfId="2879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2878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2877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2876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2875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2874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2873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2872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2871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2870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2869" priority="11">
      <formula>AND(NOT(ISBLANK($X11)),ISBLANK($U11),ISBLANK($V11),ISBLANK($W11))</formula>
    </cfRule>
  </conditionalFormatting>
  <conditionalFormatting sqref="AC3 AC32:AC34">
    <cfRule type="expression" dxfId="2868" priority="12">
      <formula>"&lt;=0.5*$E$17"</formula>
    </cfRule>
  </conditionalFormatting>
  <conditionalFormatting sqref="AC3 AC32:AC34">
    <cfRule type="expression" dxfId="2867" priority="13">
      <formula>"&gt;=0,5*$E$17"</formula>
    </cfRule>
  </conditionalFormatting>
  <conditionalFormatting sqref="Y3 AD3:BM3 AD32:BM34 AF44:AF50 AJ44:AL50 AM27 AO27 AQ44:AQ50 BB44:BM50">
    <cfRule type="expression" dxfId="2866" priority="14" stopIfTrue="1">
      <formula>MOD(Y3,2)&lt;&gt;0</formula>
    </cfRule>
  </conditionalFormatting>
  <conditionalFormatting sqref="U3">
    <cfRule type="expression" dxfId="2865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2864" priority="16" stopIfTrue="1">
      <formula>AND(INDEX($M3:$T3,1,$W3)=0, $W3&gt;0)</formula>
    </cfRule>
  </conditionalFormatting>
  <conditionalFormatting sqref="W3">
    <cfRule type="expression" dxfId="2863" priority="17" stopIfTrue="1">
      <formula>AND(INDEX($M3:$T3,1,$X3)=0, $X3&gt;0)</formula>
    </cfRule>
  </conditionalFormatting>
  <conditionalFormatting sqref="AD4:AF10">
    <cfRule type="expression" dxfId="2862" priority="18">
      <formula>AND(NOT(ISBLANK($M4)),ISBLANK($AE4),ISBLANK($AF4),ISBLANK($AG4))</formula>
    </cfRule>
  </conditionalFormatting>
  <conditionalFormatting sqref="AG4:AI10">
    <cfRule type="expression" dxfId="2861" priority="19">
      <formula>AND(NOT(ISBLANK($N4)),ISBLANK($AH4),ISBLANK($AI4),ISBLANK($AJ4))</formula>
    </cfRule>
  </conditionalFormatting>
  <conditionalFormatting sqref="AK4:AK10">
    <cfRule type="expression" dxfId="2860" priority="20">
      <formula>AND(NOT(ISBLANK($O4)),ISBLANK($AK4),ISBLANK($AL4),ISBLANK($AM4))</formula>
    </cfRule>
  </conditionalFormatting>
  <conditionalFormatting sqref="AN4:AN10">
    <cfRule type="expression" dxfId="2859" priority="21">
      <formula>AND(NOT(ISBLANK($P4)),ISBLANK($AN4),ISBLANK($AO4),ISBLANK($AP4))</formula>
    </cfRule>
  </conditionalFormatting>
  <conditionalFormatting sqref="AP4:AR10">
    <cfRule type="expression" dxfId="2858" priority="22">
      <formula>AND(NOT(ISBLANK($Q4)),ISBLANK($AQ4),ISBLANK($AR4),ISBLANK($AS4))</formula>
    </cfRule>
  </conditionalFormatting>
  <conditionalFormatting sqref="AS4:AU10">
    <cfRule type="expression" dxfId="2857" priority="23">
      <formula>AND(NOT(ISBLANK($R4)),ISBLANK($AT4),ISBLANK($AU4),ISBLANK($AV4))</formula>
    </cfRule>
  </conditionalFormatting>
  <conditionalFormatting sqref="AV4:AX10">
    <cfRule type="expression" dxfId="2856" priority="24">
      <formula>AND(NOT(ISBLANK($S4)),ISBLANK($AW4),ISBLANK($AX4),ISBLANK($AY4))</formula>
    </cfRule>
  </conditionalFormatting>
  <conditionalFormatting sqref="AY4:BA10">
    <cfRule type="expression" dxfId="2855" priority="25">
      <formula>AND(NOT(ISBLANK($T4)),ISBLANK($AZ4),ISBLANK($BA4),ISBLANK($BB4))</formula>
    </cfRule>
  </conditionalFormatting>
  <conditionalFormatting sqref="W4:W10">
    <cfRule type="expression" dxfId="2854" priority="26">
      <formula>AND(NOT(ISBLANK($X4)),ISBLANK($U4),ISBLANK($V4),ISBLANK($W4))</formula>
    </cfRule>
  </conditionalFormatting>
  <conditionalFormatting sqref="AC11:AC14">
    <cfRule type="expression" dxfId="2853" priority="27">
      <formula>"&lt;=0.5*$E$17"</formula>
    </cfRule>
  </conditionalFormatting>
  <conditionalFormatting sqref="AC11:AC14">
    <cfRule type="expression" dxfId="2852" priority="28">
      <formula>"&gt;=0,5*$E$17"</formula>
    </cfRule>
  </conditionalFormatting>
  <conditionalFormatting sqref="Y11:Y14 AD11:BM14 AD17 AF17 AJ17:AL17 AP17:AR17 AV17:AX17">
    <cfRule type="expression" dxfId="2851" priority="29" stopIfTrue="1">
      <formula>MOD(Y11,2)&lt;&gt;0</formula>
    </cfRule>
  </conditionalFormatting>
  <conditionalFormatting sqref="V11:V13">
    <cfRule type="expression" dxfId="2850" priority="30" stopIfTrue="1">
      <formula>AND(INDEX($M11:$T11,1,$W11)=0, $W11&gt;0)</formula>
    </cfRule>
  </conditionalFormatting>
  <conditionalFormatting sqref="AC17">
    <cfRule type="expression" dxfId="2849" priority="31">
      <formula>"&lt;=0.5*$E$17"</formula>
    </cfRule>
  </conditionalFormatting>
  <conditionalFormatting sqref="AC17">
    <cfRule type="expression" dxfId="2848" priority="32">
      <formula>"&gt;=0,5*$E$17"</formula>
    </cfRule>
  </conditionalFormatting>
  <conditionalFormatting sqref="Y17">
    <cfRule type="expression" dxfId="2847" priority="33" stopIfTrue="1">
      <formula>MOD(Y17,2)&lt;&gt;0</formula>
    </cfRule>
  </conditionalFormatting>
  <conditionalFormatting sqref="AC20 AC22:AC23 AC25 AC27">
    <cfRule type="expression" dxfId="2846" priority="34">
      <formula>"&lt;=0.5*$E$17"</formula>
    </cfRule>
  </conditionalFormatting>
  <conditionalFormatting sqref="AC20 AC22:AC23 AC25 AC27">
    <cfRule type="expression" dxfId="2845" priority="35">
      <formula>"&gt;=0,5*$E$17"</formula>
    </cfRule>
  </conditionalFormatting>
  <conditionalFormatting sqref="Y20 Y22 AD20:BM20 AD22:BM23 AD25:BM25 AD27:AL27 AN27 AP27:BM27">
    <cfRule type="expression" dxfId="2844" priority="36" stopIfTrue="1">
      <formula>MOD(Y20,2)&lt;&gt;0</formula>
    </cfRule>
  </conditionalFormatting>
  <conditionalFormatting sqref="U25">
    <cfRule type="expression" dxfId="2843" priority="37" stopIfTrue="1">
      <formula>AND(INDEX($M25:$T25,1,$V25)=0, $V25&gt;0)</formula>
    </cfRule>
  </conditionalFormatting>
  <conditionalFormatting sqref="V25">
    <cfRule type="expression" dxfId="2842" priority="38" stopIfTrue="1">
      <formula>AND(INDEX($M25:$T25,1,$W25)=0, $W25&gt;0)</formula>
    </cfRule>
  </conditionalFormatting>
  <conditionalFormatting sqref="W25">
    <cfRule type="expression" dxfId="2841" priority="39" stopIfTrue="1">
      <formula>AND(INDEX($M25:$T25,1,$X25)=0, $X25&gt;0)</formula>
    </cfRule>
  </conditionalFormatting>
  <conditionalFormatting sqref="AD25:AF25">
    <cfRule type="expression" dxfId="2840" priority="40">
      <formula>AND(NOT(ISBLANK($M25)),ISBLANK($AE25),ISBLANK($AF25),ISBLANK($AG25))</formula>
    </cfRule>
  </conditionalFormatting>
  <conditionalFormatting sqref="AG25:AI25">
    <cfRule type="expression" dxfId="2839" priority="41">
      <formula>AND(NOT(ISBLANK($N25)),ISBLANK($AH25),ISBLANK($AI25),ISBLANK($AJ25))</formula>
    </cfRule>
  </conditionalFormatting>
  <conditionalFormatting sqref="AJ25:AL25">
    <cfRule type="expression" dxfId="2838" priority="42">
      <formula>AND(NOT(ISBLANK($O25)),ISBLANK($AK25),ISBLANK($AL25),ISBLANK($AM25))</formula>
    </cfRule>
  </conditionalFormatting>
  <conditionalFormatting sqref="AM25:AO25">
    <cfRule type="expression" dxfId="2837" priority="43">
      <formula>AND(NOT(ISBLANK($P25)),ISBLANK($AN25),ISBLANK($AO25),ISBLANK($AP25))</formula>
    </cfRule>
  </conditionalFormatting>
  <conditionalFormatting sqref="AP25:AR25">
    <cfRule type="expression" dxfId="2836" priority="44">
      <formula>AND(NOT(ISBLANK($Q25)),ISBLANK($AQ25),ISBLANK($AR25),ISBLANK($AS25))</formula>
    </cfRule>
  </conditionalFormatting>
  <conditionalFormatting sqref="AS25:AU25">
    <cfRule type="expression" dxfId="2835" priority="45">
      <formula>AND(NOT(ISBLANK($R25)),ISBLANK($AT25),ISBLANK($AU25),ISBLANK($AV25))</formula>
    </cfRule>
  </conditionalFormatting>
  <conditionalFormatting sqref="AV25:AX25">
    <cfRule type="expression" dxfId="2834" priority="46">
      <formula>AND(NOT(ISBLANK($S25)),ISBLANK($AW25),ISBLANK($AX25),ISBLANK($AY25))</formula>
    </cfRule>
  </conditionalFormatting>
  <conditionalFormatting sqref="AY25:BA25">
    <cfRule type="expression" dxfId="2833" priority="47">
      <formula>AND(NOT(ISBLANK($T25)),ISBLANK($AZ25),ISBLANK($BA25),ISBLANK($BB25))</formula>
    </cfRule>
  </conditionalFormatting>
  <conditionalFormatting sqref="W25">
    <cfRule type="expression" dxfId="2832" priority="48">
      <formula>AND(NOT(ISBLANK($X25)),ISBLANK($U25),ISBLANK($V25),ISBLANK($W25))</formula>
    </cfRule>
  </conditionalFormatting>
  <conditionalFormatting sqref="AC29:AC31">
    <cfRule type="expression" dxfId="2831" priority="49">
      <formula>"&lt;=0.5*$E$17"</formula>
    </cfRule>
  </conditionalFormatting>
  <conditionalFormatting sqref="AC29:AC31">
    <cfRule type="expression" dxfId="2830" priority="50">
      <formula>"&gt;=0,5*$E$17"</formula>
    </cfRule>
  </conditionalFormatting>
  <conditionalFormatting sqref="AD29:BM31">
    <cfRule type="expression" dxfId="2829" priority="51" stopIfTrue="1">
      <formula>MOD(AD29,2)&lt;&gt;0</formula>
    </cfRule>
  </conditionalFormatting>
  <conditionalFormatting sqref="U29:U31">
    <cfRule type="expression" dxfId="2828" priority="52" stopIfTrue="1">
      <formula>AND(INDEX($M29:$T29,1,$V29)=0, $V29&gt;0)</formula>
    </cfRule>
  </conditionalFormatting>
  <conditionalFormatting sqref="V29:V31">
    <cfRule type="expression" dxfId="2827" priority="53" stopIfTrue="1">
      <formula>AND(INDEX($M29:$T29,1,$W29)=0, $W29&gt;0)</formula>
    </cfRule>
  </conditionalFormatting>
  <conditionalFormatting sqref="W29:W31">
    <cfRule type="expression" dxfId="2826" priority="54" stopIfTrue="1">
      <formula>AND(INDEX($M29:$T29,1,$X29)=0, $X29&gt;0)</formula>
    </cfRule>
  </conditionalFormatting>
  <conditionalFormatting sqref="AD29:AF31">
    <cfRule type="expression" dxfId="2825" priority="55">
      <formula>AND(NOT(ISBLANK($M29)),ISBLANK($AE29),ISBLANK($AF29),ISBLANK($AG29))</formula>
    </cfRule>
  </conditionalFormatting>
  <conditionalFormatting sqref="AG29:AI31">
    <cfRule type="expression" dxfId="2824" priority="56">
      <formula>AND(NOT(ISBLANK($N29)),ISBLANK($AH29),ISBLANK($AI29),ISBLANK($AJ29))</formula>
    </cfRule>
  </conditionalFormatting>
  <conditionalFormatting sqref="AJ29:AL31">
    <cfRule type="expression" dxfId="2823" priority="57">
      <formula>AND(NOT(ISBLANK($O29)),ISBLANK($AK29),ISBLANK($AL29),ISBLANK($AM29))</formula>
    </cfRule>
  </conditionalFormatting>
  <conditionalFormatting sqref="AM29:AO31">
    <cfRule type="expression" dxfId="2822" priority="58">
      <formula>AND(NOT(ISBLANK($P29)),ISBLANK($AN29),ISBLANK($AO29),ISBLANK($AP29))</formula>
    </cfRule>
  </conditionalFormatting>
  <conditionalFormatting sqref="AP29:AR31">
    <cfRule type="expression" dxfId="2821" priority="59">
      <formula>AND(NOT(ISBLANK($Q29)),ISBLANK($AQ29),ISBLANK($AR29),ISBLANK($AS29))</formula>
    </cfRule>
  </conditionalFormatting>
  <conditionalFormatting sqref="AS29:AU31">
    <cfRule type="expression" dxfId="2820" priority="60">
      <formula>AND(NOT(ISBLANK($R29)),ISBLANK($AT29),ISBLANK($AU29),ISBLANK($AV29))</formula>
    </cfRule>
  </conditionalFormatting>
  <conditionalFormatting sqref="AV29:AX31">
    <cfRule type="expression" dxfId="2819" priority="61">
      <formula>AND(NOT(ISBLANK($S29)),ISBLANK($AW29),ISBLANK($AX29),ISBLANK($AY29))</formula>
    </cfRule>
  </conditionalFormatting>
  <conditionalFormatting sqref="AY29:BA31">
    <cfRule type="expression" dxfId="2818" priority="62">
      <formula>AND(NOT(ISBLANK($T29)),ISBLANK($AZ29),ISBLANK($BA29),ISBLANK($BB29))</formula>
    </cfRule>
  </conditionalFormatting>
  <conditionalFormatting sqref="W29:W31">
    <cfRule type="expression" dxfId="2817" priority="63">
      <formula>AND(NOT(ISBLANK($X29)),ISBLANK($U29),ISBLANK($V29),ISBLANK($W29))</formula>
    </cfRule>
  </conditionalFormatting>
  <conditionalFormatting sqref="AC43">
    <cfRule type="expression" dxfId="2816" priority="64">
      <formula>"&lt;=0.5*$E$17"</formula>
    </cfRule>
  </conditionalFormatting>
  <conditionalFormatting sqref="AC43">
    <cfRule type="expression" dxfId="2815" priority="65">
      <formula>"&gt;=0,5*$E$17"</formula>
    </cfRule>
  </conditionalFormatting>
  <conditionalFormatting sqref="AD43:BM43 AD44:AE50 AG44:AI50 AM44:AP50 AR44:BA50">
    <cfRule type="expression" dxfId="2814" priority="66" stopIfTrue="1">
      <formula>MOD(AD43,2)&lt;&gt;0</formula>
    </cfRule>
  </conditionalFormatting>
  <conditionalFormatting sqref="AC178:AC180">
    <cfRule type="expression" dxfId="2813" priority="67">
      <formula>"&lt;=0.5*$E$17"</formula>
    </cfRule>
  </conditionalFormatting>
  <conditionalFormatting sqref="AC178:AC180">
    <cfRule type="expression" dxfId="2812" priority="68">
      <formula>"&gt;=0,5*$E$17"</formula>
    </cfRule>
  </conditionalFormatting>
  <conditionalFormatting sqref="AD178:BM178">
    <cfRule type="expression" dxfId="2811" priority="69" stopIfTrue="1">
      <formula>MOD(AD178,2)&lt;&gt;0</formula>
    </cfRule>
  </conditionalFormatting>
  <conditionalFormatting sqref="U178:U180">
    <cfRule type="expression" dxfId="2810" priority="70" stopIfTrue="1">
      <formula>AND(INDEX($M178:$T178,1,$V178)=0, $V178&gt;0)</formula>
    </cfRule>
  </conditionalFormatting>
  <conditionalFormatting sqref="V178:V180">
    <cfRule type="expression" dxfId="2809" priority="71" stopIfTrue="1">
      <formula>AND(INDEX($M178:$T178,1,$W178)=0, $W178&gt;0)</formula>
    </cfRule>
  </conditionalFormatting>
  <conditionalFormatting sqref="W178:W180">
    <cfRule type="expression" dxfId="2808" priority="72" stopIfTrue="1">
      <formula>AND(INDEX($M178:$T178,1,$X178)=0, $X178&gt;0)</formula>
    </cfRule>
  </conditionalFormatting>
  <conditionalFormatting sqref="AC55:AC58">
    <cfRule type="expression" dxfId="2807" priority="73">
      <formula>"&lt;=0.5*$E$17"</formula>
    </cfRule>
  </conditionalFormatting>
  <conditionalFormatting sqref="AC55:AC58">
    <cfRule type="expression" dxfId="2806" priority="74">
      <formula>"&gt;=0,5*$E$17"</formula>
    </cfRule>
  </conditionalFormatting>
  <conditionalFormatting sqref="Y55:Y56 AD55:BM58">
    <cfRule type="expression" dxfId="2805" priority="75" stopIfTrue="1">
      <formula>MOD(Y55,2)&lt;&gt;0</formula>
    </cfRule>
  </conditionalFormatting>
  <conditionalFormatting sqref="W59:W60">
    <cfRule type="expression" dxfId="2804" priority="76">
      <formula>AND(NOT(ISBLANK($X59)),ISBLANK($U59),ISBLANK($V59),ISBLANK($W59))</formula>
    </cfRule>
  </conditionalFormatting>
  <conditionalFormatting sqref="AC59:AC60 AC64">
    <cfRule type="expression" dxfId="2803" priority="77">
      <formula>"&lt;=0.5*$E$17"</formula>
    </cfRule>
  </conditionalFormatting>
  <conditionalFormatting sqref="AC59:AC60 AC64">
    <cfRule type="expression" dxfId="2802" priority="78">
      <formula>"&gt;=0,5*$E$17"</formula>
    </cfRule>
  </conditionalFormatting>
  <conditionalFormatting sqref="AD59:BM60 AD64:BM64">
    <cfRule type="expression" dxfId="2801" priority="79" stopIfTrue="1">
      <formula>MOD(AD59,2)&lt;&gt;0</formula>
    </cfRule>
  </conditionalFormatting>
  <conditionalFormatting sqref="U59:U60">
    <cfRule type="expression" dxfId="2800" priority="80" stopIfTrue="1">
      <formula>AND(INDEX($M59:$T59,1,$V59)=0, $V59&gt;0)</formula>
    </cfRule>
  </conditionalFormatting>
  <conditionalFormatting sqref="V59:V60">
    <cfRule type="expression" dxfId="2799" priority="81" stopIfTrue="1">
      <formula>AND(INDEX($M59:$T59,1,$W59)=0, $W59&gt;0)</formula>
    </cfRule>
  </conditionalFormatting>
  <conditionalFormatting sqref="W59:W60">
    <cfRule type="expression" dxfId="2798" priority="82" stopIfTrue="1">
      <formula>AND(INDEX($M59:$T59,1,$X59)=0, $X59&gt;0)</formula>
    </cfRule>
  </conditionalFormatting>
  <conditionalFormatting sqref="AD59:AF60">
    <cfRule type="expression" dxfId="2797" priority="83">
      <formula>AND(NOT(ISBLANK($M59)),ISBLANK($AE59),ISBLANK($AF59),ISBLANK($AG59))</formula>
    </cfRule>
  </conditionalFormatting>
  <conditionalFormatting sqref="AG59:AI60">
    <cfRule type="expression" dxfId="2796" priority="84">
      <formula>AND(NOT(ISBLANK($N59)),ISBLANK($AH59),ISBLANK($AI59),ISBLANK($AJ59))</formula>
    </cfRule>
  </conditionalFormatting>
  <conditionalFormatting sqref="AJ59:AL60">
    <cfRule type="expression" dxfId="2795" priority="85">
      <formula>AND(NOT(ISBLANK($O59)),ISBLANK($AK59),ISBLANK($AL59),ISBLANK($AM59))</formula>
    </cfRule>
  </conditionalFormatting>
  <conditionalFormatting sqref="AM59:AO60">
    <cfRule type="expression" dxfId="2794" priority="86">
      <formula>AND(NOT(ISBLANK($P59)),ISBLANK($AN59),ISBLANK($AO59),ISBLANK($AP59))</formula>
    </cfRule>
  </conditionalFormatting>
  <conditionalFormatting sqref="AP59:AR60">
    <cfRule type="expression" dxfId="2793" priority="87">
      <formula>AND(NOT(ISBLANK($Q59)),ISBLANK($AQ59),ISBLANK($AR59),ISBLANK($AS59))</formula>
    </cfRule>
  </conditionalFormatting>
  <conditionalFormatting sqref="AS59:AU60">
    <cfRule type="expression" dxfId="2792" priority="88">
      <formula>AND(NOT(ISBLANK($R59)),ISBLANK($AT59),ISBLANK($AU59),ISBLANK($AV59))</formula>
    </cfRule>
  </conditionalFormatting>
  <conditionalFormatting sqref="AV59:AX60">
    <cfRule type="expression" dxfId="2791" priority="89">
      <formula>AND(NOT(ISBLANK($S59)),ISBLANK($AW59),ISBLANK($AX59),ISBLANK($AY59))</formula>
    </cfRule>
  </conditionalFormatting>
  <conditionalFormatting sqref="AY59:BA60">
    <cfRule type="expression" dxfId="2790" priority="90">
      <formula>AND(NOT(ISBLANK($T59)),ISBLANK($AZ59),ISBLANK($BA59),ISBLANK($BB59))</formula>
    </cfRule>
  </conditionalFormatting>
  <conditionalFormatting sqref="AC61:AC63">
    <cfRule type="expression" dxfId="2789" priority="91">
      <formula>"&lt;=0.5*$E$17"</formula>
    </cfRule>
  </conditionalFormatting>
  <conditionalFormatting sqref="AC61:AC63">
    <cfRule type="expression" dxfId="2788" priority="92">
      <formula>"&gt;=0,5*$E$17"</formula>
    </cfRule>
  </conditionalFormatting>
  <conditionalFormatting sqref="AD61:BM63">
    <cfRule type="expression" dxfId="2787" priority="93" stopIfTrue="1">
      <formula>MOD(AD61,2)&lt;&gt;0</formula>
    </cfRule>
  </conditionalFormatting>
  <conditionalFormatting sqref="U61:U63">
    <cfRule type="expression" dxfId="2786" priority="94" stopIfTrue="1">
      <formula>AND(INDEX($M61:$T61,1,$V61)=0, $V61&gt;0)</formula>
    </cfRule>
  </conditionalFormatting>
  <conditionalFormatting sqref="V61:V63">
    <cfRule type="expression" dxfId="2785" priority="95" stopIfTrue="1">
      <formula>AND(INDEX($M61:$T61,1,$W61)=0, $W61&gt;0)</formula>
    </cfRule>
  </conditionalFormatting>
  <conditionalFormatting sqref="W61:W63">
    <cfRule type="expression" dxfId="2784" priority="96" stopIfTrue="1">
      <formula>AND(INDEX($M61:$T61,1,$X61)=0, $X61&gt;0)</formula>
    </cfRule>
  </conditionalFormatting>
  <conditionalFormatting sqref="AD61:AF63">
    <cfRule type="expression" dxfId="2783" priority="97">
      <formula>AND(NOT(ISBLANK($M61)),ISBLANK($AE61),ISBLANK($AF61),ISBLANK($AG61))</formula>
    </cfRule>
  </conditionalFormatting>
  <conditionalFormatting sqref="AG61:AI63">
    <cfRule type="expression" dxfId="2782" priority="98">
      <formula>AND(NOT(ISBLANK($N61)),ISBLANK($AH61),ISBLANK($AI61),ISBLANK($AJ61))</formula>
    </cfRule>
  </conditionalFormatting>
  <conditionalFormatting sqref="AJ61:AL63">
    <cfRule type="expression" dxfId="2781" priority="99">
      <formula>AND(NOT(ISBLANK($O61)),ISBLANK($AK61),ISBLANK($AL61),ISBLANK($AM61))</formula>
    </cfRule>
  </conditionalFormatting>
  <conditionalFormatting sqref="AM61:AO63">
    <cfRule type="expression" dxfId="2780" priority="100">
      <formula>AND(NOT(ISBLANK($P61)),ISBLANK($AN61),ISBLANK($AO61),ISBLANK($AP61))</formula>
    </cfRule>
  </conditionalFormatting>
  <conditionalFormatting sqref="AP61:AR63">
    <cfRule type="expression" dxfId="2779" priority="101">
      <formula>AND(NOT(ISBLANK($Q61)),ISBLANK($AQ61),ISBLANK($AR61),ISBLANK($AS61))</formula>
    </cfRule>
  </conditionalFormatting>
  <conditionalFormatting sqref="AS61:AU63">
    <cfRule type="expression" dxfId="2778" priority="102">
      <formula>AND(NOT(ISBLANK($R61)),ISBLANK($AT61),ISBLANK($AU61),ISBLANK($AV61))</formula>
    </cfRule>
  </conditionalFormatting>
  <conditionalFormatting sqref="AV61:AX63">
    <cfRule type="expression" dxfId="2777" priority="103">
      <formula>AND(NOT(ISBLANK($S61)),ISBLANK($AW61),ISBLANK($AX61),ISBLANK($AY61))</formula>
    </cfRule>
  </conditionalFormatting>
  <conditionalFormatting sqref="AY61:BA63">
    <cfRule type="expression" dxfId="2776" priority="104">
      <formula>AND(NOT(ISBLANK($T61)),ISBLANK($AZ61),ISBLANK($BA61),ISBLANK($BB61))</formula>
    </cfRule>
  </conditionalFormatting>
  <conditionalFormatting sqref="W61:W63">
    <cfRule type="expression" dxfId="2775" priority="105">
      <formula>AND(NOT(ISBLANK($X61)),ISBLANK($U61),ISBLANK($V61),ISBLANK($W61))</formula>
    </cfRule>
  </conditionalFormatting>
  <conditionalFormatting sqref="U122:U134">
    <cfRule type="expression" dxfId="2774" priority="106" stopIfTrue="1">
      <formula>AND(INDEX($M122:$T122,1,$V122)=0, $V122&gt;0)</formula>
    </cfRule>
  </conditionalFormatting>
  <conditionalFormatting sqref="V122:V134">
    <cfRule type="expression" dxfId="2773" priority="107" stopIfTrue="1">
      <formula>AND(INDEX($M122:$T122,1,$W122)=0, $W122&gt;0)</formula>
    </cfRule>
  </conditionalFormatting>
  <conditionalFormatting sqref="W122:W134">
    <cfRule type="expression" dxfId="2772" priority="108" stopIfTrue="1">
      <formula>AND(INDEX($M122:$T122,1,$X122)=0, $X122&gt;0)</formula>
    </cfRule>
  </conditionalFormatting>
  <conditionalFormatting sqref="AC107:AC120 AC122:AC134 AC136:AC148 AC150:AC162 AC164:AC176">
    <cfRule type="expression" dxfId="2771" priority="109">
      <formula>"&lt;=0.5*$E$17"</formula>
    </cfRule>
  </conditionalFormatting>
  <conditionalFormatting sqref="AC107:AC120 AC122:AC134 AC136:AC148 AC150:AC162 AC164:AC176">
    <cfRule type="expression" dxfId="2770" priority="110">
      <formula>"&gt;=0,5*$E$17"</formula>
    </cfRule>
  </conditionalFormatting>
  <conditionalFormatting sqref="AD107:BM120 AD122:BM134 AD136:BM148 AD150:BM162 AD164:BM176">
    <cfRule type="expression" dxfId="2769" priority="111" stopIfTrue="1">
      <formula>MOD(AD107,2)&lt;&gt;0</formula>
    </cfRule>
  </conditionalFormatting>
  <conditionalFormatting sqref="AD107:AF176">
    <cfRule type="expression" dxfId="2768" priority="112">
      <formula>AND(NOT(ISBLANK($M107)),ISBLANK($AE107),ISBLANK($AF107),ISBLANK($AG107))</formula>
    </cfRule>
  </conditionalFormatting>
  <conditionalFormatting sqref="AG107:AI176">
    <cfRule type="expression" dxfId="2767" priority="113">
      <formula>AND(NOT(ISBLANK($N107)),ISBLANK($AH107),ISBLANK($AI107),ISBLANK($AJ107))</formula>
    </cfRule>
  </conditionalFormatting>
  <conditionalFormatting sqref="AJ107:AL176">
    <cfRule type="expression" dxfId="2766" priority="114">
      <formula>AND(NOT(ISBLANK($O107)),ISBLANK($AK107),ISBLANK($AL107),ISBLANK($AM107))</formula>
    </cfRule>
  </conditionalFormatting>
  <conditionalFormatting sqref="AM107:AO176">
    <cfRule type="expression" dxfId="2765" priority="115">
      <formula>AND(NOT(ISBLANK($P107)),ISBLANK($AN107),ISBLANK($AO107),ISBLANK($AP107))</formula>
    </cfRule>
  </conditionalFormatting>
  <conditionalFormatting sqref="AP107:AR176">
    <cfRule type="expression" dxfId="2764" priority="116">
      <formula>AND(NOT(ISBLANK($Q107)),ISBLANK($AQ107),ISBLANK($AR107),ISBLANK($AS107))</formula>
    </cfRule>
  </conditionalFormatting>
  <conditionalFormatting sqref="AS107:AU176">
    <cfRule type="expression" dxfId="2763" priority="117">
      <formula>AND(NOT(ISBLANK($R107)),ISBLANK($AT107),ISBLANK($AU107),ISBLANK($AV107))</formula>
    </cfRule>
  </conditionalFormatting>
  <conditionalFormatting sqref="AV107:AX176">
    <cfRule type="expression" dxfId="2762" priority="118">
      <formula>AND(NOT(ISBLANK($S107)),ISBLANK($AW107),ISBLANK($AX107),ISBLANK($AY107))</formula>
    </cfRule>
  </conditionalFormatting>
  <conditionalFormatting sqref="AY107:BA176">
    <cfRule type="expression" dxfId="2761" priority="119">
      <formula>AND(NOT(ISBLANK($T107)),ISBLANK($AZ107),ISBLANK($BA107),ISBLANK($BB107))</formula>
    </cfRule>
  </conditionalFormatting>
  <conditionalFormatting sqref="W107:W176">
    <cfRule type="expression" dxfId="2760" priority="120">
      <formula>AND(NOT(ISBLANK($X107)),ISBLANK($U107),ISBLANK($V107),ISBLANK($W107))</formula>
    </cfRule>
  </conditionalFormatting>
  <conditionalFormatting sqref="AC77 AC79:AC81 AC102 AC104:AC106">
    <cfRule type="expression" dxfId="2759" priority="121">
      <formula>"&lt;=0.5*$E$17"</formula>
    </cfRule>
  </conditionalFormatting>
  <conditionalFormatting sqref="AC77 AC79:AC81 AC102 AC104:AC106">
    <cfRule type="expression" dxfId="2758" priority="122">
      <formula>"&gt;=0,5*$E$17"</formula>
    </cfRule>
  </conditionalFormatting>
  <conditionalFormatting sqref="AD77:BM77 AD79:BM81 AD102:BM102 AD104:BM106">
    <cfRule type="expression" dxfId="2757" priority="123" stopIfTrue="1">
      <formula>MOD(AD77,2)&lt;&gt;0</formula>
    </cfRule>
  </conditionalFormatting>
  <conditionalFormatting sqref="AC103">
    <cfRule type="expression" dxfId="2756" priority="124">
      <formula>"&lt;=0.5*$E$17"</formula>
    </cfRule>
  </conditionalFormatting>
  <conditionalFormatting sqref="AC103">
    <cfRule type="expression" dxfId="2755" priority="125">
      <formula>"&gt;=0,5*$E$17"</formula>
    </cfRule>
  </conditionalFormatting>
  <conditionalFormatting sqref="AD103:BM103">
    <cfRule type="expression" dxfId="2754" priority="126" stopIfTrue="1">
      <formula>MOD(AD103,2)&lt;&gt;0</formula>
    </cfRule>
  </conditionalFormatting>
  <conditionalFormatting sqref="U103">
    <cfRule type="expression" dxfId="2753" priority="127" stopIfTrue="1">
      <formula>AND(INDEX($M103:$T103,1,$V103)=0, $V103&gt;0)</formula>
    </cfRule>
  </conditionalFormatting>
  <conditionalFormatting sqref="V103">
    <cfRule type="expression" dxfId="2752" priority="128" stopIfTrue="1">
      <formula>AND(INDEX($M103:$T103,1,$W103)=0, $W103&gt;0)</formula>
    </cfRule>
  </conditionalFormatting>
  <conditionalFormatting sqref="W103">
    <cfRule type="expression" dxfId="2751" priority="129" stopIfTrue="1">
      <formula>AND(INDEX($M103:$T103,1,$X103)=0, $X103&gt;0)</formula>
    </cfRule>
  </conditionalFormatting>
  <conditionalFormatting sqref="AD103:AF103">
    <cfRule type="expression" dxfId="2750" priority="130">
      <formula>AND(NOT(ISBLANK($M103)),ISBLANK($AE103),ISBLANK($AF103),ISBLANK($AG103))</formula>
    </cfRule>
  </conditionalFormatting>
  <conditionalFormatting sqref="AG103:AI103">
    <cfRule type="expression" dxfId="2749" priority="131">
      <formula>AND(NOT(ISBLANK($N103)),ISBLANK($AH103),ISBLANK($AI103),ISBLANK($AJ103))</formula>
    </cfRule>
  </conditionalFormatting>
  <conditionalFormatting sqref="AJ103:AL103">
    <cfRule type="expression" dxfId="2748" priority="132">
      <formula>AND(NOT(ISBLANK($O103)),ISBLANK($AK103),ISBLANK($AL103),ISBLANK($AM103))</formula>
    </cfRule>
  </conditionalFormatting>
  <conditionalFormatting sqref="AM103:AO103">
    <cfRule type="expression" dxfId="2747" priority="133">
      <formula>AND(NOT(ISBLANK($P103)),ISBLANK($AN103),ISBLANK($AO103),ISBLANK($AP103))</formula>
    </cfRule>
  </conditionalFormatting>
  <conditionalFormatting sqref="AP103:AR103">
    <cfRule type="expression" dxfId="2746" priority="134">
      <formula>AND(NOT(ISBLANK($Q103)),ISBLANK($AQ103),ISBLANK($AR103),ISBLANK($AS103))</formula>
    </cfRule>
  </conditionalFormatting>
  <conditionalFormatting sqref="AS103:AU103">
    <cfRule type="expression" dxfId="2745" priority="135">
      <formula>AND(NOT(ISBLANK($R103)),ISBLANK($AT103),ISBLANK($AU103),ISBLANK($AV103))</formula>
    </cfRule>
  </conditionalFormatting>
  <conditionalFormatting sqref="AV103:AX103">
    <cfRule type="expression" dxfId="2744" priority="136">
      <formula>AND(NOT(ISBLANK($S103)),ISBLANK($AW103),ISBLANK($AX103),ISBLANK($AY103))</formula>
    </cfRule>
  </conditionalFormatting>
  <conditionalFormatting sqref="AY103:BA103">
    <cfRule type="expression" dxfId="2743" priority="137">
      <formula>AND(NOT(ISBLANK($T103)),ISBLANK($AZ103),ISBLANK($BA103),ISBLANK($BB103))</formula>
    </cfRule>
  </conditionalFormatting>
  <conditionalFormatting sqref="W103">
    <cfRule type="expression" dxfId="2742" priority="138">
      <formula>AND(NOT(ISBLANK($X103)),ISBLANK($U103),ISBLANK($V103),ISBLANK($W103))</formula>
    </cfRule>
  </conditionalFormatting>
  <conditionalFormatting sqref="AC101">
    <cfRule type="expression" dxfId="2741" priority="139">
      <formula>"&lt;=0.5*$E$17"</formula>
    </cfRule>
  </conditionalFormatting>
  <conditionalFormatting sqref="AC101">
    <cfRule type="expression" dxfId="2740" priority="140">
      <formula>"&gt;=0,5*$E$17"</formula>
    </cfRule>
  </conditionalFormatting>
  <conditionalFormatting sqref="AD101:BM101">
    <cfRule type="expression" dxfId="2739" priority="141" stopIfTrue="1">
      <formula>MOD(AD101,2)&lt;&gt;0</formula>
    </cfRule>
  </conditionalFormatting>
  <conditionalFormatting sqref="U101">
    <cfRule type="expression" dxfId="2738" priority="142" stopIfTrue="1">
      <formula>AND(INDEX($M101:$T101,1,$V101)=0, $V101&gt;0)</formula>
    </cfRule>
  </conditionalFormatting>
  <conditionalFormatting sqref="V101">
    <cfRule type="expression" dxfId="2737" priority="143" stopIfTrue="1">
      <formula>AND(INDEX($M101:$T101,1,$W101)=0, $W101&gt;0)</formula>
    </cfRule>
  </conditionalFormatting>
  <conditionalFormatting sqref="W101">
    <cfRule type="expression" dxfId="2736" priority="144" stopIfTrue="1">
      <formula>AND(INDEX($M101:$T101,1,$X101)=0, $X101&gt;0)</formula>
    </cfRule>
  </conditionalFormatting>
  <conditionalFormatting sqref="AD101:AF101">
    <cfRule type="expression" dxfId="2735" priority="145">
      <formula>AND(NOT(ISBLANK($M101)),ISBLANK($AE101),ISBLANK($AF101),ISBLANK($AG101))</formula>
    </cfRule>
  </conditionalFormatting>
  <conditionalFormatting sqref="AG101:AI101">
    <cfRule type="expression" dxfId="2734" priority="146">
      <formula>AND(NOT(ISBLANK($N101)),ISBLANK($AH101),ISBLANK($AI101),ISBLANK($AJ101))</formula>
    </cfRule>
  </conditionalFormatting>
  <conditionalFormatting sqref="AJ101:AL101">
    <cfRule type="expression" dxfId="2733" priority="147">
      <formula>AND(NOT(ISBLANK($O101)),ISBLANK($AK101),ISBLANK($AL101),ISBLANK($AM101))</formula>
    </cfRule>
  </conditionalFormatting>
  <conditionalFormatting sqref="AM101:AO101">
    <cfRule type="expression" dxfId="2732" priority="148">
      <formula>AND(NOT(ISBLANK($P101)),ISBLANK($AN101),ISBLANK($AO101),ISBLANK($AP101))</formula>
    </cfRule>
  </conditionalFormatting>
  <conditionalFormatting sqref="AP101:AR101">
    <cfRule type="expression" dxfId="2731" priority="149">
      <formula>AND(NOT(ISBLANK($Q101)),ISBLANK($AQ101),ISBLANK($AR101),ISBLANK($AS101))</formula>
    </cfRule>
  </conditionalFormatting>
  <conditionalFormatting sqref="AS101:AU101">
    <cfRule type="expression" dxfId="2730" priority="150">
      <formula>AND(NOT(ISBLANK($R101)),ISBLANK($AT101),ISBLANK($AU101),ISBLANK($AV101))</formula>
    </cfRule>
  </conditionalFormatting>
  <conditionalFormatting sqref="AV101:AX101">
    <cfRule type="expression" dxfId="2729" priority="151">
      <formula>AND(NOT(ISBLANK($S101)),ISBLANK($AW101),ISBLANK($AX101),ISBLANK($AY101))</formula>
    </cfRule>
  </conditionalFormatting>
  <conditionalFormatting sqref="AY101:BA101">
    <cfRule type="expression" dxfId="2728" priority="152">
      <formula>AND(NOT(ISBLANK($T101)),ISBLANK($AZ101),ISBLANK($BA101),ISBLANK($BB101))</formula>
    </cfRule>
  </conditionalFormatting>
  <conditionalFormatting sqref="W101">
    <cfRule type="expression" dxfId="2727" priority="153">
      <formula>AND(NOT(ISBLANK($X101)),ISBLANK($U101),ISBLANK($V101),ISBLANK($W101))</formula>
    </cfRule>
  </conditionalFormatting>
  <conditionalFormatting sqref="AC100">
    <cfRule type="expression" dxfId="2726" priority="154">
      <formula>"&lt;=0.5*$E$17"</formula>
    </cfRule>
  </conditionalFormatting>
  <conditionalFormatting sqref="AC100">
    <cfRule type="expression" dxfId="2725" priority="155">
      <formula>"&gt;=0,5*$E$17"</formula>
    </cfRule>
  </conditionalFormatting>
  <conditionalFormatting sqref="AD100:BM100">
    <cfRule type="expression" dxfId="2724" priority="156" stopIfTrue="1">
      <formula>MOD(AD100,2)&lt;&gt;0</formula>
    </cfRule>
  </conditionalFormatting>
  <conditionalFormatting sqref="U100">
    <cfRule type="expression" dxfId="2723" priority="157" stopIfTrue="1">
      <formula>AND(INDEX($M100:$T100,1,$V100)=0, $V100&gt;0)</formula>
    </cfRule>
  </conditionalFormatting>
  <conditionalFormatting sqref="V100">
    <cfRule type="expression" dxfId="2722" priority="158" stopIfTrue="1">
      <formula>AND(INDEX($M100:$T100,1,$W100)=0, $W100&gt;0)</formula>
    </cfRule>
  </conditionalFormatting>
  <conditionalFormatting sqref="W100">
    <cfRule type="expression" dxfId="2721" priority="159" stopIfTrue="1">
      <formula>AND(INDEX($M100:$T100,1,$X100)=0, $X100&gt;0)</formula>
    </cfRule>
  </conditionalFormatting>
  <conditionalFormatting sqref="AD100:AF100">
    <cfRule type="expression" dxfId="2720" priority="160">
      <formula>AND(NOT(ISBLANK($M100)),ISBLANK($AE100),ISBLANK($AF100),ISBLANK($AG100))</formula>
    </cfRule>
  </conditionalFormatting>
  <conditionalFormatting sqref="AG100:AI100">
    <cfRule type="expression" dxfId="2719" priority="161">
      <formula>AND(NOT(ISBLANK($N100)),ISBLANK($AH100),ISBLANK($AI100),ISBLANK($AJ100))</formula>
    </cfRule>
  </conditionalFormatting>
  <conditionalFormatting sqref="AJ100:AL100">
    <cfRule type="expression" dxfId="2718" priority="162">
      <formula>AND(NOT(ISBLANK($O100)),ISBLANK($AK100),ISBLANK($AL100),ISBLANK($AM100))</formula>
    </cfRule>
  </conditionalFormatting>
  <conditionalFormatting sqref="AM100:AO100">
    <cfRule type="expression" dxfId="2717" priority="163">
      <formula>AND(NOT(ISBLANK($P100)),ISBLANK($AN100),ISBLANK($AO100),ISBLANK($AP100))</formula>
    </cfRule>
  </conditionalFormatting>
  <conditionalFormatting sqref="AP100:AR100">
    <cfRule type="expression" dxfId="2716" priority="164">
      <formula>AND(NOT(ISBLANK($Q100)),ISBLANK($AQ100),ISBLANK($AR100),ISBLANK($AS100))</formula>
    </cfRule>
  </conditionalFormatting>
  <conditionalFormatting sqref="AS100:AU100">
    <cfRule type="expression" dxfId="2715" priority="165">
      <formula>AND(NOT(ISBLANK($R100)),ISBLANK($AT100),ISBLANK($AU100),ISBLANK($AV100))</formula>
    </cfRule>
  </conditionalFormatting>
  <conditionalFormatting sqref="AV100:AX100">
    <cfRule type="expression" dxfId="2714" priority="166">
      <formula>AND(NOT(ISBLANK($S100)),ISBLANK($AW100),ISBLANK($AX100),ISBLANK($AY100))</formula>
    </cfRule>
  </conditionalFormatting>
  <conditionalFormatting sqref="AY100:BA100">
    <cfRule type="expression" dxfId="2713" priority="167">
      <formula>AND(NOT(ISBLANK($T100)),ISBLANK($AZ100),ISBLANK($BA100),ISBLANK($BB100))</formula>
    </cfRule>
  </conditionalFormatting>
  <conditionalFormatting sqref="W100">
    <cfRule type="expression" dxfId="2712" priority="168">
      <formula>AND(NOT(ISBLANK($X100)),ISBLANK($U100),ISBLANK($V100),ISBLANK($W100))</formula>
    </cfRule>
  </conditionalFormatting>
  <conditionalFormatting sqref="AC86 AC99">
    <cfRule type="expression" dxfId="2711" priority="169">
      <formula>"&lt;=0.5*$E$17"</formula>
    </cfRule>
  </conditionalFormatting>
  <conditionalFormatting sqref="AC86 AC99">
    <cfRule type="expression" dxfId="2710" priority="170">
      <formula>"&gt;=0,5*$E$17"</formula>
    </cfRule>
  </conditionalFormatting>
  <conditionalFormatting sqref="AD86:BM86 AD99:BM99">
    <cfRule type="expression" dxfId="2709" priority="171" stopIfTrue="1">
      <formula>MOD(AD86,2)&lt;&gt;0</formula>
    </cfRule>
  </conditionalFormatting>
  <conditionalFormatting sqref="U99">
    <cfRule type="expression" dxfId="2708" priority="172" stopIfTrue="1">
      <formula>AND(INDEX($M99:$T99,1,$V99)=0, $V99&gt;0)</formula>
    </cfRule>
  </conditionalFormatting>
  <conditionalFormatting sqref="V99">
    <cfRule type="expression" dxfId="2707" priority="173" stopIfTrue="1">
      <formula>AND(INDEX($M99:$T99,1,$W99)=0, $W99&gt;0)</formula>
    </cfRule>
  </conditionalFormatting>
  <conditionalFormatting sqref="W99">
    <cfRule type="expression" dxfId="2706" priority="174" stopIfTrue="1">
      <formula>AND(INDEX($M99:$T99,1,$X99)=0, $X99&gt;0)</formula>
    </cfRule>
  </conditionalFormatting>
  <conditionalFormatting sqref="AD99:AF99">
    <cfRule type="expression" dxfId="2705" priority="175">
      <formula>AND(NOT(ISBLANK($M99)),ISBLANK($AE99),ISBLANK($AF99),ISBLANK($AG99))</formula>
    </cfRule>
  </conditionalFormatting>
  <conditionalFormatting sqref="AG99:AI99">
    <cfRule type="expression" dxfId="2704" priority="176">
      <formula>AND(NOT(ISBLANK($N99)),ISBLANK($AH99),ISBLANK($AI99),ISBLANK($AJ99))</formula>
    </cfRule>
  </conditionalFormatting>
  <conditionalFormatting sqref="AJ99:AL99">
    <cfRule type="expression" dxfId="2703" priority="177">
      <formula>AND(NOT(ISBLANK($O99)),ISBLANK($AK99),ISBLANK($AL99),ISBLANK($AM99))</formula>
    </cfRule>
  </conditionalFormatting>
  <conditionalFormatting sqref="AM99:AO99">
    <cfRule type="expression" dxfId="2702" priority="178">
      <formula>AND(NOT(ISBLANK($P99)),ISBLANK($AN99),ISBLANK($AO99),ISBLANK($AP99))</formula>
    </cfRule>
  </conditionalFormatting>
  <conditionalFormatting sqref="AP99:AR99">
    <cfRule type="expression" dxfId="2701" priority="179">
      <formula>AND(NOT(ISBLANK($Q99)),ISBLANK($AQ99),ISBLANK($AR99),ISBLANK($AS99))</formula>
    </cfRule>
  </conditionalFormatting>
  <conditionalFormatting sqref="AS99:AU99">
    <cfRule type="expression" dxfId="2700" priority="180">
      <formula>AND(NOT(ISBLANK($R99)),ISBLANK($AT99),ISBLANK($AU99),ISBLANK($AV99))</formula>
    </cfRule>
  </conditionalFormatting>
  <conditionalFormatting sqref="AV99:AX99">
    <cfRule type="expression" dxfId="2699" priority="181">
      <formula>AND(NOT(ISBLANK($S99)),ISBLANK($AW99),ISBLANK($AX99),ISBLANK($AY99))</formula>
    </cfRule>
  </conditionalFormatting>
  <conditionalFormatting sqref="AY99:BA99">
    <cfRule type="expression" dxfId="2698" priority="182">
      <formula>AND(NOT(ISBLANK($T99)),ISBLANK($AZ99),ISBLANK($BA99),ISBLANK($BB99))</formula>
    </cfRule>
  </conditionalFormatting>
  <conditionalFormatting sqref="W99">
    <cfRule type="expression" dxfId="2697" priority="183">
      <formula>AND(NOT(ISBLANK($X99)),ISBLANK($U99),ISBLANK($V99),ISBLANK($W99))</formula>
    </cfRule>
  </conditionalFormatting>
  <conditionalFormatting sqref="AC92">
    <cfRule type="expression" dxfId="2696" priority="184">
      <formula>"&lt;=0.5*$E$17"</formula>
    </cfRule>
  </conditionalFormatting>
  <conditionalFormatting sqref="AC92">
    <cfRule type="expression" dxfId="2695" priority="185">
      <formula>"&gt;=0,5*$E$17"</formula>
    </cfRule>
  </conditionalFormatting>
  <conditionalFormatting sqref="AD92:BM92">
    <cfRule type="expression" dxfId="2694" priority="186" stopIfTrue="1">
      <formula>MOD(AD92,2)&lt;&gt;0</formula>
    </cfRule>
  </conditionalFormatting>
  <conditionalFormatting sqref="U92">
    <cfRule type="expression" dxfId="2693" priority="187" stopIfTrue="1">
      <formula>AND(INDEX($M92:$T92,1,$V92)=0, $V92&gt;0)</formula>
    </cfRule>
  </conditionalFormatting>
  <conditionalFormatting sqref="V92">
    <cfRule type="expression" dxfId="2692" priority="188" stopIfTrue="1">
      <formula>AND(INDEX($M92:$T92,1,$W92)=0, $W92&gt;0)</formula>
    </cfRule>
  </conditionalFormatting>
  <conditionalFormatting sqref="W92">
    <cfRule type="expression" dxfId="2691" priority="189" stopIfTrue="1">
      <formula>AND(INDEX($M92:$T92,1,$X92)=0, $X92&gt;0)</formula>
    </cfRule>
  </conditionalFormatting>
  <conditionalFormatting sqref="AD92:AF92">
    <cfRule type="expression" dxfId="2690" priority="190">
      <formula>AND(NOT(ISBLANK($M92)),ISBLANK($AE92),ISBLANK($AF92),ISBLANK($AG92))</formula>
    </cfRule>
  </conditionalFormatting>
  <conditionalFormatting sqref="AG92:AI92">
    <cfRule type="expression" dxfId="2689" priority="191">
      <formula>AND(NOT(ISBLANK($N92)),ISBLANK($AH92),ISBLANK($AI92),ISBLANK($AJ92))</formula>
    </cfRule>
  </conditionalFormatting>
  <conditionalFormatting sqref="AJ92:AL92">
    <cfRule type="expression" dxfId="2688" priority="192">
      <formula>AND(NOT(ISBLANK($O92)),ISBLANK($AK92),ISBLANK($AL92),ISBLANK($AM92))</formula>
    </cfRule>
  </conditionalFormatting>
  <conditionalFormatting sqref="AM92:AO92">
    <cfRule type="expression" dxfId="2687" priority="193">
      <formula>AND(NOT(ISBLANK($P92)),ISBLANK($AN92),ISBLANK($AO92),ISBLANK($AP92))</formula>
    </cfRule>
  </conditionalFormatting>
  <conditionalFormatting sqref="AP92:AR92">
    <cfRule type="expression" dxfId="2686" priority="194">
      <formula>AND(NOT(ISBLANK($Q92)),ISBLANK($AQ92),ISBLANK($AR92),ISBLANK($AS92))</formula>
    </cfRule>
  </conditionalFormatting>
  <conditionalFormatting sqref="AS92:AU92">
    <cfRule type="expression" dxfId="2685" priority="195">
      <formula>AND(NOT(ISBLANK($R92)),ISBLANK($AT92),ISBLANK($AU92),ISBLANK($AV92))</formula>
    </cfRule>
  </conditionalFormatting>
  <conditionalFormatting sqref="AV92:AX92">
    <cfRule type="expression" dxfId="2684" priority="196">
      <formula>AND(NOT(ISBLANK($S92)),ISBLANK($AW92),ISBLANK($AX92),ISBLANK($AY92))</formula>
    </cfRule>
  </conditionalFormatting>
  <conditionalFormatting sqref="AY92:BA92">
    <cfRule type="expression" dxfId="2683" priority="197">
      <formula>AND(NOT(ISBLANK($T92)),ISBLANK($AZ92),ISBLANK($BA92),ISBLANK($BB92))</formula>
    </cfRule>
  </conditionalFormatting>
  <conditionalFormatting sqref="W92">
    <cfRule type="expression" dxfId="2682" priority="198">
      <formula>AND(NOT(ISBLANK($X92)),ISBLANK($U92),ISBLANK($V92),ISBLANK($W92))</formula>
    </cfRule>
  </conditionalFormatting>
  <conditionalFormatting sqref="AC85">
    <cfRule type="expression" dxfId="2681" priority="199">
      <formula>"&lt;=0.5*$E$17"</formula>
    </cfRule>
  </conditionalFormatting>
  <conditionalFormatting sqref="AC85">
    <cfRule type="expression" dxfId="2680" priority="200">
      <formula>"&gt;=0,5*$E$17"</formula>
    </cfRule>
  </conditionalFormatting>
  <conditionalFormatting sqref="AD85:BM85">
    <cfRule type="expression" dxfId="2679" priority="201" stopIfTrue="1">
      <formula>MOD(AD85,2)&lt;&gt;0</formula>
    </cfRule>
  </conditionalFormatting>
  <conditionalFormatting sqref="AD85:AF85">
    <cfRule type="expression" dxfId="2678" priority="202">
      <formula>AND(NOT(ISBLANK($M85)),ISBLANK($AE85),ISBLANK($AF85),ISBLANK($AG85))</formula>
    </cfRule>
  </conditionalFormatting>
  <conditionalFormatting sqref="AG85:AI85">
    <cfRule type="expression" dxfId="2677" priority="203">
      <formula>AND(NOT(ISBLANK($N85)),ISBLANK($AH85),ISBLANK($AI85),ISBLANK($AJ85))</formula>
    </cfRule>
  </conditionalFormatting>
  <conditionalFormatting sqref="AJ85:AL85">
    <cfRule type="expression" dxfId="2676" priority="204">
      <formula>AND(NOT(ISBLANK($O85)),ISBLANK($AK85),ISBLANK($AL85),ISBLANK($AM85))</formula>
    </cfRule>
  </conditionalFormatting>
  <conditionalFormatting sqref="AM85:AO85">
    <cfRule type="expression" dxfId="2675" priority="205">
      <formula>AND(NOT(ISBLANK($P85)),ISBLANK($AN85),ISBLANK($AO85),ISBLANK($AP85))</formula>
    </cfRule>
  </conditionalFormatting>
  <conditionalFormatting sqref="AP85:AR85">
    <cfRule type="expression" dxfId="2674" priority="206">
      <formula>AND(NOT(ISBLANK($Q85)),ISBLANK($AQ85),ISBLANK($AR85),ISBLANK($AS85))</formula>
    </cfRule>
  </conditionalFormatting>
  <conditionalFormatting sqref="AS85:AU85">
    <cfRule type="expression" dxfId="2673" priority="207">
      <formula>AND(NOT(ISBLANK($R85)),ISBLANK($AT85),ISBLANK($AU85),ISBLANK($AV85))</formula>
    </cfRule>
  </conditionalFormatting>
  <conditionalFormatting sqref="AV85:AX85">
    <cfRule type="expression" dxfId="2672" priority="208">
      <formula>AND(NOT(ISBLANK($S85)),ISBLANK($AW85),ISBLANK($AX85),ISBLANK($AY85))</formula>
    </cfRule>
  </conditionalFormatting>
  <conditionalFormatting sqref="AY85:BA85">
    <cfRule type="expression" dxfId="2671" priority="209">
      <formula>AND(NOT(ISBLANK($T85)),ISBLANK($AZ85),ISBLANK($BA85),ISBLANK($BB85))</formula>
    </cfRule>
  </conditionalFormatting>
  <conditionalFormatting sqref="AC82">
    <cfRule type="expression" dxfId="2670" priority="210">
      <formula>"&lt;=0.5*$E$17"</formula>
    </cfRule>
  </conditionalFormatting>
  <conditionalFormatting sqref="AC82">
    <cfRule type="expression" dxfId="2669" priority="211">
      <formula>"&gt;=0,5*$E$17"</formula>
    </cfRule>
  </conditionalFormatting>
  <conditionalFormatting sqref="AD82:BM82">
    <cfRule type="expression" dxfId="2668" priority="212" stopIfTrue="1">
      <formula>MOD(AD82,2)&lt;&gt;0</formula>
    </cfRule>
  </conditionalFormatting>
  <conditionalFormatting sqref="U82">
    <cfRule type="expression" dxfId="2667" priority="213" stopIfTrue="1">
      <formula>AND(INDEX($M82:$T82,1,$V82)=0, $V82&gt;0)</formula>
    </cfRule>
  </conditionalFormatting>
  <conditionalFormatting sqref="V82">
    <cfRule type="expression" dxfId="2666" priority="214" stopIfTrue="1">
      <formula>AND(INDEX($M82:$T82,1,$W82)=0, $W82&gt;0)</formula>
    </cfRule>
  </conditionalFormatting>
  <conditionalFormatting sqref="W82">
    <cfRule type="expression" dxfId="2665" priority="215" stopIfTrue="1">
      <formula>AND(INDEX($M82:$T82,1,$X82)=0, $X82&gt;0)</formula>
    </cfRule>
  </conditionalFormatting>
  <conditionalFormatting sqref="AD82:AF82">
    <cfRule type="expression" dxfId="2664" priority="216">
      <formula>AND(NOT(ISBLANK($M82)),ISBLANK($AE82),ISBLANK($AF82),ISBLANK($AG82))</formula>
    </cfRule>
  </conditionalFormatting>
  <conditionalFormatting sqref="AG82:AI82">
    <cfRule type="expression" dxfId="2663" priority="217">
      <formula>AND(NOT(ISBLANK($N82)),ISBLANK($AH82),ISBLANK($AI82),ISBLANK($AJ82))</formula>
    </cfRule>
  </conditionalFormatting>
  <conditionalFormatting sqref="AJ82:AL82">
    <cfRule type="expression" dxfId="2662" priority="218">
      <formula>AND(NOT(ISBLANK($O82)),ISBLANK($AK82),ISBLANK($AL82),ISBLANK($AM82))</formula>
    </cfRule>
  </conditionalFormatting>
  <conditionalFormatting sqref="AM82:AO82">
    <cfRule type="expression" dxfId="2661" priority="219">
      <formula>AND(NOT(ISBLANK($P82)),ISBLANK($AN82),ISBLANK($AO82),ISBLANK($AP82))</formula>
    </cfRule>
  </conditionalFormatting>
  <conditionalFormatting sqref="AP82:AR82">
    <cfRule type="expression" dxfId="2660" priority="220">
      <formula>AND(NOT(ISBLANK($Q82)),ISBLANK($AQ82),ISBLANK($AR82),ISBLANK($AS82))</formula>
    </cfRule>
  </conditionalFormatting>
  <conditionalFormatting sqref="AS82:AU82">
    <cfRule type="expression" dxfId="2659" priority="221">
      <formula>AND(NOT(ISBLANK($R82)),ISBLANK($AT82),ISBLANK($AU82),ISBLANK($AV82))</formula>
    </cfRule>
  </conditionalFormatting>
  <conditionalFormatting sqref="AV82:AX82">
    <cfRule type="expression" dxfId="2658" priority="222">
      <formula>AND(NOT(ISBLANK($S82)),ISBLANK($AW82),ISBLANK($AX82),ISBLANK($AY82))</formula>
    </cfRule>
  </conditionalFormatting>
  <conditionalFormatting sqref="AY82:BA82">
    <cfRule type="expression" dxfId="2657" priority="223">
      <formula>AND(NOT(ISBLANK($T82)),ISBLANK($AZ82),ISBLANK($BA82),ISBLANK($BB82))</formula>
    </cfRule>
  </conditionalFormatting>
  <conditionalFormatting sqref="W82">
    <cfRule type="expression" dxfId="2656" priority="224">
      <formula>AND(NOT(ISBLANK($X82)),ISBLANK($U82),ISBLANK($V82),ISBLANK($W82))</formula>
    </cfRule>
  </conditionalFormatting>
  <conditionalFormatting sqref="J4:J9">
    <cfRule type="cellIs" dxfId="2655" priority="225" operator="equal">
      <formula>3</formula>
    </cfRule>
  </conditionalFormatting>
  <conditionalFormatting sqref="AC97:AC98">
    <cfRule type="expression" dxfId="2654" priority="226">
      <formula>"&lt;=0.5*$E$17"</formula>
    </cfRule>
  </conditionalFormatting>
  <conditionalFormatting sqref="AC97:AC98">
    <cfRule type="expression" dxfId="2653" priority="227">
      <formula>"&gt;=0,5*$E$17"</formula>
    </cfRule>
  </conditionalFormatting>
  <conditionalFormatting sqref="AD97:BM98">
    <cfRule type="expression" dxfId="2652" priority="228" stopIfTrue="1">
      <formula>MOD(AD97,2)&lt;&gt;0</formula>
    </cfRule>
  </conditionalFormatting>
  <conditionalFormatting sqref="U97:U98">
    <cfRule type="expression" dxfId="2651" priority="229" stopIfTrue="1">
      <formula>AND(INDEX($M97:$T97,1,$V97)=0, $V97&gt;0)</formula>
    </cfRule>
  </conditionalFormatting>
  <conditionalFormatting sqref="V97:V98">
    <cfRule type="expression" dxfId="2650" priority="230" stopIfTrue="1">
      <formula>AND(INDEX($M97:$T97,1,$W97)=0, $W97&gt;0)</formula>
    </cfRule>
  </conditionalFormatting>
  <conditionalFormatting sqref="W97:W98">
    <cfRule type="expression" dxfId="2649" priority="231" stopIfTrue="1">
      <formula>AND(INDEX($M97:$T97,1,$X97)=0, $X97&gt;0)</formula>
    </cfRule>
  </conditionalFormatting>
  <conditionalFormatting sqref="AD97:AF98">
    <cfRule type="expression" dxfId="2648" priority="232">
      <formula>AND(NOT(ISBLANK($M97)),ISBLANK($AE97),ISBLANK($AF97),ISBLANK($AG97))</formula>
    </cfRule>
  </conditionalFormatting>
  <conditionalFormatting sqref="AG97:AI98">
    <cfRule type="expression" dxfId="2647" priority="233">
      <formula>AND(NOT(ISBLANK($N97)),ISBLANK($AH97),ISBLANK($AI97),ISBLANK($AJ97))</formula>
    </cfRule>
  </conditionalFormatting>
  <conditionalFormatting sqref="AJ97:AL98">
    <cfRule type="expression" dxfId="2646" priority="234">
      <formula>AND(NOT(ISBLANK($O97)),ISBLANK($AK97),ISBLANK($AL97),ISBLANK($AM97))</formula>
    </cfRule>
  </conditionalFormatting>
  <conditionalFormatting sqref="AM97:AO98">
    <cfRule type="expression" dxfId="2645" priority="235">
      <formula>AND(NOT(ISBLANK($P97)),ISBLANK($AN97),ISBLANK($AO97),ISBLANK($AP97))</formula>
    </cfRule>
  </conditionalFormatting>
  <conditionalFormatting sqref="AP97:AR98">
    <cfRule type="expression" dxfId="2644" priority="236">
      <formula>AND(NOT(ISBLANK($Q97)),ISBLANK($AQ97),ISBLANK($AR97),ISBLANK($AS97))</formula>
    </cfRule>
  </conditionalFormatting>
  <conditionalFormatting sqref="AS97:AU98">
    <cfRule type="expression" dxfId="2643" priority="237">
      <formula>AND(NOT(ISBLANK($R97)),ISBLANK($AT97),ISBLANK($AU97),ISBLANK($AV97))</formula>
    </cfRule>
  </conditionalFormatting>
  <conditionalFormatting sqref="AV97:AX98">
    <cfRule type="expression" dxfId="2642" priority="238">
      <formula>AND(NOT(ISBLANK($S97)),ISBLANK($AW97),ISBLANK($AX97),ISBLANK($AY97))</formula>
    </cfRule>
  </conditionalFormatting>
  <conditionalFormatting sqref="AY97:BA98">
    <cfRule type="expression" dxfId="2641" priority="239">
      <formula>AND(NOT(ISBLANK($T97)),ISBLANK($AZ97),ISBLANK($BA97),ISBLANK($BB97))</formula>
    </cfRule>
  </conditionalFormatting>
  <conditionalFormatting sqref="W97:W98">
    <cfRule type="expression" dxfId="2640" priority="240">
      <formula>AND(NOT(ISBLANK($X97)),ISBLANK($U97),ISBLANK($V97),ISBLANK($W97))</formula>
    </cfRule>
  </conditionalFormatting>
  <conditionalFormatting sqref="AC96">
    <cfRule type="expression" dxfId="2639" priority="241">
      <formula>"&lt;=0.5*$E$17"</formula>
    </cfRule>
  </conditionalFormatting>
  <conditionalFormatting sqref="AC96">
    <cfRule type="expression" dxfId="2638" priority="242">
      <formula>"&gt;=0,5*$E$17"</formula>
    </cfRule>
  </conditionalFormatting>
  <conditionalFormatting sqref="AD96:BM96">
    <cfRule type="expression" dxfId="2637" priority="243" stopIfTrue="1">
      <formula>MOD(AD96,2)&lt;&gt;0</formula>
    </cfRule>
  </conditionalFormatting>
  <conditionalFormatting sqref="U96">
    <cfRule type="expression" dxfId="2636" priority="244" stopIfTrue="1">
      <formula>AND(INDEX($M96:$T96,1,$V96)=0, $V96&gt;0)</formula>
    </cfRule>
  </conditionalFormatting>
  <conditionalFormatting sqref="V96">
    <cfRule type="expression" dxfId="2635" priority="245" stopIfTrue="1">
      <formula>AND(INDEX($M96:$T96,1,$W96)=0, $W96&gt;0)</formula>
    </cfRule>
  </conditionalFormatting>
  <conditionalFormatting sqref="W96">
    <cfRule type="expression" dxfId="2634" priority="246" stopIfTrue="1">
      <formula>AND(INDEX($M96:$T96,1,$X96)=0, $X96&gt;0)</formula>
    </cfRule>
  </conditionalFormatting>
  <conditionalFormatting sqref="AD96:AF96">
    <cfRule type="expression" dxfId="2633" priority="247">
      <formula>AND(NOT(ISBLANK($M96)),ISBLANK($AE96),ISBLANK($AF96),ISBLANK($AG96))</formula>
    </cfRule>
  </conditionalFormatting>
  <conditionalFormatting sqref="AG96:AI96">
    <cfRule type="expression" dxfId="2632" priority="248">
      <formula>AND(NOT(ISBLANK($N96)),ISBLANK($AH96),ISBLANK($AI96),ISBLANK($AJ96))</formula>
    </cfRule>
  </conditionalFormatting>
  <conditionalFormatting sqref="AJ96:AL96">
    <cfRule type="expression" dxfId="2631" priority="249">
      <formula>AND(NOT(ISBLANK($O96)),ISBLANK($AK96),ISBLANK($AL96),ISBLANK($AM96))</formula>
    </cfRule>
  </conditionalFormatting>
  <conditionalFormatting sqref="AM96:AO96">
    <cfRule type="expression" dxfId="2630" priority="250">
      <formula>AND(NOT(ISBLANK($P96)),ISBLANK($AN96),ISBLANK($AO96),ISBLANK($AP96))</formula>
    </cfRule>
  </conditionalFormatting>
  <conditionalFormatting sqref="AP96:AR96">
    <cfRule type="expression" dxfId="2629" priority="251">
      <formula>AND(NOT(ISBLANK($Q96)),ISBLANK($AQ96),ISBLANK($AR96),ISBLANK($AS96))</formula>
    </cfRule>
  </conditionalFormatting>
  <conditionalFormatting sqref="AS96:AU96">
    <cfRule type="expression" dxfId="2628" priority="252">
      <formula>AND(NOT(ISBLANK($R96)),ISBLANK($AT96),ISBLANK($AU96),ISBLANK($AV96))</formula>
    </cfRule>
  </conditionalFormatting>
  <conditionalFormatting sqref="AV96:AX96">
    <cfRule type="expression" dxfId="2627" priority="253">
      <formula>AND(NOT(ISBLANK($S96)),ISBLANK($AW96),ISBLANK($AX96),ISBLANK($AY96))</formula>
    </cfRule>
  </conditionalFormatting>
  <conditionalFormatting sqref="AY96:BA96">
    <cfRule type="expression" dxfId="2626" priority="254">
      <formula>AND(NOT(ISBLANK($T96)),ISBLANK($AZ96),ISBLANK($BA96),ISBLANK($BB96))</formula>
    </cfRule>
  </conditionalFormatting>
  <conditionalFormatting sqref="W96">
    <cfRule type="expression" dxfId="2625" priority="255">
      <formula>AND(NOT(ISBLANK($X96)),ISBLANK($U96),ISBLANK($V96),ISBLANK($W96))</formula>
    </cfRule>
  </conditionalFormatting>
  <conditionalFormatting sqref="AC95">
    <cfRule type="expression" dxfId="2624" priority="256">
      <formula>"&lt;=0.5*$E$17"</formula>
    </cfRule>
  </conditionalFormatting>
  <conditionalFormatting sqref="AC95">
    <cfRule type="expression" dxfId="2623" priority="257">
      <formula>"&gt;=0,5*$E$17"</formula>
    </cfRule>
  </conditionalFormatting>
  <conditionalFormatting sqref="AD95:BM95">
    <cfRule type="expression" dxfId="2622" priority="258" stopIfTrue="1">
      <formula>MOD(AD95,2)&lt;&gt;0</formula>
    </cfRule>
  </conditionalFormatting>
  <conditionalFormatting sqref="U95">
    <cfRule type="expression" dxfId="2621" priority="259" stopIfTrue="1">
      <formula>AND(INDEX($M95:$T95,1,$V95)=0, $V95&gt;0)</formula>
    </cfRule>
  </conditionalFormatting>
  <conditionalFormatting sqref="V95">
    <cfRule type="expression" dxfId="2620" priority="260" stopIfTrue="1">
      <formula>AND(INDEX($M95:$T95,1,$W95)=0, $W95&gt;0)</formula>
    </cfRule>
  </conditionalFormatting>
  <conditionalFormatting sqref="W95">
    <cfRule type="expression" dxfId="2619" priority="261" stopIfTrue="1">
      <formula>AND(INDEX($M95:$T95,1,$X95)=0, $X95&gt;0)</formula>
    </cfRule>
  </conditionalFormatting>
  <conditionalFormatting sqref="AD95:AF95">
    <cfRule type="expression" dxfId="2618" priority="262">
      <formula>AND(NOT(ISBLANK($M95)),ISBLANK($AE95),ISBLANK($AF95),ISBLANK($AG95))</formula>
    </cfRule>
  </conditionalFormatting>
  <conditionalFormatting sqref="AG95:AI95">
    <cfRule type="expression" dxfId="2617" priority="263">
      <formula>AND(NOT(ISBLANK($N95)),ISBLANK($AH95),ISBLANK($AI95),ISBLANK($AJ95))</formula>
    </cfRule>
  </conditionalFormatting>
  <conditionalFormatting sqref="AJ95:AL95">
    <cfRule type="expression" dxfId="2616" priority="264">
      <formula>AND(NOT(ISBLANK($O95)),ISBLANK($AK95),ISBLANK($AL95),ISBLANK($AM95))</formula>
    </cfRule>
  </conditionalFormatting>
  <conditionalFormatting sqref="AM95:AO95">
    <cfRule type="expression" dxfId="2615" priority="265">
      <formula>AND(NOT(ISBLANK($P95)),ISBLANK($AN95),ISBLANK($AO95),ISBLANK($AP95))</formula>
    </cfRule>
  </conditionalFormatting>
  <conditionalFormatting sqref="AP95:AR95">
    <cfRule type="expression" dxfId="2614" priority="266">
      <formula>AND(NOT(ISBLANK($Q95)),ISBLANK($AQ95),ISBLANK($AR95),ISBLANK($AS95))</formula>
    </cfRule>
  </conditionalFormatting>
  <conditionalFormatting sqref="AS95:AU95">
    <cfRule type="expression" dxfId="2613" priority="267">
      <formula>AND(NOT(ISBLANK($R95)),ISBLANK($AT95),ISBLANK($AU95),ISBLANK($AV95))</formula>
    </cfRule>
  </conditionalFormatting>
  <conditionalFormatting sqref="AV95:AX95">
    <cfRule type="expression" dxfId="2612" priority="268">
      <formula>AND(NOT(ISBLANK($S95)),ISBLANK($AW95),ISBLANK($AX95),ISBLANK($AY95))</formula>
    </cfRule>
  </conditionalFormatting>
  <conditionalFormatting sqref="AY95:BA95">
    <cfRule type="expression" dxfId="2611" priority="269">
      <formula>AND(NOT(ISBLANK($T95)),ISBLANK($AZ95),ISBLANK($BA95),ISBLANK($BB95))</formula>
    </cfRule>
  </conditionalFormatting>
  <conditionalFormatting sqref="W95">
    <cfRule type="expression" dxfId="2610" priority="270">
      <formula>AND(NOT(ISBLANK($X95)),ISBLANK($U95),ISBLANK($V95),ISBLANK($W95))</formula>
    </cfRule>
  </conditionalFormatting>
  <conditionalFormatting sqref="AC93:AC94">
    <cfRule type="expression" dxfId="2609" priority="271">
      <formula>"&lt;=0.5*$E$17"</formula>
    </cfRule>
  </conditionalFormatting>
  <conditionalFormatting sqref="AC93:AC94">
    <cfRule type="expression" dxfId="2608" priority="272">
      <formula>"&gt;=0,5*$E$17"</formula>
    </cfRule>
  </conditionalFormatting>
  <conditionalFormatting sqref="AD93:BM94">
    <cfRule type="expression" dxfId="2607" priority="273" stopIfTrue="1">
      <formula>MOD(AD93,2)&lt;&gt;0</formula>
    </cfRule>
  </conditionalFormatting>
  <conditionalFormatting sqref="U93:U94">
    <cfRule type="expression" dxfId="2606" priority="274" stopIfTrue="1">
      <formula>AND(INDEX($M93:$T93,1,$V93)=0, $V93&gt;0)</formula>
    </cfRule>
  </conditionalFormatting>
  <conditionalFormatting sqref="V93:V94">
    <cfRule type="expression" dxfId="2605" priority="275" stopIfTrue="1">
      <formula>AND(INDEX($M93:$T93,1,$W93)=0, $W93&gt;0)</formula>
    </cfRule>
  </conditionalFormatting>
  <conditionalFormatting sqref="W93:W94">
    <cfRule type="expression" dxfId="2604" priority="276" stopIfTrue="1">
      <formula>AND(INDEX($M93:$T93,1,$X93)=0, $X93&gt;0)</formula>
    </cfRule>
  </conditionalFormatting>
  <conditionalFormatting sqref="AD93:AF94">
    <cfRule type="expression" dxfId="2603" priority="277">
      <formula>AND(NOT(ISBLANK($M93)),ISBLANK($AE93),ISBLANK($AF93),ISBLANK($AG93))</formula>
    </cfRule>
  </conditionalFormatting>
  <conditionalFormatting sqref="AG93:AI94">
    <cfRule type="expression" dxfId="2602" priority="278">
      <formula>AND(NOT(ISBLANK($N93)),ISBLANK($AH93),ISBLANK($AI93),ISBLANK($AJ93))</formula>
    </cfRule>
  </conditionalFormatting>
  <conditionalFormatting sqref="AJ93:AL94">
    <cfRule type="expression" dxfId="2601" priority="279">
      <formula>AND(NOT(ISBLANK($O93)),ISBLANK($AK93),ISBLANK($AL93),ISBLANK($AM93))</formula>
    </cfRule>
  </conditionalFormatting>
  <conditionalFormatting sqref="AM93:AO94">
    <cfRule type="expression" dxfId="2600" priority="280">
      <formula>AND(NOT(ISBLANK($P93)),ISBLANK($AN93),ISBLANK($AO93),ISBLANK($AP93))</formula>
    </cfRule>
  </conditionalFormatting>
  <conditionalFormatting sqref="AP93:AR94">
    <cfRule type="expression" dxfId="2599" priority="281">
      <formula>AND(NOT(ISBLANK($Q93)),ISBLANK($AQ93),ISBLANK($AR93),ISBLANK($AS93))</formula>
    </cfRule>
  </conditionalFormatting>
  <conditionalFormatting sqref="AS93:AU94">
    <cfRule type="expression" dxfId="2598" priority="282">
      <formula>AND(NOT(ISBLANK($R93)),ISBLANK($AT93),ISBLANK($AU93),ISBLANK($AV93))</formula>
    </cfRule>
  </conditionalFormatting>
  <conditionalFormatting sqref="AV93:AX94">
    <cfRule type="expression" dxfId="2597" priority="283">
      <formula>AND(NOT(ISBLANK($S93)),ISBLANK($AW93),ISBLANK($AX93),ISBLANK($AY93))</formula>
    </cfRule>
  </conditionalFormatting>
  <conditionalFormatting sqref="AY93:BA94">
    <cfRule type="expression" dxfId="2596" priority="284">
      <formula>AND(NOT(ISBLANK($T93)),ISBLANK($AZ93),ISBLANK($BA93),ISBLANK($BB93))</formula>
    </cfRule>
  </conditionalFormatting>
  <conditionalFormatting sqref="W93:W94">
    <cfRule type="expression" dxfId="2595" priority="285">
      <formula>AND(NOT(ISBLANK($X93)),ISBLANK($U93),ISBLANK($V93),ISBLANK($W93))</formula>
    </cfRule>
  </conditionalFormatting>
  <conditionalFormatting sqref="AC91">
    <cfRule type="expression" dxfId="2594" priority="286">
      <formula>"&lt;=0.5*$E$17"</formula>
    </cfRule>
  </conditionalFormatting>
  <conditionalFormatting sqref="AC91">
    <cfRule type="expression" dxfId="2593" priority="287">
      <formula>"&gt;=0,5*$E$17"</formula>
    </cfRule>
  </conditionalFormatting>
  <conditionalFormatting sqref="AD91:BM91">
    <cfRule type="expression" dxfId="2592" priority="288" stopIfTrue="1">
      <formula>MOD(AD91,2)&lt;&gt;0</formula>
    </cfRule>
  </conditionalFormatting>
  <conditionalFormatting sqref="U91">
    <cfRule type="expression" dxfId="2591" priority="289" stopIfTrue="1">
      <formula>AND(INDEX($M91:$T91,1,$V91)=0, $V91&gt;0)</formula>
    </cfRule>
  </conditionalFormatting>
  <conditionalFormatting sqref="V91">
    <cfRule type="expression" dxfId="2590" priority="290" stopIfTrue="1">
      <formula>AND(INDEX($M91:$T91,1,$W91)=0, $W91&gt;0)</formula>
    </cfRule>
  </conditionalFormatting>
  <conditionalFormatting sqref="W91">
    <cfRule type="expression" dxfId="2589" priority="291" stopIfTrue="1">
      <formula>AND(INDEX($M91:$T91,1,$X91)=0, $X91&gt;0)</formula>
    </cfRule>
  </conditionalFormatting>
  <conditionalFormatting sqref="AD91:AF91">
    <cfRule type="expression" dxfId="2588" priority="292">
      <formula>AND(NOT(ISBLANK($M91)),ISBLANK($AE91),ISBLANK($AF91),ISBLANK($AG91))</formula>
    </cfRule>
  </conditionalFormatting>
  <conditionalFormatting sqref="AG91:AI91">
    <cfRule type="expression" dxfId="2587" priority="293">
      <formula>AND(NOT(ISBLANK($N91)),ISBLANK($AH91),ISBLANK($AI91),ISBLANK($AJ91))</formula>
    </cfRule>
  </conditionalFormatting>
  <conditionalFormatting sqref="AJ91:AL91">
    <cfRule type="expression" dxfId="2586" priority="294">
      <formula>AND(NOT(ISBLANK($O91)),ISBLANK($AK91),ISBLANK($AL91),ISBLANK($AM91))</formula>
    </cfRule>
  </conditionalFormatting>
  <conditionalFormatting sqref="AM91:AO91">
    <cfRule type="expression" dxfId="2585" priority="295">
      <formula>AND(NOT(ISBLANK($P91)),ISBLANK($AN91),ISBLANK($AO91),ISBLANK($AP91))</formula>
    </cfRule>
  </conditionalFormatting>
  <conditionalFormatting sqref="AP91:AR91">
    <cfRule type="expression" dxfId="2584" priority="296">
      <formula>AND(NOT(ISBLANK($Q91)),ISBLANK($AQ91),ISBLANK($AR91),ISBLANK($AS91))</formula>
    </cfRule>
  </conditionalFormatting>
  <conditionalFormatting sqref="AS91:AU91">
    <cfRule type="expression" dxfId="2583" priority="297">
      <formula>AND(NOT(ISBLANK($R91)),ISBLANK($AT91),ISBLANK($AU91),ISBLANK($AV91))</formula>
    </cfRule>
  </conditionalFormatting>
  <conditionalFormatting sqref="AV91:AX91">
    <cfRule type="expression" dxfId="2582" priority="298">
      <formula>AND(NOT(ISBLANK($S91)),ISBLANK($AW91),ISBLANK($AX91),ISBLANK($AY91))</formula>
    </cfRule>
  </conditionalFormatting>
  <conditionalFormatting sqref="AY91:BA91">
    <cfRule type="expression" dxfId="2581" priority="299">
      <formula>AND(NOT(ISBLANK($T91)),ISBLANK($AZ91),ISBLANK($BA91),ISBLANK($BB91))</formula>
    </cfRule>
  </conditionalFormatting>
  <conditionalFormatting sqref="W91">
    <cfRule type="expression" dxfId="2580" priority="300">
      <formula>AND(NOT(ISBLANK($X91)),ISBLANK($U91),ISBLANK($V91),ISBLANK($W91))</formula>
    </cfRule>
  </conditionalFormatting>
  <conditionalFormatting sqref="AC90">
    <cfRule type="expression" dxfId="2579" priority="301">
      <formula>"&lt;=0.5*$E$17"</formula>
    </cfRule>
  </conditionalFormatting>
  <conditionalFormatting sqref="AC90">
    <cfRule type="expression" dxfId="2578" priority="302">
      <formula>"&gt;=0,5*$E$17"</formula>
    </cfRule>
  </conditionalFormatting>
  <conditionalFormatting sqref="AD90:BM90">
    <cfRule type="expression" dxfId="2577" priority="303" stopIfTrue="1">
      <formula>MOD(AD90,2)&lt;&gt;0</formula>
    </cfRule>
  </conditionalFormatting>
  <conditionalFormatting sqref="AC89">
    <cfRule type="expression" dxfId="2576" priority="304">
      <formula>"&lt;=0.5*$E$17"</formula>
    </cfRule>
  </conditionalFormatting>
  <conditionalFormatting sqref="AC89">
    <cfRule type="expression" dxfId="2575" priority="305">
      <formula>"&gt;=0,5*$E$17"</formula>
    </cfRule>
  </conditionalFormatting>
  <conditionalFormatting sqref="AD89:BM89">
    <cfRule type="expression" dxfId="2574" priority="306" stopIfTrue="1">
      <formula>MOD(AD89,2)&lt;&gt;0</formula>
    </cfRule>
  </conditionalFormatting>
  <conditionalFormatting sqref="U89">
    <cfRule type="expression" dxfId="2573" priority="307" stopIfTrue="1">
      <formula>AND(INDEX($M89:$T89,1,$V89)=0, $V89&gt;0)</formula>
    </cfRule>
  </conditionalFormatting>
  <conditionalFormatting sqref="V89">
    <cfRule type="expression" dxfId="2572" priority="308" stopIfTrue="1">
      <formula>AND(INDEX($M89:$T89,1,$W89)=0, $W89&gt;0)</formula>
    </cfRule>
  </conditionalFormatting>
  <conditionalFormatting sqref="W89">
    <cfRule type="expression" dxfId="2571" priority="309" stopIfTrue="1">
      <formula>AND(INDEX($M89:$T89,1,$X89)=0, $X89&gt;0)</formula>
    </cfRule>
  </conditionalFormatting>
  <conditionalFormatting sqref="AD89:AF89">
    <cfRule type="expression" dxfId="2570" priority="310">
      <formula>AND(NOT(ISBLANK($M89)),ISBLANK($AE89),ISBLANK($AF89),ISBLANK($AG89))</formula>
    </cfRule>
  </conditionalFormatting>
  <conditionalFormatting sqref="AG89:AI89">
    <cfRule type="expression" dxfId="2569" priority="311">
      <formula>AND(NOT(ISBLANK($N89)),ISBLANK($AH89),ISBLANK($AI89),ISBLANK($AJ89))</formula>
    </cfRule>
  </conditionalFormatting>
  <conditionalFormatting sqref="AJ89:AL89">
    <cfRule type="expression" dxfId="2568" priority="312">
      <formula>AND(NOT(ISBLANK($O89)),ISBLANK($AK89),ISBLANK($AL89),ISBLANK($AM89))</formula>
    </cfRule>
  </conditionalFormatting>
  <conditionalFormatting sqref="AM89:AO89">
    <cfRule type="expression" dxfId="2567" priority="313">
      <formula>AND(NOT(ISBLANK($P89)),ISBLANK($AN89),ISBLANK($AO89),ISBLANK($AP89))</formula>
    </cfRule>
  </conditionalFormatting>
  <conditionalFormatting sqref="AP89:AR89">
    <cfRule type="expression" dxfId="2566" priority="314">
      <formula>AND(NOT(ISBLANK($Q89)),ISBLANK($AQ89),ISBLANK($AR89),ISBLANK($AS89))</formula>
    </cfRule>
  </conditionalFormatting>
  <conditionalFormatting sqref="AS89:AU89">
    <cfRule type="expression" dxfId="2565" priority="315">
      <formula>AND(NOT(ISBLANK($R89)),ISBLANK($AT89),ISBLANK($AU89),ISBLANK($AV89))</formula>
    </cfRule>
  </conditionalFormatting>
  <conditionalFormatting sqref="AV89:AX89">
    <cfRule type="expression" dxfId="2564" priority="316">
      <formula>AND(NOT(ISBLANK($S89)),ISBLANK($AW89),ISBLANK($AX89),ISBLANK($AY89))</formula>
    </cfRule>
  </conditionalFormatting>
  <conditionalFormatting sqref="AY89:BA89">
    <cfRule type="expression" dxfId="2563" priority="317">
      <formula>AND(NOT(ISBLANK($T89)),ISBLANK($AZ89),ISBLANK($BA89),ISBLANK($BB89))</formula>
    </cfRule>
  </conditionalFormatting>
  <conditionalFormatting sqref="W89">
    <cfRule type="expression" dxfId="2562" priority="318">
      <formula>AND(NOT(ISBLANK($X89)),ISBLANK($U89),ISBLANK($V89),ISBLANK($W89))</formula>
    </cfRule>
  </conditionalFormatting>
  <conditionalFormatting sqref="AC88">
    <cfRule type="expression" dxfId="2561" priority="319">
      <formula>"&lt;=0.5*$E$17"</formula>
    </cfRule>
  </conditionalFormatting>
  <conditionalFormatting sqref="AC88">
    <cfRule type="expression" dxfId="2560" priority="320">
      <formula>"&gt;=0,5*$E$17"</formula>
    </cfRule>
  </conditionalFormatting>
  <conditionalFormatting sqref="AD88:BM88">
    <cfRule type="expression" dxfId="2559" priority="321" stopIfTrue="1">
      <formula>MOD(AD88,2)&lt;&gt;0</formula>
    </cfRule>
  </conditionalFormatting>
  <conditionalFormatting sqref="U88">
    <cfRule type="expression" dxfId="2558" priority="322" stopIfTrue="1">
      <formula>AND(INDEX($M88:$T88,1,$V88)=0, $V88&gt;0)</formula>
    </cfRule>
  </conditionalFormatting>
  <conditionalFormatting sqref="V88">
    <cfRule type="expression" dxfId="2557" priority="323" stopIfTrue="1">
      <formula>AND(INDEX($M88:$T88,1,$W88)=0, $W88&gt;0)</formula>
    </cfRule>
  </conditionalFormatting>
  <conditionalFormatting sqref="W88">
    <cfRule type="expression" dxfId="2556" priority="324" stopIfTrue="1">
      <formula>AND(INDEX($M88:$T88,1,$X88)=0, $X88&gt;0)</formula>
    </cfRule>
  </conditionalFormatting>
  <conditionalFormatting sqref="AD88:AF88">
    <cfRule type="expression" dxfId="2555" priority="325">
      <formula>AND(NOT(ISBLANK($M88)),ISBLANK($AE88),ISBLANK($AF88),ISBLANK($AG88))</formula>
    </cfRule>
  </conditionalFormatting>
  <conditionalFormatting sqref="AG88:AI88">
    <cfRule type="expression" dxfId="2554" priority="326">
      <formula>AND(NOT(ISBLANK($N88)),ISBLANK($AH88),ISBLANK($AI88),ISBLANK($AJ88))</formula>
    </cfRule>
  </conditionalFormatting>
  <conditionalFormatting sqref="AJ88:AL88">
    <cfRule type="expression" dxfId="2553" priority="327">
      <formula>AND(NOT(ISBLANK($O88)),ISBLANK($AK88),ISBLANK($AL88),ISBLANK($AM88))</formula>
    </cfRule>
  </conditionalFormatting>
  <conditionalFormatting sqref="AM88:AO88">
    <cfRule type="expression" dxfId="2552" priority="328">
      <formula>AND(NOT(ISBLANK($P88)),ISBLANK($AN88),ISBLANK($AO88),ISBLANK($AP88))</formula>
    </cfRule>
  </conditionalFormatting>
  <conditionalFormatting sqref="AP88:AR88">
    <cfRule type="expression" dxfId="2551" priority="329">
      <formula>AND(NOT(ISBLANK($Q88)),ISBLANK($AQ88),ISBLANK($AR88),ISBLANK($AS88))</formula>
    </cfRule>
  </conditionalFormatting>
  <conditionalFormatting sqref="AS88:AU88">
    <cfRule type="expression" dxfId="2550" priority="330">
      <formula>AND(NOT(ISBLANK($R88)),ISBLANK($AT88),ISBLANK($AU88),ISBLANK($AV88))</formula>
    </cfRule>
  </conditionalFormatting>
  <conditionalFormatting sqref="AV88:AX88">
    <cfRule type="expression" dxfId="2549" priority="331">
      <formula>AND(NOT(ISBLANK($S88)),ISBLANK($AW88),ISBLANK($AX88),ISBLANK($AY88))</formula>
    </cfRule>
  </conditionalFormatting>
  <conditionalFormatting sqref="AY88:BA88">
    <cfRule type="expression" dxfId="2548" priority="332">
      <formula>AND(NOT(ISBLANK($T88)),ISBLANK($AZ88),ISBLANK($BA88),ISBLANK($BB88))</formula>
    </cfRule>
  </conditionalFormatting>
  <conditionalFormatting sqref="W88">
    <cfRule type="expression" dxfId="2547" priority="333">
      <formula>AND(NOT(ISBLANK($X88)),ISBLANK($U88),ISBLANK($V88),ISBLANK($W88))</formula>
    </cfRule>
  </conditionalFormatting>
  <conditionalFormatting sqref="AC87">
    <cfRule type="expression" dxfId="2546" priority="334">
      <formula>"&lt;=0.5*$E$17"</formula>
    </cfRule>
  </conditionalFormatting>
  <conditionalFormatting sqref="AC87">
    <cfRule type="expression" dxfId="2545" priority="335">
      <formula>"&gt;=0,5*$E$17"</formula>
    </cfRule>
  </conditionalFormatting>
  <conditionalFormatting sqref="AD87:BM87">
    <cfRule type="expression" dxfId="2544" priority="336" stopIfTrue="1">
      <formula>MOD(AD87,2)&lt;&gt;0</formula>
    </cfRule>
  </conditionalFormatting>
  <conditionalFormatting sqref="U87">
    <cfRule type="expression" dxfId="2543" priority="337" stopIfTrue="1">
      <formula>AND(INDEX($M87:$T87,1,$V87)=0, $V87&gt;0)</formula>
    </cfRule>
  </conditionalFormatting>
  <conditionalFormatting sqref="V87">
    <cfRule type="expression" dxfId="2542" priority="338" stopIfTrue="1">
      <formula>AND(INDEX($M87:$T87,1,$W87)=0, $W87&gt;0)</formula>
    </cfRule>
  </conditionalFormatting>
  <conditionalFormatting sqref="W87">
    <cfRule type="expression" dxfId="2541" priority="339" stopIfTrue="1">
      <formula>AND(INDEX($M87:$T87,1,$X87)=0, $X87&gt;0)</formula>
    </cfRule>
  </conditionalFormatting>
  <conditionalFormatting sqref="AD87:AF87">
    <cfRule type="expression" dxfId="2540" priority="340">
      <formula>AND(NOT(ISBLANK($M87)),ISBLANK($AE87),ISBLANK($AF87),ISBLANK($AG87))</formula>
    </cfRule>
  </conditionalFormatting>
  <conditionalFormatting sqref="AG87:AI87">
    <cfRule type="expression" dxfId="2539" priority="341">
      <formula>AND(NOT(ISBLANK($N87)),ISBLANK($AH87),ISBLANK($AI87),ISBLANK($AJ87))</formula>
    </cfRule>
  </conditionalFormatting>
  <conditionalFormatting sqref="AJ87:AL87">
    <cfRule type="expression" dxfId="2538" priority="342">
      <formula>AND(NOT(ISBLANK($O87)),ISBLANK($AK87),ISBLANK($AL87),ISBLANK($AM87))</formula>
    </cfRule>
  </conditionalFormatting>
  <conditionalFormatting sqref="AM87:AO87">
    <cfRule type="expression" dxfId="2537" priority="343">
      <formula>AND(NOT(ISBLANK($P87)),ISBLANK($AN87),ISBLANK($AO87),ISBLANK($AP87))</formula>
    </cfRule>
  </conditionalFormatting>
  <conditionalFormatting sqref="AP87:AR87">
    <cfRule type="expression" dxfId="2536" priority="344">
      <formula>AND(NOT(ISBLANK($Q87)),ISBLANK($AQ87),ISBLANK($AR87),ISBLANK($AS87))</formula>
    </cfRule>
  </conditionalFormatting>
  <conditionalFormatting sqref="AS87:AU87">
    <cfRule type="expression" dxfId="2535" priority="345">
      <formula>AND(NOT(ISBLANK($R87)),ISBLANK($AT87),ISBLANK($AU87),ISBLANK($AV87))</formula>
    </cfRule>
  </conditionalFormatting>
  <conditionalFormatting sqref="AV87:AX87">
    <cfRule type="expression" dxfId="2534" priority="346">
      <formula>AND(NOT(ISBLANK($S87)),ISBLANK($AW87),ISBLANK($AX87),ISBLANK($AY87))</formula>
    </cfRule>
  </conditionalFormatting>
  <conditionalFormatting sqref="AY87:BA87">
    <cfRule type="expression" dxfId="2533" priority="347">
      <formula>AND(NOT(ISBLANK($T87)),ISBLANK($AZ87),ISBLANK($BA87),ISBLANK($BB87))</formula>
    </cfRule>
  </conditionalFormatting>
  <conditionalFormatting sqref="W87">
    <cfRule type="expression" dxfId="2532" priority="348">
      <formula>AND(NOT(ISBLANK($X87)),ISBLANK($U87),ISBLANK($V87),ISBLANK($W87))</formula>
    </cfRule>
  </conditionalFormatting>
  <conditionalFormatting sqref="AC84">
    <cfRule type="expression" dxfId="2531" priority="349">
      <formula>"&lt;=0.5*$E$17"</formula>
    </cfRule>
  </conditionalFormatting>
  <conditionalFormatting sqref="AC84">
    <cfRule type="expression" dxfId="2530" priority="350">
      <formula>"&gt;=0,5*$E$17"</formula>
    </cfRule>
  </conditionalFormatting>
  <conditionalFormatting sqref="AD84:BM84">
    <cfRule type="expression" dxfId="2529" priority="351" stopIfTrue="1">
      <formula>MOD(AD84,2)&lt;&gt;0</formula>
    </cfRule>
  </conditionalFormatting>
  <conditionalFormatting sqref="AD84:AF84">
    <cfRule type="expression" dxfId="2528" priority="352">
      <formula>AND(NOT(ISBLANK($M84)),ISBLANK($AE84),ISBLANK($AF84),ISBLANK($AG84))</formula>
    </cfRule>
  </conditionalFormatting>
  <conditionalFormatting sqref="AG84:AI84">
    <cfRule type="expression" dxfId="2527" priority="353">
      <formula>AND(NOT(ISBLANK($N84)),ISBLANK($AH84),ISBLANK($AI84),ISBLANK($AJ84))</formula>
    </cfRule>
  </conditionalFormatting>
  <conditionalFormatting sqref="AJ84:AL84">
    <cfRule type="expression" dxfId="2526" priority="354">
      <formula>AND(NOT(ISBLANK($O84)),ISBLANK($AK84),ISBLANK($AL84),ISBLANK($AM84))</formula>
    </cfRule>
  </conditionalFormatting>
  <conditionalFormatting sqref="AM84:AO84">
    <cfRule type="expression" dxfId="2525" priority="355">
      <formula>AND(NOT(ISBLANK($P84)),ISBLANK($AN84),ISBLANK($AO84),ISBLANK($AP84))</formula>
    </cfRule>
  </conditionalFormatting>
  <conditionalFormatting sqref="AP84:AR84">
    <cfRule type="expression" dxfId="2524" priority="356">
      <formula>AND(NOT(ISBLANK($Q84)),ISBLANK($AQ84),ISBLANK($AR84),ISBLANK($AS84))</formula>
    </cfRule>
  </conditionalFormatting>
  <conditionalFormatting sqref="AS84:AU84">
    <cfRule type="expression" dxfId="2523" priority="357">
      <formula>AND(NOT(ISBLANK($R84)),ISBLANK($AT84),ISBLANK($AU84),ISBLANK($AV84))</formula>
    </cfRule>
  </conditionalFormatting>
  <conditionalFormatting sqref="AV84:AX84">
    <cfRule type="expression" dxfId="2522" priority="358">
      <formula>AND(NOT(ISBLANK($S84)),ISBLANK($AW84),ISBLANK($AX84),ISBLANK($AY84))</formula>
    </cfRule>
  </conditionalFormatting>
  <conditionalFormatting sqref="AY84:BA84">
    <cfRule type="expression" dxfId="2521" priority="359">
      <formula>AND(NOT(ISBLANK($T84)),ISBLANK($AZ84),ISBLANK($BA84),ISBLANK($BB84))</formula>
    </cfRule>
  </conditionalFormatting>
  <conditionalFormatting sqref="AC83">
    <cfRule type="expression" dxfId="2520" priority="360">
      <formula>"&lt;=0.5*$E$17"</formula>
    </cfRule>
  </conditionalFormatting>
  <conditionalFormatting sqref="AC83">
    <cfRule type="expression" dxfId="2519" priority="361">
      <formula>"&gt;=0,5*$E$17"</formula>
    </cfRule>
  </conditionalFormatting>
  <conditionalFormatting sqref="AD83:BM83">
    <cfRule type="expression" dxfId="2518" priority="362" stopIfTrue="1">
      <formula>MOD(AD83,2)&lt;&gt;0</formula>
    </cfRule>
  </conditionalFormatting>
  <conditionalFormatting sqref="AD83:AF83">
    <cfRule type="expression" dxfId="2517" priority="363">
      <formula>AND(NOT(ISBLANK($M83)),ISBLANK($AE83),ISBLANK($AF83),ISBLANK($AG83))</formula>
    </cfRule>
  </conditionalFormatting>
  <conditionalFormatting sqref="AG83:AI83">
    <cfRule type="expression" dxfId="2516" priority="364">
      <formula>AND(NOT(ISBLANK($N83)),ISBLANK($AH83),ISBLANK($AI83),ISBLANK($AJ83))</formula>
    </cfRule>
  </conditionalFormatting>
  <conditionalFormatting sqref="AJ83:AL83">
    <cfRule type="expression" dxfId="2515" priority="365">
      <formula>AND(NOT(ISBLANK($O83)),ISBLANK($AK83),ISBLANK($AL83),ISBLANK($AM83))</formula>
    </cfRule>
  </conditionalFormatting>
  <conditionalFormatting sqref="AM83:AO83">
    <cfRule type="expression" dxfId="2514" priority="366">
      <formula>AND(NOT(ISBLANK($P83)),ISBLANK($AN83),ISBLANK($AO83),ISBLANK($AP83))</formula>
    </cfRule>
  </conditionalFormatting>
  <conditionalFormatting sqref="AP83:AR83">
    <cfRule type="expression" dxfId="2513" priority="367">
      <formula>AND(NOT(ISBLANK($Q83)),ISBLANK($AQ83),ISBLANK($AR83),ISBLANK($AS83))</formula>
    </cfRule>
  </conditionalFormatting>
  <conditionalFormatting sqref="AS83:AU83">
    <cfRule type="expression" dxfId="2512" priority="368">
      <formula>AND(NOT(ISBLANK($R83)),ISBLANK($AT83),ISBLANK($AU83),ISBLANK($AV83))</formula>
    </cfRule>
  </conditionalFormatting>
  <conditionalFormatting sqref="AV83:AX83">
    <cfRule type="expression" dxfId="2511" priority="369">
      <formula>AND(NOT(ISBLANK($S83)),ISBLANK($AW83),ISBLANK($AX83),ISBLANK($AY83))</formula>
    </cfRule>
  </conditionalFormatting>
  <conditionalFormatting sqref="AY83:BA83">
    <cfRule type="expression" dxfId="2510" priority="370">
      <formula>AND(NOT(ISBLANK($T83)),ISBLANK($AZ83),ISBLANK($BA83),ISBLANK($BB83))</formula>
    </cfRule>
  </conditionalFormatting>
  <conditionalFormatting sqref="AC66:AC68">
    <cfRule type="expression" dxfId="2509" priority="371">
      <formula>"&lt;=0.5*$E$17"</formula>
    </cfRule>
  </conditionalFormatting>
  <conditionalFormatting sqref="AC66:AC68">
    <cfRule type="expression" dxfId="2508" priority="372">
      <formula>"&gt;=0,5*$E$17"</formula>
    </cfRule>
  </conditionalFormatting>
  <conditionalFormatting sqref="AD66:BM68">
    <cfRule type="expression" dxfId="2507" priority="373" stopIfTrue="1">
      <formula>MOD(AD66,2)&lt;&gt;0</formula>
    </cfRule>
  </conditionalFormatting>
  <conditionalFormatting sqref="U66:U68">
    <cfRule type="expression" dxfId="2506" priority="374" stopIfTrue="1">
      <formula>AND(INDEX($M66:$T66,1,$V66)=0, $V66&gt;0)</formula>
    </cfRule>
  </conditionalFormatting>
  <conditionalFormatting sqref="V66:V68">
    <cfRule type="expression" dxfId="2505" priority="375" stopIfTrue="1">
      <formula>AND(INDEX($M66:$T66,1,$W66)=0, $W66&gt;0)</formula>
    </cfRule>
  </conditionalFormatting>
  <conditionalFormatting sqref="W66:W68">
    <cfRule type="expression" dxfId="2504" priority="376" stopIfTrue="1">
      <formula>AND(INDEX($M66:$T66,1,$X66)=0, $X66&gt;0)</formula>
    </cfRule>
  </conditionalFormatting>
  <conditionalFormatting sqref="AD66:AF68">
    <cfRule type="expression" dxfId="2503" priority="377">
      <formula>AND(NOT(ISBLANK($M66)),ISBLANK($AE66),ISBLANK($AF66),ISBLANK($AG66))</formula>
    </cfRule>
  </conditionalFormatting>
  <conditionalFormatting sqref="AG66:AI68">
    <cfRule type="expression" dxfId="2502" priority="378">
      <formula>AND(NOT(ISBLANK($N66)),ISBLANK($AH66),ISBLANK($AI66),ISBLANK($AJ66))</formula>
    </cfRule>
  </conditionalFormatting>
  <conditionalFormatting sqref="AJ66:AL68">
    <cfRule type="expression" dxfId="2501" priority="379">
      <formula>AND(NOT(ISBLANK($O66)),ISBLANK($AK66),ISBLANK($AL66),ISBLANK($AM66))</formula>
    </cfRule>
  </conditionalFormatting>
  <conditionalFormatting sqref="AM66:AO68">
    <cfRule type="expression" dxfId="2500" priority="380">
      <formula>AND(NOT(ISBLANK($P66)),ISBLANK($AN66),ISBLANK($AO66),ISBLANK($AP66))</formula>
    </cfRule>
  </conditionalFormatting>
  <conditionalFormatting sqref="AP66:AR68">
    <cfRule type="expression" dxfId="2499" priority="381">
      <formula>AND(NOT(ISBLANK($Q66)),ISBLANK($AQ66),ISBLANK($AR66),ISBLANK($AS66))</formula>
    </cfRule>
  </conditionalFormatting>
  <conditionalFormatting sqref="AS66:AU68">
    <cfRule type="expression" dxfId="2498" priority="382">
      <formula>AND(NOT(ISBLANK($R66)),ISBLANK($AT66),ISBLANK($AU66),ISBLANK($AV66))</formula>
    </cfRule>
  </conditionalFormatting>
  <conditionalFormatting sqref="AV66:AX68">
    <cfRule type="expression" dxfId="2497" priority="383">
      <formula>AND(NOT(ISBLANK($S66)),ISBLANK($AW66),ISBLANK($AX66),ISBLANK($AY66))</formula>
    </cfRule>
  </conditionalFormatting>
  <conditionalFormatting sqref="AY66:BA68">
    <cfRule type="expression" dxfId="2496" priority="384">
      <formula>AND(NOT(ISBLANK($T66)),ISBLANK($AZ66),ISBLANK($BA66),ISBLANK($BB66))</formula>
    </cfRule>
  </conditionalFormatting>
  <conditionalFormatting sqref="W66:W68">
    <cfRule type="expression" dxfId="2495" priority="385">
      <formula>AND(NOT(ISBLANK($X66)),ISBLANK($U66),ISBLANK($V66),ISBLANK($W66))</formula>
    </cfRule>
  </conditionalFormatting>
  <conditionalFormatting sqref="AC69">
    <cfRule type="expression" dxfId="2494" priority="386">
      <formula>"&lt;=0.5*$E$17"</formula>
    </cfRule>
  </conditionalFormatting>
  <conditionalFormatting sqref="AC69">
    <cfRule type="expression" dxfId="2493" priority="387">
      <formula>"&gt;=0,5*$E$17"</formula>
    </cfRule>
  </conditionalFormatting>
  <conditionalFormatting sqref="AD69:BM69">
    <cfRule type="expression" dxfId="2492" priority="388" stopIfTrue="1">
      <formula>MOD(AD69,2)&lt;&gt;0</formula>
    </cfRule>
  </conditionalFormatting>
  <conditionalFormatting sqref="U69">
    <cfRule type="expression" dxfId="2491" priority="389" stopIfTrue="1">
      <formula>AND(INDEX($M69:$T69,1,$V69)=0, $V69&gt;0)</formula>
    </cfRule>
  </conditionalFormatting>
  <conditionalFormatting sqref="V69">
    <cfRule type="expression" dxfId="2490" priority="390" stopIfTrue="1">
      <formula>AND(INDEX($M69:$T69,1,$W69)=0, $W69&gt;0)</formula>
    </cfRule>
  </conditionalFormatting>
  <conditionalFormatting sqref="W69">
    <cfRule type="expression" dxfId="2489" priority="391" stopIfTrue="1">
      <formula>AND(INDEX($M69:$T69,1,$X69)=0, $X69&gt;0)</formula>
    </cfRule>
  </conditionalFormatting>
  <conditionalFormatting sqref="AD69:AF69">
    <cfRule type="expression" dxfId="2488" priority="392">
      <formula>AND(NOT(ISBLANK($M69)),ISBLANK($AE69),ISBLANK($AF69),ISBLANK($AG69))</formula>
    </cfRule>
  </conditionalFormatting>
  <conditionalFormatting sqref="AG69:AI69">
    <cfRule type="expression" dxfId="2487" priority="393">
      <formula>AND(NOT(ISBLANK($N69)),ISBLANK($AH69),ISBLANK($AI69),ISBLANK($AJ69))</formula>
    </cfRule>
  </conditionalFormatting>
  <conditionalFormatting sqref="AJ69:AL69">
    <cfRule type="expression" dxfId="2486" priority="394">
      <formula>AND(NOT(ISBLANK($O69)),ISBLANK($AK69),ISBLANK($AL69),ISBLANK($AM69))</formula>
    </cfRule>
  </conditionalFormatting>
  <conditionalFormatting sqref="AM69:AO69">
    <cfRule type="expression" dxfId="2485" priority="395">
      <formula>AND(NOT(ISBLANK($P69)),ISBLANK($AN69),ISBLANK($AO69),ISBLANK($AP69))</formula>
    </cfRule>
  </conditionalFormatting>
  <conditionalFormatting sqref="AP69:AR69">
    <cfRule type="expression" dxfId="2484" priority="396">
      <formula>AND(NOT(ISBLANK($Q69)),ISBLANK($AQ69),ISBLANK($AR69),ISBLANK($AS69))</formula>
    </cfRule>
  </conditionalFormatting>
  <conditionalFormatting sqref="AS69:AU69">
    <cfRule type="expression" dxfId="2483" priority="397">
      <formula>AND(NOT(ISBLANK($R69)),ISBLANK($AT69),ISBLANK($AU69),ISBLANK($AV69))</formula>
    </cfRule>
  </conditionalFormatting>
  <conditionalFormatting sqref="AV69:AX69">
    <cfRule type="expression" dxfId="2482" priority="398">
      <formula>AND(NOT(ISBLANK($S69)),ISBLANK($AW69),ISBLANK($AX69),ISBLANK($AY69))</formula>
    </cfRule>
  </conditionalFormatting>
  <conditionalFormatting sqref="AY69:BA69">
    <cfRule type="expression" dxfId="2481" priority="399">
      <formula>AND(NOT(ISBLANK($T69)),ISBLANK($AZ69),ISBLANK($BA69),ISBLANK($BB69))</formula>
    </cfRule>
  </conditionalFormatting>
  <conditionalFormatting sqref="W69">
    <cfRule type="expression" dxfId="2480" priority="400">
      <formula>AND(NOT(ISBLANK($X69)),ISBLANK($U69),ISBLANK($V69),ISBLANK($W69))</formula>
    </cfRule>
  </conditionalFormatting>
  <conditionalFormatting sqref="U65">
    <cfRule type="expression" dxfId="2479" priority="401" stopIfTrue="1">
      <formula>AND(INDEX($M65:$T65,1,$V65)=0, $V65&gt;0)</formula>
    </cfRule>
  </conditionalFormatting>
  <conditionalFormatting sqref="AF65 AJ65:AL65 AQ65 BB65:BM65">
    <cfRule type="expression" dxfId="2478" priority="402" stopIfTrue="1">
      <formula>MOD(AF65,2)&lt;&gt;0</formula>
    </cfRule>
  </conditionalFormatting>
  <conditionalFormatting sqref="V65">
    <cfRule type="expression" dxfId="2477" priority="403" stopIfTrue="1">
      <formula>AND(INDEX($M65:$T65,1,$W65)=0, $W65&gt;0)</formula>
    </cfRule>
  </conditionalFormatting>
  <conditionalFormatting sqref="AD65:AE65 AG65:AI65 AM65:AP65 AR65:BA65">
    <cfRule type="expression" dxfId="2476" priority="404" stopIfTrue="1">
      <formula>MOD(AD65,2)&lt;&gt;0</formula>
    </cfRule>
  </conditionalFormatting>
  <conditionalFormatting sqref="AC185">
    <cfRule type="expression" dxfId="2475" priority="405">
      <formula>"&lt;=0.5*$E$17"</formula>
    </cfRule>
  </conditionalFormatting>
  <conditionalFormatting sqref="AC185">
    <cfRule type="expression" dxfId="2474" priority="406">
      <formula>"&gt;=0,5*$E$17"</formula>
    </cfRule>
  </conditionalFormatting>
  <conditionalFormatting sqref="AJ4:AJ10">
    <cfRule type="expression" dxfId="2473" priority="407">
      <formula>AND(NOT(ISBLANK($M4)),ISBLANK($AE4),ISBLANK($AF4),ISBLANK($AG4))</formula>
    </cfRule>
  </conditionalFormatting>
  <conditionalFormatting sqref="AL4:AL10">
    <cfRule type="expression" dxfId="2472" priority="408">
      <formula>AND(NOT(ISBLANK($M4)),ISBLANK($AE4),ISBLANK($AF4),ISBLANK($AG4))</formula>
    </cfRule>
  </conditionalFormatting>
  <conditionalFormatting sqref="AM4:AM10">
    <cfRule type="expression" dxfId="2471" priority="409">
      <formula>AND(NOT(ISBLANK($N4)),ISBLANK($AH4),ISBLANK($AI4),ISBLANK($AJ4))</formula>
    </cfRule>
  </conditionalFormatting>
  <conditionalFormatting sqref="AO4:AO10">
    <cfRule type="expression" dxfId="2470" priority="410">
      <formula>AND(NOT(ISBLANK($N4)),ISBLANK($AH4),ISBLANK($AI4),ISBLANK($AJ4))</formula>
    </cfRule>
  </conditionalFormatting>
  <conditionalFormatting sqref="AC18:AC19">
    <cfRule type="expression" dxfId="2469" priority="411">
      <formula>"&lt;=0.5*$E$17"</formula>
    </cfRule>
  </conditionalFormatting>
  <conditionalFormatting sqref="AC18:AC19">
    <cfRule type="expression" dxfId="2468" priority="412">
      <formula>"&gt;=0,5*$E$17"</formula>
    </cfRule>
  </conditionalFormatting>
  <conditionalFormatting sqref="AD18:BM19">
    <cfRule type="expression" dxfId="2467" priority="413" stopIfTrue="1">
      <formula>MOD(AD18,2)&lt;&gt;0</formula>
    </cfRule>
  </conditionalFormatting>
  <conditionalFormatting sqref="U18:U19">
    <cfRule type="expression" dxfId="2466" priority="414" stopIfTrue="1">
      <formula>AND(INDEX($M18:$T18,1,$V18)=0, $V18&gt;0)</formula>
    </cfRule>
  </conditionalFormatting>
  <conditionalFormatting sqref="V18:V19">
    <cfRule type="expression" dxfId="2465" priority="415" stopIfTrue="1">
      <formula>AND(INDEX($M18:$T18,1,$W18)=0, $W18&gt;0)</formula>
    </cfRule>
  </conditionalFormatting>
  <conditionalFormatting sqref="W18:W19">
    <cfRule type="expression" dxfId="2464" priority="416" stopIfTrue="1">
      <formula>AND(INDEX($M18:$T18,1,$X18)=0, $X18&gt;0)</formula>
    </cfRule>
  </conditionalFormatting>
  <conditionalFormatting sqref="AD18:AF19">
    <cfRule type="expression" dxfId="2463" priority="417">
      <formula>AND(NOT(ISBLANK($M18)),ISBLANK($AE18),ISBLANK($AF18),ISBLANK($AG18))</formula>
    </cfRule>
  </conditionalFormatting>
  <conditionalFormatting sqref="AG18:AI19">
    <cfRule type="expression" dxfId="2462" priority="418">
      <formula>AND(NOT(ISBLANK($N18)),ISBLANK($AH18),ISBLANK($AI18),ISBLANK($AJ18))</formula>
    </cfRule>
  </conditionalFormatting>
  <conditionalFormatting sqref="AJ18:AL19">
    <cfRule type="expression" dxfId="2461" priority="419">
      <formula>AND(NOT(ISBLANK($O18)),ISBLANK($AK18),ISBLANK($AL18),ISBLANK($AM18))</formula>
    </cfRule>
  </conditionalFormatting>
  <conditionalFormatting sqref="AM18:AO19">
    <cfRule type="expression" dxfId="2460" priority="420">
      <formula>AND(NOT(ISBLANK($P18)),ISBLANK($AN18),ISBLANK($AO18),ISBLANK($AP18))</formula>
    </cfRule>
  </conditionalFormatting>
  <conditionalFormatting sqref="AP18:AR19">
    <cfRule type="expression" dxfId="2459" priority="421">
      <formula>AND(NOT(ISBLANK($Q18)),ISBLANK($AQ18),ISBLANK($AR18),ISBLANK($AS18))</formula>
    </cfRule>
  </conditionalFormatting>
  <conditionalFormatting sqref="AS18:AU19">
    <cfRule type="expression" dxfId="2458" priority="422">
      <formula>AND(NOT(ISBLANK($R18)),ISBLANK($AT18),ISBLANK($AU18),ISBLANK($AV18))</formula>
    </cfRule>
  </conditionalFormatting>
  <conditionalFormatting sqref="AV18:AX19">
    <cfRule type="expression" dxfId="2457" priority="423">
      <formula>AND(NOT(ISBLANK($S18)),ISBLANK($AW18),ISBLANK($AX18),ISBLANK($AY18))</formula>
    </cfRule>
  </conditionalFormatting>
  <conditionalFormatting sqref="AY18:BA19">
    <cfRule type="expression" dxfId="2456" priority="424">
      <formula>AND(NOT(ISBLANK($T18)),ISBLANK($AZ18),ISBLANK($BA18),ISBLANK($BB18))</formula>
    </cfRule>
  </conditionalFormatting>
  <conditionalFormatting sqref="W18:W19">
    <cfRule type="expression" dxfId="2455" priority="425">
      <formula>AND(NOT(ISBLANK($X18)),ISBLANK($U18),ISBLANK($V18),ISBLANK($W18))</formula>
    </cfRule>
  </conditionalFormatting>
  <conditionalFormatting sqref="AC15:AC16">
    <cfRule type="expression" dxfId="2454" priority="426">
      <formula>"&lt;=0.5*$E$17"</formula>
    </cfRule>
  </conditionalFormatting>
  <conditionalFormatting sqref="AC15:AC16">
    <cfRule type="expression" dxfId="2453" priority="427">
      <formula>"&gt;=0,5*$E$17"</formula>
    </cfRule>
  </conditionalFormatting>
  <conditionalFormatting sqref="Y15:Y16 AD15:BM16">
    <cfRule type="expression" dxfId="2452" priority="428" stopIfTrue="1">
      <formula>MOD(Y15,2)&lt;&gt;0</formula>
    </cfRule>
  </conditionalFormatting>
  <conditionalFormatting sqref="U15:U16">
    <cfRule type="expression" dxfId="2451" priority="429" stopIfTrue="1">
      <formula>AND(INDEX($M15:$T15,1,$V15)=0, $V15&gt;0)</formula>
    </cfRule>
  </conditionalFormatting>
  <conditionalFormatting sqref="V15:V16">
    <cfRule type="expression" dxfId="2450" priority="430" stopIfTrue="1">
      <formula>AND(INDEX($M15:$T15,1,$W15)=0, $W15&gt;0)</formula>
    </cfRule>
  </conditionalFormatting>
  <conditionalFormatting sqref="W15:W16">
    <cfRule type="expression" dxfId="2449" priority="431" stopIfTrue="1">
      <formula>AND(INDEX($M15:$T15,1,$X15)=0, $X15&gt;0)</formula>
    </cfRule>
  </conditionalFormatting>
  <conditionalFormatting sqref="AD15:AF16">
    <cfRule type="expression" dxfId="2448" priority="432">
      <formula>AND(NOT(ISBLANK($M15)),ISBLANK($AE15),ISBLANK($AF15),ISBLANK($AG15))</formula>
    </cfRule>
  </conditionalFormatting>
  <conditionalFormatting sqref="AG15:AI16">
    <cfRule type="expression" dxfId="2447" priority="433">
      <formula>AND(NOT(ISBLANK($N15)),ISBLANK($AH15),ISBLANK($AI15),ISBLANK($AJ15))</formula>
    </cfRule>
  </conditionalFormatting>
  <conditionalFormatting sqref="AJ15:AL16">
    <cfRule type="expression" dxfId="2446" priority="434">
      <formula>AND(NOT(ISBLANK($O15)),ISBLANK($AK15),ISBLANK($AL15),ISBLANK($AM15))</formula>
    </cfRule>
  </conditionalFormatting>
  <conditionalFormatting sqref="AM15:AO16">
    <cfRule type="expression" dxfId="2445" priority="435">
      <formula>AND(NOT(ISBLANK($P15)),ISBLANK($AN15),ISBLANK($AO15),ISBLANK($AP15))</formula>
    </cfRule>
  </conditionalFormatting>
  <conditionalFormatting sqref="AP15:AR16">
    <cfRule type="expression" dxfId="2444" priority="436">
      <formula>AND(NOT(ISBLANK($Q15)),ISBLANK($AQ15),ISBLANK($AR15),ISBLANK($AS15))</formula>
    </cfRule>
  </conditionalFormatting>
  <conditionalFormatting sqref="AS15:AU16">
    <cfRule type="expression" dxfId="2443" priority="437">
      <formula>AND(NOT(ISBLANK($R15)),ISBLANK($AT15),ISBLANK($AU15),ISBLANK($AV15))</formula>
    </cfRule>
  </conditionalFormatting>
  <conditionalFormatting sqref="AV15:AX16">
    <cfRule type="expression" dxfId="2442" priority="438">
      <formula>AND(NOT(ISBLANK($S15)),ISBLANK($AW15),ISBLANK($AX15),ISBLANK($AY15))</formula>
    </cfRule>
  </conditionalFormatting>
  <conditionalFormatting sqref="AY15:BA16">
    <cfRule type="expression" dxfId="2441" priority="439">
      <formula>AND(NOT(ISBLANK($T15)),ISBLANK($AZ15),ISBLANK($BA15),ISBLANK($BB15))</formula>
    </cfRule>
  </conditionalFormatting>
  <conditionalFormatting sqref="W15:W16">
    <cfRule type="expression" dxfId="2440" priority="440">
      <formula>AND(NOT(ISBLANK($X15)),ISBLANK($U15),ISBLANK($V15),ISBLANK($W15))</formula>
    </cfRule>
  </conditionalFormatting>
  <conditionalFormatting sqref="W27">
    <cfRule type="expression" dxfId="2439" priority="441">
      <formula>AND(NOT(ISBLANK($X27)),ISBLANK($U27),ISBLANK($V27),ISBLANK(#REF!))</formula>
    </cfRule>
  </conditionalFormatting>
  <conditionalFormatting sqref="AN27">
    <cfRule type="expression" dxfId="2438" priority="442">
      <formula>AND(NOT(ISBLANK(#REF!)),ISBLANK(#REF!),ISBLANK($AO27),ISBLANK(#REF!))</formula>
    </cfRule>
  </conditionalFormatting>
  <conditionalFormatting sqref="AM27 AO27">
    <cfRule type="expression" dxfId="2437" priority="443">
      <formula>AND(NOT(ISBLANK($P27)),ISBLANK($AN27),ISBLANK($AO28),ISBLANK($AP27))</formula>
    </cfRule>
  </conditionalFormatting>
  <conditionalFormatting sqref="AF51:AF54 AJ51:AL54 AQ51:AQ54 BB51:BM54">
    <cfRule type="expression" dxfId="2436" priority="444" stopIfTrue="1">
      <formula>MOD(AF51,2)&lt;&gt;0</formula>
    </cfRule>
  </conditionalFormatting>
  <conditionalFormatting sqref="AD51:AE54 AG51:AI54 AM51:AP54 AR51:BA54">
    <cfRule type="expression" dxfId="2435" priority="445" stopIfTrue="1">
      <formula>MOD(AD51,2)&lt;&gt;0</formula>
    </cfRule>
  </conditionalFormatting>
  <conditionalFormatting sqref="AD70:AF71 AD76:AF76">
    <cfRule type="expression" dxfId="2434" priority="446" stopIfTrue="1">
      <formula>MOD(AD70,2)&lt;&gt;0</formula>
    </cfRule>
  </conditionalFormatting>
  <conditionalFormatting sqref="AD70:AF71">
    <cfRule type="expression" dxfId="2433" priority="447">
      <formula>AND(NOT(ISBLANK($M70)),ISBLANK($AE70),ISBLANK($AF70),ISBLANK($AG70))</formula>
    </cfRule>
  </conditionalFormatting>
  <conditionalFormatting sqref="AG70:AI71 AG76:AI76">
    <cfRule type="expression" dxfId="2432" priority="448" stopIfTrue="1">
      <formula>MOD(AG70,2)&lt;&gt;0</formula>
    </cfRule>
  </conditionalFormatting>
  <conditionalFormatting sqref="AG70:AI71">
    <cfRule type="expression" dxfId="2431" priority="449">
      <formula>AND(NOT(ISBLANK($N70)),ISBLANK($AH70),ISBLANK($AI70),ISBLANK($AJ70))</formula>
    </cfRule>
  </conditionalFormatting>
  <conditionalFormatting sqref="AJ70:AL70">
    <cfRule type="expression" dxfId="2430" priority="450">
      <formula>AND(NOT(ISBLANK($O70)),ISBLANK($AK70),ISBLANK($AL70),ISBLANK($AM70))</formula>
    </cfRule>
  </conditionalFormatting>
  <conditionalFormatting sqref="AJ70:AL70 AJ76:AL76">
    <cfRule type="expression" dxfId="2429" priority="451" stopIfTrue="1">
      <formula>MOD(AJ70,2)&lt;&gt;0</formula>
    </cfRule>
  </conditionalFormatting>
  <conditionalFormatting sqref="AC21">
    <cfRule type="expression" dxfId="2428" priority="452">
      <formula>"&lt;=0.5*$E$17"</formula>
    </cfRule>
  </conditionalFormatting>
  <conditionalFormatting sqref="AC21">
    <cfRule type="expression" dxfId="2427" priority="453">
      <formula>"&gt;=0,5*$E$17"</formula>
    </cfRule>
  </conditionalFormatting>
  <conditionalFormatting sqref="Y21 AD21:BM21">
    <cfRule type="expression" dxfId="2426" priority="454" stopIfTrue="1">
      <formula>MOD(Y21,2)&lt;&gt;0</formula>
    </cfRule>
  </conditionalFormatting>
  <conditionalFormatting sqref="U21">
    <cfRule type="expression" dxfId="2425" priority="455" stopIfTrue="1">
      <formula>AND(INDEX($M21:$T21,1,$V21)=0, $V21&gt;0)</formula>
    </cfRule>
  </conditionalFormatting>
  <conditionalFormatting sqref="V21">
    <cfRule type="expression" dxfId="2424" priority="456" stopIfTrue="1">
      <formula>AND(INDEX($M21:$T21,1,$W21)=0, $W21&gt;0)</formula>
    </cfRule>
  </conditionalFormatting>
  <conditionalFormatting sqref="W21">
    <cfRule type="expression" dxfId="2423" priority="457" stopIfTrue="1">
      <formula>AND(INDEX($M21:$T21,1,$X21)=0, $X21&gt;0)</formula>
    </cfRule>
  </conditionalFormatting>
  <conditionalFormatting sqref="AD21:AF21">
    <cfRule type="expression" dxfId="2422" priority="458">
      <formula>AND(NOT(ISBLANK($M21)),ISBLANK($AE21),ISBLANK($AF21),ISBLANK($AG21))</formula>
    </cfRule>
  </conditionalFormatting>
  <conditionalFormatting sqref="AG21:AI21">
    <cfRule type="expression" dxfId="2421" priority="459">
      <formula>AND(NOT(ISBLANK($N21)),ISBLANK($AH21),ISBLANK($AI21),ISBLANK($AJ21))</formula>
    </cfRule>
  </conditionalFormatting>
  <conditionalFormatting sqref="AJ21:AL21">
    <cfRule type="expression" dxfId="2420" priority="460">
      <formula>AND(NOT(ISBLANK($O21)),ISBLANK($AK21),ISBLANK($AL21),ISBLANK($AM21))</formula>
    </cfRule>
  </conditionalFormatting>
  <conditionalFormatting sqref="AM21:AO21">
    <cfRule type="expression" dxfId="2419" priority="461">
      <formula>AND(NOT(ISBLANK($P21)),ISBLANK($AN21),ISBLANK($AO21),ISBLANK($AP21))</formula>
    </cfRule>
  </conditionalFormatting>
  <conditionalFormatting sqref="AP21:AR21">
    <cfRule type="expression" dxfId="2418" priority="462">
      <formula>AND(NOT(ISBLANK($Q21)),ISBLANK($AQ21),ISBLANK($AR21),ISBLANK($AS21))</formula>
    </cfRule>
  </conditionalFormatting>
  <conditionalFormatting sqref="AS21:AU21">
    <cfRule type="expression" dxfId="2417" priority="463">
      <formula>AND(NOT(ISBLANK($R21)),ISBLANK($AT21),ISBLANK($AU21),ISBLANK($AV21))</formula>
    </cfRule>
  </conditionalFormatting>
  <conditionalFormatting sqref="AV21:AX21">
    <cfRule type="expression" dxfId="2416" priority="464">
      <formula>AND(NOT(ISBLANK($S21)),ISBLANK($AW21),ISBLANK($AX21),ISBLANK($AY21))</formula>
    </cfRule>
  </conditionalFormatting>
  <conditionalFormatting sqref="AY21:BA21">
    <cfRule type="expression" dxfId="2415" priority="465">
      <formula>AND(NOT(ISBLANK($T21)),ISBLANK($AZ21),ISBLANK($BA21),ISBLANK($BB21))</formula>
    </cfRule>
  </conditionalFormatting>
  <conditionalFormatting sqref="W21">
    <cfRule type="expression" dxfId="2414" priority="466">
      <formula>AND(NOT(ISBLANK($X21)),ISBLANK($U21),ISBLANK($V21),ISBLANK($W21))</formula>
    </cfRule>
  </conditionalFormatting>
  <conditionalFormatting sqref="AC37">
    <cfRule type="expression" dxfId="2413" priority="467">
      <formula>"&lt;=0.5*$E$17"</formula>
    </cfRule>
  </conditionalFormatting>
  <conditionalFormatting sqref="AC37">
    <cfRule type="expression" dxfId="2412" priority="468">
      <formula>"&gt;=0,5*$E$17"</formula>
    </cfRule>
  </conditionalFormatting>
  <conditionalFormatting sqref="AD37:BM37">
    <cfRule type="expression" dxfId="2411" priority="469" stopIfTrue="1">
      <formula>MOD(AD37,2)&lt;&gt;0</formula>
    </cfRule>
  </conditionalFormatting>
  <conditionalFormatting sqref="U37">
    <cfRule type="expression" dxfId="2410" priority="470" stopIfTrue="1">
      <formula>AND(INDEX($M37:$T37,1,$V37)=0, $V37&gt;0)</formula>
    </cfRule>
  </conditionalFormatting>
  <conditionalFormatting sqref="V37">
    <cfRule type="expression" dxfId="2409" priority="471" stopIfTrue="1">
      <formula>AND(INDEX($M37:$T37,1,$W37)=0, $W37&gt;0)</formula>
    </cfRule>
  </conditionalFormatting>
  <conditionalFormatting sqref="W37">
    <cfRule type="expression" dxfId="2408" priority="472" stopIfTrue="1">
      <formula>AND(INDEX($M37:$T37,1,$X37)=0, $X37&gt;0)</formula>
    </cfRule>
  </conditionalFormatting>
  <conditionalFormatting sqref="AD37:AF37">
    <cfRule type="expression" dxfId="2407" priority="473">
      <formula>AND(NOT(ISBLANK($M37)),ISBLANK($AE37),ISBLANK($AF37),ISBLANK($AG37))</formula>
    </cfRule>
  </conditionalFormatting>
  <conditionalFormatting sqref="AG37:AI37">
    <cfRule type="expression" dxfId="2406" priority="474">
      <formula>AND(NOT(ISBLANK($N37)),ISBLANK($AH37),ISBLANK($AI37),ISBLANK($AJ37))</formula>
    </cfRule>
  </conditionalFormatting>
  <conditionalFormatting sqref="AJ37:AL37">
    <cfRule type="expression" dxfId="2405" priority="475">
      <formula>AND(NOT(ISBLANK($O37)),ISBLANK($AK37),ISBLANK($AL37),ISBLANK($AM37))</formula>
    </cfRule>
  </conditionalFormatting>
  <conditionalFormatting sqref="AM37:AO37">
    <cfRule type="expression" dxfId="2404" priority="476">
      <formula>AND(NOT(ISBLANK($P37)),ISBLANK($AN37),ISBLANK($AO37),ISBLANK($AP37))</formula>
    </cfRule>
  </conditionalFormatting>
  <conditionalFormatting sqref="AP37:AR37">
    <cfRule type="expression" dxfId="2403" priority="477">
      <formula>AND(NOT(ISBLANK($Q37)),ISBLANK($AQ37),ISBLANK($AR37),ISBLANK($AS37))</formula>
    </cfRule>
  </conditionalFormatting>
  <conditionalFormatting sqref="AS37:AU37">
    <cfRule type="expression" dxfId="2402" priority="478">
      <formula>AND(NOT(ISBLANK($R37)),ISBLANK($AT37),ISBLANK($AU37),ISBLANK($AV37))</formula>
    </cfRule>
  </conditionalFormatting>
  <conditionalFormatting sqref="AV37:AX37">
    <cfRule type="expression" dxfId="2401" priority="479">
      <formula>AND(NOT(ISBLANK($S37)),ISBLANK($AW37),ISBLANK($AX37),ISBLANK($AY37))</formula>
    </cfRule>
  </conditionalFormatting>
  <conditionalFormatting sqref="AY37:BA37">
    <cfRule type="expression" dxfId="2400" priority="480">
      <formula>AND(NOT(ISBLANK($T37)),ISBLANK($AZ37),ISBLANK($BA37),ISBLANK($BB37))</formula>
    </cfRule>
  </conditionalFormatting>
  <conditionalFormatting sqref="W37">
    <cfRule type="expression" dxfId="2399" priority="481">
      <formula>AND(NOT(ISBLANK($X37)),ISBLANK($U37),ISBLANK($V37),ISBLANK($W37))</formula>
    </cfRule>
  </conditionalFormatting>
  <conditionalFormatting sqref="AC40">
    <cfRule type="expression" dxfId="2398" priority="482">
      <formula>"&lt;=0.5*$E$17"</formula>
    </cfRule>
  </conditionalFormatting>
  <conditionalFormatting sqref="AC40">
    <cfRule type="expression" dxfId="2397" priority="483">
      <formula>"&gt;=0,5*$E$17"</formula>
    </cfRule>
  </conditionalFormatting>
  <conditionalFormatting sqref="AD40:BM40">
    <cfRule type="expression" dxfId="2396" priority="484" stopIfTrue="1">
      <formula>MOD(AD40,2)&lt;&gt;0</formula>
    </cfRule>
  </conditionalFormatting>
  <conditionalFormatting sqref="U40">
    <cfRule type="expression" dxfId="2395" priority="485" stopIfTrue="1">
      <formula>AND(INDEX($M40:$T40,1,$V40)=0, $V40&gt;0)</formula>
    </cfRule>
  </conditionalFormatting>
  <conditionalFormatting sqref="V40">
    <cfRule type="expression" dxfId="2394" priority="486" stopIfTrue="1">
      <formula>AND(INDEX($M40:$T40,1,$W40)=0, $W40&gt;0)</formula>
    </cfRule>
  </conditionalFormatting>
  <conditionalFormatting sqref="W40">
    <cfRule type="expression" dxfId="2393" priority="487" stopIfTrue="1">
      <formula>AND(INDEX($M40:$T40,1,$X40)=0, $X40&gt;0)</formula>
    </cfRule>
  </conditionalFormatting>
  <conditionalFormatting sqref="AD40:AF40">
    <cfRule type="expression" dxfId="2392" priority="488">
      <formula>AND(NOT(ISBLANK($M40)),ISBLANK($AE40),ISBLANK($AF40),ISBLANK($AG40))</formula>
    </cfRule>
  </conditionalFormatting>
  <conditionalFormatting sqref="AG40:AI40">
    <cfRule type="expression" dxfId="2391" priority="489">
      <formula>AND(NOT(ISBLANK($N40)),ISBLANK($AH40),ISBLANK($AI40),ISBLANK($AJ40))</formula>
    </cfRule>
  </conditionalFormatting>
  <conditionalFormatting sqref="AJ40:AL40">
    <cfRule type="expression" dxfId="2390" priority="490">
      <formula>AND(NOT(ISBLANK($O40)),ISBLANK($AK40),ISBLANK($AL40),ISBLANK($AM40))</formula>
    </cfRule>
  </conditionalFormatting>
  <conditionalFormatting sqref="AM40:AO40">
    <cfRule type="expression" dxfId="2389" priority="491">
      <formula>AND(NOT(ISBLANK($P40)),ISBLANK($AN40),ISBLANK($AO40),ISBLANK($AP40))</formula>
    </cfRule>
  </conditionalFormatting>
  <conditionalFormatting sqref="AP40:AR40">
    <cfRule type="expression" dxfId="2388" priority="492">
      <formula>AND(NOT(ISBLANK($Q40)),ISBLANK($AQ40),ISBLANK($AR40),ISBLANK($AS40))</formula>
    </cfRule>
  </conditionalFormatting>
  <conditionalFormatting sqref="AS40:AU40">
    <cfRule type="expression" dxfId="2387" priority="493">
      <formula>AND(NOT(ISBLANK($R40)),ISBLANK($AT40),ISBLANK($AU40),ISBLANK($AV40))</formula>
    </cfRule>
  </conditionalFormatting>
  <conditionalFormatting sqref="AV40:AX40">
    <cfRule type="expression" dxfId="2386" priority="494">
      <formula>AND(NOT(ISBLANK($S40)),ISBLANK($AW40),ISBLANK($AX40),ISBLANK($AY40))</formula>
    </cfRule>
  </conditionalFormatting>
  <conditionalFormatting sqref="AY40:BA40">
    <cfRule type="expression" dxfId="2385" priority="495">
      <formula>AND(NOT(ISBLANK($T40)),ISBLANK($AZ40),ISBLANK($BA40),ISBLANK($BB40))</formula>
    </cfRule>
  </conditionalFormatting>
  <conditionalFormatting sqref="W40">
    <cfRule type="expression" dxfId="2384" priority="496">
      <formula>AND(NOT(ISBLANK($X40)),ISBLANK($U40),ISBLANK($V40),ISBLANK($W40))</formula>
    </cfRule>
  </conditionalFormatting>
  <conditionalFormatting sqref="AC41">
    <cfRule type="expression" dxfId="2383" priority="497">
      <formula>"&lt;=0.5*$E$17"</formula>
    </cfRule>
  </conditionalFormatting>
  <conditionalFormatting sqref="AC41">
    <cfRule type="expression" dxfId="2382" priority="498">
      <formula>"&gt;=0,5*$E$17"</formula>
    </cfRule>
  </conditionalFormatting>
  <conditionalFormatting sqref="AD41:BM41">
    <cfRule type="expression" dxfId="2381" priority="499" stopIfTrue="1">
      <formula>MOD(AD41,2)&lt;&gt;0</formula>
    </cfRule>
  </conditionalFormatting>
  <conditionalFormatting sqref="U41">
    <cfRule type="expression" dxfId="2380" priority="500" stopIfTrue="1">
      <formula>AND(INDEX($M41:$T41,1,$V41)=0, $V41&gt;0)</formula>
    </cfRule>
  </conditionalFormatting>
  <conditionalFormatting sqref="V41">
    <cfRule type="expression" dxfId="2379" priority="501" stopIfTrue="1">
      <formula>AND(INDEX($M41:$T41,1,$W41)=0, $W41&gt;0)</formula>
    </cfRule>
  </conditionalFormatting>
  <conditionalFormatting sqref="W41">
    <cfRule type="expression" dxfId="2378" priority="502" stopIfTrue="1">
      <formula>AND(INDEX($M41:$T41,1,$X41)=0, $X41&gt;0)</formula>
    </cfRule>
  </conditionalFormatting>
  <conditionalFormatting sqref="AD41:AF41">
    <cfRule type="expression" dxfId="2377" priority="503">
      <formula>AND(NOT(ISBLANK($M41)),ISBLANK($AE41),ISBLANK($AF41),ISBLANK($AG41))</formula>
    </cfRule>
  </conditionalFormatting>
  <conditionalFormatting sqref="AG41:AI41">
    <cfRule type="expression" dxfId="2376" priority="504">
      <formula>AND(NOT(ISBLANK($N41)),ISBLANK($AH41),ISBLANK($AI41),ISBLANK($AJ41))</formula>
    </cfRule>
  </conditionalFormatting>
  <conditionalFormatting sqref="AJ41:AL41">
    <cfRule type="expression" dxfId="2375" priority="505">
      <formula>AND(NOT(ISBLANK($O41)),ISBLANK($AK41),ISBLANK($AL41),ISBLANK($AM41))</formula>
    </cfRule>
  </conditionalFormatting>
  <conditionalFormatting sqref="AM41:AO41">
    <cfRule type="expression" dxfId="2374" priority="506">
      <formula>AND(NOT(ISBLANK($P41)),ISBLANK($AN41),ISBLANK($AO41),ISBLANK($AP41))</formula>
    </cfRule>
  </conditionalFormatting>
  <conditionalFormatting sqref="AP41:AR41">
    <cfRule type="expression" dxfId="2373" priority="507">
      <formula>AND(NOT(ISBLANK($Q41)),ISBLANK($AQ41),ISBLANK($AR41),ISBLANK($AS41))</formula>
    </cfRule>
  </conditionalFormatting>
  <conditionalFormatting sqref="AS41:AU41">
    <cfRule type="expression" dxfId="2372" priority="508">
      <formula>AND(NOT(ISBLANK($R41)),ISBLANK($AT41),ISBLANK($AU41),ISBLANK($AV41))</formula>
    </cfRule>
  </conditionalFormatting>
  <conditionalFormatting sqref="AV41:AX41">
    <cfRule type="expression" dxfId="2371" priority="509">
      <formula>AND(NOT(ISBLANK($S41)),ISBLANK($AW41),ISBLANK($AX41),ISBLANK($AY41))</formula>
    </cfRule>
  </conditionalFormatting>
  <conditionalFormatting sqref="AY41:BA41">
    <cfRule type="expression" dxfId="2370" priority="510">
      <formula>AND(NOT(ISBLANK($T41)),ISBLANK($AZ41),ISBLANK($BA41),ISBLANK($BB41))</formula>
    </cfRule>
  </conditionalFormatting>
  <conditionalFormatting sqref="W41">
    <cfRule type="expression" dxfId="2369" priority="511">
      <formula>AND(NOT(ISBLANK($X41)),ISBLANK($U41),ISBLANK($V41),ISBLANK($W41))</formula>
    </cfRule>
  </conditionalFormatting>
  <conditionalFormatting sqref="AC42">
    <cfRule type="expression" dxfId="2368" priority="512">
      <formula>"&lt;=0.5*$E$17"</formula>
    </cfRule>
  </conditionalFormatting>
  <conditionalFormatting sqref="AC42">
    <cfRule type="expression" dxfId="2367" priority="513">
      <formula>"&gt;=0,5*$E$17"</formula>
    </cfRule>
  </conditionalFormatting>
  <conditionalFormatting sqref="AD42:BM42">
    <cfRule type="expression" dxfId="2366" priority="514" stopIfTrue="1">
      <formula>MOD(AD42,2)&lt;&gt;0</formula>
    </cfRule>
  </conditionalFormatting>
  <conditionalFormatting sqref="U42">
    <cfRule type="expression" dxfId="2365" priority="515" stopIfTrue="1">
      <formula>AND(INDEX($M42:$T42,1,$V42)=0, $V42&gt;0)</formula>
    </cfRule>
  </conditionalFormatting>
  <conditionalFormatting sqref="V42">
    <cfRule type="expression" dxfId="2364" priority="516" stopIfTrue="1">
      <formula>AND(INDEX($M42:$T42,1,$W42)=0, $W42&gt;0)</formula>
    </cfRule>
  </conditionalFormatting>
  <conditionalFormatting sqref="W42">
    <cfRule type="expression" dxfId="2363" priority="517" stopIfTrue="1">
      <formula>AND(INDEX($M42:$T42,1,$X42)=0, $X42&gt;0)</formula>
    </cfRule>
  </conditionalFormatting>
  <conditionalFormatting sqref="AD42:AF42">
    <cfRule type="expression" dxfId="2362" priority="518">
      <formula>AND(NOT(ISBLANK($M42)),ISBLANK($AE42),ISBLANK($AF42),ISBLANK($AG42))</formula>
    </cfRule>
  </conditionalFormatting>
  <conditionalFormatting sqref="AG42:AI42">
    <cfRule type="expression" dxfId="2361" priority="519">
      <formula>AND(NOT(ISBLANK($N42)),ISBLANK($AH42),ISBLANK($AI42),ISBLANK($AJ42))</formula>
    </cfRule>
  </conditionalFormatting>
  <conditionalFormatting sqref="AJ42:AL42">
    <cfRule type="expression" dxfId="2360" priority="520">
      <formula>AND(NOT(ISBLANK($O42)),ISBLANK($AK42),ISBLANK($AL42),ISBLANK($AM42))</formula>
    </cfRule>
  </conditionalFormatting>
  <conditionalFormatting sqref="AM42:AO42">
    <cfRule type="expression" dxfId="2359" priority="521">
      <formula>AND(NOT(ISBLANK($P42)),ISBLANK($AN42),ISBLANK($AO42),ISBLANK($AP42))</formula>
    </cfRule>
  </conditionalFormatting>
  <conditionalFormatting sqref="AP42:AR42">
    <cfRule type="expression" dxfId="2358" priority="522">
      <formula>AND(NOT(ISBLANK($Q42)),ISBLANK($AQ42),ISBLANK($AR42),ISBLANK($AS42))</formula>
    </cfRule>
  </conditionalFormatting>
  <conditionalFormatting sqref="AS42:AU42">
    <cfRule type="expression" dxfId="2357" priority="523">
      <formula>AND(NOT(ISBLANK($R42)),ISBLANK($AT42),ISBLANK($AU42),ISBLANK($AV42))</formula>
    </cfRule>
  </conditionalFormatting>
  <conditionalFormatting sqref="AV42:AX42">
    <cfRule type="expression" dxfId="2356" priority="524">
      <formula>AND(NOT(ISBLANK($S42)),ISBLANK($AW42),ISBLANK($AX42),ISBLANK($AY42))</formula>
    </cfRule>
  </conditionalFormatting>
  <conditionalFormatting sqref="AY42:BA42">
    <cfRule type="expression" dxfId="2355" priority="525">
      <formula>AND(NOT(ISBLANK($T42)),ISBLANK($AZ42),ISBLANK($BA42),ISBLANK($BB42))</formula>
    </cfRule>
  </conditionalFormatting>
  <conditionalFormatting sqref="W42">
    <cfRule type="expression" dxfId="2354" priority="526">
      <formula>AND(NOT(ISBLANK($X42)),ISBLANK($U42),ISBLANK($V42),ISBLANK($W42))</formula>
    </cfRule>
  </conditionalFormatting>
  <conditionalFormatting sqref="AC38">
    <cfRule type="expression" dxfId="2353" priority="527">
      <formula>"&lt;=0.5*$E$17"</formula>
    </cfRule>
  </conditionalFormatting>
  <conditionalFormatting sqref="AC38">
    <cfRule type="expression" dxfId="2352" priority="528">
      <formula>"&gt;=0,5*$E$17"</formula>
    </cfRule>
  </conditionalFormatting>
  <conditionalFormatting sqref="AD38:BM38">
    <cfRule type="expression" dxfId="2351" priority="529" stopIfTrue="1">
      <formula>MOD(AD38,2)&lt;&gt;0</formula>
    </cfRule>
  </conditionalFormatting>
  <conditionalFormatting sqref="U38">
    <cfRule type="expression" dxfId="2350" priority="530" stopIfTrue="1">
      <formula>AND(INDEX($M38:$T38,1,$V38)=0, $V38&gt;0)</formula>
    </cfRule>
  </conditionalFormatting>
  <conditionalFormatting sqref="V38">
    <cfRule type="expression" dxfId="2349" priority="531" stopIfTrue="1">
      <formula>AND(INDEX($M38:$T38,1,$W38)=0, $W38&gt;0)</formula>
    </cfRule>
  </conditionalFormatting>
  <conditionalFormatting sqref="W38">
    <cfRule type="expression" dxfId="2348" priority="532" stopIfTrue="1">
      <formula>AND(INDEX($M38:$T38,1,$X38)=0, $X38&gt;0)</formula>
    </cfRule>
  </conditionalFormatting>
  <conditionalFormatting sqref="AD38:AF38">
    <cfRule type="expression" dxfId="2347" priority="533">
      <formula>AND(NOT(ISBLANK($M38)),ISBLANK($AE38),ISBLANK($AF38),ISBLANK($AG38))</formula>
    </cfRule>
  </conditionalFormatting>
  <conditionalFormatting sqref="AG38:AI38">
    <cfRule type="expression" dxfId="2346" priority="534">
      <formula>AND(NOT(ISBLANK($N38)),ISBLANK($AH38),ISBLANK($AI38),ISBLANK($AJ38))</formula>
    </cfRule>
  </conditionalFormatting>
  <conditionalFormatting sqref="AJ38:AL38">
    <cfRule type="expression" dxfId="2345" priority="535">
      <formula>AND(NOT(ISBLANK($O38)),ISBLANK($AK38),ISBLANK($AL38),ISBLANK($AM38))</formula>
    </cfRule>
  </conditionalFormatting>
  <conditionalFormatting sqref="AM38:AO38">
    <cfRule type="expression" dxfId="2344" priority="536">
      <formula>AND(NOT(ISBLANK($P38)),ISBLANK($AN38),ISBLANK($AO38),ISBLANK($AP38))</formula>
    </cfRule>
  </conditionalFormatting>
  <conditionalFormatting sqref="AP38:AR38">
    <cfRule type="expression" dxfId="2343" priority="537">
      <formula>AND(NOT(ISBLANK($Q38)),ISBLANK($AQ38),ISBLANK($AR38),ISBLANK($AS38))</formula>
    </cfRule>
  </conditionalFormatting>
  <conditionalFormatting sqref="AS38:AU38">
    <cfRule type="expression" dxfId="2342" priority="538">
      <formula>AND(NOT(ISBLANK($R38)),ISBLANK($AT38),ISBLANK($AU38),ISBLANK($AV38))</formula>
    </cfRule>
  </conditionalFormatting>
  <conditionalFormatting sqref="AV38:AX38">
    <cfRule type="expression" dxfId="2341" priority="539">
      <formula>AND(NOT(ISBLANK($S38)),ISBLANK($AW38),ISBLANK($AX38),ISBLANK($AY38))</formula>
    </cfRule>
  </conditionalFormatting>
  <conditionalFormatting sqref="AY38:BA38">
    <cfRule type="expression" dxfId="2340" priority="540">
      <formula>AND(NOT(ISBLANK($T38)),ISBLANK($AZ38),ISBLANK($BA38),ISBLANK($BB38))</formula>
    </cfRule>
  </conditionalFormatting>
  <conditionalFormatting sqref="W38">
    <cfRule type="expression" dxfId="2339" priority="541">
      <formula>AND(NOT(ISBLANK($X38)),ISBLANK($U38),ISBLANK($V38),ISBLANK($W38))</formula>
    </cfRule>
  </conditionalFormatting>
  <conditionalFormatting sqref="AC39">
    <cfRule type="expression" dxfId="2338" priority="542">
      <formula>"&lt;=0.5*$E$17"</formula>
    </cfRule>
  </conditionalFormatting>
  <conditionalFormatting sqref="AC39">
    <cfRule type="expression" dxfId="2337" priority="543">
      <formula>"&gt;=0,5*$E$17"</formula>
    </cfRule>
  </conditionalFormatting>
  <conditionalFormatting sqref="AD39:BM39">
    <cfRule type="expression" dxfId="2336" priority="544" stopIfTrue="1">
      <formula>MOD(AD39,2)&lt;&gt;0</formula>
    </cfRule>
  </conditionalFormatting>
  <conditionalFormatting sqref="U39">
    <cfRule type="expression" dxfId="2335" priority="545" stopIfTrue="1">
      <formula>AND(INDEX($M39:$T39,1,$V39)=0, $V39&gt;0)</formula>
    </cfRule>
  </conditionalFormatting>
  <conditionalFormatting sqref="V39">
    <cfRule type="expression" dxfId="2334" priority="546" stopIfTrue="1">
      <formula>AND(INDEX($M39:$T39,1,$W39)=0, $W39&gt;0)</formula>
    </cfRule>
  </conditionalFormatting>
  <conditionalFormatting sqref="W39">
    <cfRule type="expression" dxfId="2333" priority="547" stopIfTrue="1">
      <formula>AND(INDEX($M39:$T39,1,$X39)=0, $X39&gt;0)</formula>
    </cfRule>
  </conditionalFormatting>
  <conditionalFormatting sqref="AD39:AF39">
    <cfRule type="expression" dxfId="2332" priority="548">
      <formula>AND(NOT(ISBLANK($M39)),ISBLANK($AE39),ISBLANK($AF39),ISBLANK($AG39))</formula>
    </cfRule>
  </conditionalFormatting>
  <conditionalFormatting sqref="AG39:AI39">
    <cfRule type="expression" dxfId="2331" priority="549">
      <formula>AND(NOT(ISBLANK($N39)),ISBLANK($AH39),ISBLANK($AI39),ISBLANK($AJ39))</formula>
    </cfRule>
  </conditionalFormatting>
  <conditionalFormatting sqref="AJ39:AL39">
    <cfRule type="expression" dxfId="2330" priority="550">
      <formula>AND(NOT(ISBLANK($O39)),ISBLANK($AK39),ISBLANK($AL39),ISBLANK($AM39))</formula>
    </cfRule>
  </conditionalFormatting>
  <conditionalFormatting sqref="AM39:AO39">
    <cfRule type="expression" dxfId="2329" priority="551">
      <formula>AND(NOT(ISBLANK($P39)),ISBLANK($AN39),ISBLANK($AO39),ISBLANK($AP39))</formula>
    </cfRule>
  </conditionalFormatting>
  <conditionalFormatting sqref="AP39:AR39">
    <cfRule type="expression" dxfId="2328" priority="552">
      <formula>AND(NOT(ISBLANK($Q39)),ISBLANK($AQ39),ISBLANK($AR39),ISBLANK($AS39))</formula>
    </cfRule>
  </conditionalFormatting>
  <conditionalFormatting sqref="AS39:AU39">
    <cfRule type="expression" dxfId="2327" priority="553">
      <formula>AND(NOT(ISBLANK($R39)),ISBLANK($AT39),ISBLANK($AU39),ISBLANK($AV39))</formula>
    </cfRule>
  </conditionalFormatting>
  <conditionalFormatting sqref="AV39:AX39">
    <cfRule type="expression" dxfId="2326" priority="554">
      <formula>AND(NOT(ISBLANK($S39)),ISBLANK($AW39),ISBLANK($AX39),ISBLANK($AY39))</formula>
    </cfRule>
  </conditionalFormatting>
  <conditionalFormatting sqref="AY39:BA39">
    <cfRule type="expression" dxfId="2325" priority="555">
      <formula>AND(NOT(ISBLANK($T39)),ISBLANK($AZ39),ISBLANK($BA39),ISBLANK($BB39))</formula>
    </cfRule>
  </conditionalFormatting>
  <conditionalFormatting sqref="W39">
    <cfRule type="expression" dxfId="2324" priority="556">
      <formula>AND(NOT(ISBLANK($X39)),ISBLANK($U39),ISBLANK($V39),ISBLANK($W39))</formula>
    </cfRule>
  </conditionalFormatting>
  <conditionalFormatting sqref="AJ71:AL71">
    <cfRule type="expression" dxfId="2323" priority="557" stopIfTrue="1">
      <formula>MOD(AJ71,2)&lt;&gt;0</formula>
    </cfRule>
  </conditionalFormatting>
  <conditionalFormatting sqref="AJ71:AL71">
    <cfRule type="expression" dxfId="2322" priority="558">
      <formula>AND(NOT(ISBLANK($M71)),ISBLANK($AE71),ISBLANK($AF71),ISBLANK($AG71))</formula>
    </cfRule>
  </conditionalFormatting>
  <conditionalFormatting sqref="AM71:AO71">
    <cfRule type="expression" dxfId="2321" priority="559" stopIfTrue="1">
      <formula>MOD(AM71,2)&lt;&gt;0</formula>
    </cfRule>
  </conditionalFormatting>
  <conditionalFormatting sqref="AM71:AO71">
    <cfRule type="expression" dxfId="2320" priority="560">
      <formula>AND(NOT(ISBLANK($N71)),ISBLANK($AH71),ISBLANK($AI71),ISBLANK($AJ71))</formula>
    </cfRule>
  </conditionalFormatting>
  <conditionalFormatting sqref="AP71:AR71">
    <cfRule type="expression" dxfId="2319" priority="561" stopIfTrue="1">
      <formula>MOD(AP71,2)&lt;&gt;0</formula>
    </cfRule>
  </conditionalFormatting>
  <conditionalFormatting sqref="AP71:AR71">
    <cfRule type="expression" dxfId="2318" priority="562">
      <formula>AND(NOT(ISBLANK($M71)),ISBLANK($AE71),ISBLANK($AF71),ISBLANK($AG71))</formula>
    </cfRule>
  </conditionalFormatting>
  <conditionalFormatting sqref="AS71:AU71">
    <cfRule type="expression" dxfId="2317" priority="563" stopIfTrue="1">
      <formula>MOD(AS71,2)&lt;&gt;0</formula>
    </cfRule>
  </conditionalFormatting>
  <conditionalFormatting sqref="AS71:AU71">
    <cfRule type="expression" dxfId="2316" priority="564">
      <formula>AND(NOT(ISBLANK($N71)),ISBLANK($AH71),ISBLANK($AI71),ISBLANK($AJ71))</formula>
    </cfRule>
  </conditionalFormatting>
  <conditionalFormatting sqref="AV71:AX71">
    <cfRule type="expression" dxfId="2315" priority="565" stopIfTrue="1">
      <formula>MOD(AV71,2)&lt;&gt;0</formula>
    </cfRule>
  </conditionalFormatting>
  <conditionalFormatting sqref="AV71:AX71">
    <cfRule type="expression" dxfId="2314" priority="566">
      <formula>AND(NOT(ISBLANK($M71)),ISBLANK($AE71),ISBLANK($AF71),ISBLANK($AG71))</formula>
    </cfRule>
  </conditionalFormatting>
  <conditionalFormatting sqref="AY71:BA71">
    <cfRule type="expression" dxfId="2313" priority="567" stopIfTrue="1">
      <formula>MOD(AY71,2)&lt;&gt;0</formula>
    </cfRule>
  </conditionalFormatting>
  <conditionalFormatting sqref="AY71:BA71">
    <cfRule type="expression" dxfId="2312" priority="568">
      <formula>AND(NOT(ISBLANK($N71)),ISBLANK($AH71),ISBLANK($AI71),ISBLANK($AJ71))</formula>
    </cfRule>
  </conditionalFormatting>
  <conditionalFormatting sqref="BB71:BD71">
    <cfRule type="expression" dxfId="2311" priority="569" stopIfTrue="1">
      <formula>MOD(BB71,2)&lt;&gt;0</formula>
    </cfRule>
  </conditionalFormatting>
  <conditionalFormatting sqref="BB71:BD71">
    <cfRule type="expression" dxfId="2310" priority="570">
      <formula>AND(NOT(ISBLANK($M71)),ISBLANK($AE71),ISBLANK($AF71),ISBLANK($AG71))</formula>
    </cfRule>
  </conditionalFormatting>
  <conditionalFormatting sqref="BE71:BG71">
    <cfRule type="expression" dxfId="2309" priority="571" stopIfTrue="1">
      <formula>MOD(BE71,2)&lt;&gt;0</formula>
    </cfRule>
  </conditionalFormatting>
  <conditionalFormatting sqref="BE71:BG71">
    <cfRule type="expression" dxfId="2308" priority="572">
      <formula>AND(NOT(ISBLANK($N71)),ISBLANK($AH71),ISBLANK($AI71),ISBLANK($AJ71))</formula>
    </cfRule>
  </conditionalFormatting>
  <conditionalFormatting sqref="BH71:BJ71">
    <cfRule type="expression" dxfId="2307" priority="573" stopIfTrue="1">
      <formula>MOD(BH71,2)&lt;&gt;0</formula>
    </cfRule>
  </conditionalFormatting>
  <conditionalFormatting sqref="BH71:BJ71">
    <cfRule type="expression" dxfId="2306" priority="574">
      <formula>AND(NOT(ISBLANK($M71)),ISBLANK($AE71),ISBLANK($AF71),ISBLANK($AG71))</formula>
    </cfRule>
  </conditionalFormatting>
  <conditionalFormatting sqref="BK71:BM71">
    <cfRule type="expression" dxfId="2305" priority="575" stopIfTrue="1">
      <formula>MOD(BK71,2)&lt;&gt;0</formula>
    </cfRule>
  </conditionalFormatting>
  <conditionalFormatting sqref="BK71:BM71">
    <cfRule type="expression" dxfId="2304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94" t="s">
        <v>28</v>
      </c>
      <c r="B1" s="94" t="s">
        <v>326</v>
      </c>
      <c r="C1" s="94" t="s">
        <v>117</v>
      </c>
      <c r="D1" s="94" t="s">
        <v>327</v>
      </c>
      <c r="E1" s="94" t="s">
        <v>35</v>
      </c>
      <c r="F1" s="94" t="s">
        <v>328</v>
      </c>
      <c r="G1" s="94" t="s">
        <v>311</v>
      </c>
      <c r="H1" s="94" t="s">
        <v>329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5"/>
      <c r="T1" s="14"/>
      <c r="U1" s="358"/>
      <c r="V1" s="358"/>
      <c r="W1" s="455"/>
      <c r="X1" s="466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4"/>
      <c r="BK1" s="464"/>
      <c r="BL1" s="464"/>
      <c r="BM1" s="464"/>
      <c r="BN1" s="464"/>
      <c r="BO1" s="464"/>
    </row>
    <row r="2" spans="1:67" ht="47.25">
      <c r="A2" s="94"/>
      <c r="B2" s="94"/>
      <c r="C2" s="94"/>
      <c r="D2" s="94"/>
      <c r="E2" s="94"/>
      <c r="F2" s="94" t="s">
        <v>330</v>
      </c>
      <c r="G2" s="94"/>
      <c r="H2" s="94"/>
      <c r="I2" s="467" t="s">
        <v>59</v>
      </c>
      <c r="J2" s="468">
        <f>SUM(J3+J14+J10+J17+J18+J20+J32+J29)</f>
        <v>51</v>
      </c>
      <c r="K2" s="464"/>
      <c r="L2" s="464"/>
      <c r="M2" s="464"/>
      <c r="N2" s="464"/>
      <c r="O2" s="464"/>
      <c r="P2" s="464"/>
      <c r="Q2" s="464"/>
      <c r="R2" s="464"/>
      <c r="S2" s="465"/>
      <c r="T2" s="469"/>
      <c r="U2" s="464"/>
      <c r="V2" s="464"/>
      <c r="W2" s="470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</row>
    <row r="3" spans="1:67" ht="15.75">
      <c r="A3" s="27"/>
      <c r="B3" s="27"/>
      <c r="C3" s="27"/>
      <c r="D3" s="27"/>
      <c r="E3" s="27" t="s">
        <v>60</v>
      </c>
      <c r="F3" s="27" t="s">
        <v>331</v>
      </c>
      <c r="G3" s="27"/>
      <c r="H3" s="27"/>
      <c r="I3" s="471" t="s">
        <v>62</v>
      </c>
      <c r="J3" s="472">
        <f>SUM(J4)</f>
        <v>3</v>
      </c>
      <c r="K3" s="61">
        <f t="shared" ref="K3:K4" si="0">J3*36</f>
        <v>108</v>
      </c>
      <c r="L3" s="27"/>
      <c r="M3" s="27"/>
      <c r="N3" s="27"/>
      <c r="O3" s="27"/>
      <c r="P3" s="27"/>
      <c r="Q3" s="27"/>
      <c r="R3" s="27"/>
      <c r="S3" s="34"/>
      <c r="T3" s="35"/>
      <c r="U3" s="36"/>
      <c r="V3" s="36"/>
      <c r="W3" s="38"/>
      <c r="X3" s="39"/>
      <c r="Y3" s="40"/>
      <c r="Z3" s="40"/>
      <c r="AA3" s="40"/>
      <c r="AB3" s="40"/>
      <c r="AC3" s="41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27"/>
      <c r="BO3" s="42"/>
    </row>
    <row r="4" spans="1:67" ht="47.25">
      <c r="A4" s="63">
        <v>3675</v>
      </c>
      <c r="B4" s="46" t="s">
        <v>63</v>
      </c>
      <c r="C4" s="48" t="s">
        <v>82</v>
      </c>
      <c r="D4" s="601" t="s">
        <v>332</v>
      </c>
      <c r="E4" s="602" t="s">
        <v>60</v>
      </c>
      <c r="F4" s="602" t="s">
        <v>333</v>
      </c>
      <c r="G4" s="624" t="s">
        <v>334</v>
      </c>
      <c r="H4" s="64">
        <v>1</v>
      </c>
      <c r="I4" s="473" t="s">
        <v>67</v>
      </c>
      <c r="J4" s="549">
        <v>3</v>
      </c>
      <c r="K4" s="592">
        <f t="shared" si="0"/>
        <v>108</v>
      </c>
      <c r="L4" s="549" t="s">
        <v>68</v>
      </c>
      <c r="M4" s="549" t="s">
        <v>68</v>
      </c>
      <c r="N4" s="549" t="s">
        <v>68</v>
      </c>
      <c r="O4" s="549" t="s">
        <v>68</v>
      </c>
      <c r="P4" s="549"/>
      <c r="Q4" s="549"/>
      <c r="R4" s="549"/>
      <c r="S4" s="566"/>
      <c r="T4" s="620" t="s">
        <v>335</v>
      </c>
      <c r="U4" s="549"/>
      <c r="V4" s="549"/>
      <c r="W4" s="597"/>
      <c r="X4" s="621"/>
      <c r="Y4" s="622"/>
      <c r="Z4" s="622"/>
      <c r="AA4" s="622"/>
      <c r="AB4" s="622"/>
      <c r="AC4" s="625"/>
      <c r="AD4" s="535" t="s">
        <v>336</v>
      </c>
      <c r="AE4" s="535"/>
      <c r="AF4" s="535" t="s">
        <v>336</v>
      </c>
      <c r="AG4" s="538" t="s">
        <v>336</v>
      </c>
      <c r="AH4" s="538"/>
      <c r="AI4" s="538" t="s">
        <v>336</v>
      </c>
      <c r="AJ4" s="535" t="s">
        <v>336</v>
      </c>
      <c r="AK4" s="535"/>
      <c r="AL4" s="535" t="s">
        <v>336</v>
      </c>
      <c r="AM4" s="538" t="s">
        <v>336</v>
      </c>
      <c r="AN4" s="538"/>
      <c r="AO4" s="538" t="s">
        <v>336</v>
      </c>
      <c r="AP4" s="623"/>
      <c r="AQ4" s="623"/>
      <c r="AR4" s="623"/>
      <c r="AS4" s="549"/>
      <c r="AT4" s="549"/>
      <c r="AU4" s="549"/>
      <c r="AV4" s="623"/>
      <c r="AW4" s="623"/>
      <c r="AX4" s="623"/>
      <c r="AY4" s="549"/>
      <c r="AZ4" s="549"/>
      <c r="BA4" s="549"/>
      <c r="BB4" s="549"/>
      <c r="BC4" s="549"/>
      <c r="BD4" s="549"/>
      <c r="BE4" s="549"/>
      <c r="BF4" s="549"/>
      <c r="BG4" s="549"/>
      <c r="BH4" s="549"/>
      <c r="BI4" s="549"/>
      <c r="BJ4" s="549"/>
      <c r="BK4" s="549"/>
      <c r="BL4" s="549"/>
      <c r="BM4" s="549"/>
      <c r="BN4" s="549" t="s">
        <v>318</v>
      </c>
      <c r="BO4" s="550">
        <v>29.629629629629626</v>
      </c>
    </row>
    <row r="5" spans="1:67" ht="31.5">
      <c r="A5" s="63">
        <v>3676</v>
      </c>
      <c r="B5" s="46" t="s">
        <v>63</v>
      </c>
      <c r="C5" s="48" t="s">
        <v>82</v>
      </c>
      <c r="D5" s="536"/>
      <c r="E5" s="536"/>
      <c r="F5" s="536"/>
      <c r="G5" s="536"/>
      <c r="H5" s="64">
        <v>2</v>
      </c>
      <c r="I5" s="473" t="s">
        <v>71</v>
      </c>
      <c r="J5" s="536"/>
      <c r="K5" s="536"/>
      <c r="L5" s="536"/>
      <c r="M5" s="536"/>
      <c r="N5" s="536"/>
      <c r="O5" s="536"/>
      <c r="P5" s="536"/>
      <c r="Q5" s="536"/>
      <c r="R5" s="536"/>
      <c r="S5" s="567"/>
      <c r="T5" s="570"/>
      <c r="U5" s="536"/>
      <c r="V5" s="536"/>
      <c r="W5" s="596"/>
      <c r="X5" s="562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</row>
    <row r="6" spans="1:67" ht="47.25">
      <c r="A6" s="63">
        <v>3677</v>
      </c>
      <c r="B6" s="46" t="s">
        <v>63</v>
      </c>
      <c r="C6" s="48" t="s">
        <v>82</v>
      </c>
      <c r="D6" s="536"/>
      <c r="E6" s="536"/>
      <c r="F6" s="536"/>
      <c r="G6" s="536"/>
      <c r="H6" s="64">
        <v>3</v>
      </c>
      <c r="I6" s="473" t="s">
        <v>73</v>
      </c>
      <c r="J6" s="536"/>
      <c r="K6" s="536"/>
      <c r="L6" s="536"/>
      <c r="M6" s="536"/>
      <c r="N6" s="536"/>
      <c r="O6" s="536"/>
      <c r="P6" s="536"/>
      <c r="Q6" s="536"/>
      <c r="R6" s="536"/>
      <c r="S6" s="567"/>
      <c r="T6" s="570"/>
      <c r="U6" s="536"/>
      <c r="V6" s="536"/>
      <c r="W6" s="596"/>
      <c r="X6" s="562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</row>
    <row r="7" spans="1:67" ht="31.5">
      <c r="A7" s="63">
        <v>3678</v>
      </c>
      <c r="B7" s="46" t="s">
        <v>63</v>
      </c>
      <c r="C7" s="48" t="s">
        <v>82</v>
      </c>
      <c r="D7" s="536"/>
      <c r="E7" s="536"/>
      <c r="F7" s="536"/>
      <c r="G7" s="536"/>
      <c r="H7" s="64">
        <v>4</v>
      </c>
      <c r="I7" s="473" t="s">
        <v>75</v>
      </c>
      <c r="J7" s="536"/>
      <c r="K7" s="536"/>
      <c r="L7" s="536"/>
      <c r="M7" s="536"/>
      <c r="N7" s="536"/>
      <c r="O7" s="536"/>
      <c r="P7" s="536"/>
      <c r="Q7" s="536"/>
      <c r="R7" s="536"/>
      <c r="S7" s="567"/>
      <c r="T7" s="570"/>
      <c r="U7" s="536"/>
      <c r="V7" s="536"/>
      <c r="W7" s="596"/>
      <c r="X7" s="562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</row>
    <row r="8" spans="1:67" ht="31.5">
      <c r="A8" s="63">
        <v>3679</v>
      </c>
      <c r="B8" s="46" t="s">
        <v>63</v>
      </c>
      <c r="C8" s="48" t="s">
        <v>82</v>
      </c>
      <c r="D8" s="536"/>
      <c r="E8" s="536"/>
      <c r="F8" s="536"/>
      <c r="G8" s="536"/>
      <c r="H8" s="64">
        <v>5</v>
      </c>
      <c r="I8" s="473" t="s">
        <v>77</v>
      </c>
      <c r="J8" s="536"/>
      <c r="K8" s="536"/>
      <c r="L8" s="536"/>
      <c r="M8" s="536"/>
      <c r="N8" s="536"/>
      <c r="O8" s="536"/>
      <c r="P8" s="536"/>
      <c r="Q8" s="536"/>
      <c r="R8" s="536"/>
      <c r="S8" s="567"/>
      <c r="T8" s="570"/>
      <c r="U8" s="536"/>
      <c r="V8" s="536"/>
      <c r="W8" s="596"/>
      <c r="X8" s="562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</row>
    <row r="9" spans="1:67" ht="31.5">
      <c r="A9" s="63">
        <v>3680</v>
      </c>
      <c r="B9" s="46" t="s">
        <v>63</v>
      </c>
      <c r="C9" s="48" t="s">
        <v>82</v>
      </c>
      <c r="D9" s="537"/>
      <c r="E9" s="537"/>
      <c r="F9" s="537"/>
      <c r="G9" s="537"/>
      <c r="H9" s="64">
        <v>6</v>
      </c>
      <c r="I9" s="473" t="s">
        <v>79</v>
      </c>
      <c r="J9" s="537"/>
      <c r="K9" s="537"/>
      <c r="L9" s="537"/>
      <c r="M9" s="537"/>
      <c r="N9" s="537"/>
      <c r="O9" s="537"/>
      <c r="P9" s="537"/>
      <c r="Q9" s="537"/>
      <c r="R9" s="537"/>
      <c r="S9" s="568"/>
      <c r="T9" s="571"/>
      <c r="U9" s="537"/>
      <c r="V9" s="537"/>
      <c r="W9" s="577"/>
      <c r="X9" s="563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/>
      <c r="BA9" s="537"/>
      <c r="BB9" s="537"/>
      <c r="BC9" s="537"/>
      <c r="BD9" s="537"/>
      <c r="BE9" s="537"/>
      <c r="BF9" s="537"/>
      <c r="BG9" s="537"/>
      <c r="BH9" s="537"/>
      <c r="BI9" s="537"/>
      <c r="BJ9" s="537"/>
      <c r="BK9" s="537"/>
      <c r="BL9" s="537"/>
      <c r="BM9" s="537"/>
      <c r="BN9" s="537"/>
      <c r="BO9" s="537"/>
    </row>
    <row r="10" spans="1:67" ht="31.5">
      <c r="A10" s="27"/>
      <c r="B10" s="27"/>
      <c r="C10" s="27"/>
      <c r="D10" s="57"/>
      <c r="E10" s="27" t="s">
        <v>60</v>
      </c>
      <c r="F10" s="27" t="s">
        <v>337</v>
      </c>
      <c r="G10" s="27"/>
      <c r="H10" s="27"/>
      <c r="I10" s="471" t="s">
        <v>81</v>
      </c>
      <c r="J10" s="472">
        <f>SUM(J11:J12)</f>
        <v>3</v>
      </c>
      <c r="K10" s="61"/>
      <c r="L10" s="27"/>
      <c r="M10" s="27"/>
      <c r="N10" s="27"/>
      <c r="O10" s="27"/>
      <c r="P10" s="27"/>
      <c r="Q10" s="27"/>
      <c r="R10" s="27"/>
      <c r="S10" s="34"/>
      <c r="T10" s="26"/>
      <c r="U10" s="27"/>
      <c r="V10" s="27"/>
      <c r="W10" s="59"/>
      <c r="X10" s="60"/>
      <c r="Y10" s="27"/>
      <c r="Z10" s="27"/>
      <c r="AA10" s="27"/>
      <c r="AB10" s="27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42"/>
    </row>
    <row r="11" spans="1:67" ht="63">
      <c r="A11" s="63">
        <v>7</v>
      </c>
      <c r="B11" s="46" t="s">
        <v>63</v>
      </c>
      <c r="C11" s="48" t="s">
        <v>82</v>
      </c>
      <c r="D11" s="64" t="s">
        <v>332</v>
      </c>
      <c r="E11" s="48" t="s">
        <v>60</v>
      </c>
      <c r="F11" s="63" t="s">
        <v>319</v>
      </c>
      <c r="G11" s="64" t="s">
        <v>338</v>
      </c>
      <c r="H11" s="64"/>
      <c r="I11" s="473" t="s">
        <v>84</v>
      </c>
      <c r="J11" s="463">
        <v>2</v>
      </c>
      <c r="K11" s="156">
        <f t="shared" ref="K11:K12" si="1">J11*36</f>
        <v>72</v>
      </c>
      <c r="L11" s="70" t="s">
        <v>85</v>
      </c>
      <c r="M11" s="70" t="s">
        <v>85</v>
      </c>
      <c r="N11" s="70" t="s">
        <v>85</v>
      </c>
      <c r="O11" s="70" t="s">
        <v>85</v>
      </c>
      <c r="P11" s="70"/>
      <c r="Q11" s="70"/>
      <c r="R11" s="70"/>
      <c r="S11" s="71"/>
      <c r="T11" s="72"/>
      <c r="U11" s="73"/>
      <c r="V11" s="73" t="s">
        <v>335</v>
      </c>
      <c r="W11" s="75"/>
      <c r="X11" s="76">
        <f t="shared" ref="X11:X12" si="2">Y11+Y11*0.1</f>
        <v>140.80000000000001</v>
      </c>
      <c r="Y11" s="77">
        <f t="shared" ref="Y11:Y12" si="3">SUM(Z11:AB11)</f>
        <v>128</v>
      </c>
      <c r="Z11" s="77">
        <f t="shared" ref="Z11:AB11" si="4">AD11+AG11+AJ11+AM11+AP11+AS11+AV11+AY11+BB11+BE11+BH11+BK11</f>
        <v>64</v>
      </c>
      <c r="AA11" s="77">
        <f t="shared" si="4"/>
        <v>0</v>
      </c>
      <c r="AB11" s="77">
        <f t="shared" si="4"/>
        <v>64</v>
      </c>
      <c r="AC11" s="78">
        <f t="shared" ref="AC11:AC12" si="5">K11-X11</f>
        <v>-68.800000000000011</v>
      </c>
      <c r="AD11" s="79">
        <v>16</v>
      </c>
      <c r="AE11" s="79"/>
      <c r="AF11" s="79">
        <v>16</v>
      </c>
      <c r="AG11" s="80">
        <v>16</v>
      </c>
      <c r="AH11" s="80"/>
      <c r="AI11" s="80">
        <v>16</v>
      </c>
      <c r="AJ11" s="79">
        <v>16</v>
      </c>
      <c r="AK11" s="79"/>
      <c r="AL11" s="79">
        <v>16</v>
      </c>
      <c r="AM11" s="80">
        <v>16</v>
      </c>
      <c r="AN11" s="80"/>
      <c r="AO11" s="80">
        <v>16</v>
      </c>
      <c r="AP11" s="79"/>
      <c r="AQ11" s="79"/>
      <c r="AR11" s="79"/>
      <c r="AS11" s="80"/>
      <c r="AT11" s="80"/>
      <c r="AU11" s="80"/>
      <c r="AV11" s="79"/>
      <c r="AW11" s="79"/>
      <c r="AX11" s="79"/>
      <c r="AY11" s="80"/>
      <c r="AZ11" s="80"/>
      <c r="BA11" s="80"/>
      <c r="BB11" s="77"/>
      <c r="BC11" s="77"/>
      <c r="BD11" s="77"/>
      <c r="BE11" s="80"/>
      <c r="BF11" s="80"/>
      <c r="BG11" s="80"/>
      <c r="BH11" s="77"/>
      <c r="BI11" s="77"/>
      <c r="BJ11" s="77"/>
      <c r="BK11" s="80"/>
      <c r="BL11" s="80"/>
      <c r="BM11" s="80"/>
      <c r="BN11" s="70" t="s">
        <v>319</v>
      </c>
      <c r="BO11" s="81">
        <f>Y11/K11*100</f>
        <v>177.77777777777777</v>
      </c>
    </row>
    <row r="12" spans="1:67" ht="15.75">
      <c r="A12" s="63">
        <v>8</v>
      </c>
      <c r="B12" s="48" t="s">
        <v>82</v>
      </c>
      <c r="C12" s="48" t="s">
        <v>82</v>
      </c>
      <c r="D12" s="48" t="s">
        <v>82</v>
      </c>
      <c r="E12" s="48" t="s">
        <v>60</v>
      </c>
      <c r="F12" s="63" t="s">
        <v>339</v>
      </c>
      <c r="G12" s="48" t="s">
        <v>82</v>
      </c>
      <c r="H12" s="63"/>
      <c r="I12" s="473" t="s">
        <v>87</v>
      </c>
      <c r="J12" s="463">
        <v>1</v>
      </c>
      <c r="K12" s="156">
        <f t="shared" si="1"/>
        <v>36</v>
      </c>
      <c r="L12" s="70">
        <v>1</v>
      </c>
      <c r="M12" s="70"/>
      <c r="N12" s="70"/>
      <c r="O12" s="70"/>
      <c r="P12" s="70"/>
      <c r="Q12" s="70"/>
      <c r="R12" s="70"/>
      <c r="S12" s="71"/>
      <c r="T12" s="72"/>
      <c r="U12" s="73"/>
      <c r="V12" s="73">
        <v>1</v>
      </c>
      <c r="W12" s="75"/>
      <c r="X12" s="76">
        <f t="shared" si="2"/>
        <v>39.6</v>
      </c>
      <c r="Y12" s="77">
        <f t="shared" si="3"/>
        <v>36</v>
      </c>
      <c r="Z12" s="77">
        <f t="shared" ref="Z12:AB12" si="6">AD12+AG12+AJ12+AM12+AP12+AS12+AV12+AY12+BB12+BE12+BH12+BK12</f>
        <v>0</v>
      </c>
      <c r="AA12" s="77">
        <f t="shared" si="6"/>
        <v>0</v>
      </c>
      <c r="AB12" s="77">
        <f t="shared" si="6"/>
        <v>36</v>
      </c>
      <c r="AC12" s="78">
        <f t="shared" si="5"/>
        <v>-3.6000000000000014</v>
      </c>
      <c r="AD12" s="79"/>
      <c r="AE12" s="79"/>
      <c r="AF12" s="79">
        <v>36</v>
      </c>
      <c r="AG12" s="80"/>
      <c r="AH12" s="80"/>
      <c r="AI12" s="80"/>
      <c r="AJ12" s="79"/>
      <c r="AK12" s="79"/>
      <c r="AL12" s="79"/>
      <c r="AM12" s="80"/>
      <c r="AN12" s="80"/>
      <c r="AO12" s="80"/>
      <c r="AP12" s="79"/>
      <c r="AQ12" s="79"/>
      <c r="AR12" s="79"/>
      <c r="AS12" s="80"/>
      <c r="AT12" s="80"/>
      <c r="AU12" s="80"/>
      <c r="AV12" s="79"/>
      <c r="AW12" s="79"/>
      <c r="AX12" s="79"/>
      <c r="AY12" s="80"/>
      <c r="AZ12" s="80"/>
      <c r="BA12" s="80"/>
      <c r="BB12" s="77"/>
      <c r="BC12" s="77"/>
      <c r="BD12" s="77"/>
      <c r="BE12" s="80"/>
      <c r="BF12" s="80"/>
      <c r="BG12" s="80"/>
      <c r="BH12" s="77"/>
      <c r="BI12" s="77"/>
      <c r="BJ12" s="77"/>
      <c r="BK12" s="80"/>
      <c r="BL12" s="80"/>
      <c r="BM12" s="80"/>
      <c r="BN12" s="70"/>
      <c r="BO12" s="81"/>
    </row>
    <row r="13" spans="1:67" ht="31.5">
      <c r="A13" s="27"/>
      <c r="B13" s="27"/>
      <c r="C13" s="27"/>
      <c r="D13" s="27"/>
      <c r="E13" s="27" t="s">
        <v>60</v>
      </c>
      <c r="F13" s="27" t="s">
        <v>340</v>
      </c>
      <c r="G13" s="57" t="s">
        <v>338</v>
      </c>
      <c r="H13" s="57"/>
      <c r="I13" s="471" t="s">
        <v>89</v>
      </c>
      <c r="J13" s="472">
        <f>SUM(J14)</f>
        <v>3</v>
      </c>
      <c r="K13" s="61"/>
      <c r="L13" s="27"/>
      <c r="M13" s="27"/>
      <c r="N13" s="27"/>
      <c r="O13" s="27"/>
      <c r="P13" s="27"/>
      <c r="Q13" s="27"/>
      <c r="R13" s="27"/>
      <c r="S13" s="34"/>
      <c r="T13" s="35"/>
      <c r="U13" s="36"/>
      <c r="V13" s="36"/>
      <c r="W13" s="38"/>
      <c r="X13" s="39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27"/>
      <c r="BO13" s="42"/>
    </row>
    <row r="14" spans="1:67" ht="31.5">
      <c r="A14" s="63">
        <v>9</v>
      </c>
      <c r="B14" s="46" t="s">
        <v>63</v>
      </c>
      <c r="C14" s="63"/>
      <c r="D14" s="63"/>
      <c r="E14" s="48" t="s">
        <v>60</v>
      </c>
      <c r="F14" s="63" t="s">
        <v>341</v>
      </c>
      <c r="G14" s="64"/>
      <c r="H14" s="64"/>
      <c r="I14" s="474" t="s">
        <v>91</v>
      </c>
      <c r="J14" s="463">
        <v>3</v>
      </c>
      <c r="K14" s="156">
        <f>J14*36</f>
        <v>108</v>
      </c>
      <c r="L14" s="475"/>
      <c r="M14" s="475"/>
      <c r="N14" s="475"/>
      <c r="O14" s="475"/>
      <c r="P14" s="475"/>
      <c r="Q14" s="475"/>
      <c r="R14" s="70"/>
      <c r="S14" s="71"/>
      <c r="T14" s="72"/>
      <c r="U14" s="73"/>
      <c r="V14" s="73">
        <v>123456</v>
      </c>
      <c r="W14" s="75"/>
      <c r="X14" s="76">
        <f>Y14</f>
        <v>72</v>
      </c>
      <c r="Y14" s="77">
        <f t="shared" ref="Y14:Y15" si="7">SUM(Z14:AB14)</f>
        <v>72</v>
      </c>
      <c r="Z14" s="77"/>
      <c r="AA14" s="77"/>
      <c r="AB14" s="77">
        <f t="shared" ref="AB14:AB15" si="8">AF14+AI14+AL14+AO14+AR14+AU14+AX14+BA14+BD14+BG14+BJ14+BM14</f>
        <v>72</v>
      </c>
      <c r="AC14" s="78"/>
      <c r="AD14" s="79"/>
      <c r="AE14" s="79"/>
      <c r="AF14" s="79">
        <v>12</v>
      </c>
      <c r="AG14" s="80"/>
      <c r="AH14" s="80"/>
      <c r="AI14" s="80">
        <v>12</v>
      </c>
      <c r="AJ14" s="79"/>
      <c r="AK14" s="79"/>
      <c r="AL14" s="79">
        <v>12</v>
      </c>
      <c r="AM14" s="80"/>
      <c r="AN14" s="80"/>
      <c r="AO14" s="80">
        <v>12</v>
      </c>
      <c r="AP14" s="79"/>
      <c r="AQ14" s="79"/>
      <c r="AR14" s="79">
        <v>12</v>
      </c>
      <c r="AS14" s="80"/>
      <c r="AT14" s="80"/>
      <c r="AU14" s="80">
        <v>12</v>
      </c>
      <c r="AV14" s="79"/>
      <c r="AW14" s="79"/>
      <c r="AX14" s="79"/>
      <c r="AY14" s="80"/>
      <c r="AZ14" s="80"/>
      <c r="BA14" s="80"/>
      <c r="BB14" s="77"/>
      <c r="BC14" s="77"/>
      <c r="BD14" s="77"/>
      <c r="BE14" s="80"/>
      <c r="BF14" s="80"/>
      <c r="BG14" s="80"/>
      <c r="BH14" s="77"/>
      <c r="BI14" s="77"/>
      <c r="BJ14" s="77"/>
      <c r="BK14" s="80"/>
      <c r="BL14" s="80"/>
      <c r="BM14" s="80"/>
      <c r="BN14" s="70" t="s">
        <v>320</v>
      </c>
      <c r="BO14" s="81">
        <f t="shared" ref="BO14:BO15" si="9">Y14/K14*100</f>
        <v>66.666666666666657</v>
      </c>
    </row>
    <row r="15" spans="1:67" ht="31.5">
      <c r="A15" s="63">
        <v>10</v>
      </c>
      <c r="B15" s="46" t="s">
        <v>63</v>
      </c>
      <c r="C15" s="63"/>
      <c r="D15" s="63"/>
      <c r="E15" s="48" t="s">
        <v>60</v>
      </c>
      <c r="F15" s="48" t="s">
        <v>342</v>
      </c>
      <c r="G15" s="64"/>
      <c r="H15" s="64"/>
      <c r="I15" s="474" t="s">
        <v>93</v>
      </c>
      <c r="J15" s="463"/>
      <c r="K15" s="156"/>
      <c r="L15" s="475"/>
      <c r="M15" s="475"/>
      <c r="N15" s="475"/>
      <c r="O15" s="475"/>
      <c r="P15" s="475"/>
      <c r="Q15" s="475"/>
      <c r="R15" s="70"/>
      <c r="S15" s="71"/>
      <c r="T15" s="72"/>
      <c r="U15" s="73"/>
      <c r="V15" s="73">
        <v>123456</v>
      </c>
      <c r="W15" s="75"/>
      <c r="X15" s="76">
        <f>Y15+Y15*0.1</f>
        <v>360.8</v>
      </c>
      <c r="Y15" s="77">
        <f t="shared" si="7"/>
        <v>328</v>
      </c>
      <c r="Z15" s="77">
        <f>AD15+AG15+AJ15+AM15+AP15+AS15+AV15+AY15+BB15+BE15+BH15+BK15</f>
        <v>0</v>
      </c>
      <c r="AA15" s="77"/>
      <c r="AB15" s="77">
        <f t="shared" si="8"/>
        <v>328</v>
      </c>
      <c r="AC15" s="78">
        <f>K15-X15</f>
        <v>-360.8</v>
      </c>
      <c r="AD15" s="79"/>
      <c r="AE15" s="79"/>
      <c r="AF15" s="79">
        <v>54</v>
      </c>
      <c r="AG15" s="80"/>
      <c r="AH15" s="80"/>
      <c r="AI15" s="80">
        <v>55</v>
      </c>
      <c r="AJ15" s="79"/>
      <c r="AK15" s="79"/>
      <c r="AL15" s="79">
        <v>54</v>
      </c>
      <c r="AM15" s="80"/>
      <c r="AN15" s="80"/>
      <c r="AO15" s="80">
        <v>55</v>
      </c>
      <c r="AP15" s="79"/>
      <c r="AQ15" s="79"/>
      <c r="AR15" s="79">
        <v>54</v>
      </c>
      <c r="AS15" s="80"/>
      <c r="AT15" s="80"/>
      <c r="AU15" s="80">
        <v>56</v>
      </c>
      <c r="AV15" s="79"/>
      <c r="AW15" s="79"/>
      <c r="AX15" s="79"/>
      <c r="AY15" s="80"/>
      <c r="AZ15" s="80"/>
      <c r="BA15" s="80"/>
      <c r="BB15" s="77"/>
      <c r="BC15" s="77"/>
      <c r="BD15" s="77"/>
      <c r="BE15" s="80"/>
      <c r="BF15" s="80"/>
      <c r="BG15" s="80"/>
      <c r="BH15" s="77"/>
      <c r="BI15" s="77"/>
      <c r="BJ15" s="77"/>
      <c r="BK15" s="80"/>
      <c r="BL15" s="80"/>
      <c r="BM15" s="80"/>
      <c r="BN15" s="70" t="s">
        <v>325</v>
      </c>
      <c r="BO15" s="81" t="e">
        <f t="shared" si="9"/>
        <v>#DIV/0!</v>
      </c>
    </row>
    <row r="16" spans="1:67" ht="15.75">
      <c r="A16" s="27"/>
      <c r="B16" s="27"/>
      <c r="C16" s="27"/>
      <c r="D16" s="27"/>
      <c r="E16" s="27" t="s">
        <v>60</v>
      </c>
      <c r="F16" s="28" t="s">
        <v>343</v>
      </c>
      <c r="G16" s="27"/>
      <c r="H16" s="27"/>
      <c r="I16" s="471" t="s">
        <v>95</v>
      </c>
      <c r="J16" s="472"/>
      <c r="K16" s="61"/>
      <c r="L16" s="27"/>
      <c r="M16" s="27"/>
      <c r="N16" s="27"/>
      <c r="O16" s="27"/>
      <c r="P16" s="27"/>
      <c r="Q16" s="27"/>
      <c r="R16" s="27"/>
      <c r="S16" s="34"/>
      <c r="T16" s="35"/>
      <c r="U16" s="36"/>
      <c r="V16" s="36"/>
      <c r="W16" s="38"/>
      <c r="X16" s="39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27"/>
      <c r="BO16" s="42"/>
    </row>
    <row r="17" spans="1:67" ht="94.5">
      <c r="A17" s="63">
        <v>11</v>
      </c>
      <c r="B17" s="46" t="s">
        <v>63</v>
      </c>
      <c r="C17" s="63"/>
      <c r="D17" s="64" t="s">
        <v>332</v>
      </c>
      <c r="E17" s="63" t="s">
        <v>60</v>
      </c>
      <c r="F17" s="63" t="s">
        <v>344</v>
      </c>
      <c r="G17" s="63"/>
      <c r="H17" s="63"/>
      <c r="I17" s="473" t="s">
        <v>98</v>
      </c>
      <c r="J17" s="463">
        <v>3</v>
      </c>
      <c r="K17" s="156">
        <f t="shared" ref="K17:K20" si="10">J17*36</f>
        <v>108</v>
      </c>
      <c r="L17" s="70" t="s">
        <v>68</v>
      </c>
      <c r="M17" s="70" t="s">
        <v>68</v>
      </c>
      <c r="N17" s="70" t="s">
        <v>68</v>
      </c>
      <c r="O17" s="70" t="s">
        <v>68</v>
      </c>
      <c r="P17" s="70" t="s">
        <v>68</v>
      </c>
      <c r="Q17" s="70" t="s">
        <v>68</v>
      </c>
      <c r="R17" s="88"/>
      <c r="S17" s="71"/>
      <c r="T17" s="72" t="s">
        <v>345</v>
      </c>
      <c r="U17" s="88"/>
      <c r="V17" s="88"/>
      <c r="W17" s="92"/>
      <c r="X17" s="76">
        <f>Y17+Y17*0.1</f>
        <v>211.2</v>
      </c>
      <c r="Y17" s="77">
        <f>SUM(Z17:AB17)</f>
        <v>192</v>
      </c>
      <c r="Z17" s="77">
        <f>AD17+AG17+AJ17+AM17+AP17+AS17+AV17+AY17+BB17+BE17+BH17+BK17</f>
        <v>96</v>
      </c>
      <c r="AA17" s="77"/>
      <c r="AB17" s="77">
        <f>AF17+AI17+AL17+AO17+AR17+AU17+AX17+BA17+BD17+BG17+BJ17+BM17</f>
        <v>96</v>
      </c>
      <c r="AC17" s="78">
        <f>K17-X17</f>
        <v>-103.19999999999999</v>
      </c>
      <c r="AD17" s="79">
        <v>16</v>
      </c>
      <c r="AE17" s="93"/>
      <c r="AF17" s="79">
        <v>16</v>
      </c>
      <c r="AG17" s="70">
        <v>16</v>
      </c>
      <c r="AH17" s="88"/>
      <c r="AI17" s="70">
        <v>16</v>
      </c>
      <c r="AJ17" s="79">
        <v>16</v>
      </c>
      <c r="AK17" s="79"/>
      <c r="AL17" s="79">
        <v>16</v>
      </c>
      <c r="AM17" s="88">
        <v>16</v>
      </c>
      <c r="AN17" s="88"/>
      <c r="AO17" s="88">
        <v>16</v>
      </c>
      <c r="AP17" s="79">
        <v>16</v>
      </c>
      <c r="AQ17" s="79"/>
      <c r="AR17" s="79">
        <v>16</v>
      </c>
      <c r="AS17" s="88">
        <v>16</v>
      </c>
      <c r="AT17" s="88"/>
      <c r="AU17" s="88">
        <v>16</v>
      </c>
      <c r="AV17" s="79"/>
      <c r="AW17" s="79"/>
      <c r="AX17" s="79"/>
      <c r="AY17" s="88"/>
      <c r="AZ17" s="88"/>
      <c r="BA17" s="88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70" t="s">
        <v>321</v>
      </c>
      <c r="BO17" s="81">
        <f>Y17/K17*100</f>
        <v>177.77777777777777</v>
      </c>
    </row>
    <row r="18" spans="1:67" ht="31.5">
      <c r="A18" s="27"/>
      <c r="B18" s="27"/>
      <c r="C18" s="27"/>
      <c r="D18" s="27"/>
      <c r="E18" s="27" t="s">
        <v>60</v>
      </c>
      <c r="F18" s="27" t="s">
        <v>346</v>
      </c>
      <c r="G18" s="94" t="s">
        <v>338</v>
      </c>
      <c r="H18" s="94"/>
      <c r="I18" s="471" t="s">
        <v>100</v>
      </c>
      <c r="J18" s="472">
        <f>SUM(J19)</f>
        <v>18</v>
      </c>
      <c r="K18" s="61">
        <f t="shared" si="10"/>
        <v>648</v>
      </c>
      <c r="L18" s="27"/>
      <c r="M18" s="27"/>
      <c r="N18" s="27"/>
      <c r="O18" s="27"/>
      <c r="P18" s="27"/>
      <c r="Q18" s="27"/>
      <c r="R18" s="27"/>
      <c r="S18" s="34"/>
      <c r="T18" s="35"/>
      <c r="U18" s="36"/>
      <c r="V18" s="36"/>
      <c r="W18" s="38"/>
      <c r="X18" s="39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27"/>
      <c r="BO18" s="42"/>
    </row>
    <row r="19" spans="1:67" ht="15.75">
      <c r="A19" s="63">
        <v>12</v>
      </c>
      <c r="B19" s="63"/>
      <c r="C19" s="63"/>
      <c r="D19" s="63"/>
      <c r="E19" s="48" t="s">
        <v>60</v>
      </c>
      <c r="F19" s="63" t="s">
        <v>347</v>
      </c>
      <c r="G19" s="64"/>
      <c r="H19" s="64"/>
      <c r="I19" s="473" t="s">
        <v>100</v>
      </c>
      <c r="J19" s="463">
        <f>L19+M19+N19+O19+P19+Q19+R19+S19</f>
        <v>18</v>
      </c>
      <c r="K19" s="156">
        <f t="shared" si="10"/>
        <v>648</v>
      </c>
      <c r="L19" s="97">
        <v>3</v>
      </c>
      <c r="M19" s="97">
        <v>3</v>
      </c>
      <c r="N19" s="97">
        <v>3</v>
      </c>
      <c r="O19" s="97">
        <v>3</v>
      </c>
      <c r="P19" s="97">
        <v>3</v>
      </c>
      <c r="Q19" s="97">
        <v>3</v>
      </c>
      <c r="R19" s="97"/>
      <c r="S19" s="98"/>
      <c r="T19" s="72"/>
      <c r="U19" s="73"/>
      <c r="V19" s="73">
        <v>123456</v>
      </c>
      <c r="W19" s="75"/>
      <c r="X19" s="76">
        <f>Y19+Y19*0.1</f>
        <v>422.4</v>
      </c>
      <c r="Y19" s="77">
        <f>SUM(Z19:AB19)</f>
        <v>384</v>
      </c>
      <c r="Z19" s="77"/>
      <c r="AA19" s="77"/>
      <c r="AB19" s="77">
        <f>AF19+AI19+AL19+AO19+AR19+AU19+AX19+BA19+BD19+BG19+BJ19+BM19</f>
        <v>384</v>
      </c>
      <c r="AC19" s="78">
        <f>K19-X19</f>
        <v>225.60000000000002</v>
      </c>
      <c r="AD19" s="79"/>
      <c r="AE19" s="79"/>
      <c r="AF19" s="79">
        <v>64</v>
      </c>
      <c r="AG19" s="80"/>
      <c r="AH19" s="80"/>
      <c r="AI19" s="80">
        <v>64</v>
      </c>
      <c r="AJ19" s="79"/>
      <c r="AK19" s="79"/>
      <c r="AL19" s="79">
        <v>64</v>
      </c>
      <c r="AM19" s="80"/>
      <c r="AN19" s="80"/>
      <c r="AO19" s="80">
        <v>64</v>
      </c>
      <c r="AP19" s="79"/>
      <c r="AQ19" s="79"/>
      <c r="AR19" s="79">
        <v>64</v>
      </c>
      <c r="AS19" s="80"/>
      <c r="AT19" s="80"/>
      <c r="AU19" s="80">
        <v>64</v>
      </c>
      <c r="AV19" s="79"/>
      <c r="AW19" s="79"/>
      <c r="AX19" s="79"/>
      <c r="AY19" s="80"/>
      <c r="AZ19" s="80"/>
      <c r="BA19" s="80"/>
      <c r="BB19" s="77"/>
      <c r="BC19" s="77"/>
      <c r="BD19" s="77"/>
      <c r="BE19" s="80"/>
      <c r="BF19" s="80"/>
      <c r="BG19" s="80"/>
      <c r="BH19" s="77"/>
      <c r="BI19" s="77"/>
      <c r="BJ19" s="77"/>
      <c r="BK19" s="80"/>
      <c r="BL19" s="80"/>
      <c r="BM19" s="80"/>
      <c r="BN19" s="70" t="s">
        <v>322</v>
      </c>
      <c r="BO19" s="81">
        <f t="shared" ref="BO19:BO23" si="11">Y19/K19*100</f>
        <v>59.259259259259252</v>
      </c>
    </row>
    <row r="20" spans="1:67" ht="15.75">
      <c r="A20" s="27"/>
      <c r="B20" s="27"/>
      <c r="C20" s="27"/>
      <c r="D20" s="27"/>
      <c r="E20" s="28" t="s">
        <v>82</v>
      </c>
      <c r="F20" s="28" t="s">
        <v>348</v>
      </c>
      <c r="G20" s="94"/>
      <c r="H20" s="94"/>
      <c r="I20" s="476" t="s">
        <v>116</v>
      </c>
      <c r="J20" s="472">
        <v>12</v>
      </c>
      <c r="K20" s="61">
        <f t="shared" si="10"/>
        <v>432</v>
      </c>
      <c r="L20" s="27"/>
      <c r="M20" s="27"/>
      <c r="N20" s="27"/>
      <c r="O20" s="27"/>
      <c r="P20" s="27"/>
      <c r="Q20" s="27"/>
      <c r="R20" s="27"/>
      <c r="S20" s="34"/>
      <c r="T20" s="35"/>
      <c r="U20" s="36"/>
      <c r="V20" s="36"/>
      <c r="W20" s="38"/>
      <c r="X20" s="39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27"/>
      <c r="BO20" s="42">
        <f t="shared" si="11"/>
        <v>0</v>
      </c>
    </row>
    <row r="21" spans="1:67" ht="15.75" hidden="1" customHeight="1">
      <c r="A21" s="63">
        <v>13</v>
      </c>
      <c r="B21" s="46"/>
      <c r="C21" s="63"/>
      <c r="D21" s="63"/>
      <c r="E21" s="48" t="s">
        <v>60</v>
      </c>
      <c r="F21" s="477" t="s">
        <v>349</v>
      </c>
      <c r="G21" s="64"/>
      <c r="H21" s="64"/>
      <c r="I21" s="478" t="s">
        <v>350</v>
      </c>
      <c r="J21" s="463">
        <v>3</v>
      </c>
      <c r="K21" s="156"/>
      <c r="L21" s="70"/>
      <c r="M21" s="70"/>
      <c r="N21" s="70"/>
      <c r="O21" s="70"/>
      <c r="P21" s="70"/>
      <c r="Q21" s="70"/>
      <c r="R21" s="70"/>
      <c r="S21" s="71"/>
      <c r="T21" s="72">
        <v>1</v>
      </c>
      <c r="U21" s="73"/>
      <c r="V21" s="73"/>
      <c r="W21" s="75"/>
      <c r="X21" s="76">
        <f t="shared" ref="X21:X23" si="12">Y21+Y21*0.1</f>
        <v>52.8</v>
      </c>
      <c r="Y21" s="77">
        <f t="shared" ref="Y21:Y23" si="13">SUM(Z21:AB21)</f>
        <v>48</v>
      </c>
      <c r="Z21" s="77">
        <f t="shared" ref="Z21:Z23" si="14">AD21+AG21+AJ21+AM21+AP21+AS21+AV21+AY21+BB21+BE21+BH21+BK21</f>
        <v>32</v>
      </c>
      <c r="AA21" s="77"/>
      <c r="AB21" s="77">
        <f t="shared" ref="AB21:AB23" si="15">AF21+AI21+AL21+AO21+AR21+AU21+AX21+BA21+BD21+BG21+BJ21+BM21</f>
        <v>16</v>
      </c>
      <c r="AC21" s="78">
        <f t="shared" ref="AC21:AC23" si="16">K21-X21</f>
        <v>-52.8</v>
      </c>
      <c r="AD21" s="79">
        <v>32</v>
      </c>
      <c r="AE21" s="79"/>
      <c r="AF21" s="79">
        <v>16</v>
      </c>
      <c r="AG21" s="80"/>
      <c r="AH21" s="80"/>
      <c r="AI21" s="80"/>
      <c r="AJ21" s="79"/>
      <c r="AK21" s="79"/>
      <c r="AL21" s="79"/>
      <c r="AM21" s="80"/>
      <c r="AN21" s="80"/>
      <c r="AO21" s="80"/>
      <c r="AP21" s="79"/>
      <c r="AQ21" s="79"/>
      <c r="AR21" s="79"/>
      <c r="AS21" s="80"/>
      <c r="AT21" s="80"/>
      <c r="AU21" s="80"/>
      <c r="AV21" s="79"/>
      <c r="AW21" s="79"/>
      <c r="AX21" s="79"/>
      <c r="AY21" s="80"/>
      <c r="AZ21" s="80"/>
      <c r="BA21" s="80"/>
      <c r="BB21" s="77"/>
      <c r="BC21" s="77"/>
      <c r="BD21" s="77"/>
      <c r="BE21" s="80"/>
      <c r="BF21" s="80"/>
      <c r="BG21" s="80"/>
      <c r="BH21" s="77"/>
      <c r="BI21" s="77"/>
      <c r="BJ21" s="77"/>
      <c r="BK21" s="80"/>
      <c r="BL21" s="80"/>
      <c r="BM21" s="80"/>
      <c r="BN21" s="70" t="s">
        <v>325</v>
      </c>
      <c r="BO21" s="81" t="e">
        <f t="shared" si="11"/>
        <v>#DIV/0!</v>
      </c>
    </row>
    <row r="22" spans="1:67" ht="15.75" customHeight="1">
      <c r="A22" s="63">
        <v>13</v>
      </c>
      <c r="B22" s="46" t="s">
        <v>63</v>
      </c>
      <c r="C22" s="48" t="s">
        <v>60</v>
      </c>
      <c r="D22" s="63"/>
      <c r="E22" s="48" t="s">
        <v>82</v>
      </c>
      <c r="F22" s="63"/>
      <c r="G22" s="477" t="s">
        <v>351</v>
      </c>
      <c r="H22" s="64"/>
      <c r="I22" s="478" t="s">
        <v>352</v>
      </c>
      <c r="J22" s="463">
        <v>3</v>
      </c>
      <c r="K22" s="156"/>
      <c r="L22" s="70">
        <v>3</v>
      </c>
      <c r="M22" s="70"/>
      <c r="N22" s="70"/>
      <c r="O22" s="70"/>
      <c r="P22" s="70"/>
      <c r="Q22" s="70"/>
      <c r="R22" s="70"/>
      <c r="S22" s="71"/>
      <c r="T22" s="72"/>
      <c r="U22" s="73"/>
      <c r="V22" s="73">
        <v>1</v>
      </c>
      <c r="W22" s="75"/>
      <c r="X22" s="76">
        <f t="shared" si="12"/>
        <v>52.8</v>
      </c>
      <c r="Y22" s="77">
        <f t="shared" si="13"/>
        <v>48</v>
      </c>
      <c r="Z22" s="77">
        <f t="shared" si="14"/>
        <v>32</v>
      </c>
      <c r="AA22" s="77"/>
      <c r="AB22" s="77">
        <f t="shared" si="15"/>
        <v>16</v>
      </c>
      <c r="AC22" s="78">
        <f t="shared" si="16"/>
        <v>-52.8</v>
      </c>
      <c r="AD22" s="79">
        <v>32</v>
      </c>
      <c r="AE22" s="79"/>
      <c r="AF22" s="79">
        <v>16</v>
      </c>
      <c r="AG22" s="80"/>
      <c r="AH22" s="80"/>
      <c r="AI22" s="80"/>
      <c r="AJ22" s="79"/>
      <c r="AK22" s="79"/>
      <c r="AL22" s="79"/>
      <c r="AM22" s="80"/>
      <c r="AN22" s="80"/>
      <c r="AO22" s="80"/>
      <c r="AP22" s="79"/>
      <c r="AQ22" s="79"/>
      <c r="AR22" s="79"/>
      <c r="AS22" s="80"/>
      <c r="AT22" s="80"/>
      <c r="AU22" s="80"/>
      <c r="AV22" s="79"/>
      <c r="AW22" s="79"/>
      <c r="AX22" s="79"/>
      <c r="AY22" s="80"/>
      <c r="AZ22" s="80"/>
      <c r="BA22" s="80"/>
      <c r="BB22" s="77"/>
      <c r="BC22" s="77"/>
      <c r="BD22" s="77"/>
      <c r="BE22" s="80"/>
      <c r="BF22" s="80"/>
      <c r="BG22" s="80"/>
      <c r="BH22" s="77"/>
      <c r="BI22" s="77"/>
      <c r="BJ22" s="77"/>
      <c r="BK22" s="80"/>
      <c r="BL22" s="80"/>
      <c r="BM22" s="80"/>
      <c r="BN22" s="70" t="s">
        <v>325</v>
      </c>
      <c r="BO22" s="81" t="e">
        <f t="shared" si="11"/>
        <v>#DIV/0!</v>
      </c>
    </row>
    <row r="23" spans="1:67" ht="15.75" customHeight="1">
      <c r="A23" s="584">
        <v>14</v>
      </c>
      <c r="B23" s="600" t="s">
        <v>63</v>
      </c>
      <c r="C23" s="602" t="s">
        <v>60</v>
      </c>
      <c r="D23" s="584"/>
      <c r="E23" s="602" t="s">
        <v>82</v>
      </c>
      <c r="F23" s="584"/>
      <c r="G23" s="624" t="s">
        <v>353</v>
      </c>
      <c r="H23" s="479"/>
      <c r="I23" s="478" t="s">
        <v>121</v>
      </c>
      <c r="J23" s="619">
        <v>3</v>
      </c>
      <c r="K23" s="592"/>
      <c r="L23" s="549"/>
      <c r="M23" s="549">
        <v>3</v>
      </c>
      <c r="N23" s="549"/>
      <c r="O23" s="549"/>
      <c r="P23" s="549"/>
      <c r="Q23" s="549"/>
      <c r="R23" s="549"/>
      <c r="S23" s="597"/>
      <c r="T23" s="598"/>
      <c r="U23" s="575"/>
      <c r="V23" s="575">
        <v>2</v>
      </c>
      <c r="W23" s="576"/>
      <c r="X23" s="578">
        <f t="shared" si="12"/>
        <v>52.8</v>
      </c>
      <c r="Y23" s="579">
        <f t="shared" si="13"/>
        <v>48</v>
      </c>
      <c r="Z23" s="579">
        <f t="shared" si="14"/>
        <v>32</v>
      </c>
      <c r="AA23" s="579"/>
      <c r="AB23" s="579">
        <f t="shared" si="15"/>
        <v>16</v>
      </c>
      <c r="AC23" s="565">
        <f t="shared" si="16"/>
        <v>-52.8</v>
      </c>
      <c r="AD23" s="580"/>
      <c r="AE23" s="580"/>
      <c r="AF23" s="580"/>
      <c r="AG23" s="581">
        <v>32</v>
      </c>
      <c r="AH23" s="581"/>
      <c r="AI23" s="581">
        <v>16</v>
      </c>
      <c r="AJ23" s="580"/>
      <c r="AK23" s="580"/>
      <c r="AL23" s="580"/>
      <c r="AM23" s="581"/>
      <c r="AN23" s="581"/>
      <c r="AO23" s="581"/>
      <c r="AP23" s="580"/>
      <c r="AQ23" s="580"/>
      <c r="AR23" s="580"/>
      <c r="AS23" s="581"/>
      <c r="AT23" s="581"/>
      <c r="AU23" s="581"/>
      <c r="AV23" s="580"/>
      <c r="AW23" s="580"/>
      <c r="AX23" s="580"/>
      <c r="AY23" s="581"/>
      <c r="AZ23" s="581"/>
      <c r="BA23" s="581"/>
      <c r="BB23" s="579"/>
      <c r="BC23" s="579"/>
      <c r="BD23" s="579"/>
      <c r="BE23" s="581"/>
      <c r="BF23" s="581"/>
      <c r="BG23" s="581"/>
      <c r="BH23" s="579"/>
      <c r="BI23" s="579"/>
      <c r="BJ23" s="579"/>
      <c r="BK23" s="581"/>
      <c r="BL23" s="581"/>
      <c r="BM23" s="581"/>
      <c r="BN23" s="549" t="s">
        <v>325</v>
      </c>
      <c r="BO23" s="550" t="e">
        <f t="shared" si="11"/>
        <v>#DIV/0!</v>
      </c>
    </row>
    <row r="24" spans="1:67" ht="15.75" customHeight="1">
      <c r="A24" s="537"/>
      <c r="B24" s="537"/>
      <c r="C24" s="537"/>
      <c r="D24" s="537"/>
      <c r="E24" s="537"/>
      <c r="F24" s="537"/>
      <c r="G24" s="537"/>
      <c r="H24" s="480"/>
      <c r="I24" s="478" t="s">
        <v>123</v>
      </c>
      <c r="J24" s="537"/>
      <c r="K24" s="537"/>
      <c r="L24" s="537"/>
      <c r="M24" s="537"/>
      <c r="N24" s="537"/>
      <c r="O24" s="537"/>
      <c r="P24" s="537"/>
      <c r="Q24" s="537"/>
      <c r="R24" s="537"/>
      <c r="S24" s="577"/>
      <c r="T24" s="571"/>
      <c r="U24" s="537"/>
      <c r="V24" s="537"/>
      <c r="W24" s="577"/>
      <c r="X24" s="571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  <c r="AU24" s="537"/>
      <c r="AV24" s="537"/>
      <c r="AW24" s="537"/>
      <c r="AX24" s="537"/>
      <c r="AY24" s="537"/>
      <c r="AZ24" s="537"/>
      <c r="BA24" s="537"/>
      <c r="BB24" s="537"/>
      <c r="BC24" s="537"/>
      <c r="BD24" s="537"/>
      <c r="BE24" s="537"/>
      <c r="BF24" s="537"/>
      <c r="BG24" s="537"/>
      <c r="BH24" s="537"/>
      <c r="BI24" s="537"/>
      <c r="BJ24" s="537"/>
      <c r="BK24" s="537"/>
      <c r="BL24" s="537"/>
      <c r="BM24" s="537"/>
      <c r="BN24" s="537"/>
      <c r="BO24" s="537"/>
    </row>
    <row r="25" spans="1:67" ht="15.75" customHeight="1">
      <c r="A25" s="584">
        <v>15</v>
      </c>
      <c r="B25" s="600" t="s">
        <v>63</v>
      </c>
      <c r="C25" s="602" t="s">
        <v>60</v>
      </c>
      <c r="D25" s="584"/>
      <c r="E25" s="602" t="s">
        <v>82</v>
      </c>
      <c r="F25" s="584"/>
      <c r="G25" s="624" t="s">
        <v>353</v>
      </c>
      <c r="H25" s="479"/>
      <c r="I25" s="478" t="s">
        <v>125</v>
      </c>
      <c r="J25" s="619">
        <v>3</v>
      </c>
      <c r="K25" s="592"/>
      <c r="L25" s="549"/>
      <c r="M25" s="549"/>
      <c r="N25" s="549">
        <v>3</v>
      </c>
      <c r="O25" s="549"/>
      <c r="P25" s="549"/>
      <c r="Q25" s="549"/>
      <c r="R25" s="549"/>
      <c r="S25" s="597"/>
      <c r="T25" s="598"/>
      <c r="U25" s="575"/>
      <c r="V25" s="575">
        <v>3</v>
      </c>
      <c r="W25" s="576"/>
      <c r="X25" s="578">
        <f>Y25+Y25*0.1</f>
        <v>35.200000000000003</v>
      </c>
      <c r="Y25" s="579">
        <f>SUM(Z25:AB25)</f>
        <v>32</v>
      </c>
      <c r="Z25" s="579">
        <f>AD25+AG25+AJ25+AM25+AP25+AS25+AV25+AY25+BB25+BE25+BH25+BK25</f>
        <v>16</v>
      </c>
      <c r="AA25" s="579"/>
      <c r="AB25" s="579">
        <f>AF25+AI25+AL25+AO25+AR25+AU25+AX25+BA25+BD25+BG25+BJ25+BM25</f>
        <v>16</v>
      </c>
      <c r="AC25" s="565">
        <f>K25-X25</f>
        <v>-35.200000000000003</v>
      </c>
      <c r="AD25" s="580"/>
      <c r="AE25" s="580"/>
      <c r="AF25" s="580"/>
      <c r="AG25" s="581"/>
      <c r="AH25" s="581"/>
      <c r="AI25" s="581"/>
      <c r="AJ25" s="580">
        <v>16</v>
      </c>
      <c r="AK25" s="580"/>
      <c r="AL25" s="580">
        <v>16</v>
      </c>
      <c r="AM25" s="581"/>
      <c r="AN25" s="581"/>
      <c r="AO25" s="581"/>
      <c r="AP25" s="580"/>
      <c r="AQ25" s="580"/>
      <c r="AR25" s="580"/>
      <c r="AS25" s="581"/>
      <c r="AT25" s="581"/>
      <c r="AU25" s="581"/>
      <c r="AV25" s="580"/>
      <c r="AW25" s="580"/>
      <c r="AX25" s="580"/>
      <c r="AY25" s="581"/>
      <c r="AZ25" s="581"/>
      <c r="BA25" s="581"/>
      <c r="BB25" s="579"/>
      <c r="BC25" s="579"/>
      <c r="BD25" s="579"/>
      <c r="BE25" s="581"/>
      <c r="BF25" s="581"/>
      <c r="BG25" s="581"/>
      <c r="BH25" s="579"/>
      <c r="BI25" s="579"/>
      <c r="BJ25" s="579"/>
      <c r="BK25" s="581"/>
      <c r="BL25" s="581"/>
      <c r="BM25" s="581"/>
      <c r="BN25" s="549" t="s">
        <v>325</v>
      </c>
      <c r="BO25" s="550" t="e">
        <f>Y25/K25*100</f>
        <v>#DIV/0!</v>
      </c>
    </row>
    <row r="26" spans="1:67" ht="15.75" customHeight="1">
      <c r="A26" s="537"/>
      <c r="B26" s="537"/>
      <c r="C26" s="537"/>
      <c r="D26" s="537"/>
      <c r="E26" s="537"/>
      <c r="F26" s="537"/>
      <c r="G26" s="537"/>
      <c r="H26" s="480"/>
      <c r="I26" s="478" t="s">
        <v>127</v>
      </c>
      <c r="J26" s="537"/>
      <c r="K26" s="537"/>
      <c r="L26" s="537"/>
      <c r="M26" s="537"/>
      <c r="N26" s="537"/>
      <c r="O26" s="537"/>
      <c r="P26" s="537"/>
      <c r="Q26" s="537"/>
      <c r="R26" s="537"/>
      <c r="S26" s="577"/>
      <c r="T26" s="571"/>
      <c r="U26" s="537"/>
      <c r="V26" s="537"/>
      <c r="W26" s="577"/>
      <c r="X26" s="571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</row>
    <row r="27" spans="1:67" ht="15.75" customHeight="1">
      <c r="A27" s="584">
        <v>16</v>
      </c>
      <c r="B27" s="600" t="s">
        <v>63</v>
      </c>
      <c r="C27" s="602" t="s">
        <v>60</v>
      </c>
      <c r="D27" s="584"/>
      <c r="E27" s="602" t="s">
        <v>82</v>
      </c>
      <c r="F27" s="584"/>
      <c r="G27" s="624" t="s">
        <v>353</v>
      </c>
      <c r="H27" s="479"/>
      <c r="I27" s="478" t="s">
        <v>354</v>
      </c>
      <c r="J27" s="619">
        <v>3</v>
      </c>
      <c r="K27" s="592"/>
      <c r="L27" s="549"/>
      <c r="M27" s="549"/>
      <c r="N27" s="549"/>
      <c r="O27" s="549">
        <v>3</v>
      </c>
      <c r="P27" s="549"/>
      <c r="Q27" s="549"/>
      <c r="R27" s="549"/>
      <c r="S27" s="597"/>
      <c r="T27" s="598"/>
      <c r="U27" s="575"/>
      <c r="V27" s="575">
        <v>4</v>
      </c>
      <c r="W27" s="576"/>
      <c r="X27" s="578">
        <f>Y27+Y27*0.1</f>
        <v>0</v>
      </c>
      <c r="Y27" s="579">
        <f>SUM(Z28:AB28)</f>
        <v>0</v>
      </c>
      <c r="Z27" s="579">
        <f>AD28+AG28+AJ28+AM27+AP28+AS28+AV28+AY28+BB28+BE28+BH28+BK28</f>
        <v>32</v>
      </c>
      <c r="AA27" s="579"/>
      <c r="AB27" s="579">
        <f>AF28+AI28+AL28+AO27+AR28+AU28+AX28+BA28+BD28+BG28+BJ28+BM28</f>
        <v>32</v>
      </c>
      <c r="AC27" s="565">
        <f>K27-X27</f>
        <v>0</v>
      </c>
      <c r="AD27" s="580"/>
      <c r="AE27" s="580"/>
      <c r="AF27" s="580"/>
      <c r="AG27" s="581"/>
      <c r="AH27" s="581"/>
      <c r="AI27" s="581"/>
      <c r="AJ27" s="580"/>
      <c r="AK27" s="580"/>
      <c r="AL27" s="580"/>
      <c r="AM27" s="581">
        <v>32</v>
      </c>
      <c r="AN27" s="581"/>
      <c r="AO27" s="581">
        <v>32</v>
      </c>
      <c r="AP27" s="580"/>
      <c r="AQ27" s="580"/>
      <c r="AR27" s="580"/>
      <c r="AS27" s="581"/>
      <c r="AT27" s="581"/>
      <c r="AU27" s="581"/>
      <c r="AV27" s="580"/>
      <c r="AW27" s="580"/>
      <c r="AX27" s="580"/>
      <c r="AY27" s="581"/>
      <c r="AZ27" s="581"/>
      <c r="BA27" s="581"/>
      <c r="BB27" s="579"/>
      <c r="BC27" s="579"/>
      <c r="BD27" s="579"/>
      <c r="BE27" s="581"/>
      <c r="BF27" s="581"/>
      <c r="BG27" s="581"/>
      <c r="BH27" s="579"/>
      <c r="BI27" s="579"/>
      <c r="BJ27" s="579"/>
      <c r="BK27" s="581"/>
      <c r="BL27" s="581"/>
      <c r="BM27" s="581"/>
      <c r="BN27" s="549" t="s">
        <v>325</v>
      </c>
      <c r="BO27" s="550" t="e">
        <f>Y27/K27*100</f>
        <v>#DIV/0!</v>
      </c>
    </row>
    <row r="28" spans="1:67" ht="15.75" customHeight="1">
      <c r="A28" s="537"/>
      <c r="B28" s="537"/>
      <c r="C28" s="537"/>
      <c r="D28" s="537"/>
      <c r="E28" s="537"/>
      <c r="F28" s="537"/>
      <c r="G28" s="537"/>
      <c r="H28" s="480"/>
      <c r="I28" s="478" t="s">
        <v>355</v>
      </c>
      <c r="J28" s="537"/>
      <c r="K28" s="537"/>
      <c r="L28" s="537"/>
      <c r="M28" s="537"/>
      <c r="N28" s="537"/>
      <c r="O28" s="537"/>
      <c r="P28" s="537"/>
      <c r="Q28" s="537"/>
      <c r="R28" s="537"/>
      <c r="S28" s="577"/>
      <c r="T28" s="571"/>
      <c r="U28" s="537"/>
      <c r="V28" s="537"/>
      <c r="W28" s="577"/>
      <c r="X28" s="571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7"/>
      <c r="BM28" s="537"/>
      <c r="BN28" s="537"/>
      <c r="BO28" s="537"/>
    </row>
    <row r="29" spans="1:67" ht="15.75" customHeight="1">
      <c r="A29" s="27"/>
      <c r="B29" s="27"/>
      <c r="C29" s="27"/>
      <c r="D29" s="27"/>
      <c r="E29" s="28" t="s">
        <v>60</v>
      </c>
      <c r="F29" s="27" t="s">
        <v>356</v>
      </c>
      <c r="G29" s="27"/>
      <c r="H29" s="27"/>
      <c r="I29" s="471" t="s">
        <v>103</v>
      </c>
      <c r="J29" s="472">
        <f>SUM(J30:J31)</f>
        <v>3</v>
      </c>
      <c r="K29" s="61">
        <f t="shared" ref="K29:K31" si="17">J29*36</f>
        <v>108</v>
      </c>
      <c r="L29" s="27"/>
      <c r="M29" s="27"/>
      <c r="N29" s="27"/>
      <c r="O29" s="27"/>
      <c r="P29" s="27"/>
      <c r="Q29" s="27"/>
      <c r="R29" s="27"/>
      <c r="S29" s="34"/>
      <c r="T29" s="35"/>
      <c r="U29" s="36"/>
      <c r="V29" s="36"/>
      <c r="W29" s="38"/>
      <c r="X29" s="39"/>
      <c r="Y29" s="40"/>
      <c r="Z29" s="40"/>
      <c r="AA29" s="40"/>
      <c r="AB29" s="40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27"/>
      <c r="BO29" s="42">
        <f t="shared" ref="BO29:BO31" si="18">Y29/K29*100</f>
        <v>0</v>
      </c>
    </row>
    <row r="30" spans="1:67" ht="15.75" customHeight="1">
      <c r="A30" s="63">
        <v>17</v>
      </c>
      <c r="B30" s="63"/>
      <c r="C30" s="63"/>
      <c r="D30" s="63"/>
      <c r="E30" s="48" t="s">
        <v>60</v>
      </c>
      <c r="F30" s="63" t="s">
        <v>357</v>
      </c>
      <c r="G30" s="63"/>
      <c r="H30" s="63"/>
      <c r="I30" s="481" t="s">
        <v>105</v>
      </c>
      <c r="J30" s="463">
        <f>L30+M30+N30+O30+P30+Q30+R30+S30</f>
        <v>3</v>
      </c>
      <c r="K30" s="156">
        <f t="shared" si="17"/>
        <v>108</v>
      </c>
      <c r="L30" s="70"/>
      <c r="M30" s="70"/>
      <c r="N30" s="70">
        <v>3</v>
      </c>
      <c r="O30" s="70"/>
      <c r="P30" s="70"/>
      <c r="Q30" s="70"/>
      <c r="R30" s="70"/>
      <c r="S30" s="71"/>
      <c r="T30" s="72">
        <v>3</v>
      </c>
      <c r="U30" s="73"/>
      <c r="V30" s="73"/>
      <c r="W30" s="75"/>
      <c r="X30" s="76">
        <f t="shared" ref="X30:X31" si="19">Y30+Y30*0.1</f>
        <v>35.200000000000003</v>
      </c>
      <c r="Y30" s="77">
        <f t="shared" ref="Y30:Y31" si="20">SUM(Z30:AB30)</f>
        <v>32</v>
      </c>
      <c r="Z30" s="77">
        <f t="shared" ref="Z30:AB30" si="21">AD30+AG30+AJ30+AM30+AP30+AS30+AV30+AY30+BB30+BE30+BH30+BK30</f>
        <v>16</v>
      </c>
      <c r="AA30" s="77">
        <f t="shared" si="21"/>
        <v>16</v>
      </c>
      <c r="AB30" s="77">
        <f t="shared" si="21"/>
        <v>0</v>
      </c>
      <c r="AC30" s="78">
        <f t="shared" ref="AC30:AC31" si="22">K30-X30</f>
        <v>72.8</v>
      </c>
      <c r="AD30" s="79"/>
      <c r="AE30" s="79"/>
      <c r="AF30" s="79"/>
      <c r="AG30" s="80"/>
      <c r="AH30" s="80"/>
      <c r="AI30" s="80"/>
      <c r="AJ30" s="79">
        <v>16</v>
      </c>
      <c r="AK30" s="79">
        <v>16</v>
      </c>
      <c r="AL30" s="79"/>
      <c r="AM30" s="80"/>
      <c r="AN30" s="80"/>
      <c r="AO30" s="80"/>
      <c r="AP30" s="79"/>
      <c r="AQ30" s="79"/>
      <c r="AR30" s="79"/>
      <c r="AS30" s="80"/>
      <c r="AT30" s="80"/>
      <c r="AU30" s="80"/>
      <c r="AV30" s="79"/>
      <c r="AW30" s="79"/>
      <c r="AX30" s="79"/>
      <c r="AY30" s="80"/>
      <c r="AZ30" s="80"/>
      <c r="BA30" s="80"/>
      <c r="BB30" s="77"/>
      <c r="BC30" s="77"/>
      <c r="BD30" s="77"/>
      <c r="BE30" s="80"/>
      <c r="BF30" s="80"/>
      <c r="BG30" s="80"/>
      <c r="BH30" s="77"/>
      <c r="BI30" s="77"/>
      <c r="BJ30" s="77"/>
      <c r="BK30" s="80"/>
      <c r="BL30" s="80"/>
      <c r="BM30" s="80"/>
      <c r="BN30" s="70" t="s">
        <v>323</v>
      </c>
      <c r="BO30" s="81">
        <f t="shared" si="18"/>
        <v>29.629629629629626</v>
      </c>
    </row>
    <row r="31" spans="1:67" ht="15.75" hidden="1" customHeight="1">
      <c r="A31" s="63">
        <v>18</v>
      </c>
      <c r="B31" s="63"/>
      <c r="C31" s="63"/>
      <c r="D31" s="63"/>
      <c r="E31" s="48" t="s">
        <v>82</v>
      </c>
      <c r="F31" s="63" t="s">
        <v>358</v>
      </c>
      <c r="G31" s="63"/>
      <c r="H31" s="63"/>
      <c r="I31" s="478" t="s">
        <v>107</v>
      </c>
      <c r="J31" s="463"/>
      <c r="K31" s="156">
        <f t="shared" si="17"/>
        <v>0</v>
      </c>
      <c r="L31" s="70"/>
      <c r="M31" s="70"/>
      <c r="N31" s="70"/>
      <c r="O31" s="70">
        <v>3</v>
      </c>
      <c r="P31" s="70"/>
      <c r="Q31" s="70"/>
      <c r="R31" s="70"/>
      <c r="S31" s="71"/>
      <c r="T31" s="72">
        <v>4</v>
      </c>
      <c r="U31" s="73"/>
      <c r="V31" s="73"/>
      <c r="W31" s="75"/>
      <c r="X31" s="76">
        <f t="shared" si="19"/>
        <v>35.200000000000003</v>
      </c>
      <c r="Y31" s="77">
        <f t="shared" si="20"/>
        <v>32</v>
      </c>
      <c r="Z31" s="77">
        <f t="shared" ref="Z31:AB31" si="23">AD31+AG31+AJ31+AM31+AP31+AS31+AV31+AY31+BB31+BE31+BH31+BK31</f>
        <v>16</v>
      </c>
      <c r="AA31" s="77">
        <f t="shared" si="23"/>
        <v>16</v>
      </c>
      <c r="AB31" s="77">
        <f t="shared" si="23"/>
        <v>0</v>
      </c>
      <c r="AC31" s="78">
        <f t="shared" si="22"/>
        <v>-35.200000000000003</v>
      </c>
      <c r="AD31" s="79"/>
      <c r="AE31" s="79"/>
      <c r="AF31" s="79"/>
      <c r="AG31" s="80"/>
      <c r="AH31" s="80"/>
      <c r="AI31" s="80"/>
      <c r="AJ31" s="79"/>
      <c r="AK31" s="79"/>
      <c r="AL31" s="79"/>
      <c r="AM31" s="80">
        <v>16</v>
      </c>
      <c r="AN31" s="80">
        <v>16</v>
      </c>
      <c r="AO31" s="80"/>
      <c r="AP31" s="79"/>
      <c r="AQ31" s="79"/>
      <c r="AR31" s="79"/>
      <c r="AS31" s="80"/>
      <c r="AT31" s="80"/>
      <c r="AU31" s="80"/>
      <c r="AV31" s="79"/>
      <c r="AW31" s="79"/>
      <c r="AX31" s="79"/>
      <c r="AY31" s="80"/>
      <c r="AZ31" s="80"/>
      <c r="BA31" s="80"/>
      <c r="BB31" s="77"/>
      <c r="BC31" s="77"/>
      <c r="BD31" s="77"/>
      <c r="BE31" s="80"/>
      <c r="BF31" s="80"/>
      <c r="BG31" s="80"/>
      <c r="BH31" s="77"/>
      <c r="BI31" s="77"/>
      <c r="BJ31" s="77"/>
      <c r="BK31" s="80"/>
      <c r="BL31" s="80"/>
      <c r="BM31" s="80"/>
      <c r="BN31" s="70" t="s">
        <v>323</v>
      </c>
      <c r="BO31" s="81" t="e">
        <f t="shared" si="18"/>
        <v>#DIV/0!</v>
      </c>
    </row>
    <row r="32" spans="1:67" ht="15.75" customHeight="1">
      <c r="A32" s="27"/>
      <c r="B32" s="27"/>
      <c r="C32" s="27"/>
      <c r="D32" s="27"/>
      <c r="E32" s="28" t="s">
        <v>60</v>
      </c>
      <c r="F32" s="27" t="s">
        <v>370</v>
      </c>
      <c r="G32" s="27"/>
      <c r="H32" s="27"/>
      <c r="I32" s="476" t="s">
        <v>109</v>
      </c>
      <c r="J32" s="472">
        <v>6</v>
      </c>
      <c r="K32" s="61"/>
      <c r="L32" s="57"/>
      <c r="M32" s="57"/>
      <c r="N32" s="57"/>
      <c r="O32" s="57"/>
      <c r="P32" s="57"/>
      <c r="Q32" s="57"/>
      <c r="R32" s="57"/>
      <c r="S32" s="103"/>
      <c r="T32" s="35"/>
      <c r="U32" s="36"/>
      <c r="V32" s="36"/>
      <c r="W32" s="38"/>
      <c r="X32" s="39"/>
      <c r="Y32" s="40"/>
      <c r="Z32" s="40"/>
      <c r="AA32" s="40"/>
      <c r="AB32" s="40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27"/>
      <c r="BO32" s="42"/>
    </row>
    <row r="33" spans="1:67" ht="15.75" customHeight="1">
      <c r="A33" s="63">
        <v>19</v>
      </c>
      <c r="B33" s="63"/>
      <c r="C33" s="63"/>
      <c r="D33" s="64" t="s">
        <v>332</v>
      </c>
      <c r="E33" s="48" t="s">
        <v>60</v>
      </c>
      <c r="F33" s="63" t="s">
        <v>359</v>
      </c>
      <c r="G33" s="63"/>
      <c r="H33" s="63"/>
      <c r="I33" s="481" t="s">
        <v>111</v>
      </c>
      <c r="J33" s="463">
        <v>3</v>
      </c>
      <c r="K33" s="156">
        <f t="shared" ref="K33:K34" si="24">J33*36</f>
        <v>108</v>
      </c>
      <c r="L33" s="97" t="s">
        <v>68</v>
      </c>
      <c r="M33" s="97" t="s">
        <v>68</v>
      </c>
      <c r="N33" s="97"/>
      <c r="O33" s="97"/>
      <c r="P33" s="97"/>
      <c r="Q33" s="97"/>
      <c r="R33" s="97"/>
      <c r="S33" s="98"/>
      <c r="T33" s="72"/>
      <c r="U33" s="73"/>
      <c r="V33" s="73" t="s">
        <v>360</v>
      </c>
      <c r="W33" s="75"/>
      <c r="X33" s="76"/>
      <c r="Y33" s="77"/>
      <c r="Z33" s="77"/>
      <c r="AA33" s="77"/>
      <c r="AB33" s="77"/>
      <c r="AC33" s="78"/>
      <c r="AD33" s="79" t="s">
        <v>336</v>
      </c>
      <c r="AE33" s="79"/>
      <c r="AF33" s="79" t="s">
        <v>361</v>
      </c>
      <c r="AG33" s="80" t="s">
        <v>336</v>
      </c>
      <c r="AH33" s="80"/>
      <c r="AI33" s="80" t="s">
        <v>361</v>
      </c>
      <c r="AJ33" s="79"/>
      <c r="AK33" s="79"/>
      <c r="AL33" s="79"/>
      <c r="AM33" s="80"/>
      <c r="AN33" s="80"/>
      <c r="AO33" s="80"/>
      <c r="AP33" s="79"/>
      <c r="AQ33" s="79"/>
      <c r="AR33" s="79"/>
      <c r="AS33" s="80"/>
      <c r="AT33" s="80"/>
      <c r="AU33" s="80"/>
      <c r="AV33" s="79"/>
      <c r="AW33" s="79"/>
      <c r="AX33" s="79"/>
      <c r="AY33" s="80"/>
      <c r="AZ33" s="80"/>
      <c r="BA33" s="80"/>
      <c r="BB33" s="77"/>
      <c r="BC33" s="77"/>
      <c r="BD33" s="77"/>
      <c r="BE33" s="80"/>
      <c r="BF33" s="80"/>
      <c r="BG33" s="80"/>
      <c r="BH33" s="77"/>
      <c r="BI33" s="77"/>
      <c r="BJ33" s="77"/>
      <c r="BK33" s="80"/>
      <c r="BL33" s="80"/>
      <c r="BM33" s="80"/>
      <c r="BN33" s="70" t="s">
        <v>324</v>
      </c>
      <c r="BO33" s="81">
        <f t="shared" ref="BO33:BO34" si="25">Y33/K33*100</f>
        <v>0</v>
      </c>
    </row>
    <row r="34" spans="1:67" ht="15.75" customHeight="1">
      <c r="A34" s="63">
        <v>20</v>
      </c>
      <c r="B34" s="63"/>
      <c r="C34" s="63"/>
      <c r="D34" s="63"/>
      <c r="E34" s="48" t="s">
        <v>82</v>
      </c>
      <c r="F34" s="63" t="s">
        <v>362</v>
      </c>
      <c r="G34" s="63"/>
      <c r="H34" s="63"/>
      <c r="I34" s="478" t="s">
        <v>113</v>
      </c>
      <c r="J34" s="463">
        <v>3</v>
      </c>
      <c r="K34" s="156">
        <f t="shared" si="24"/>
        <v>108</v>
      </c>
      <c r="L34" s="97"/>
      <c r="M34" s="97"/>
      <c r="N34" s="97">
        <v>3</v>
      </c>
      <c r="O34" s="97"/>
      <c r="P34" s="97"/>
      <c r="Q34" s="97"/>
      <c r="R34" s="97"/>
      <c r="S34" s="98"/>
      <c r="T34" s="72"/>
      <c r="U34" s="73"/>
      <c r="V34" s="73">
        <v>3</v>
      </c>
      <c r="W34" s="75"/>
      <c r="X34" s="76">
        <f>Y34+Y34*0.1</f>
        <v>52.8</v>
      </c>
      <c r="Y34" s="77">
        <f>SUM(Z34:AB34)</f>
        <v>48</v>
      </c>
      <c r="Z34" s="77">
        <f>AD34+AG34+AJ34+AM34+AP34+AS34+AV34+AY34+BB34+BE34+BH34+BK34</f>
        <v>16</v>
      </c>
      <c r="AA34" s="77"/>
      <c r="AB34" s="77">
        <f>AF34+AI34+AL34+AO34+AR34+AU34+AX34+BA34+BD34+BG34+BJ34+BM34</f>
        <v>32</v>
      </c>
      <c r="AC34" s="78">
        <f>K34-X34</f>
        <v>55.2</v>
      </c>
      <c r="AD34" s="79"/>
      <c r="AE34" s="79"/>
      <c r="AF34" s="79"/>
      <c r="AG34" s="80"/>
      <c r="AH34" s="80"/>
      <c r="AI34" s="80"/>
      <c r="AJ34" s="79">
        <v>16</v>
      </c>
      <c r="AK34" s="79"/>
      <c r="AL34" s="79">
        <v>32</v>
      </c>
      <c r="AM34" s="80"/>
      <c r="AN34" s="80"/>
      <c r="AO34" s="80"/>
      <c r="AP34" s="79"/>
      <c r="AQ34" s="79"/>
      <c r="AR34" s="79"/>
      <c r="AS34" s="80"/>
      <c r="AT34" s="80"/>
      <c r="AU34" s="80"/>
      <c r="AV34" s="79"/>
      <c r="AW34" s="79"/>
      <c r="AX34" s="79"/>
      <c r="AY34" s="80"/>
      <c r="AZ34" s="80"/>
      <c r="BA34" s="80"/>
      <c r="BB34" s="77"/>
      <c r="BC34" s="77"/>
      <c r="BD34" s="77"/>
      <c r="BE34" s="80"/>
      <c r="BF34" s="80"/>
      <c r="BG34" s="80"/>
      <c r="BH34" s="77"/>
      <c r="BI34" s="77"/>
      <c r="BJ34" s="77"/>
      <c r="BK34" s="80"/>
      <c r="BL34" s="80"/>
      <c r="BM34" s="80"/>
      <c r="BN34" s="70" t="s">
        <v>324</v>
      </c>
      <c r="BO34" s="81">
        <f t="shared" si="25"/>
        <v>44.444444444444443</v>
      </c>
    </row>
    <row r="35" spans="1:67" ht="15.75" customHeight="1">
      <c r="A35" s="118"/>
      <c r="B35" s="118"/>
      <c r="C35" s="119"/>
      <c r="D35" s="119"/>
      <c r="E35" s="119" t="s">
        <v>60</v>
      </c>
      <c r="F35" s="119" t="s">
        <v>363</v>
      </c>
      <c r="G35" s="119"/>
      <c r="H35" s="119"/>
      <c r="I35" s="482" t="s">
        <v>148</v>
      </c>
      <c r="J35" s="483">
        <f>SUM(J43+J55+J59+J61+J70+J92+J98+J105+J112+J126+J140+J154+J168)</f>
        <v>15</v>
      </c>
      <c r="K35" s="118"/>
      <c r="L35" s="118"/>
      <c r="M35" s="118"/>
      <c r="N35" s="118"/>
      <c r="O35" s="118"/>
      <c r="P35" s="118"/>
      <c r="Q35" s="118"/>
      <c r="R35" s="118"/>
      <c r="S35" s="125"/>
      <c r="T35" s="117"/>
      <c r="U35" s="118"/>
      <c r="V35" s="118"/>
      <c r="W35" s="126"/>
      <c r="X35" s="124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</row>
    <row r="36" spans="1:67" ht="15.75" customHeight="1">
      <c r="A36" s="118"/>
      <c r="B36" s="118"/>
      <c r="C36" s="119"/>
      <c r="D36" s="119"/>
      <c r="E36" s="119"/>
      <c r="F36" s="119" t="s">
        <v>364</v>
      </c>
      <c r="G36" s="119"/>
      <c r="H36" s="119"/>
      <c r="I36" s="482" t="s">
        <v>150</v>
      </c>
      <c r="J36" s="483"/>
      <c r="K36" s="118"/>
      <c r="L36" s="118"/>
      <c r="M36" s="118"/>
      <c r="N36" s="118"/>
      <c r="O36" s="118"/>
      <c r="P36" s="118"/>
      <c r="Q36" s="118"/>
      <c r="R36" s="118"/>
      <c r="S36" s="125"/>
      <c r="T36" s="117"/>
      <c r="U36" s="118"/>
      <c r="V36" s="118"/>
      <c r="W36" s="126"/>
      <c r="X36" s="124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</row>
    <row r="37" spans="1:67" ht="15.75" customHeight="1">
      <c r="A37" s="70"/>
      <c r="B37" s="70"/>
      <c r="C37" s="63"/>
      <c r="D37" s="63"/>
      <c r="E37" s="63"/>
      <c r="F37" s="63" t="s">
        <v>365</v>
      </c>
      <c r="G37" s="63"/>
      <c r="H37" s="63"/>
      <c r="I37" s="481" t="s">
        <v>152</v>
      </c>
      <c r="J37" s="463">
        <f t="shared" ref="J37:J42" si="26">L37+M37+N37+O37+P37+Q37+R37+S37</f>
        <v>0</v>
      </c>
      <c r="K37" s="156">
        <f t="shared" ref="K37:K44" si="27">J37*36</f>
        <v>0</v>
      </c>
      <c r="L37" s="70"/>
      <c r="M37" s="70"/>
      <c r="N37" s="70"/>
      <c r="O37" s="70"/>
      <c r="P37" s="70"/>
      <c r="Q37" s="70"/>
      <c r="R37" s="70"/>
      <c r="S37" s="71"/>
      <c r="T37" s="72"/>
      <c r="U37" s="73"/>
      <c r="V37" s="73"/>
      <c r="W37" s="75"/>
      <c r="X37" s="76">
        <f t="shared" ref="X37:X42" si="28">Y37+Y37*0.1</f>
        <v>0</v>
      </c>
      <c r="Y37" s="77">
        <f t="shared" ref="Y37:Y42" si="29">SUM(Z37:AB37)</f>
        <v>0</v>
      </c>
      <c r="Z37" s="77">
        <f t="shared" ref="Z37:AB37" si="30">AD37+AG37+AJ37+AM37+AP37+AS37+AV37+AY37+BB37+BE37+BH37+BK37</f>
        <v>0</v>
      </c>
      <c r="AA37" s="77">
        <f t="shared" si="30"/>
        <v>0</v>
      </c>
      <c r="AB37" s="77">
        <f t="shared" si="30"/>
        <v>0</v>
      </c>
      <c r="AC37" s="78">
        <f t="shared" ref="AC37:AC42" si="31">K37-X37</f>
        <v>0</v>
      </c>
      <c r="AD37" s="79"/>
      <c r="AE37" s="79"/>
      <c r="AF37" s="79"/>
      <c r="AG37" s="80"/>
      <c r="AH37" s="80"/>
      <c r="AI37" s="80"/>
      <c r="AJ37" s="79"/>
      <c r="AK37" s="79"/>
      <c r="AL37" s="79"/>
      <c r="AM37" s="80"/>
      <c r="AN37" s="80"/>
      <c r="AO37" s="80"/>
      <c r="AP37" s="79"/>
      <c r="AQ37" s="79"/>
      <c r="AR37" s="79"/>
      <c r="AS37" s="80"/>
      <c r="AT37" s="80"/>
      <c r="AU37" s="80"/>
      <c r="AV37" s="79"/>
      <c r="AW37" s="79"/>
      <c r="AX37" s="79"/>
      <c r="AY37" s="80"/>
      <c r="AZ37" s="80"/>
      <c r="BA37" s="80"/>
      <c r="BB37" s="77"/>
      <c r="BC37" s="77"/>
      <c r="BD37" s="77"/>
      <c r="BE37" s="80"/>
      <c r="BF37" s="80"/>
      <c r="BG37" s="80"/>
      <c r="BH37" s="77"/>
      <c r="BI37" s="77"/>
      <c r="BJ37" s="77"/>
      <c r="BK37" s="80"/>
      <c r="BL37" s="80"/>
      <c r="BM37" s="80"/>
      <c r="BN37" s="130"/>
      <c r="BO37" s="81" t="e">
        <f t="shared" ref="BO37:BO43" si="32">Y37/K37*100</f>
        <v>#DIV/0!</v>
      </c>
    </row>
    <row r="38" spans="1:67" ht="15.75" customHeight="1">
      <c r="A38" s="70"/>
      <c r="B38" s="70"/>
      <c r="C38" s="63"/>
      <c r="D38" s="63"/>
      <c r="E38" s="63"/>
      <c r="F38" s="63" t="s">
        <v>365</v>
      </c>
      <c r="G38" s="63"/>
      <c r="H38" s="63"/>
      <c r="I38" s="481" t="s">
        <v>152</v>
      </c>
      <c r="J38" s="463">
        <f t="shared" si="26"/>
        <v>0</v>
      </c>
      <c r="K38" s="156">
        <f t="shared" si="27"/>
        <v>0</v>
      </c>
      <c r="L38" s="70"/>
      <c r="M38" s="70"/>
      <c r="N38" s="70"/>
      <c r="O38" s="70"/>
      <c r="P38" s="70"/>
      <c r="Q38" s="70"/>
      <c r="R38" s="70"/>
      <c r="S38" s="71"/>
      <c r="T38" s="72"/>
      <c r="U38" s="73"/>
      <c r="V38" s="73"/>
      <c r="W38" s="75"/>
      <c r="X38" s="76">
        <f t="shared" si="28"/>
        <v>0</v>
      </c>
      <c r="Y38" s="77">
        <f t="shared" si="29"/>
        <v>0</v>
      </c>
      <c r="Z38" s="77">
        <f t="shared" ref="Z38:AB38" si="33">AD38+AG38+AJ38+AM38+AP38+AS38+AV38+AY38+BB38+BE38+BH38+BK38</f>
        <v>0</v>
      </c>
      <c r="AA38" s="77">
        <f t="shared" si="33"/>
        <v>0</v>
      </c>
      <c r="AB38" s="77">
        <f t="shared" si="33"/>
        <v>0</v>
      </c>
      <c r="AC38" s="78">
        <f t="shared" si="31"/>
        <v>0</v>
      </c>
      <c r="AD38" s="79"/>
      <c r="AE38" s="79"/>
      <c r="AF38" s="79"/>
      <c r="AG38" s="80"/>
      <c r="AH38" s="80"/>
      <c r="AI38" s="80"/>
      <c r="AJ38" s="79"/>
      <c r="AK38" s="79"/>
      <c r="AL38" s="79"/>
      <c r="AM38" s="80"/>
      <c r="AN38" s="80"/>
      <c r="AO38" s="80"/>
      <c r="AP38" s="79"/>
      <c r="AQ38" s="79"/>
      <c r="AR38" s="79"/>
      <c r="AS38" s="80"/>
      <c r="AT38" s="80"/>
      <c r="AU38" s="80"/>
      <c r="AV38" s="79"/>
      <c r="AW38" s="79"/>
      <c r="AX38" s="79"/>
      <c r="AY38" s="80"/>
      <c r="AZ38" s="80"/>
      <c r="BA38" s="80"/>
      <c r="BB38" s="77"/>
      <c r="BC38" s="77"/>
      <c r="BD38" s="77"/>
      <c r="BE38" s="80"/>
      <c r="BF38" s="80"/>
      <c r="BG38" s="80"/>
      <c r="BH38" s="77"/>
      <c r="BI38" s="77"/>
      <c r="BJ38" s="77"/>
      <c r="BK38" s="80"/>
      <c r="BL38" s="80"/>
      <c r="BM38" s="80"/>
      <c r="BN38" s="130"/>
      <c r="BO38" s="81" t="e">
        <f t="shared" si="32"/>
        <v>#DIV/0!</v>
      </c>
    </row>
    <row r="39" spans="1:67" ht="15.75" customHeight="1">
      <c r="A39" s="70"/>
      <c r="B39" s="70"/>
      <c r="C39" s="63"/>
      <c r="D39" s="63"/>
      <c r="E39" s="63"/>
      <c r="F39" s="63" t="s">
        <v>365</v>
      </c>
      <c r="G39" s="63"/>
      <c r="H39" s="63"/>
      <c r="I39" s="481" t="s">
        <v>152</v>
      </c>
      <c r="J39" s="463">
        <f t="shared" si="26"/>
        <v>0</v>
      </c>
      <c r="K39" s="156">
        <f t="shared" si="27"/>
        <v>0</v>
      </c>
      <c r="L39" s="70"/>
      <c r="M39" s="70"/>
      <c r="N39" s="70"/>
      <c r="O39" s="70"/>
      <c r="P39" s="70"/>
      <c r="Q39" s="70"/>
      <c r="R39" s="70"/>
      <c r="S39" s="71"/>
      <c r="T39" s="72"/>
      <c r="U39" s="73"/>
      <c r="V39" s="73"/>
      <c r="W39" s="75"/>
      <c r="X39" s="76">
        <f t="shared" si="28"/>
        <v>0</v>
      </c>
      <c r="Y39" s="77">
        <f t="shared" si="29"/>
        <v>0</v>
      </c>
      <c r="Z39" s="77">
        <f t="shared" ref="Z39:AB39" si="34">AD39+AG39+AJ39+AM39+AP39+AS39+AV39+AY39+BB39+BE39+BH39+BK39</f>
        <v>0</v>
      </c>
      <c r="AA39" s="77">
        <f t="shared" si="34"/>
        <v>0</v>
      </c>
      <c r="AB39" s="77">
        <f t="shared" si="34"/>
        <v>0</v>
      </c>
      <c r="AC39" s="78">
        <f t="shared" si="31"/>
        <v>0</v>
      </c>
      <c r="AD39" s="79"/>
      <c r="AE39" s="79"/>
      <c r="AF39" s="79"/>
      <c r="AG39" s="80"/>
      <c r="AH39" s="80"/>
      <c r="AI39" s="80"/>
      <c r="AJ39" s="79"/>
      <c r="AK39" s="79"/>
      <c r="AL39" s="79"/>
      <c r="AM39" s="80"/>
      <c r="AN39" s="80"/>
      <c r="AO39" s="80"/>
      <c r="AP39" s="79"/>
      <c r="AQ39" s="79"/>
      <c r="AR39" s="79"/>
      <c r="AS39" s="80"/>
      <c r="AT39" s="80"/>
      <c r="AU39" s="80"/>
      <c r="AV39" s="79"/>
      <c r="AW39" s="79"/>
      <c r="AX39" s="79"/>
      <c r="AY39" s="80"/>
      <c r="AZ39" s="80"/>
      <c r="BA39" s="80"/>
      <c r="BB39" s="77"/>
      <c r="BC39" s="77"/>
      <c r="BD39" s="77"/>
      <c r="BE39" s="80"/>
      <c r="BF39" s="80"/>
      <c r="BG39" s="80"/>
      <c r="BH39" s="77"/>
      <c r="BI39" s="77"/>
      <c r="BJ39" s="77"/>
      <c r="BK39" s="80"/>
      <c r="BL39" s="80"/>
      <c r="BM39" s="80"/>
      <c r="BN39" s="130"/>
      <c r="BO39" s="81" t="e">
        <f t="shared" si="32"/>
        <v>#DIV/0!</v>
      </c>
    </row>
    <row r="40" spans="1:67" ht="15.75" customHeight="1">
      <c r="A40" s="70"/>
      <c r="B40" s="70"/>
      <c r="C40" s="63"/>
      <c r="D40" s="63"/>
      <c r="E40" s="63"/>
      <c r="F40" s="63" t="s">
        <v>365</v>
      </c>
      <c r="G40" s="63"/>
      <c r="H40" s="63"/>
      <c r="I40" s="481" t="s">
        <v>152</v>
      </c>
      <c r="J40" s="463">
        <f t="shared" si="26"/>
        <v>0</v>
      </c>
      <c r="K40" s="156">
        <f t="shared" si="27"/>
        <v>0</v>
      </c>
      <c r="L40" s="70"/>
      <c r="M40" s="70"/>
      <c r="N40" s="70"/>
      <c r="O40" s="70"/>
      <c r="P40" s="70"/>
      <c r="Q40" s="70"/>
      <c r="R40" s="70"/>
      <c r="S40" s="71"/>
      <c r="T40" s="72"/>
      <c r="U40" s="73"/>
      <c r="V40" s="73"/>
      <c r="W40" s="75"/>
      <c r="X40" s="76">
        <f t="shared" si="28"/>
        <v>0</v>
      </c>
      <c r="Y40" s="77">
        <f t="shared" si="29"/>
        <v>0</v>
      </c>
      <c r="Z40" s="77">
        <f t="shared" ref="Z40:AB40" si="35">AD40+AG40+AJ40+AM40+AP40+AS40+AV40+AY40+BB40+BE40+BH40+BK40</f>
        <v>0</v>
      </c>
      <c r="AA40" s="77">
        <f t="shared" si="35"/>
        <v>0</v>
      </c>
      <c r="AB40" s="77">
        <f t="shared" si="35"/>
        <v>0</v>
      </c>
      <c r="AC40" s="78">
        <f t="shared" si="31"/>
        <v>0</v>
      </c>
      <c r="AD40" s="79"/>
      <c r="AE40" s="79"/>
      <c r="AF40" s="79"/>
      <c r="AG40" s="80"/>
      <c r="AH40" s="80"/>
      <c r="AI40" s="80"/>
      <c r="AJ40" s="79"/>
      <c r="AK40" s="79"/>
      <c r="AL40" s="79"/>
      <c r="AM40" s="80"/>
      <c r="AN40" s="80"/>
      <c r="AO40" s="80"/>
      <c r="AP40" s="79"/>
      <c r="AQ40" s="79"/>
      <c r="AR40" s="79"/>
      <c r="AS40" s="80"/>
      <c r="AT40" s="80"/>
      <c r="AU40" s="80"/>
      <c r="AV40" s="79"/>
      <c r="AW40" s="79"/>
      <c r="AX40" s="79"/>
      <c r="AY40" s="80"/>
      <c r="AZ40" s="80"/>
      <c r="BA40" s="80"/>
      <c r="BB40" s="77"/>
      <c r="BC40" s="77"/>
      <c r="BD40" s="77"/>
      <c r="BE40" s="80"/>
      <c r="BF40" s="80"/>
      <c r="BG40" s="80"/>
      <c r="BH40" s="77"/>
      <c r="BI40" s="77"/>
      <c r="BJ40" s="77"/>
      <c r="BK40" s="80"/>
      <c r="BL40" s="80"/>
      <c r="BM40" s="80"/>
      <c r="BN40" s="130"/>
      <c r="BO40" s="81" t="e">
        <f t="shared" si="32"/>
        <v>#DIV/0!</v>
      </c>
    </row>
    <row r="41" spans="1:67" ht="15.75" customHeight="1">
      <c r="A41" s="70"/>
      <c r="B41" s="70"/>
      <c r="C41" s="63"/>
      <c r="D41" s="63"/>
      <c r="E41" s="63"/>
      <c r="F41" s="63" t="s">
        <v>365</v>
      </c>
      <c r="G41" s="63"/>
      <c r="H41" s="63"/>
      <c r="I41" s="481" t="s">
        <v>152</v>
      </c>
      <c r="J41" s="463">
        <f t="shared" si="26"/>
        <v>0</v>
      </c>
      <c r="K41" s="156">
        <f t="shared" si="27"/>
        <v>0</v>
      </c>
      <c r="L41" s="70"/>
      <c r="M41" s="70"/>
      <c r="N41" s="70"/>
      <c r="O41" s="70"/>
      <c r="P41" s="70"/>
      <c r="Q41" s="70"/>
      <c r="R41" s="70"/>
      <c r="S41" s="71"/>
      <c r="T41" s="72"/>
      <c r="U41" s="73"/>
      <c r="V41" s="73"/>
      <c r="W41" s="75"/>
      <c r="X41" s="76">
        <f t="shared" si="28"/>
        <v>0</v>
      </c>
      <c r="Y41" s="77">
        <f t="shared" si="29"/>
        <v>0</v>
      </c>
      <c r="Z41" s="77">
        <f t="shared" ref="Z41:AB41" si="36">AD41+AG41+AJ41+AM41+AP41+AS41+AV41+AY41+BB41+BE41+BH41+BK41</f>
        <v>0</v>
      </c>
      <c r="AA41" s="77">
        <f t="shared" si="36"/>
        <v>0</v>
      </c>
      <c r="AB41" s="77">
        <f t="shared" si="36"/>
        <v>0</v>
      </c>
      <c r="AC41" s="78">
        <f t="shared" si="31"/>
        <v>0</v>
      </c>
      <c r="AD41" s="79"/>
      <c r="AE41" s="79"/>
      <c r="AF41" s="79"/>
      <c r="AG41" s="80"/>
      <c r="AH41" s="80"/>
      <c r="AI41" s="80"/>
      <c r="AJ41" s="79"/>
      <c r="AK41" s="79"/>
      <c r="AL41" s="79"/>
      <c r="AM41" s="80"/>
      <c r="AN41" s="80"/>
      <c r="AO41" s="80"/>
      <c r="AP41" s="79"/>
      <c r="AQ41" s="79"/>
      <c r="AR41" s="79"/>
      <c r="AS41" s="80"/>
      <c r="AT41" s="80"/>
      <c r="AU41" s="80"/>
      <c r="AV41" s="79"/>
      <c r="AW41" s="79"/>
      <c r="AX41" s="79"/>
      <c r="AY41" s="80"/>
      <c r="AZ41" s="80"/>
      <c r="BA41" s="80"/>
      <c r="BB41" s="77"/>
      <c r="BC41" s="77"/>
      <c r="BD41" s="77"/>
      <c r="BE41" s="80"/>
      <c r="BF41" s="80"/>
      <c r="BG41" s="80"/>
      <c r="BH41" s="77"/>
      <c r="BI41" s="77"/>
      <c r="BJ41" s="77"/>
      <c r="BK41" s="80"/>
      <c r="BL41" s="80"/>
      <c r="BM41" s="80"/>
      <c r="BN41" s="130"/>
      <c r="BO41" s="81" t="e">
        <f t="shared" si="32"/>
        <v>#DIV/0!</v>
      </c>
    </row>
    <row r="42" spans="1:67" ht="15.75" customHeight="1">
      <c r="A42" s="70"/>
      <c r="B42" s="70"/>
      <c r="C42" s="63"/>
      <c r="D42" s="63"/>
      <c r="E42" s="63"/>
      <c r="F42" s="63" t="s">
        <v>365</v>
      </c>
      <c r="G42" s="63"/>
      <c r="H42" s="63"/>
      <c r="I42" s="481" t="s">
        <v>152</v>
      </c>
      <c r="J42" s="463">
        <f t="shared" si="26"/>
        <v>0</v>
      </c>
      <c r="K42" s="156">
        <f t="shared" si="27"/>
        <v>0</v>
      </c>
      <c r="L42" s="70"/>
      <c r="M42" s="70"/>
      <c r="N42" s="70"/>
      <c r="O42" s="70"/>
      <c r="P42" s="70"/>
      <c r="Q42" s="70"/>
      <c r="R42" s="70"/>
      <c r="S42" s="71"/>
      <c r="T42" s="72"/>
      <c r="U42" s="73"/>
      <c r="V42" s="73"/>
      <c r="W42" s="75"/>
      <c r="X42" s="76">
        <f t="shared" si="28"/>
        <v>0</v>
      </c>
      <c r="Y42" s="77">
        <f t="shared" si="29"/>
        <v>0</v>
      </c>
      <c r="Z42" s="77">
        <f t="shared" ref="Z42:AB42" si="37">AD42+AG42+AJ42+AM42+AP42+AS42+AV42+AY42+BB42+BE42+BH42+BK42</f>
        <v>0</v>
      </c>
      <c r="AA42" s="77">
        <f t="shared" si="37"/>
        <v>0</v>
      </c>
      <c r="AB42" s="77">
        <f t="shared" si="37"/>
        <v>0</v>
      </c>
      <c r="AC42" s="78">
        <f t="shared" si="31"/>
        <v>0</v>
      </c>
      <c r="AD42" s="79"/>
      <c r="AE42" s="79"/>
      <c r="AF42" s="79"/>
      <c r="AG42" s="80"/>
      <c r="AH42" s="80"/>
      <c r="AI42" s="80"/>
      <c r="AJ42" s="79"/>
      <c r="AK42" s="79"/>
      <c r="AL42" s="79"/>
      <c r="AM42" s="80"/>
      <c r="AN42" s="80"/>
      <c r="AO42" s="80"/>
      <c r="AP42" s="79"/>
      <c r="AQ42" s="79"/>
      <c r="AR42" s="79"/>
      <c r="AS42" s="80"/>
      <c r="AT42" s="80"/>
      <c r="AU42" s="80"/>
      <c r="AV42" s="79"/>
      <c r="AW42" s="79"/>
      <c r="AX42" s="79"/>
      <c r="AY42" s="80"/>
      <c r="AZ42" s="80"/>
      <c r="BA42" s="80"/>
      <c r="BB42" s="77"/>
      <c r="BC42" s="77"/>
      <c r="BD42" s="77"/>
      <c r="BE42" s="80"/>
      <c r="BF42" s="80"/>
      <c r="BG42" s="80"/>
      <c r="BH42" s="77"/>
      <c r="BI42" s="77"/>
      <c r="BJ42" s="77"/>
      <c r="BK42" s="80"/>
      <c r="BL42" s="80"/>
      <c r="BM42" s="80"/>
      <c r="BN42" s="130"/>
      <c r="BO42" s="81" t="e">
        <f t="shared" si="32"/>
        <v>#DIV/0!</v>
      </c>
    </row>
    <row r="43" spans="1:67" ht="15.75" customHeight="1">
      <c r="A43" s="133"/>
      <c r="B43" s="133"/>
      <c r="C43" s="135"/>
      <c r="D43" s="135"/>
      <c r="E43" s="135" t="s">
        <v>60</v>
      </c>
      <c r="F43" s="135" t="s">
        <v>366</v>
      </c>
      <c r="G43" s="135"/>
      <c r="H43" s="135"/>
      <c r="I43" s="484" t="s">
        <v>159</v>
      </c>
      <c r="J43" s="485">
        <v>6</v>
      </c>
      <c r="K43" s="485">
        <f t="shared" si="27"/>
        <v>216</v>
      </c>
      <c r="L43" s="135"/>
      <c r="M43" s="135"/>
      <c r="N43" s="135"/>
      <c r="O43" s="135"/>
      <c r="P43" s="135"/>
      <c r="Q43" s="135"/>
      <c r="R43" s="135"/>
      <c r="S43" s="140"/>
      <c r="T43" s="141"/>
      <c r="U43" s="142"/>
      <c r="V43" s="142"/>
      <c r="W43" s="144"/>
      <c r="X43" s="145"/>
      <c r="Y43" s="146"/>
      <c r="Z43" s="146"/>
      <c r="AA43" s="146"/>
      <c r="AB43" s="146"/>
      <c r="AC43" s="147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35"/>
      <c r="BO43" s="148">
        <f t="shared" si="32"/>
        <v>0</v>
      </c>
    </row>
    <row r="44" spans="1:67" ht="15.75" customHeight="1">
      <c r="A44" s="584">
        <v>21</v>
      </c>
      <c r="B44" s="600" t="s">
        <v>63</v>
      </c>
      <c r="C44" s="584"/>
      <c r="D44" s="584"/>
      <c r="E44" s="584" t="s">
        <v>60</v>
      </c>
      <c r="F44" s="584" t="s">
        <v>367</v>
      </c>
      <c r="G44" s="601" t="s">
        <v>368</v>
      </c>
      <c r="H44" s="479"/>
      <c r="I44" s="481" t="s">
        <v>162</v>
      </c>
      <c r="J44" s="619">
        <v>3</v>
      </c>
      <c r="K44" s="592">
        <f t="shared" si="27"/>
        <v>108</v>
      </c>
      <c r="L44" s="549"/>
      <c r="M44" s="549"/>
      <c r="N44" s="549"/>
      <c r="O44" s="549"/>
      <c r="P44" s="549">
        <v>3</v>
      </c>
      <c r="Q44" s="549">
        <v>3</v>
      </c>
      <c r="R44" s="549"/>
      <c r="S44" s="566"/>
      <c r="T44" s="598"/>
      <c r="U44" s="575"/>
      <c r="V44" s="575">
        <v>56</v>
      </c>
      <c r="W44" s="576"/>
      <c r="X44" s="599">
        <f>Y44+Y44*0.1</f>
        <v>105.6</v>
      </c>
      <c r="Y44" s="579">
        <f>SUM(Z44:AB54)</f>
        <v>96</v>
      </c>
      <c r="Z44" s="604">
        <f t="shared" ref="Z44:AB44" si="38">AD44+AG44+AJ44+AM44+AP44+AS44+AV44+AY44+BB44+BE44+BH44+BK44</f>
        <v>32</v>
      </c>
      <c r="AA44" s="604">
        <f t="shared" si="38"/>
        <v>0</v>
      </c>
      <c r="AB44" s="579">
        <f t="shared" si="38"/>
        <v>64</v>
      </c>
      <c r="AC44" s="565">
        <f>K44-X44</f>
        <v>2.4000000000000057</v>
      </c>
      <c r="AD44" s="580"/>
      <c r="AE44" s="580"/>
      <c r="AF44" s="580"/>
      <c r="AG44" s="581"/>
      <c r="AH44" s="581"/>
      <c r="AI44" s="581"/>
      <c r="AJ44" s="580"/>
      <c r="AK44" s="580"/>
      <c r="AL44" s="580"/>
      <c r="AM44" s="581"/>
      <c r="AN44" s="581"/>
      <c r="AO44" s="581"/>
      <c r="AP44" s="580">
        <v>16</v>
      </c>
      <c r="AQ44" s="580"/>
      <c r="AR44" s="580">
        <v>32</v>
      </c>
      <c r="AS44" s="581">
        <v>16</v>
      </c>
      <c r="AT44" s="581"/>
      <c r="AU44" s="581">
        <v>32</v>
      </c>
      <c r="AV44" s="580"/>
      <c r="AW44" s="580"/>
      <c r="AX44" s="580"/>
      <c r="AY44" s="581"/>
      <c r="AZ44" s="581"/>
      <c r="BA44" s="581"/>
      <c r="BB44" s="580"/>
      <c r="BC44" s="580"/>
      <c r="BD44" s="580"/>
      <c r="BE44" s="581"/>
      <c r="BF44" s="581"/>
      <c r="BG44" s="581"/>
      <c r="BH44" s="580"/>
      <c r="BI44" s="580"/>
      <c r="BJ44" s="580"/>
      <c r="BK44" s="581"/>
      <c r="BL44" s="581"/>
      <c r="BM44" s="581"/>
      <c r="BN44" s="594" t="s">
        <v>325</v>
      </c>
      <c r="BO44" s="550">
        <v>44.444444444444443</v>
      </c>
    </row>
    <row r="45" spans="1:67" ht="15.75" customHeight="1">
      <c r="A45" s="536"/>
      <c r="B45" s="536"/>
      <c r="C45" s="536"/>
      <c r="D45" s="536"/>
      <c r="E45" s="536"/>
      <c r="F45" s="536"/>
      <c r="G45" s="536"/>
      <c r="H45" s="486"/>
      <c r="I45" s="481" t="s">
        <v>164</v>
      </c>
      <c r="J45" s="536"/>
      <c r="K45" s="536"/>
      <c r="L45" s="536"/>
      <c r="M45" s="536"/>
      <c r="N45" s="536"/>
      <c r="O45" s="536"/>
      <c r="P45" s="536"/>
      <c r="Q45" s="536"/>
      <c r="R45" s="536"/>
      <c r="S45" s="567"/>
      <c r="T45" s="570"/>
      <c r="U45" s="536"/>
      <c r="V45" s="536"/>
      <c r="W45" s="596"/>
      <c r="X45" s="562"/>
      <c r="Y45" s="536"/>
      <c r="Z45" s="536"/>
      <c r="AA45" s="536"/>
      <c r="AB45" s="536"/>
      <c r="AC45" s="536"/>
      <c r="AD45" s="536"/>
      <c r="AE45" s="536"/>
      <c r="AF45" s="536"/>
      <c r="AG45" s="536"/>
      <c r="AH45" s="536"/>
      <c r="AI45" s="536"/>
      <c r="AJ45" s="536"/>
      <c r="AK45" s="536"/>
      <c r="AL45" s="536"/>
      <c r="AM45" s="536"/>
      <c r="AN45" s="536"/>
      <c r="AO45" s="536"/>
      <c r="AP45" s="536"/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</row>
    <row r="46" spans="1:67" ht="15.75" customHeight="1">
      <c r="A46" s="536"/>
      <c r="B46" s="536"/>
      <c r="C46" s="536"/>
      <c r="D46" s="536"/>
      <c r="E46" s="536"/>
      <c r="F46" s="536"/>
      <c r="G46" s="536"/>
      <c r="H46" s="486"/>
      <c r="I46" s="481" t="s">
        <v>166</v>
      </c>
      <c r="J46" s="536"/>
      <c r="K46" s="536"/>
      <c r="L46" s="536"/>
      <c r="M46" s="536"/>
      <c r="N46" s="536"/>
      <c r="O46" s="536"/>
      <c r="P46" s="536"/>
      <c r="Q46" s="536"/>
      <c r="R46" s="536"/>
      <c r="S46" s="567"/>
      <c r="T46" s="570"/>
      <c r="U46" s="536"/>
      <c r="V46" s="536"/>
      <c r="W46" s="596"/>
      <c r="X46" s="562"/>
      <c r="Y46" s="536"/>
      <c r="Z46" s="536"/>
      <c r="AA46" s="536"/>
      <c r="AB46" s="536"/>
      <c r="AC46" s="536"/>
      <c r="AD46" s="536"/>
      <c r="AE46" s="536"/>
      <c r="AF46" s="536"/>
      <c r="AG46" s="536"/>
      <c r="AH46" s="536"/>
      <c r="AI46" s="536"/>
      <c r="AJ46" s="536"/>
      <c r="AK46" s="536"/>
      <c r="AL46" s="536"/>
      <c r="AM46" s="536"/>
      <c r="AN46" s="536"/>
      <c r="AO46" s="536"/>
      <c r="AP46" s="536"/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</row>
    <row r="47" spans="1:67" ht="15.75" customHeight="1">
      <c r="A47" s="536"/>
      <c r="B47" s="536"/>
      <c r="C47" s="536"/>
      <c r="D47" s="536"/>
      <c r="E47" s="536"/>
      <c r="F47" s="536"/>
      <c r="G47" s="536"/>
      <c r="H47" s="486"/>
      <c r="I47" s="481" t="s">
        <v>168</v>
      </c>
      <c r="J47" s="536"/>
      <c r="K47" s="536"/>
      <c r="L47" s="536"/>
      <c r="M47" s="536"/>
      <c r="N47" s="536"/>
      <c r="O47" s="536"/>
      <c r="P47" s="536"/>
      <c r="Q47" s="536"/>
      <c r="R47" s="536"/>
      <c r="S47" s="567"/>
      <c r="T47" s="570"/>
      <c r="U47" s="536"/>
      <c r="V47" s="536"/>
      <c r="W47" s="596"/>
      <c r="X47" s="562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6"/>
      <c r="AM47" s="536"/>
      <c r="AN47" s="536"/>
      <c r="AO47" s="536"/>
      <c r="AP47" s="536"/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</row>
    <row r="48" spans="1:67" ht="15.75" customHeight="1">
      <c r="A48" s="536"/>
      <c r="B48" s="536"/>
      <c r="C48" s="536"/>
      <c r="D48" s="536"/>
      <c r="E48" s="536"/>
      <c r="F48" s="536"/>
      <c r="G48" s="536"/>
      <c r="H48" s="486"/>
      <c r="I48" s="481" t="s">
        <v>170</v>
      </c>
      <c r="J48" s="536"/>
      <c r="K48" s="536"/>
      <c r="L48" s="536"/>
      <c r="M48" s="536"/>
      <c r="N48" s="536"/>
      <c r="O48" s="536"/>
      <c r="P48" s="536"/>
      <c r="Q48" s="536"/>
      <c r="R48" s="536"/>
      <c r="S48" s="567"/>
      <c r="T48" s="570"/>
      <c r="U48" s="536"/>
      <c r="V48" s="536"/>
      <c r="W48" s="596"/>
      <c r="X48" s="562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6"/>
      <c r="AM48" s="536"/>
      <c r="AN48" s="536"/>
      <c r="AO48" s="536"/>
      <c r="AP48" s="536"/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</row>
    <row r="49" spans="1:67" ht="15.75" customHeight="1">
      <c r="A49" s="536"/>
      <c r="B49" s="536"/>
      <c r="C49" s="536"/>
      <c r="D49" s="536"/>
      <c r="E49" s="536"/>
      <c r="F49" s="536"/>
      <c r="G49" s="536"/>
      <c r="H49" s="486"/>
      <c r="I49" s="481" t="s">
        <v>172</v>
      </c>
      <c r="J49" s="536"/>
      <c r="K49" s="536"/>
      <c r="L49" s="536"/>
      <c r="M49" s="536"/>
      <c r="N49" s="536"/>
      <c r="O49" s="536"/>
      <c r="P49" s="536"/>
      <c r="Q49" s="536"/>
      <c r="R49" s="536"/>
      <c r="S49" s="567"/>
      <c r="T49" s="570"/>
      <c r="U49" s="536"/>
      <c r="V49" s="536"/>
      <c r="W49" s="596"/>
      <c r="X49" s="562"/>
      <c r="Y49" s="536"/>
      <c r="Z49" s="536"/>
      <c r="AA49" s="536"/>
      <c r="AB49" s="536"/>
      <c r="AC49" s="536"/>
      <c r="AD49" s="536"/>
      <c r="AE49" s="536"/>
      <c r="AF49" s="536"/>
      <c r="AG49" s="536"/>
      <c r="AH49" s="536"/>
      <c r="AI49" s="536"/>
      <c r="AJ49" s="536"/>
      <c r="AK49" s="536"/>
      <c r="AL49" s="536"/>
      <c r="AM49" s="536"/>
      <c r="AN49" s="536"/>
      <c r="AO49" s="536"/>
      <c r="AP49" s="536"/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</row>
    <row r="50" spans="1:67" ht="15.75" customHeight="1">
      <c r="A50" s="536"/>
      <c r="B50" s="536"/>
      <c r="C50" s="536"/>
      <c r="D50" s="536"/>
      <c r="E50" s="536"/>
      <c r="F50" s="536"/>
      <c r="G50" s="536"/>
      <c r="H50" s="486"/>
      <c r="I50" s="481" t="s">
        <v>174</v>
      </c>
      <c r="J50" s="536"/>
      <c r="K50" s="536"/>
      <c r="L50" s="536"/>
      <c r="M50" s="536"/>
      <c r="N50" s="536"/>
      <c r="O50" s="536"/>
      <c r="P50" s="536"/>
      <c r="Q50" s="536"/>
      <c r="R50" s="536"/>
      <c r="S50" s="567"/>
      <c r="T50" s="570"/>
      <c r="U50" s="536"/>
      <c r="V50" s="536"/>
      <c r="W50" s="596"/>
      <c r="X50" s="562"/>
      <c r="Y50" s="536"/>
      <c r="Z50" s="536"/>
      <c r="AA50" s="536"/>
      <c r="AB50" s="536"/>
      <c r="AC50" s="536"/>
      <c r="AD50" s="536"/>
      <c r="AE50" s="536"/>
      <c r="AF50" s="536"/>
      <c r="AG50" s="536"/>
      <c r="AH50" s="536"/>
      <c r="AI50" s="536"/>
      <c r="AJ50" s="536"/>
      <c r="AK50" s="536"/>
      <c r="AL50" s="536"/>
      <c r="AM50" s="536"/>
      <c r="AN50" s="536"/>
      <c r="AO50" s="536"/>
      <c r="AP50" s="536"/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</row>
    <row r="51" spans="1:67" ht="15.75" customHeight="1">
      <c r="A51" s="536"/>
      <c r="B51" s="536"/>
      <c r="C51" s="536"/>
      <c r="D51" s="536"/>
      <c r="E51" s="536"/>
      <c r="F51" s="536"/>
      <c r="G51" s="536"/>
      <c r="H51" s="486"/>
      <c r="I51" s="481" t="s">
        <v>176</v>
      </c>
      <c r="J51" s="536"/>
      <c r="K51" s="536"/>
      <c r="L51" s="536"/>
      <c r="M51" s="536"/>
      <c r="N51" s="536"/>
      <c r="O51" s="536"/>
      <c r="P51" s="536"/>
      <c r="Q51" s="536"/>
      <c r="R51" s="536"/>
      <c r="S51" s="567"/>
      <c r="T51" s="570"/>
      <c r="U51" s="536"/>
      <c r="V51" s="536"/>
      <c r="W51" s="596"/>
      <c r="X51" s="562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</row>
    <row r="52" spans="1:67" ht="15.75" customHeight="1">
      <c r="A52" s="536"/>
      <c r="B52" s="536"/>
      <c r="C52" s="536"/>
      <c r="D52" s="536"/>
      <c r="E52" s="536"/>
      <c r="F52" s="536"/>
      <c r="G52" s="536"/>
      <c r="H52" s="486"/>
      <c r="I52" s="481" t="s">
        <v>178</v>
      </c>
      <c r="J52" s="536"/>
      <c r="K52" s="536"/>
      <c r="L52" s="536"/>
      <c r="M52" s="536"/>
      <c r="N52" s="536"/>
      <c r="O52" s="536"/>
      <c r="P52" s="536"/>
      <c r="Q52" s="536"/>
      <c r="R52" s="536"/>
      <c r="S52" s="567"/>
      <c r="T52" s="570"/>
      <c r="U52" s="536"/>
      <c r="V52" s="536"/>
      <c r="W52" s="596"/>
      <c r="X52" s="562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6"/>
      <c r="AM52" s="536"/>
      <c r="AN52" s="536"/>
      <c r="AO52" s="536"/>
      <c r="AP52" s="536"/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</row>
    <row r="53" spans="1:67" ht="15.75" customHeight="1">
      <c r="A53" s="536"/>
      <c r="B53" s="536"/>
      <c r="C53" s="536"/>
      <c r="D53" s="536"/>
      <c r="E53" s="536"/>
      <c r="F53" s="536"/>
      <c r="G53" s="536"/>
      <c r="H53" s="486"/>
      <c r="I53" s="481" t="s">
        <v>180</v>
      </c>
      <c r="J53" s="536"/>
      <c r="K53" s="536"/>
      <c r="L53" s="536"/>
      <c r="M53" s="536"/>
      <c r="N53" s="536"/>
      <c r="O53" s="536"/>
      <c r="P53" s="536"/>
      <c r="Q53" s="536"/>
      <c r="R53" s="536"/>
      <c r="S53" s="567"/>
      <c r="T53" s="570"/>
      <c r="U53" s="536"/>
      <c r="V53" s="536"/>
      <c r="W53" s="596"/>
      <c r="X53" s="562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</row>
    <row r="54" spans="1:67" ht="15.75" customHeight="1">
      <c r="A54" s="537"/>
      <c r="B54" s="537"/>
      <c r="C54" s="537"/>
      <c r="D54" s="537"/>
      <c r="E54" s="537"/>
      <c r="F54" s="537"/>
      <c r="G54" s="537"/>
      <c r="H54" s="480"/>
      <c r="I54" s="481" t="s">
        <v>182</v>
      </c>
      <c r="J54" s="537"/>
      <c r="K54" s="537"/>
      <c r="L54" s="537"/>
      <c r="M54" s="537"/>
      <c r="N54" s="537"/>
      <c r="O54" s="537"/>
      <c r="P54" s="537"/>
      <c r="Q54" s="537"/>
      <c r="R54" s="537"/>
      <c r="S54" s="568"/>
      <c r="T54" s="571"/>
      <c r="U54" s="537"/>
      <c r="V54" s="537"/>
      <c r="W54" s="577"/>
      <c r="X54" s="563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37"/>
      <c r="AL54" s="537"/>
      <c r="AM54" s="537"/>
      <c r="AN54" s="537"/>
      <c r="AO54" s="537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537"/>
      <c r="BA54" s="537"/>
      <c r="BB54" s="537"/>
      <c r="BC54" s="537"/>
      <c r="BD54" s="537"/>
      <c r="BE54" s="537"/>
      <c r="BF54" s="537"/>
      <c r="BG54" s="537"/>
      <c r="BH54" s="537"/>
      <c r="BI54" s="537"/>
      <c r="BJ54" s="537"/>
      <c r="BK54" s="537"/>
      <c r="BL54" s="537"/>
      <c r="BM54" s="537"/>
      <c r="BN54" s="537"/>
      <c r="BO54" s="537"/>
    </row>
    <row r="55" spans="1:67" ht="17.25" hidden="1" customHeight="1">
      <c r="A55" s="133"/>
      <c r="B55" s="133"/>
      <c r="C55" s="135"/>
      <c r="D55" s="135"/>
      <c r="E55" s="135"/>
      <c r="F55" s="135"/>
      <c r="G55" s="135"/>
      <c r="H55" s="135"/>
      <c r="I55" s="488" t="s">
        <v>116</v>
      </c>
      <c r="J55" s="485">
        <v>9</v>
      </c>
      <c r="K55" s="158">
        <f t="shared" ref="K55:K58" si="39">J55*36</f>
        <v>324</v>
      </c>
      <c r="L55" s="135"/>
      <c r="M55" s="135"/>
      <c r="N55" s="135"/>
      <c r="O55" s="135"/>
      <c r="P55" s="135"/>
      <c r="Q55" s="135"/>
      <c r="R55" s="135"/>
      <c r="S55" s="140"/>
      <c r="T55" s="141"/>
      <c r="U55" s="142"/>
      <c r="V55" s="142"/>
      <c r="W55" s="144"/>
      <c r="X55" s="145"/>
      <c r="Y55" s="146"/>
      <c r="Z55" s="146"/>
      <c r="AA55" s="146"/>
      <c r="AB55" s="146"/>
      <c r="AC55" s="147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35"/>
      <c r="BO55" s="148">
        <f t="shared" ref="BO55:BO58" si="40">Y55/K55*100</f>
        <v>0</v>
      </c>
    </row>
    <row r="56" spans="1:67" ht="15.75" hidden="1" customHeight="1">
      <c r="A56" s="25"/>
      <c r="B56" s="25"/>
      <c r="C56" s="63"/>
      <c r="D56" s="63"/>
      <c r="E56" s="63"/>
      <c r="F56" s="63" t="s">
        <v>369</v>
      </c>
      <c r="G56" s="63"/>
      <c r="H56" s="63"/>
      <c r="I56" s="478" t="s">
        <v>162</v>
      </c>
      <c r="J56" s="463">
        <v>3</v>
      </c>
      <c r="K56" s="156">
        <f t="shared" si="39"/>
        <v>108</v>
      </c>
      <c r="L56" s="70">
        <v>3</v>
      </c>
      <c r="M56" s="70"/>
      <c r="N56" s="70"/>
      <c r="O56" s="70"/>
      <c r="P56" s="70"/>
      <c r="Q56" s="70"/>
      <c r="R56" s="70"/>
      <c r="S56" s="71"/>
      <c r="T56" s="72"/>
      <c r="U56" s="73"/>
      <c r="V56" s="73">
        <v>1</v>
      </c>
      <c r="W56" s="75"/>
      <c r="X56" s="76">
        <f t="shared" ref="X56:X58" si="41">Y56+Y56*0.1</f>
        <v>52.8</v>
      </c>
      <c r="Y56" s="77">
        <f t="shared" ref="Y56:Y58" si="42">SUM(Z56:AB56)</f>
        <v>48</v>
      </c>
      <c r="Z56" s="77">
        <f t="shared" ref="Z56:Z58" si="43">AD56+AG56+AJ56+AM56+AP56+AS56+AV56+AY56+BB56+BE56+BH56+BK56</f>
        <v>32</v>
      </c>
      <c r="AA56" s="77"/>
      <c r="AB56" s="77">
        <f t="shared" ref="AB56:AB58" si="44">AF56+AI56+AL56+AO56+AR56+AU56+AX56+BA56+BD56+BG56+BJ56+BM56</f>
        <v>16</v>
      </c>
      <c r="AC56" s="78">
        <f t="shared" ref="AC56:AC58" si="45">K56-X56</f>
        <v>55.2</v>
      </c>
      <c r="AD56" s="79">
        <v>32</v>
      </c>
      <c r="AE56" s="79"/>
      <c r="AF56" s="79">
        <v>16</v>
      </c>
      <c r="AG56" s="80"/>
      <c r="AH56" s="80"/>
      <c r="AI56" s="80"/>
      <c r="AJ56" s="79"/>
      <c r="AK56" s="79"/>
      <c r="AL56" s="79"/>
      <c r="AM56" s="80"/>
      <c r="AN56" s="80"/>
      <c r="AO56" s="80"/>
      <c r="AP56" s="79"/>
      <c r="AQ56" s="79"/>
      <c r="AR56" s="79"/>
      <c r="AS56" s="80"/>
      <c r="AT56" s="80"/>
      <c r="AU56" s="80"/>
      <c r="AV56" s="79"/>
      <c r="AW56" s="79"/>
      <c r="AX56" s="79"/>
      <c r="AY56" s="80"/>
      <c r="AZ56" s="80"/>
      <c r="BA56" s="80"/>
      <c r="BB56" s="77"/>
      <c r="BC56" s="77"/>
      <c r="BD56" s="77"/>
      <c r="BE56" s="80"/>
      <c r="BF56" s="80"/>
      <c r="BG56" s="80"/>
      <c r="BH56" s="77"/>
      <c r="BI56" s="77"/>
      <c r="BJ56" s="77"/>
      <c r="BK56" s="80"/>
      <c r="BL56" s="80"/>
      <c r="BM56" s="80"/>
      <c r="BN56" s="70" t="s">
        <v>325</v>
      </c>
      <c r="BO56" s="81">
        <f t="shared" si="40"/>
        <v>44.444444444444443</v>
      </c>
    </row>
    <row r="57" spans="1:67" ht="15.75" hidden="1" customHeight="1">
      <c r="A57" s="25"/>
      <c r="B57" s="25"/>
      <c r="C57" s="63"/>
      <c r="D57" s="63"/>
      <c r="E57" s="63"/>
      <c r="F57" s="63" t="s">
        <v>369</v>
      </c>
      <c r="G57" s="63"/>
      <c r="H57" s="63"/>
      <c r="I57" s="478" t="s">
        <v>164</v>
      </c>
      <c r="J57" s="463">
        <v>3</v>
      </c>
      <c r="K57" s="156">
        <f t="shared" si="39"/>
        <v>108</v>
      </c>
      <c r="L57" s="70"/>
      <c r="M57" s="70">
        <v>3</v>
      </c>
      <c r="N57" s="70"/>
      <c r="O57" s="70"/>
      <c r="P57" s="70"/>
      <c r="Q57" s="70"/>
      <c r="R57" s="70"/>
      <c r="S57" s="71"/>
      <c r="T57" s="72"/>
      <c r="U57" s="73"/>
      <c r="V57" s="73">
        <v>2</v>
      </c>
      <c r="W57" s="75"/>
      <c r="X57" s="76">
        <f t="shared" si="41"/>
        <v>52.8</v>
      </c>
      <c r="Y57" s="77">
        <f t="shared" si="42"/>
        <v>48</v>
      </c>
      <c r="Z57" s="77">
        <f t="shared" si="43"/>
        <v>16</v>
      </c>
      <c r="AA57" s="77"/>
      <c r="AB57" s="77">
        <f t="shared" si="44"/>
        <v>32</v>
      </c>
      <c r="AC57" s="78">
        <f t="shared" si="45"/>
        <v>55.2</v>
      </c>
      <c r="AD57" s="79"/>
      <c r="AE57" s="79"/>
      <c r="AF57" s="79"/>
      <c r="AG57" s="80">
        <v>16</v>
      </c>
      <c r="AH57" s="80"/>
      <c r="AI57" s="80">
        <v>32</v>
      </c>
      <c r="AJ57" s="79"/>
      <c r="AK57" s="79"/>
      <c r="AL57" s="79"/>
      <c r="AM57" s="80"/>
      <c r="AN57" s="80"/>
      <c r="AO57" s="80"/>
      <c r="AP57" s="79"/>
      <c r="AQ57" s="79"/>
      <c r="AR57" s="79"/>
      <c r="AS57" s="80"/>
      <c r="AT57" s="80"/>
      <c r="AU57" s="80"/>
      <c r="AV57" s="79"/>
      <c r="AW57" s="79"/>
      <c r="AX57" s="79"/>
      <c r="AY57" s="80"/>
      <c r="AZ57" s="80"/>
      <c r="BA57" s="80"/>
      <c r="BB57" s="77"/>
      <c r="BC57" s="77"/>
      <c r="BD57" s="77"/>
      <c r="BE57" s="80"/>
      <c r="BF57" s="80"/>
      <c r="BG57" s="80"/>
      <c r="BH57" s="77"/>
      <c r="BI57" s="77"/>
      <c r="BJ57" s="77"/>
      <c r="BK57" s="80"/>
      <c r="BL57" s="80"/>
      <c r="BM57" s="80"/>
      <c r="BN57" s="70" t="s">
        <v>325</v>
      </c>
      <c r="BO57" s="81">
        <f t="shared" si="40"/>
        <v>44.444444444444443</v>
      </c>
    </row>
    <row r="58" spans="1:67" ht="15.75" hidden="1" customHeight="1">
      <c r="A58" s="25"/>
      <c r="B58" s="25"/>
      <c r="C58" s="63"/>
      <c r="D58" s="63"/>
      <c r="E58" s="63"/>
      <c r="F58" s="63" t="s">
        <v>369</v>
      </c>
      <c r="G58" s="63"/>
      <c r="H58" s="63"/>
      <c r="I58" s="478" t="s">
        <v>166</v>
      </c>
      <c r="J58" s="463">
        <v>3</v>
      </c>
      <c r="K58" s="156">
        <f t="shared" si="39"/>
        <v>108</v>
      </c>
      <c r="L58" s="70"/>
      <c r="M58" s="70"/>
      <c r="N58" s="70">
        <v>3</v>
      </c>
      <c r="O58" s="70"/>
      <c r="P58" s="70"/>
      <c r="Q58" s="70"/>
      <c r="R58" s="70"/>
      <c r="S58" s="71"/>
      <c r="T58" s="72"/>
      <c r="U58" s="73"/>
      <c r="V58" s="73">
        <v>3</v>
      </c>
      <c r="W58" s="75"/>
      <c r="X58" s="76">
        <f t="shared" si="41"/>
        <v>35.200000000000003</v>
      </c>
      <c r="Y58" s="77">
        <f t="shared" si="42"/>
        <v>32</v>
      </c>
      <c r="Z58" s="77">
        <f t="shared" si="43"/>
        <v>16</v>
      </c>
      <c r="AA58" s="77"/>
      <c r="AB58" s="77">
        <f t="shared" si="44"/>
        <v>16</v>
      </c>
      <c r="AC58" s="78">
        <f t="shared" si="45"/>
        <v>72.8</v>
      </c>
      <c r="AD58" s="79"/>
      <c r="AE58" s="79"/>
      <c r="AF58" s="79"/>
      <c r="AG58" s="80"/>
      <c r="AH58" s="80"/>
      <c r="AI58" s="80"/>
      <c r="AJ58" s="79">
        <v>16</v>
      </c>
      <c r="AK58" s="79"/>
      <c r="AL58" s="79">
        <v>16</v>
      </c>
      <c r="AM58" s="80"/>
      <c r="AN58" s="80"/>
      <c r="AO58" s="80"/>
      <c r="AP58" s="79"/>
      <c r="AQ58" s="79"/>
      <c r="AR58" s="79"/>
      <c r="AS58" s="80"/>
      <c r="AT58" s="80"/>
      <c r="AU58" s="80"/>
      <c r="AV58" s="79"/>
      <c r="AW58" s="79"/>
      <c r="AX58" s="79"/>
      <c r="AY58" s="80"/>
      <c r="AZ58" s="80"/>
      <c r="BA58" s="80"/>
      <c r="BB58" s="77"/>
      <c r="BC58" s="77"/>
      <c r="BD58" s="77"/>
      <c r="BE58" s="80"/>
      <c r="BF58" s="80"/>
      <c r="BG58" s="80"/>
      <c r="BH58" s="77"/>
      <c r="BI58" s="77"/>
      <c r="BJ58" s="77"/>
      <c r="BK58" s="80"/>
      <c r="BL58" s="80"/>
      <c r="BM58" s="80"/>
      <c r="BN58" s="70" t="s">
        <v>325</v>
      </c>
      <c r="BO58" s="81">
        <f t="shared" si="40"/>
        <v>29.629629629629626</v>
      </c>
    </row>
    <row r="59" spans="1:67" ht="15.75" hidden="1" customHeight="1">
      <c r="A59" s="133"/>
      <c r="B59" s="133"/>
      <c r="C59" s="135"/>
      <c r="D59" s="135"/>
      <c r="E59" s="135"/>
      <c r="F59" s="135"/>
      <c r="G59" s="135"/>
      <c r="H59" s="135"/>
      <c r="I59" s="488" t="s">
        <v>109</v>
      </c>
      <c r="J59" s="485"/>
      <c r="K59" s="158"/>
      <c r="L59" s="159"/>
      <c r="M59" s="159"/>
      <c r="N59" s="159"/>
      <c r="O59" s="159"/>
      <c r="P59" s="159"/>
      <c r="Q59" s="159"/>
      <c r="R59" s="159"/>
      <c r="S59" s="160"/>
      <c r="T59" s="141"/>
      <c r="U59" s="142"/>
      <c r="V59" s="142"/>
      <c r="W59" s="144"/>
      <c r="X59" s="145"/>
      <c r="Y59" s="146"/>
      <c r="Z59" s="146"/>
      <c r="AA59" s="146"/>
      <c r="AB59" s="146"/>
      <c r="AC59" s="147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35"/>
      <c r="BO59" s="148"/>
    </row>
    <row r="60" spans="1:67" ht="15.75" hidden="1" customHeight="1">
      <c r="A60" s="25"/>
      <c r="B60" s="25"/>
      <c r="C60" s="63"/>
      <c r="D60" s="63"/>
      <c r="E60" s="63"/>
      <c r="F60" s="63" t="s">
        <v>324</v>
      </c>
      <c r="G60" s="63"/>
      <c r="H60" s="63"/>
      <c r="I60" s="478" t="s">
        <v>162</v>
      </c>
      <c r="J60" s="463">
        <v>6</v>
      </c>
      <c r="K60" s="156">
        <f t="shared" ref="K60:K64" si="46">J60*36</f>
        <v>216</v>
      </c>
      <c r="L60" s="97"/>
      <c r="M60" s="97">
        <v>6</v>
      </c>
      <c r="N60" s="97"/>
      <c r="O60" s="97"/>
      <c r="P60" s="97"/>
      <c r="Q60" s="97"/>
      <c r="R60" s="97"/>
      <c r="S60" s="98"/>
      <c r="T60" s="72"/>
      <c r="U60" s="73"/>
      <c r="V60" s="73">
        <v>2</v>
      </c>
      <c r="W60" s="75"/>
      <c r="X60" s="76">
        <f>Y60+Y60*0.1</f>
        <v>52.8</v>
      </c>
      <c r="Y60" s="77">
        <f>SUM(Z60:AB60)</f>
        <v>48</v>
      </c>
      <c r="Z60" s="77">
        <f>AD60+AG60+AJ60+AM60+AP60+AS60+AV60+AY60+BB60+BE60+BH60+BK60</f>
        <v>16</v>
      </c>
      <c r="AA60" s="77"/>
      <c r="AB60" s="77">
        <f>AF60+AI60+AL60+AO60+AR60+AU60+AX60+BA60+BD60+BG60+BJ60+BM60</f>
        <v>32</v>
      </c>
      <c r="AC60" s="78">
        <f>K60-X60</f>
        <v>163.19999999999999</v>
      </c>
      <c r="AD60" s="79"/>
      <c r="AE60" s="79"/>
      <c r="AF60" s="79"/>
      <c r="AG60" s="79">
        <v>16</v>
      </c>
      <c r="AH60" s="79"/>
      <c r="AI60" s="79">
        <v>32</v>
      </c>
      <c r="AJ60" s="79"/>
      <c r="AK60" s="79"/>
      <c r="AL60" s="79"/>
      <c r="AM60" s="80"/>
      <c r="AN60" s="80"/>
      <c r="AO60" s="80"/>
      <c r="AP60" s="79"/>
      <c r="AQ60" s="79"/>
      <c r="AR60" s="79"/>
      <c r="AS60" s="80"/>
      <c r="AT60" s="80"/>
      <c r="AU60" s="80"/>
      <c r="AV60" s="79"/>
      <c r="AW60" s="79"/>
      <c r="AX60" s="79"/>
      <c r="AY60" s="80"/>
      <c r="AZ60" s="80"/>
      <c r="BA60" s="80"/>
      <c r="BB60" s="77"/>
      <c r="BC60" s="77"/>
      <c r="BD60" s="77"/>
      <c r="BE60" s="80"/>
      <c r="BF60" s="80"/>
      <c r="BG60" s="80"/>
      <c r="BH60" s="77"/>
      <c r="BI60" s="77"/>
      <c r="BJ60" s="77"/>
      <c r="BK60" s="80"/>
      <c r="BL60" s="80"/>
      <c r="BM60" s="80"/>
      <c r="BN60" s="70" t="s">
        <v>324</v>
      </c>
      <c r="BO60" s="81">
        <f t="shared" ref="BO60:BO64" si="47">Y60/K60*100</f>
        <v>22.222222222222221</v>
      </c>
    </row>
    <row r="61" spans="1:67" ht="15.75" customHeight="1">
      <c r="A61" s="133"/>
      <c r="B61" s="133"/>
      <c r="C61" s="135"/>
      <c r="D61" s="135"/>
      <c r="E61" s="135" t="s">
        <v>60</v>
      </c>
      <c r="F61" s="135" t="s">
        <v>356</v>
      </c>
      <c r="G61" s="135"/>
      <c r="H61" s="135"/>
      <c r="I61" s="488" t="s">
        <v>103</v>
      </c>
      <c r="J61" s="485"/>
      <c r="K61" s="158">
        <f t="shared" si="46"/>
        <v>0</v>
      </c>
      <c r="L61" s="135"/>
      <c r="M61" s="135"/>
      <c r="N61" s="135"/>
      <c r="O61" s="135"/>
      <c r="P61" s="135"/>
      <c r="Q61" s="135"/>
      <c r="R61" s="135"/>
      <c r="S61" s="140"/>
      <c r="T61" s="141"/>
      <c r="U61" s="142"/>
      <c r="V61" s="142"/>
      <c r="W61" s="144"/>
      <c r="X61" s="145"/>
      <c r="Y61" s="146"/>
      <c r="Z61" s="146"/>
      <c r="AA61" s="146"/>
      <c r="AB61" s="146"/>
      <c r="AC61" s="147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35"/>
      <c r="BO61" s="148" t="e">
        <f t="shared" si="47"/>
        <v>#DIV/0!</v>
      </c>
    </row>
    <row r="62" spans="1:67" ht="15.75" customHeight="1">
      <c r="A62" s="25"/>
      <c r="B62" s="25"/>
      <c r="C62" s="63"/>
      <c r="D62" s="63"/>
      <c r="E62" s="63"/>
      <c r="F62" s="63" t="s">
        <v>371</v>
      </c>
      <c r="G62" s="63"/>
      <c r="H62" s="63"/>
      <c r="I62" s="478" t="s">
        <v>162</v>
      </c>
      <c r="J62" s="463"/>
      <c r="K62" s="156">
        <f t="shared" si="46"/>
        <v>0</v>
      </c>
      <c r="L62" s="70"/>
      <c r="M62" s="70"/>
      <c r="N62" s="70">
        <v>3</v>
      </c>
      <c r="O62" s="70"/>
      <c r="P62" s="70"/>
      <c r="Q62" s="70"/>
      <c r="R62" s="70"/>
      <c r="S62" s="71"/>
      <c r="T62" s="72">
        <v>3</v>
      </c>
      <c r="U62" s="73"/>
      <c r="V62" s="73"/>
      <c r="W62" s="75"/>
      <c r="X62" s="76">
        <f t="shared" ref="X62:X64" si="48">Y62+Y62*0.1</f>
        <v>35.200000000000003</v>
      </c>
      <c r="Y62" s="77">
        <f t="shared" ref="Y62:Y64" si="49">SUM(Z62:AB62)</f>
        <v>32</v>
      </c>
      <c r="Z62" s="77">
        <f t="shared" ref="Z62:Z64" si="50">AD62+AG62+AJ62+AM62+AP62+AS62+AV62+AY62+BB62+BE62+BH62+BK62</f>
        <v>16</v>
      </c>
      <c r="AA62" s="77"/>
      <c r="AB62" s="77">
        <f t="shared" ref="AB62:AB64" si="51">AF62+AI62+AL62+AO62+AR62+AU62+AX62+BA62+BD62+BG62+BJ62+BM62</f>
        <v>16</v>
      </c>
      <c r="AC62" s="78">
        <f t="shared" ref="AC62:AC64" si="52">K62-X62</f>
        <v>-35.200000000000003</v>
      </c>
      <c r="AD62" s="79"/>
      <c r="AE62" s="79"/>
      <c r="AF62" s="79"/>
      <c r="AG62" s="80"/>
      <c r="AH62" s="80"/>
      <c r="AI62" s="80"/>
      <c r="AJ62" s="79">
        <v>16</v>
      </c>
      <c r="AK62" s="79"/>
      <c r="AL62" s="79">
        <v>16</v>
      </c>
      <c r="AM62" s="80"/>
      <c r="AN62" s="80"/>
      <c r="AO62" s="80"/>
      <c r="AP62" s="79"/>
      <c r="AQ62" s="79"/>
      <c r="AR62" s="79"/>
      <c r="AS62" s="80"/>
      <c r="AT62" s="80"/>
      <c r="AU62" s="80"/>
      <c r="AV62" s="79"/>
      <c r="AW62" s="79"/>
      <c r="AX62" s="79"/>
      <c r="AY62" s="80"/>
      <c r="AZ62" s="80"/>
      <c r="BA62" s="80"/>
      <c r="BB62" s="77"/>
      <c r="BC62" s="77"/>
      <c r="BD62" s="77"/>
      <c r="BE62" s="80"/>
      <c r="BF62" s="80"/>
      <c r="BG62" s="80"/>
      <c r="BH62" s="77"/>
      <c r="BI62" s="77"/>
      <c r="BJ62" s="77"/>
      <c r="BK62" s="80"/>
      <c r="BL62" s="80"/>
      <c r="BM62" s="80"/>
      <c r="BN62" s="70" t="s">
        <v>323</v>
      </c>
      <c r="BO62" s="81" t="e">
        <f t="shared" si="47"/>
        <v>#DIV/0!</v>
      </c>
    </row>
    <row r="63" spans="1:67" ht="15.75" hidden="1" customHeight="1">
      <c r="A63" s="25"/>
      <c r="B63" s="25"/>
      <c r="C63" s="63"/>
      <c r="D63" s="63"/>
      <c r="E63" s="63"/>
      <c r="F63" s="63"/>
      <c r="G63" s="63"/>
      <c r="H63" s="63"/>
      <c r="I63" s="481" t="s">
        <v>164</v>
      </c>
      <c r="J63" s="463"/>
      <c r="K63" s="156">
        <f t="shared" si="46"/>
        <v>0</v>
      </c>
      <c r="L63" s="70"/>
      <c r="M63" s="70"/>
      <c r="N63" s="70"/>
      <c r="O63" s="70"/>
      <c r="P63" s="70"/>
      <c r="Q63" s="70"/>
      <c r="R63" s="70"/>
      <c r="S63" s="71"/>
      <c r="T63" s="72"/>
      <c r="U63" s="73"/>
      <c r="V63" s="73"/>
      <c r="W63" s="75"/>
      <c r="X63" s="76">
        <f t="shared" si="48"/>
        <v>0</v>
      </c>
      <c r="Y63" s="77">
        <f t="shared" si="49"/>
        <v>0</v>
      </c>
      <c r="Z63" s="77">
        <f t="shared" si="50"/>
        <v>0</v>
      </c>
      <c r="AA63" s="77"/>
      <c r="AB63" s="77">
        <f t="shared" si="51"/>
        <v>0</v>
      </c>
      <c r="AC63" s="78">
        <f t="shared" si="52"/>
        <v>0</v>
      </c>
      <c r="AD63" s="79"/>
      <c r="AE63" s="79"/>
      <c r="AF63" s="79"/>
      <c r="AG63" s="80"/>
      <c r="AH63" s="80"/>
      <c r="AI63" s="80"/>
      <c r="AJ63" s="79"/>
      <c r="AK63" s="79"/>
      <c r="AL63" s="79"/>
      <c r="AM63" s="80"/>
      <c r="AN63" s="80"/>
      <c r="AO63" s="80"/>
      <c r="AP63" s="79"/>
      <c r="AQ63" s="79"/>
      <c r="AR63" s="79"/>
      <c r="AS63" s="80"/>
      <c r="AT63" s="80"/>
      <c r="AU63" s="80"/>
      <c r="AV63" s="79"/>
      <c r="AW63" s="79"/>
      <c r="AX63" s="79"/>
      <c r="AY63" s="80"/>
      <c r="AZ63" s="80"/>
      <c r="BA63" s="80"/>
      <c r="BB63" s="77"/>
      <c r="BC63" s="77"/>
      <c r="BD63" s="77"/>
      <c r="BE63" s="80"/>
      <c r="BF63" s="80"/>
      <c r="BG63" s="80"/>
      <c r="BH63" s="77"/>
      <c r="BI63" s="77"/>
      <c r="BJ63" s="77"/>
      <c r="BK63" s="80"/>
      <c r="BL63" s="80"/>
      <c r="BM63" s="80"/>
      <c r="BN63" s="70" t="s">
        <v>323</v>
      </c>
      <c r="BO63" s="81" t="e">
        <f t="shared" si="47"/>
        <v>#DIV/0!</v>
      </c>
    </row>
    <row r="64" spans="1:67" ht="15.75" hidden="1" customHeight="1">
      <c r="A64" s="25"/>
      <c r="B64" s="25"/>
      <c r="C64" s="63"/>
      <c r="D64" s="63"/>
      <c r="E64" s="63"/>
      <c r="F64" s="63"/>
      <c r="G64" s="63"/>
      <c r="H64" s="63"/>
      <c r="I64" s="481" t="s">
        <v>164</v>
      </c>
      <c r="J64" s="463"/>
      <c r="K64" s="156">
        <f t="shared" si="46"/>
        <v>0</v>
      </c>
      <c r="L64" s="97"/>
      <c r="M64" s="97"/>
      <c r="N64" s="97"/>
      <c r="O64" s="97"/>
      <c r="P64" s="97"/>
      <c r="Q64" s="97"/>
      <c r="R64" s="97"/>
      <c r="S64" s="98"/>
      <c r="T64" s="72"/>
      <c r="U64" s="73"/>
      <c r="V64" s="73"/>
      <c r="W64" s="75"/>
      <c r="X64" s="76">
        <f t="shared" si="48"/>
        <v>0</v>
      </c>
      <c r="Y64" s="77">
        <f t="shared" si="49"/>
        <v>0</v>
      </c>
      <c r="Z64" s="77">
        <f t="shared" si="50"/>
        <v>0</v>
      </c>
      <c r="AA64" s="77"/>
      <c r="AB64" s="77">
        <f t="shared" si="51"/>
        <v>0</v>
      </c>
      <c r="AC64" s="78">
        <f t="shared" si="52"/>
        <v>0</v>
      </c>
      <c r="AD64" s="79"/>
      <c r="AE64" s="79"/>
      <c r="AF64" s="79"/>
      <c r="AG64" s="80"/>
      <c r="AH64" s="80"/>
      <c r="AI64" s="80"/>
      <c r="AJ64" s="80"/>
      <c r="AK64" s="80"/>
      <c r="AL64" s="80"/>
      <c r="AM64" s="80"/>
      <c r="AN64" s="80"/>
      <c r="AO64" s="80"/>
      <c r="AP64" s="79"/>
      <c r="AQ64" s="79"/>
      <c r="AR64" s="79"/>
      <c r="AS64" s="80"/>
      <c r="AT64" s="80"/>
      <c r="AU64" s="80"/>
      <c r="AV64" s="79"/>
      <c r="AW64" s="79"/>
      <c r="AX64" s="79"/>
      <c r="AY64" s="80"/>
      <c r="AZ64" s="80"/>
      <c r="BA64" s="80"/>
      <c r="BB64" s="77"/>
      <c r="BC64" s="77"/>
      <c r="BD64" s="77"/>
      <c r="BE64" s="80"/>
      <c r="BF64" s="80"/>
      <c r="BG64" s="80"/>
      <c r="BH64" s="77"/>
      <c r="BI64" s="77"/>
      <c r="BJ64" s="77"/>
      <c r="BK64" s="80"/>
      <c r="BL64" s="80"/>
      <c r="BM64" s="80"/>
      <c r="BN64" s="70" t="s">
        <v>324</v>
      </c>
      <c r="BO64" s="81" t="e">
        <f t="shared" si="47"/>
        <v>#DIV/0!</v>
      </c>
    </row>
    <row r="65" spans="1:67" ht="15.75" hidden="1" customHeight="1">
      <c r="A65" s="25"/>
      <c r="B65" s="25"/>
      <c r="C65" s="63"/>
      <c r="D65" s="63"/>
      <c r="E65" s="63"/>
      <c r="F65" s="63"/>
      <c r="G65" s="63"/>
      <c r="H65" s="63"/>
      <c r="I65" s="481"/>
      <c r="J65" s="463"/>
      <c r="K65" s="156"/>
      <c r="L65" s="97"/>
      <c r="M65" s="97"/>
      <c r="N65" s="97"/>
      <c r="O65" s="97"/>
      <c r="P65" s="97"/>
      <c r="Q65" s="97"/>
      <c r="R65" s="97"/>
      <c r="S65" s="98"/>
      <c r="T65" s="72"/>
      <c r="U65" s="73"/>
      <c r="V65" s="73"/>
      <c r="W65" s="75"/>
      <c r="X65" s="76"/>
      <c r="Y65" s="77"/>
      <c r="Z65" s="77"/>
      <c r="AA65" s="77"/>
      <c r="AB65" s="77"/>
      <c r="AC65" s="78"/>
      <c r="AD65" s="79"/>
      <c r="AE65" s="79"/>
      <c r="AF65" s="79"/>
      <c r="AG65" s="80"/>
      <c r="AH65" s="80"/>
      <c r="AI65" s="80"/>
      <c r="AJ65" s="80"/>
      <c r="AK65" s="80"/>
      <c r="AL65" s="80"/>
      <c r="AM65" s="80"/>
      <c r="AN65" s="80"/>
      <c r="AO65" s="80"/>
      <c r="AP65" s="79"/>
      <c r="AQ65" s="79"/>
      <c r="AR65" s="79"/>
      <c r="AS65" s="80"/>
      <c r="AT65" s="80"/>
      <c r="AU65" s="80"/>
      <c r="AV65" s="79"/>
      <c r="AW65" s="79"/>
      <c r="AX65" s="79"/>
      <c r="AY65" s="80"/>
      <c r="AZ65" s="80"/>
      <c r="BA65" s="80"/>
      <c r="BB65" s="77"/>
      <c r="BC65" s="77"/>
      <c r="BD65" s="77"/>
      <c r="BE65" s="80"/>
      <c r="BF65" s="80"/>
      <c r="BG65" s="80"/>
      <c r="BH65" s="77"/>
      <c r="BI65" s="77"/>
      <c r="BJ65" s="77"/>
      <c r="BK65" s="80"/>
      <c r="BL65" s="80"/>
      <c r="BM65" s="80"/>
      <c r="BN65" s="70"/>
      <c r="BO65" s="81"/>
    </row>
    <row r="66" spans="1:67" ht="15.75" hidden="1" customHeight="1">
      <c r="A66" s="25"/>
      <c r="B66" s="25"/>
      <c r="C66" s="63"/>
      <c r="D66" s="63"/>
      <c r="E66" s="63"/>
      <c r="F66" s="63"/>
      <c r="G66" s="63"/>
      <c r="H66" s="63"/>
      <c r="I66" s="481"/>
      <c r="J66" s="463"/>
      <c r="K66" s="156"/>
      <c r="L66" s="97"/>
      <c r="M66" s="97"/>
      <c r="N66" s="97"/>
      <c r="O66" s="97"/>
      <c r="P66" s="97"/>
      <c r="Q66" s="97"/>
      <c r="R66" s="97"/>
      <c r="S66" s="98"/>
      <c r="T66" s="72"/>
      <c r="U66" s="73"/>
      <c r="V66" s="73"/>
      <c r="W66" s="75"/>
      <c r="X66" s="76"/>
      <c r="Y66" s="77"/>
      <c r="Z66" s="77"/>
      <c r="AA66" s="77"/>
      <c r="AB66" s="77"/>
      <c r="AC66" s="78"/>
      <c r="AD66" s="79"/>
      <c r="AE66" s="79"/>
      <c r="AF66" s="79"/>
      <c r="AG66" s="80"/>
      <c r="AH66" s="80"/>
      <c r="AI66" s="80"/>
      <c r="AJ66" s="80"/>
      <c r="AK66" s="80"/>
      <c r="AL66" s="80"/>
      <c r="AM66" s="80"/>
      <c r="AN66" s="80"/>
      <c r="AO66" s="80"/>
      <c r="AP66" s="79"/>
      <c r="AQ66" s="79"/>
      <c r="AR66" s="79"/>
      <c r="AS66" s="80"/>
      <c r="AT66" s="80"/>
      <c r="AU66" s="80"/>
      <c r="AV66" s="79"/>
      <c r="AW66" s="79"/>
      <c r="AX66" s="79"/>
      <c r="AY66" s="80"/>
      <c r="AZ66" s="80"/>
      <c r="BA66" s="80"/>
      <c r="BB66" s="77"/>
      <c r="BC66" s="77"/>
      <c r="BD66" s="77"/>
      <c r="BE66" s="80"/>
      <c r="BF66" s="80"/>
      <c r="BG66" s="80"/>
      <c r="BH66" s="77"/>
      <c r="BI66" s="77"/>
      <c r="BJ66" s="77"/>
      <c r="BK66" s="80"/>
      <c r="BL66" s="80"/>
      <c r="BM66" s="80"/>
      <c r="BN66" s="70"/>
      <c r="BO66" s="81"/>
    </row>
    <row r="67" spans="1:67" ht="15.75" hidden="1" customHeight="1">
      <c r="A67" s="25"/>
      <c r="B67" s="25"/>
      <c r="C67" s="63"/>
      <c r="D67" s="63"/>
      <c r="E67" s="63"/>
      <c r="F67" s="63"/>
      <c r="G67" s="63"/>
      <c r="H67" s="63"/>
      <c r="I67" s="481"/>
      <c r="J67" s="463"/>
      <c r="K67" s="156"/>
      <c r="L67" s="97"/>
      <c r="M67" s="97"/>
      <c r="N67" s="97"/>
      <c r="O67" s="97"/>
      <c r="P67" s="97"/>
      <c r="Q67" s="97"/>
      <c r="R67" s="97"/>
      <c r="S67" s="98"/>
      <c r="T67" s="72"/>
      <c r="U67" s="73"/>
      <c r="V67" s="73"/>
      <c r="W67" s="75"/>
      <c r="X67" s="76"/>
      <c r="Y67" s="77"/>
      <c r="Z67" s="77"/>
      <c r="AA67" s="77"/>
      <c r="AB67" s="77"/>
      <c r="AC67" s="78"/>
      <c r="AD67" s="79"/>
      <c r="AE67" s="79"/>
      <c r="AF67" s="79"/>
      <c r="AG67" s="80"/>
      <c r="AH67" s="80"/>
      <c r="AI67" s="80"/>
      <c r="AJ67" s="80"/>
      <c r="AK67" s="80"/>
      <c r="AL67" s="80"/>
      <c r="AM67" s="80"/>
      <c r="AN67" s="80"/>
      <c r="AO67" s="80"/>
      <c r="AP67" s="79"/>
      <c r="AQ67" s="79"/>
      <c r="AR67" s="79"/>
      <c r="AS67" s="80"/>
      <c r="AT67" s="80"/>
      <c r="AU67" s="80"/>
      <c r="AV67" s="79"/>
      <c r="AW67" s="79"/>
      <c r="AX67" s="79"/>
      <c r="AY67" s="80"/>
      <c r="AZ67" s="80"/>
      <c r="BA67" s="80"/>
      <c r="BB67" s="77"/>
      <c r="BC67" s="77"/>
      <c r="BD67" s="77"/>
      <c r="BE67" s="80"/>
      <c r="BF67" s="80"/>
      <c r="BG67" s="80"/>
      <c r="BH67" s="77"/>
      <c r="BI67" s="77"/>
      <c r="BJ67" s="77"/>
      <c r="BK67" s="80"/>
      <c r="BL67" s="80"/>
      <c r="BM67" s="80"/>
      <c r="BN67" s="70"/>
      <c r="BO67" s="81"/>
    </row>
    <row r="68" spans="1:67" ht="15.75" hidden="1" customHeight="1">
      <c r="A68" s="25"/>
      <c r="B68" s="25"/>
      <c r="C68" s="63"/>
      <c r="D68" s="63"/>
      <c r="E68" s="63"/>
      <c r="F68" s="63"/>
      <c r="G68" s="63"/>
      <c r="H68" s="63"/>
      <c r="I68" s="481"/>
      <c r="J68" s="463"/>
      <c r="K68" s="156"/>
      <c r="L68" s="97"/>
      <c r="M68" s="97"/>
      <c r="N68" s="97"/>
      <c r="O68" s="97"/>
      <c r="P68" s="97"/>
      <c r="Q68" s="97"/>
      <c r="R68" s="97"/>
      <c r="S68" s="98"/>
      <c r="T68" s="72"/>
      <c r="U68" s="73"/>
      <c r="V68" s="73"/>
      <c r="W68" s="75"/>
      <c r="X68" s="76"/>
      <c r="Y68" s="77"/>
      <c r="Z68" s="77"/>
      <c r="AA68" s="77"/>
      <c r="AB68" s="77"/>
      <c r="AC68" s="78"/>
      <c r="AD68" s="79"/>
      <c r="AE68" s="79"/>
      <c r="AF68" s="79"/>
      <c r="AG68" s="80"/>
      <c r="AH68" s="80"/>
      <c r="AI68" s="80"/>
      <c r="AJ68" s="80"/>
      <c r="AK68" s="80"/>
      <c r="AL68" s="80"/>
      <c r="AM68" s="80"/>
      <c r="AN68" s="80"/>
      <c r="AO68" s="80"/>
      <c r="AP68" s="79"/>
      <c r="AQ68" s="79"/>
      <c r="AR68" s="79"/>
      <c r="AS68" s="80"/>
      <c r="AT68" s="80"/>
      <c r="AU68" s="80"/>
      <c r="AV68" s="79"/>
      <c r="AW68" s="79"/>
      <c r="AX68" s="79"/>
      <c r="AY68" s="80"/>
      <c r="AZ68" s="80"/>
      <c r="BA68" s="80"/>
      <c r="BB68" s="77"/>
      <c r="BC68" s="77"/>
      <c r="BD68" s="77"/>
      <c r="BE68" s="80"/>
      <c r="BF68" s="80"/>
      <c r="BG68" s="80"/>
      <c r="BH68" s="77"/>
      <c r="BI68" s="77"/>
      <c r="BJ68" s="77"/>
      <c r="BK68" s="80"/>
      <c r="BL68" s="80"/>
      <c r="BM68" s="80"/>
      <c r="BN68" s="70"/>
      <c r="BO68" s="81"/>
    </row>
    <row r="69" spans="1:67" ht="15.75" hidden="1" customHeight="1">
      <c r="A69" s="25"/>
      <c r="B69" s="25"/>
      <c r="C69" s="63"/>
      <c r="D69" s="63"/>
      <c r="E69" s="63"/>
      <c r="F69" s="63"/>
      <c r="G69" s="63"/>
      <c r="H69" s="63"/>
      <c r="I69" s="481"/>
      <c r="J69" s="463"/>
      <c r="K69" s="156"/>
      <c r="L69" s="97"/>
      <c r="M69" s="97"/>
      <c r="N69" s="97"/>
      <c r="O69" s="97"/>
      <c r="P69" s="97"/>
      <c r="Q69" s="97"/>
      <c r="R69" s="97"/>
      <c r="S69" s="98"/>
      <c r="T69" s="72"/>
      <c r="U69" s="73"/>
      <c r="V69" s="73"/>
      <c r="W69" s="75"/>
      <c r="X69" s="76"/>
      <c r="Y69" s="77"/>
      <c r="Z69" s="77"/>
      <c r="AA69" s="77"/>
      <c r="AB69" s="77"/>
      <c r="AC69" s="78"/>
      <c r="AD69" s="79"/>
      <c r="AE69" s="79"/>
      <c r="AF69" s="79"/>
      <c r="AG69" s="80"/>
      <c r="AH69" s="80"/>
      <c r="AI69" s="80"/>
      <c r="AJ69" s="80"/>
      <c r="AK69" s="80"/>
      <c r="AL69" s="80"/>
      <c r="AM69" s="80"/>
      <c r="AN69" s="80"/>
      <c r="AO69" s="80"/>
      <c r="AP69" s="79"/>
      <c r="AQ69" s="79"/>
      <c r="AR69" s="79"/>
      <c r="AS69" s="80"/>
      <c r="AT69" s="80"/>
      <c r="AU69" s="80"/>
      <c r="AV69" s="79"/>
      <c r="AW69" s="79"/>
      <c r="AX69" s="79"/>
      <c r="AY69" s="80"/>
      <c r="AZ69" s="80"/>
      <c r="BA69" s="80"/>
      <c r="BB69" s="77"/>
      <c r="BC69" s="77"/>
      <c r="BD69" s="77"/>
      <c r="BE69" s="80"/>
      <c r="BF69" s="80"/>
      <c r="BG69" s="80"/>
      <c r="BH69" s="77"/>
      <c r="BI69" s="77"/>
      <c r="BJ69" s="77"/>
      <c r="BK69" s="80"/>
      <c r="BL69" s="80"/>
      <c r="BM69" s="80"/>
      <c r="BN69" s="70"/>
      <c r="BO69" s="81"/>
    </row>
    <row r="70" spans="1:67" ht="15.75" customHeight="1">
      <c r="A70" s="489"/>
      <c r="B70" s="489"/>
      <c r="C70" s="490"/>
      <c r="D70" s="490"/>
      <c r="E70" s="212"/>
      <c r="F70" s="212" t="s">
        <v>372</v>
      </c>
      <c r="G70" s="227" t="s">
        <v>373</v>
      </c>
      <c r="H70" s="227"/>
      <c r="I70" s="491" t="s">
        <v>187</v>
      </c>
      <c r="J70" s="492">
        <f>SUM(J77:J91)</f>
        <v>0</v>
      </c>
      <c r="K70" s="493"/>
      <c r="L70" s="493"/>
      <c r="M70" s="493"/>
      <c r="N70" s="493"/>
      <c r="O70" s="493"/>
      <c r="P70" s="493"/>
      <c r="Q70" s="493"/>
      <c r="R70" s="493"/>
      <c r="S70" s="493"/>
      <c r="T70" s="494"/>
      <c r="U70" s="494"/>
      <c r="V70" s="494"/>
      <c r="W70" s="494"/>
      <c r="X70" s="496"/>
      <c r="Y70" s="496"/>
      <c r="Z70" s="520"/>
      <c r="AA70" s="520"/>
      <c r="AB70" s="520"/>
      <c r="AC70" s="520"/>
      <c r="AD70" s="223"/>
      <c r="AE70" s="223"/>
      <c r="AF70" s="223"/>
      <c r="AG70" s="223"/>
      <c r="AH70" s="223"/>
      <c r="AI70" s="223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0"/>
      <c r="BO70" s="498"/>
    </row>
    <row r="71" spans="1:67" ht="15.75" customHeight="1">
      <c r="A71" s="549">
        <v>22</v>
      </c>
      <c r="B71" s="593" t="s">
        <v>63</v>
      </c>
      <c r="C71" s="549"/>
      <c r="D71" s="549"/>
      <c r="E71" s="549"/>
      <c r="F71" s="549" t="s">
        <v>374</v>
      </c>
      <c r="G71" s="549"/>
      <c r="H71" s="53"/>
      <c r="I71" s="499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92"/>
      <c r="V71" s="592"/>
      <c r="W71" s="592"/>
      <c r="X71" s="521"/>
      <c r="Y71" s="522"/>
      <c r="Z71" s="522"/>
      <c r="AA71" s="522"/>
      <c r="AB71" s="522"/>
      <c r="AC71" s="522"/>
      <c r="AD71" s="580"/>
      <c r="AE71" s="580"/>
      <c r="AF71" s="580"/>
      <c r="AG71" s="581"/>
      <c r="AH71" s="581"/>
      <c r="AI71" s="581"/>
      <c r="AJ71" s="580"/>
      <c r="AK71" s="580"/>
      <c r="AL71" s="580"/>
      <c r="AM71" s="581"/>
      <c r="AN71" s="581"/>
      <c r="AO71" s="581"/>
      <c r="AP71" s="580"/>
      <c r="AQ71" s="580"/>
      <c r="AR71" s="580"/>
      <c r="AS71" s="581"/>
      <c r="AT71" s="581"/>
      <c r="AU71" s="581"/>
      <c r="AV71" s="580"/>
      <c r="AW71" s="580"/>
      <c r="AX71" s="580"/>
      <c r="AY71" s="581"/>
      <c r="AZ71" s="581"/>
      <c r="BA71" s="581"/>
      <c r="BB71" s="580"/>
      <c r="BC71" s="580"/>
      <c r="BD71" s="580"/>
      <c r="BE71" s="581"/>
      <c r="BF71" s="581"/>
      <c r="BG71" s="581"/>
      <c r="BH71" s="580"/>
      <c r="BI71" s="580"/>
      <c r="BJ71" s="580"/>
      <c r="BK71" s="581"/>
      <c r="BL71" s="581"/>
      <c r="BM71" s="581"/>
      <c r="BN71" s="584"/>
      <c r="BO71" s="585"/>
    </row>
    <row r="72" spans="1:67" ht="15.75" customHeight="1">
      <c r="A72" s="536"/>
      <c r="B72" s="536"/>
      <c r="C72" s="536"/>
      <c r="D72" s="536"/>
      <c r="E72" s="536"/>
      <c r="F72" s="536"/>
      <c r="G72" s="536"/>
      <c r="H72" s="500"/>
      <c r="I72" s="499"/>
      <c r="J72" s="536"/>
      <c r="K72" s="536"/>
      <c r="L72" s="536"/>
      <c r="M72" s="536"/>
      <c r="N72" s="536"/>
      <c r="O72" s="536"/>
      <c r="P72" s="536"/>
      <c r="Q72" s="536"/>
      <c r="R72" s="536"/>
      <c r="S72" s="536"/>
      <c r="T72" s="536"/>
      <c r="U72" s="536"/>
      <c r="V72" s="536"/>
      <c r="W72" s="536"/>
      <c r="X72" s="523"/>
      <c r="Y72" s="524"/>
      <c r="Z72" s="524"/>
      <c r="AA72" s="524"/>
      <c r="AB72" s="524"/>
      <c r="AC72" s="524"/>
      <c r="AD72" s="536"/>
      <c r="AE72" s="536"/>
      <c r="AF72" s="536"/>
      <c r="AG72" s="536"/>
      <c r="AH72" s="536"/>
      <c r="AI72" s="536"/>
      <c r="AJ72" s="536"/>
      <c r="AK72" s="536"/>
      <c r="AL72" s="536"/>
      <c r="AM72" s="536"/>
      <c r="AN72" s="536"/>
      <c r="AO72" s="536"/>
      <c r="AP72" s="536"/>
      <c r="AQ72" s="536"/>
      <c r="AR72" s="536"/>
      <c r="AS72" s="536"/>
      <c r="AT72" s="536"/>
      <c r="AU72" s="536"/>
      <c r="AV72" s="536"/>
      <c r="AW72" s="536"/>
      <c r="AX72" s="536"/>
      <c r="AY72" s="536"/>
      <c r="AZ72" s="536"/>
      <c r="BA72" s="536"/>
      <c r="BB72" s="536"/>
      <c r="BC72" s="536"/>
      <c r="BD72" s="536"/>
      <c r="BE72" s="536"/>
      <c r="BF72" s="536"/>
      <c r="BG72" s="536"/>
      <c r="BH72" s="536"/>
      <c r="BI72" s="536"/>
      <c r="BJ72" s="536"/>
      <c r="BK72" s="536"/>
      <c r="BL72" s="536"/>
      <c r="BM72" s="536"/>
      <c r="BN72" s="536"/>
      <c r="BO72" s="536"/>
    </row>
    <row r="73" spans="1:67" ht="15.75" customHeight="1">
      <c r="A73" s="536"/>
      <c r="B73" s="536"/>
      <c r="C73" s="536"/>
      <c r="D73" s="536"/>
      <c r="E73" s="536"/>
      <c r="F73" s="536"/>
      <c r="G73" s="536"/>
      <c r="H73" s="500"/>
      <c r="I73" s="499"/>
      <c r="J73" s="536"/>
      <c r="K73" s="536"/>
      <c r="L73" s="536"/>
      <c r="M73" s="536"/>
      <c r="N73" s="536"/>
      <c r="O73" s="536"/>
      <c r="P73" s="536"/>
      <c r="Q73" s="536"/>
      <c r="R73" s="536"/>
      <c r="S73" s="536"/>
      <c r="T73" s="536"/>
      <c r="U73" s="536"/>
      <c r="V73" s="536"/>
      <c r="W73" s="536"/>
      <c r="X73" s="523"/>
      <c r="Y73" s="524"/>
      <c r="Z73" s="524"/>
      <c r="AA73" s="524"/>
      <c r="AB73" s="524"/>
      <c r="AC73" s="524"/>
      <c r="AD73" s="536"/>
      <c r="AE73" s="536"/>
      <c r="AF73" s="536"/>
      <c r="AG73" s="536"/>
      <c r="AH73" s="536"/>
      <c r="AI73" s="536"/>
      <c r="AJ73" s="536"/>
      <c r="AK73" s="536"/>
      <c r="AL73" s="536"/>
      <c r="AM73" s="536"/>
      <c r="AN73" s="536"/>
      <c r="AO73" s="536"/>
      <c r="AP73" s="536"/>
      <c r="AQ73" s="536"/>
      <c r="AR73" s="536"/>
      <c r="AS73" s="536"/>
      <c r="AT73" s="536"/>
      <c r="AU73" s="536"/>
      <c r="AV73" s="536"/>
      <c r="AW73" s="536"/>
      <c r="AX73" s="536"/>
      <c r="AY73" s="536"/>
      <c r="AZ73" s="536"/>
      <c r="BA73" s="536"/>
      <c r="BB73" s="536"/>
      <c r="BC73" s="536"/>
      <c r="BD73" s="536"/>
      <c r="BE73" s="536"/>
      <c r="BF73" s="536"/>
      <c r="BG73" s="536"/>
      <c r="BH73" s="536"/>
      <c r="BI73" s="536"/>
      <c r="BJ73" s="536"/>
      <c r="BK73" s="536"/>
      <c r="BL73" s="536"/>
      <c r="BM73" s="536"/>
      <c r="BN73" s="536"/>
      <c r="BO73" s="536"/>
    </row>
    <row r="74" spans="1:67" ht="15.75" customHeight="1">
      <c r="A74" s="536"/>
      <c r="B74" s="536"/>
      <c r="C74" s="536"/>
      <c r="D74" s="536"/>
      <c r="E74" s="536"/>
      <c r="F74" s="536"/>
      <c r="G74" s="536"/>
      <c r="H74" s="500"/>
      <c r="I74" s="499"/>
      <c r="J74" s="536"/>
      <c r="K74" s="536"/>
      <c r="L74" s="536"/>
      <c r="M74" s="536"/>
      <c r="N74" s="536"/>
      <c r="O74" s="536"/>
      <c r="P74" s="536"/>
      <c r="Q74" s="536"/>
      <c r="R74" s="536"/>
      <c r="S74" s="536"/>
      <c r="T74" s="536"/>
      <c r="U74" s="536"/>
      <c r="V74" s="536"/>
      <c r="W74" s="536"/>
      <c r="X74" s="523"/>
      <c r="Y74" s="524"/>
      <c r="Z74" s="524"/>
      <c r="AA74" s="524"/>
      <c r="AB74" s="524"/>
      <c r="AC74" s="524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6"/>
      <c r="BA74" s="536"/>
      <c r="BB74" s="536"/>
      <c r="BC74" s="536"/>
      <c r="BD74" s="536"/>
      <c r="BE74" s="536"/>
      <c r="BF74" s="536"/>
      <c r="BG74" s="536"/>
      <c r="BH74" s="536"/>
      <c r="BI74" s="536"/>
      <c r="BJ74" s="536"/>
      <c r="BK74" s="536"/>
      <c r="BL74" s="536"/>
      <c r="BM74" s="536"/>
      <c r="BN74" s="536"/>
      <c r="BO74" s="536"/>
    </row>
    <row r="75" spans="1:67" ht="15.75" customHeight="1">
      <c r="A75" s="537"/>
      <c r="B75" s="537"/>
      <c r="C75" s="537"/>
      <c r="D75" s="537"/>
      <c r="E75" s="537"/>
      <c r="F75" s="537"/>
      <c r="G75" s="537"/>
      <c r="H75" s="501"/>
      <c r="I75" s="499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25"/>
      <c r="Y75" s="526"/>
      <c r="Z75" s="526"/>
      <c r="AA75" s="526"/>
      <c r="AB75" s="526"/>
      <c r="AC75" s="526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7"/>
      <c r="BG75" s="537"/>
      <c r="BH75" s="537"/>
      <c r="BI75" s="537"/>
      <c r="BJ75" s="537"/>
      <c r="BK75" s="537"/>
      <c r="BL75" s="537"/>
      <c r="BM75" s="537"/>
      <c r="BN75" s="537"/>
      <c r="BO75" s="537"/>
    </row>
    <row r="76" spans="1:67" ht="15.75" customHeight="1">
      <c r="A76" s="489"/>
      <c r="B76" s="489"/>
      <c r="C76" s="490"/>
      <c r="D76" s="490"/>
      <c r="E76" s="212"/>
      <c r="F76" s="212" t="s">
        <v>375</v>
      </c>
      <c r="G76" s="490"/>
      <c r="H76" s="490"/>
      <c r="I76" s="491" t="s">
        <v>194</v>
      </c>
      <c r="J76" s="492"/>
      <c r="K76" s="493"/>
      <c r="L76" s="493"/>
      <c r="M76" s="493"/>
      <c r="N76" s="493"/>
      <c r="O76" s="493"/>
      <c r="P76" s="493"/>
      <c r="Q76" s="493"/>
      <c r="R76" s="493"/>
      <c r="S76" s="493"/>
      <c r="T76" s="494"/>
      <c r="U76" s="494"/>
      <c r="V76" s="494"/>
      <c r="W76" s="494"/>
      <c r="X76" s="502"/>
      <c r="Y76" s="503"/>
      <c r="Z76" s="503"/>
      <c r="AA76" s="503"/>
      <c r="AB76" s="503"/>
      <c r="AC76" s="503"/>
      <c r="AD76" s="223"/>
      <c r="AE76" s="223"/>
      <c r="AF76" s="223"/>
      <c r="AG76" s="223"/>
      <c r="AH76" s="223"/>
      <c r="AI76" s="223"/>
      <c r="AJ76" s="223"/>
      <c r="AK76" s="223"/>
      <c r="AL76" s="223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0"/>
      <c r="BO76" s="498"/>
    </row>
    <row r="77" spans="1:67" ht="15.75" customHeight="1">
      <c r="A77" s="549">
        <v>23</v>
      </c>
      <c r="B77" s="593" t="s">
        <v>63</v>
      </c>
      <c r="C77" s="584"/>
      <c r="D77" s="584"/>
      <c r="E77" s="584"/>
      <c r="F77" s="584" t="s">
        <v>375</v>
      </c>
      <c r="G77" s="584" t="s">
        <v>376</v>
      </c>
      <c r="H77" s="108"/>
      <c r="I77" s="499" t="s">
        <v>152</v>
      </c>
      <c r="J77" s="619">
        <f>L77+M77+N77+O77+P77+Q77+R77+S77</f>
        <v>0</v>
      </c>
      <c r="K77" s="592">
        <f>J77*36</f>
        <v>0</v>
      </c>
      <c r="L77" s="549"/>
      <c r="M77" s="549"/>
      <c r="N77" s="549"/>
      <c r="O77" s="549"/>
      <c r="P77" s="549"/>
      <c r="Q77" s="549"/>
      <c r="R77" s="549"/>
      <c r="S77" s="566"/>
      <c r="T77" s="598"/>
      <c r="U77" s="575"/>
      <c r="V77" s="575"/>
      <c r="W77" s="576"/>
      <c r="X77" s="599">
        <f>Y77+Y77*0.1</f>
        <v>0</v>
      </c>
      <c r="Y77" s="579">
        <f>SUM(Z77:AB77)</f>
        <v>0</v>
      </c>
      <c r="Z77" s="579">
        <f t="shared" ref="Z77:AB77" si="53">AD77+AG77+AJ77+AM77+AP77+AS77+AV77+AY77+BB77+BE77+BH77+BK77</f>
        <v>0</v>
      </c>
      <c r="AA77" s="579">
        <f t="shared" si="53"/>
        <v>0</v>
      </c>
      <c r="AB77" s="579">
        <f t="shared" si="53"/>
        <v>0</v>
      </c>
      <c r="AC77" s="565">
        <f>K77-X77</f>
        <v>0</v>
      </c>
      <c r="AD77" s="580"/>
      <c r="AE77" s="580"/>
      <c r="AF77" s="580"/>
      <c r="AG77" s="581"/>
      <c r="AH77" s="581"/>
      <c r="AI77" s="581"/>
      <c r="AJ77" s="580"/>
      <c r="AK77" s="580"/>
      <c r="AL77" s="580"/>
      <c r="AM77" s="581"/>
      <c r="AN77" s="581"/>
      <c r="AO77" s="581"/>
      <c r="AP77" s="580"/>
      <c r="AQ77" s="580"/>
      <c r="AR77" s="580"/>
      <c r="AS77" s="581"/>
      <c r="AT77" s="581"/>
      <c r="AU77" s="581"/>
      <c r="AV77" s="580"/>
      <c r="AW77" s="580"/>
      <c r="AX77" s="580"/>
      <c r="AY77" s="581"/>
      <c r="AZ77" s="581"/>
      <c r="BA77" s="581"/>
      <c r="BB77" s="579"/>
      <c r="BC77" s="579"/>
      <c r="BD77" s="579"/>
      <c r="BE77" s="581"/>
      <c r="BF77" s="581"/>
      <c r="BG77" s="581"/>
      <c r="BH77" s="579"/>
      <c r="BI77" s="579"/>
      <c r="BJ77" s="579"/>
      <c r="BK77" s="581"/>
      <c r="BL77" s="581"/>
      <c r="BM77" s="581"/>
      <c r="BN77" s="594"/>
      <c r="BO77" s="550" t="e">
        <f>Y77/K77*100</f>
        <v>#DIV/0!</v>
      </c>
    </row>
    <row r="78" spans="1:67" ht="15.75" customHeight="1">
      <c r="A78" s="537"/>
      <c r="B78" s="537"/>
      <c r="C78" s="537"/>
      <c r="D78" s="537"/>
      <c r="E78" s="537"/>
      <c r="F78" s="537"/>
      <c r="G78" s="537"/>
      <c r="H78" s="113"/>
      <c r="I78" s="499" t="s">
        <v>152</v>
      </c>
      <c r="J78" s="537"/>
      <c r="K78" s="537"/>
      <c r="L78" s="537"/>
      <c r="M78" s="537"/>
      <c r="N78" s="537"/>
      <c r="O78" s="537"/>
      <c r="P78" s="537"/>
      <c r="Q78" s="537"/>
      <c r="R78" s="537"/>
      <c r="S78" s="568"/>
      <c r="T78" s="571"/>
      <c r="U78" s="537"/>
      <c r="V78" s="537"/>
      <c r="W78" s="577"/>
      <c r="X78" s="563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</row>
    <row r="79" spans="1:67" ht="15.75" customHeight="1">
      <c r="A79" s="549">
        <v>24</v>
      </c>
      <c r="B79" s="593" t="s">
        <v>63</v>
      </c>
      <c r="C79" s="584"/>
      <c r="D79" s="584"/>
      <c r="E79" s="584"/>
      <c r="F79" s="584" t="s">
        <v>375</v>
      </c>
      <c r="G79" s="584" t="s">
        <v>377</v>
      </c>
      <c r="H79" s="108"/>
      <c r="I79" s="481" t="s">
        <v>152</v>
      </c>
      <c r="J79" s="619">
        <f>L79+M79+N79+O79+P79+Q79+R79+S79</f>
        <v>0</v>
      </c>
      <c r="K79" s="592">
        <f>J79*36</f>
        <v>0</v>
      </c>
      <c r="L79" s="549"/>
      <c r="M79" s="549"/>
      <c r="N79" s="549"/>
      <c r="O79" s="549"/>
      <c r="P79" s="549"/>
      <c r="Q79" s="549"/>
      <c r="R79" s="549"/>
      <c r="S79" s="597"/>
      <c r="T79" s="598"/>
      <c r="U79" s="575"/>
      <c r="V79" s="575"/>
      <c r="W79" s="576"/>
      <c r="X79" s="76">
        <f>Y79+Y79*0.1</f>
        <v>0</v>
      </c>
      <c r="Y79" s="77">
        <f>SUM(Z79:AB79)</f>
        <v>0</v>
      </c>
      <c r="Z79" s="77">
        <f t="shared" ref="Z79:AB79" si="54">AD79+AG79+AJ79+AM79+AP79+AS79+AV79+AY79+BB79+BE79+BH79+BK79</f>
        <v>0</v>
      </c>
      <c r="AA79" s="77">
        <f t="shared" si="54"/>
        <v>0</v>
      </c>
      <c r="AB79" s="77">
        <f t="shared" si="54"/>
        <v>0</v>
      </c>
      <c r="AC79" s="78">
        <f>K79-X79</f>
        <v>0</v>
      </c>
      <c r="AD79" s="79"/>
      <c r="AE79" s="79"/>
      <c r="AF79" s="79"/>
      <c r="AG79" s="80"/>
      <c r="AH79" s="80"/>
      <c r="AI79" s="80"/>
      <c r="AJ79" s="79"/>
      <c r="AK79" s="79"/>
      <c r="AL79" s="79"/>
      <c r="AM79" s="80"/>
      <c r="AN79" s="80"/>
      <c r="AO79" s="80"/>
      <c r="AP79" s="79"/>
      <c r="AQ79" s="79"/>
      <c r="AR79" s="79"/>
      <c r="AS79" s="80"/>
      <c r="AT79" s="80"/>
      <c r="AU79" s="80"/>
      <c r="AV79" s="79"/>
      <c r="AW79" s="79"/>
      <c r="AX79" s="79"/>
      <c r="AY79" s="80"/>
      <c r="AZ79" s="80"/>
      <c r="BA79" s="80"/>
      <c r="BB79" s="77"/>
      <c r="BC79" s="77"/>
      <c r="BD79" s="77"/>
      <c r="BE79" s="80"/>
      <c r="BF79" s="80"/>
      <c r="BG79" s="80"/>
      <c r="BH79" s="77"/>
      <c r="BI79" s="77"/>
      <c r="BJ79" s="77"/>
      <c r="BK79" s="80"/>
      <c r="BL79" s="80"/>
      <c r="BM79" s="80"/>
      <c r="BN79" s="130"/>
      <c r="BO79" s="81" t="e">
        <f>Y79/K79*100</f>
        <v>#DIV/0!</v>
      </c>
    </row>
    <row r="80" spans="1:67" ht="15.75" customHeight="1">
      <c r="A80" s="536"/>
      <c r="B80" s="536"/>
      <c r="C80" s="536"/>
      <c r="D80" s="536"/>
      <c r="E80" s="536"/>
      <c r="F80" s="536"/>
      <c r="G80" s="536"/>
      <c r="H80" s="504"/>
      <c r="I80" s="481" t="s">
        <v>152</v>
      </c>
      <c r="J80" s="536"/>
      <c r="K80" s="536"/>
      <c r="L80" s="536"/>
      <c r="M80" s="536"/>
      <c r="N80" s="536"/>
      <c r="O80" s="536"/>
      <c r="P80" s="536"/>
      <c r="Q80" s="536"/>
      <c r="R80" s="536"/>
      <c r="S80" s="596"/>
      <c r="T80" s="570"/>
      <c r="U80" s="536"/>
      <c r="V80" s="536"/>
      <c r="W80" s="596"/>
      <c r="X80" s="76"/>
      <c r="Y80" s="77"/>
      <c r="Z80" s="77"/>
      <c r="AA80" s="77"/>
      <c r="AB80" s="77"/>
      <c r="AC80" s="78"/>
      <c r="AD80" s="79"/>
      <c r="AE80" s="79"/>
      <c r="AF80" s="79"/>
      <c r="AG80" s="80"/>
      <c r="AH80" s="80"/>
      <c r="AI80" s="80"/>
      <c r="AJ80" s="79"/>
      <c r="AK80" s="79"/>
      <c r="AL80" s="79"/>
      <c r="AM80" s="80"/>
      <c r="AN80" s="80"/>
      <c r="AO80" s="80"/>
      <c r="AP80" s="79"/>
      <c r="AQ80" s="79"/>
      <c r="AR80" s="79"/>
      <c r="AS80" s="80"/>
      <c r="AT80" s="80"/>
      <c r="AU80" s="80"/>
      <c r="AV80" s="79"/>
      <c r="AW80" s="79"/>
      <c r="AX80" s="79"/>
      <c r="AY80" s="80"/>
      <c r="AZ80" s="80"/>
      <c r="BA80" s="80"/>
      <c r="BB80" s="77"/>
      <c r="BC80" s="77"/>
      <c r="BD80" s="77"/>
      <c r="BE80" s="80"/>
      <c r="BF80" s="80"/>
      <c r="BG80" s="80"/>
      <c r="BH80" s="77"/>
      <c r="BI80" s="77"/>
      <c r="BJ80" s="77"/>
      <c r="BK80" s="80"/>
      <c r="BL80" s="80"/>
      <c r="BM80" s="80"/>
      <c r="BN80" s="130"/>
      <c r="BO80" s="81"/>
    </row>
    <row r="81" spans="1:67" ht="15.75" customHeight="1">
      <c r="A81" s="537"/>
      <c r="B81" s="537"/>
      <c r="C81" s="537"/>
      <c r="D81" s="537"/>
      <c r="E81" s="537"/>
      <c r="F81" s="537"/>
      <c r="G81" s="537"/>
      <c r="H81" s="113"/>
      <c r="I81" s="481" t="s">
        <v>152</v>
      </c>
      <c r="J81" s="537"/>
      <c r="K81" s="537"/>
      <c r="L81" s="537"/>
      <c r="M81" s="537"/>
      <c r="N81" s="537"/>
      <c r="O81" s="537"/>
      <c r="P81" s="537"/>
      <c r="Q81" s="537"/>
      <c r="R81" s="537"/>
      <c r="S81" s="577"/>
      <c r="T81" s="571"/>
      <c r="U81" s="537"/>
      <c r="V81" s="537"/>
      <c r="W81" s="577"/>
      <c r="X81" s="76"/>
      <c r="Y81" s="77"/>
      <c r="Z81" s="77"/>
      <c r="AA81" s="77"/>
      <c r="AB81" s="77"/>
      <c r="AC81" s="78"/>
      <c r="AD81" s="79"/>
      <c r="AE81" s="79"/>
      <c r="AF81" s="79"/>
      <c r="AG81" s="80"/>
      <c r="AH81" s="80"/>
      <c r="AI81" s="80"/>
      <c r="AJ81" s="79"/>
      <c r="AK81" s="79"/>
      <c r="AL81" s="79"/>
      <c r="AM81" s="80"/>
      <c r="AN81" s="80"/>
      <c r="AO81" s="80"/>
      <c r="AP81" s="79"/>
      <c r="AQ81" s="79"/>
      <c r="AR81" s="79"/>
      <c r="AS81" s="80"/>
      <c r="AT81" s="80"/>
      <c r="AU81" s="80"/>
      <c r="AV81" s="79"/>
      <c r="AW81" s="79"/>
      <c r="AX81" s="79"/>
      <c r="AY81" s="80"/>
      <c r="AZ81" s="80"/>
      <c r="BA81" s="80"/>
      <c r="BB81" s="77"/>
      <c r="BC81" s="77"/>
      <c r="BD81" s="77"/>
      <c r="BE81" s="80"/>
      <c r="BF81" s="80"/>
      <c r="BG81" s="80"/>
      <c r="BH81" s="77"/>
      <c r="BI81" s="77"/>
      <c r="BJ81" s="77"/>
      <c r="BK81" s="80"/>
      <c r="BL81" s="80"/>
      <c r="BM81" s="80"/>
      <c r="BN81" s="130"/>
      <c r="BO81" s="81"/>
    </row>
    <row r="82" spans="1:67" ht="15.75" customHeight="1">
      <c r="A82" s="549">
        <v>25</v>
      </c>
      <c r="B82" s="593" t="s">
        <v>63</v>
      </c>
      <c r="C82" s="584"/>
      <c r="D82" s="584"/>
      <c r="E82" s="584"/>
      <c r="F82" s="584" t="s">
        <v>375</v>
      </c>
      <c r="G82" s="584" t="s">
        <v>378</v>
      </c>
      <c r="H82" s="108"/>
      <c r="I82" s="481" t="s">
        <v>152</v>
      </c>
      <c r="J82" s="619">
        <f>L82+M82+N82+O82+P82+Q82+R82+S82</f>
        <v>0</v>
      </c>
      <c r="K82" s="592">
        <f>J82*36</f>
        <v>0</v>
      </c>
      <c r="L82" s="549"/>
      <c r="M82" s="549"/>
      <c r="N82" s="549"/>
      <c r="O82" s="549"/>
      <c r="P82" s="549"/>
      <c r="Q82" s="549"/>
      <c r="R82" s="549"/>
      <c r="S82" s="597"/>
      <c r="T82" s="598"/>
      <c r="U82" s="575"/>
      <c r="V82" s="575"/>
      <c r="W82" s="576"/>
      <c r="X82" s="76">
        <f>Y82+Y82*0.1</f>
        <v>0</v>
      </c>
      <c r="Y82" s="77">
        <f>SUM(Z82:AB82)</f>
        <v>0</v>
      </c>
      <c r="Z82" s="77">
        <f t="shared" ref="Z82:AB82" si="55">AD82+AG82+AJ82+AM82+AP82+AS82+AV82+AY82+BB82+BE82+BH82+BK82</f>
        <v>0</v>
      </c>
      <c r="AA82" s="77">
        <f t="shared" si="55"/>
        <v>0</v>
      </c>
      <c r="AB82" s="77">
        <f t="shared" si="55"/>
        <v>0</v>
      </c>
      <c r="AC82" s="78">
        <f>K82-X82</f>
        <v>0</v>
      </c>
      <c r="AD82" s="79"/>
      <c r="AE82" s="79"/>
      <c r="AF82" s="79"/>
      <c r="AG82" s="80"/>
      <c r="AH82" s="80"/>
      <c r="AI82" s="80"/>
      <c r="AJ82" s="79"/>
      <c r="AK82" s="79"/>
      <c r="AL82" s="79"/>
      <c r="AM82" s="80"/>
      <c r="AN82" s="80"/>
      <c r="AO82" s="80"/>
      <c r="AP82" s="79"/>
      <c r="AQ82" s="79"/>
      <c r="AR82" s="79"/>
      <c r="AS82" s="80"/>
      <c r="AT82" s="80"/>
      <c r="AU82" s="80"/>
      <c r="AV82" s="79"/>
      <c r="AW82" s="79"/>
      <c r="AX82" s="79"/>
      <c r="AY82" s="80"/>
      <c r="AZ82" s="80"/>
      <c r="BA82" s="80"/>
      <c r="BB82" s="77"/>
      <c r="BC82" s="77"/>
      <c r="BD82" s="77"/>
      <c r="BE82" s="80"/>
      <c r="BF82" s="80"/>
      <c r="BG82" s="80"/>
      <c r="BH82" s="77"/>
      <c r="BI82" s="77"/>
      <c r="BJ82" s="77"/>
      <c r="BK82" s="80"/>
      <c r="BL82" s="80"/>
      <c r="BM82" s="80"/>
      <c r="BN82" s="130"/>
      <c r="BO82" s="81" t="e">
        <f>Y82/K82*100</f>
        <v>#DIV/0!</v>
      </c>
    </row>
    <row r="83" spans="1:67" ht="15.75" customHeight="1">
      <c r="A83" s="536"/>
      <c r="B83" s="536"/>
      <c r="C83" s="536"/>
      <c r="D83" s="536"/>
      <c r="E83" s="536"/>
      <c r="F83" s="536"/>
      <c r="G83" s="536"/>
      <c r="H83" s="504"/>
      <c r="I83" s="481" t="s">
        <v>152</v>
      </c>
      <c r="J83" s="536"/>
      <c r="K83" s="536"/>
      <c r="L83" s="536"/>
      <c r="M83" s="536"/>
      <c r="N83" s="536"/>
      <c r="O83" s="536"/>
      <c r="P83" s="536"/>
      <c r="Q83" s="536"/>
      <c r="R83" s="536"/>
      <c r="S83" s="596"/>
      <c r="T83" s="570"/>
      <c r="U83" s="536"/>
      <c r="V83" s="536"/>
      <c r="W83" s="596"/>
      <c r="X83" s="76"/>
      <c r="Y83" s="77"/>
      <c r="Z83" s="77"/>
      <c r="AA83" s="77"/>
      <c r="AB83" s="77"/>
      <c r="AC83" s="78"/>
      <c r="AD83" s="79"/>
      <c r="AE83" s="79"/>
      <c r="AF83" s="79"/>
      <c r="AG83" s="80"/>
      <c r="AH83" s="80"/>
      <c r="AI83" s="80"/>
      <c r="AJ83" s="79"/>
      <c r="AK83" s="79"/>
      <c r="AL83" s="79"/>
      <c r="AM83" s="80"/>
      <c r="AN83" s="80"/>
      <c r="AO83" s="80"/>
      <c r="AP83" s="79"/>
      <c r="AQ83" s="79"/>
      <c r="AR83" s="79"/>
      <c r="AS83" s="80"/>
      <c r="AT83" s="80"/>
      <c r="AU83" s="80"/>
      <c r="AV83" s="79"/>
      <c r="AW83" s="79"/>
      <c r="AX83" s="79"/>
      <c r="AY83" s="80"/>
      <c r="AZ83" s="80"/>
      <c r="BA83" s="80"/>
      <c r="BB83" s="77"/>
      <c r="BC83" s="77"/>
      <c r="BD83" s="77"/>
      <c r="BE83" s="80"/>
      <c r="BF83" s="80"/>
      <c r="BG83" s="80"/>
      <c r="BH83" s="77"/>
      <c r="BI83" s="77"/>
      <c r="BJ83" s="77"/>
      <c r="BK83" s="80"/>
      <c r="BL83" s="80"/>
      <c r="BM83" s="80"/>
      <c r="BN83" s="130"/>
      <c r="BO83" s="81"/>
    </row>
    <row r="84" spans="1:67" ht="15.75" customHeight="1">
      <c r="A84" s="536"/>
      <c r="B84" s="536"/>
      <c r="C84" s="536"/>
      <c r="D84" s="536"/>
      <c r="E84" s="536"/>
      <c r="F84" s="536"/>
      <c r="G84" s="536"/>
      <c r="H84" s="504"/>
      <c r="I84" s="481" t="s">
        <v>152</v>
      </c>
      <c r="J84" s="536"/>
      <c r="K84" s="536"/>
      <c r="L84" s="536"/>
      <c r="M84" s="536"/>
      <c r="N84" s="536"/>
      <c r="O84" s="536"/>
      <c r="P84" s="536"/>
      <c r="Q84" s="536"/>
      <c r="R84" s="536"/>
      <c r="S84" s="596"/>
      <c r="T84" s="570"/>
      <c r="U84" s="536"/>
      <c r="V84" s="536"/>
      <c r="W84" s="596"/>
      <c r="X84" s="76">
        <f t="shared" ref="X84:X91" si="56">Y84+Y84*0.1</f>
        <v>0</v>
      </c>
      <c r="Y84" s="77">
        <f t="shared" ref="Y84:Y91" si="57">SUM(Z84:AB84)</f>
        <v>0</v>
      </c>
      <c r="Z84" s="77">
        <f t="shared" ref="Z84:AB84" si="58">AD84+AG84+AJ84+AM84+AP84+AS84+AV84+AY84+BB84+BE84+BH84+BK84</f>
        <v>0</v>
      </c>
      <c r="AA84" s="77">
        <f t="shared" si="58"/>
        <v>0</v>
      </c>
      <c r="AB84" s="77">
        <f t="shared" si="58"/>
        <v>0</v>
      </c>
      <c r="AC84" s="78">
        <f t="shared" ref="AC84:AC91" si="59">K84-X84</f>
        <v>0</v>
      </c>
      <c r="AD84" s="79"/>
      <c r="AE84" s="79"/>
      <c r="AF84" s="79"/>
      <c r="AG84" s="80"/>
      <c r="AH84" s="80"/>
      <c r="AI84" s="80"/>
      <c r="AJ84" s="79"/>
      <c r="AK84" s="79"/>
      <c r="AL84" s="79"/>
      <c r="AM84" s="80"/>
      <c r="AN84" s="80"/>
      <c r="AO84" s="80"/>
      <c r="AP84" s="79"/>
      <c r="AQ84" s="79"/>
      <c r="AR84" s="79"/>
      <c r="AS84" s="80"/>
      <c r="AT84" s="80"/>
      <c r="AU84" s="80"/>
      <c r="AV84" s="79"/>
      <c r="AW84" s="79"/>
      <c r="AX84" s="79"/>
      <c r="AY84" s="80"/>
      <c r="AZ84" s="80"/>
      <c r="BA84" s="80"/>
      <c r="BB84" s="77"/>
      <c r="BC84" s="77"/>
      <c r="BD84" s="77"/>
      <c r="BE84" s="80"/>
      <c r="BF84" s="80"/>
      <c r="BG84" s="80"/>
      <c r="BH84" s="77"/>
      <c r="BI84" s="77"/>
      <c r="BJ84" s="77"/>
      <c r="BK84" s="80"/>
      <c r="BL84" s="80"/>
      <c r="BM84" s="80"/>
      <c r="BN84" s="130"/>
      <c r="BO84" s="81" t="e">
        <f t="shared" ref="BO84:BO91" si="60">Y84/K84*100</f>
        <v>#DIV/0!</v>
      </c>
    </row>
    <row r="85" spans="1:67" ht="15.75" customHeight="1">
      <c r="A85" s="536"/>
      <c r="B85" s="536"/>
      <c r="C85" s="536"/>
      <c r="D85" s="536"/>
      <c r="E85" s="536"/>
      <c r="F85" s="536"/>
      <c r="G85" s="536"/>
      <c r="H85" s="504"/>
      <c r="I85" s="481" t="s">
        <v>152</v>
      </c>
      <c r="J85" s="536"/>
      <c r="K85" s="536"/>
      <c r="L85" s="536"/>
      <c r="M85" s="536"/>
      <c r="N85" s="536"/>
      <c r="O85" s="536"/>
      <c r="P85" s="536"/>
      <c r="Q85" s="536"/>
      <c r="R85" s="536"/>
      <c r="S85" s="596"/>
      <c r="T85" s="570"/>
      <c r="U85" s="536"/>
      <c r="V85" s="536"/>
      <c r="W85" s="596"/>
      <c r="X85" s="76">
        <f t="shared" si="56"/>
        <v>0</v>
      </c>
      <c r="Y85" s="77">
        <f t="shared" si="57"/>
        <v>0</v>
      </c>
      <c r="Z85" s="77">
        <f t="shared" ref="Z85:AB85" si="61">AD85+AG85+AJ85+AM85+AP85+AS85+AV85+AY85+BB85+BE85+BH85+BK85</f>
        <v>0</v>
      </c>
      <c r="AA85" s="77">
        <f t="shared" si="61"/>
        <v>0</v>
      </c>
      <c r="AB85" s="77">
        <f t="shared" si="61"/>
        <v>0</v>
      </c>
      <c r="AC85" s="78">
        <f t="shared" si="59"/>
        <v>0</v>
      </c>
      <c r="AD85" s="79"/>
      <c r="AE85" s="79"/>
      <c r="AF85" s="79"/>
      <c r="AG85" s="80"/>
      <c r="AH85" s="80"/>
      <c r="AI85" s="80"/>
      <c r="AJ85" s="79"/>
      <c r="AK85" s="79"/>
      <c r="AL85" s="79"/>
      <c r="AM85" s="80"/>
      <c r="AN85" s="80"/>
      <c r="AO85" s="80"/>
      <c r="AP85" s="79"/>
      <c r="AQ85" s="79"/>
      <c r="AR85" s="79"/>
      <c r="AS85" s="80"/>
      <c r="AT85" s="80"/>
      <c r="AU85" s="80"/>
      <c r="AV85" s="79"/>
      <c r="AW85" s="79"/>
      <c r="AX85" s="79"/>
      <c r="AY85" s="80"/>
      <c r="AZ85" s="80"/>
      <c r="BA85" s="80"/>
      <c r="BB85" s="77"/>
      <c r="BC85" s="77"/>
      <c r="BD85" s="77"/>
      <c r="BE85" s="80"/>
      <c r="BF85" s="80"/>
      <c r="BG85" s="80"/>
      <c r="BH85" s="77"/>
      <c r="BI85" s="77"/>
      <c r="BJ85" s="77"/>
      <c r="BK85" s="80"/>
      <c r="BL85" s="80"/>
      <c r="BM85" s="80"/>
      <c r="BN85" s="130"/>
      <c r="BO85" s="81" t="e">
        <f t="shared" si="60"/>
        <v>#DIV/0!</v>
      </c>
    </row>
    <row r="86" spans="1:67" ht="15.75" customHeight="1">
      <c r="A86" s="537"/>
      <c r="B86" s="537"/>
      <c r="C86" s="537"/>
      <c r="D86" s="537"/>
      <c r="E86" s="537"/>
      <c r="F86" s="537"/>
      <c r="G86" s="537"/>
      <c r="H86" s="113"/>
      <c r="I86" s="481" t="s">
        <v>152</v>
      </c>
      <c r="J86" s="537"/>
      <c r="K86" s="537"/>
      <c r="L86" s="537"/>
      <c r="M86" s="537"/>
      <c r="N86" s="537"/>
      <c r="O86" s="537"/>
      <c r="P86" s="537"/>
      <c r="Q86" s="537"/>
      <c r="R86" s="537"/>
      <c r="S86" s="577"/>
      <c r="T86" s="571"/>
      <c r="U86" s="537"/>
      <c r="V86" s="537"/>
      <c r="W86" s="577"/>
      <c r="X86" s="76">
        <f t="shared" si="56"/>
        <v>0</v>
      </c>
      <c r="Y86" s="77">
        <f t="shared" si="57"/>
        <v>0</v>
      </c>
      <c r="Z86" s="77">
        <f t="shared" ref="Z86:AB86" si="62">AD86+AG86+AJ86+AM86+AP86+AS86+AV86+AY86+BB86+BE86+BH86+BK86</f>
        <v>0</v>
      </c>
      <c r="AA86" s="77">
        <f t="shared" si="62"/>
        <v>0</v>
      </c>
      <c r="AB86" s="77">
        <f t="shared" si="62"/>
        <v>0</v>
      </c>
      <c r="AC86" s="78">
        <f t="shared" si="59"/>
        <v>0</v>
      </c>
      <c r="AD86" s="79"/>
      <c r="AE86" s="79"/>
      <c r="AF86" s="79"/>
      <c r="AG86" s="80"/>
      <c r="AH86" s="80"/>
      <c r="AI86" s="80"/>
      <c r="AJ86" s="79"/>
      <c r="AK86" s="79"/>
      <c r="AL86" s="79"/>
      <c r="AM86" s="80"/>
      <c r="AN86" s="80"/>
      <c r="AO86" s="80"/>
      <c r="AP86" s="79"/>
      <c r="AQ86" s="79"/>
      <c r="AR86" s="79"/>
      <c r="AS86" s="80"/>
      <c r="AT86" s="80"/>
      <c r="AU86" s="80"/>
      <c r="AV86" s="79"/>
      <c r="AW86" s="79"/>
      <c r="AX86" s="79"/>
      <c r="AY86" s="80"/>
      <c r="AZ86" s="80"/>
      <c r="BA86" s="80"/>
      <c r="BB86" s="77"/>
      <c r="BC86" s="77"/>
      <c r="BD86" s="77"/>
      <c r="BE86" s="80"/>
      <c r="BF86" s="80"/>
      <c r="BG86" s="80"/>
      <c r="BH86" s="77"/>
      <c r="BI86" s="77"/>
      <c r="BJ86" s="77"/>
      <c r="BK86" s="80"/>
      <c r="BL86" s="80"/>
      <c r="BM86" s="80"/>
      <c r="BN86" s="130"/>
      <c r="BO86" s="81" t="e">
        <f t="shared" si="60"/>
        <v>#DIV/0!</v>
      </c>
    </row>
    <row r="87" spans="1:67" ht="15.75" hidden="1" customHeight="1">
      <c r="A87" s="70"/>
      <c r="B87" s="70"/>
      <c r="C87" s="63"/>
      <c r="D87" s="63"/>
      <c r="E87" s="63"/>
      <c r="F87" s="63" t="s">
        <v>375</v>
      </c>
      <c r="G87" s="63"/>
      <c r="H87" s="63"/>
      <c r="I87" s="481" t="s">
        <v>152</v>
      </c>
      <c r="J87" s="463">
        <f t="shared" ref="J87:J91" si="63">L87+M87+N87+O87+P87+Q87+R87+S87</f>
        <v>0</v>
      </c>
      <c r="K87" s="156">
        <f t="shared" ref="K87:K91" si="64">J87*36</f>
        <v>0</v>
      </c>
      <c r="L87" s="70"/>
      <c r="M87" s="70"/>
      <c r="N87" s="70"/>
      <c r="O87" s="70"/>
      <c r="P87" s="70"/>
      <c r="Q87" s="70"/>
      <c r="R87" s="70"/>
      <c r="S87" s="71"/>
      <c r="T87" s="72"/>
      <c r="U87" s="73"/>
      <c r="V87" s="73"/>
      <c r="W87" s="75"/>
      <c r="X87" s="76">
        <f t="shared" si="56"/>
        <v>0</v>
      </c>
      <c r="Y87" s="77">
        <f t="shared" si="57"/>
        <v>0</v>
      </c>
      <c r="Z87" s="77">
        <f t="shared" ref="Z87:AB87" si="65">AD87+AG87+AJ87+AM87+AP87+AS87+AV87+AY87+BB87+BE87+BH87+BK87</f>
        <v>0</v>
      </c>
      <c r="AA87" s="77">
        <f t="shared" si="65"/>
        <v>0</v>
      </c>
      <c r="AB87" s="77">
        <f t="shared" si="65"/>
        <v>0</v>
      </c>
      <c r="AC87" s="78">
        <f t="shared" si="59"/>
        <v>0</v>
      </c>
      <c r="AD87" s="79"/>
      <c r="AE87" s="79"/>
      <c r="AF87" s="79"/>
      <c r="AG87" s="80"/>
      <c r="AH87" s="80"/>
      <c r="AI87" s="80"/>
      <c r="AJ87" s="79"/>
      <c r="AK87" s="79"/>
      <c r="AL87" s="79"/>
      <c r="AM87" s="80"/>
      <c r="AN87" s="80"/>
      <c r="AO87" s="80"/>
      <c r="AP87" s="79"/>
      <c r="AQ87" s="79"/>
      <c r="AR87" s="79"/>
      <c r="AS87" s="80"/>
      <c r="AT87" s="80"/>
      <c r="AU87" s="80"/>
      <c r="AV87" s="79"/>
      <c r="AW87" s="79"/>
      <c r="AX87" s="79"/>
      <c r="AY87" s="80"/>
      <c r="AZ87" s="80"/>
      <c r="BA87" s="80"/>
      <c r="BB87" s="77"/>
      <c r="BC87" s="77"/>
      <c r="BD87" s="77"/>
      <c r="BE87" s="80"/>
      <c r="BF87" s="80"/>
      <c r="BG87" s="80"/>
      <c r="BH87" s="77"/>
      <c r="BI87" s="77"/>
      <c r="BJ87" s="77"/>
      <c r="BK87" s="80"/>
      <c r="BL87" s="80"/>
      <c r="BM87" s="80"/>
      <c r="BN87" s="130"/>
      <c r="BO87" s="81" t="e">
        <f t="shared" si="60"/>
        <v>#DIV/0!</v>
      </c>
    </row>
    <row r="88" spans="1:67" ht="15.75" hidden="1" customHeight="1">
      <c r="A88" s="70"/>
      <c r="B88" s="70"/>
      <c r="C88" s="63"/>
      <c r="D88" s="63"/>
      <c r="E88" s="63"/>
      <c r="F88" s="63" t="s">
        <v>375</v>
      </c>
      <c r="G88" s="63"/>
      <c r="H88" s="63"/>
      <c r="I88" s="481" t="s">
        <v>152</v>
      </c>
      <c r="J88" s="463">
        <f t="shared" si="63"/>
        <v>0</v>
      </c>
      <c r="K88" s="156">
        <f t="shared" si="64"/>
        <v>0</v>
      </c>
      <c r="L88" s="70"/>
      <c r="M88" s="70"/>
      <c r="N88" s="70"/>
      <c r="O88" s="70"/>
      <c r="P88" s="70"/>
      <c r="Q88" s="70"/>
      <c r="R88" s="70"/>
      <c r="S88" s="71"/>
      <c r="T88" s="72"/>
      <c r="U88" s="73"/>
      <c r="V88" s="73"/>
      <c r="W88" s="75"/>
      <c r="X88" s="76">
        <f t="shared" si="56"/>
        <v>0</v>
      </c>
      <c r="Y88" s="77">
        <f t="shared" si="57"/>
        <v>0</v>
      </c>
      <c r="Z88" s="77">
        <f t="shared" ref="Z88:AB88" si="66">AD88+AG88+AJ88+AM88+AP88+AS88+AV88+AY88+BB88+BE88+BH88+BK88</f>
        <v>0</v>
      </c>
      <c r="AA88" s="77">
        <f t="shared" si="66"/>
        <v>0</v>
      </c>
      <c r="AB88" s="77">
        <f t="shared" si="66"/>
        <v>0</v>
      </c>
      <c r="AC88" s="78">
        <f t="shared" si="59"/>
        <v>0</v>
      </c>
      <c r="AD88" s="79"/>
      <c r="AE88" s="79"/>
      <c r="AF88" s="79"/>
      <c r="AG88" s="80"/>
      <c r="AH88" s="80"/>
      <c r="AI88" s="80"/>
      <c r="AJ88" s="79"/>
      <c r="AK88" s="79"/>
      <c r="AL88" s="79"/>
      <c r="AM88" s="80"/>
      <c r="AN88" s="80"/>
      <c r="AO88" s="80"/>
      <c r="AP88" s="79"/>
      <c r="AQ88" s="79"/>
      <c r="AR88" s="79"/>
      <c r="AS88" s="80"/>
      <c r="AT88" s="80"/>
      <c r="AU88" s="80"/>
      <c r="AV88" s="79"/>
      <c r="AW88" s="79"/>
      <c r="AX88" s="79"/>
      <c r="AY88" s="80"/>
      <c r="AZ88" s="80"/>
      <c r="BA88" s="80"/>
      <c r="BB88" s="77"/>
      <c r="BC88" s="77"/>
      <c r="BD88" s="77"/>
      <c r="BE88" s="80"/>
      <c r="BF88" s="80"/>
      <c r="BG88" s="80"/>
      <c r="BH88" s="77"/>
      <c r="BI88" s="77"/>
      <c r="BJ88" s="77"/>
      <c r="BK88" s="80"/>
      <c r="BL88" s="80"/>
      <c r="BM88" s="80"/>
      <c r="BN88" s="130"/>
      <c r="BO88" s="81" t="e">
        <f t="shared" si="60"/>
        <v>#DIV/0!</v>
      </c>
    </row>
    <row r="89" spans="1:67" ht="15.75" hidden="1" customHeight="1">
      <c r="A89" s="70"/>
      <c r="B89" s="70"/>
      <c r="C89" s="63"/>
      <c r="D89" s="63"/>
      <c r="E89" s="63"/>
      <c r="F89" s="63" t="s">
        <v>375</v>
      </c>
      <c r="G89" s="63"/>
      <c r="H89" s="63"/>
      <c r="I89" s="481" t="s">
        <v>152</v>
      </c>
      <c r="J89" s="463">
        <f t="shared" si="63"/>
        <v>0</v>
      </c>
      <c r="K89" s="156">
        <f t="shared" si="64"/>
        <v>0</v>
      </c>
      <c r="L89" s="70"/>
      <c r="M89" s="70"/>
      <c r="N89" s="70"/>
      <c r="O89" s="70"/>
      <c r="P89" s="70"/>
      <c r="Q89" s="70"/>
      <c r="R89" s="70"/>
      <c r="S89" s="71"/>
      <c r="T89" s="72"/>
      <c r="U89" s="73"/>
      <c r="V89" s="73"/>
      <c r="W89" s="75"/>
      <c r="X89" s="76">
        <f t="shared" si="56"/>
        <v>0</v>
      </c>
      <c r="Y89" s="77">
        <f t="shared" si="57"/>
        <v>0</v>
      </c>
      <c r="Z89" s="77">
        <f t="shared" ref="Z89:AB89" si="67">AD89+AG89+AJ89+AM89+AP89+AS89+AV89+AY89+BB89+BE89+BH89+BK89</f>
        <v>0</v>
      </c>
      <c r="AA89" s="77">
        <f t="shared" si="67"/>
        <v>0</v>
      </c>
      <c r="AB89" s="77">
        <f t="shared" si="67"/>
        <v>0</v>
      </c>
      <c r="AC89" s="78">
        <f t="shared" si="59"/>
        <v>0</v>
      </c>
      <c r="AD89" s="79"/>
      <c r="AE89" s="79"/>
      <c r="AF89" s="79"/>
      <c r="AG89" s="80"/>
      <c r="AH89" s="80"/>
      <c r="AI89" s="80"/>
      <c r="AJ89" s="79"/>
      <c r="AK89" s="79"/>
      <c r="AL89" s="79"/>
      <c r="AM89" s="80"/>
      <c r="AN89" s="80"/>
      <c r="AO89" s="80"/>
      <c r="AP89" s="79"/>
      <c r="AQ89" s="79"/>
      <c r="AR89" s="79"/>
      <c r="AS89" s="80"/>
      <c r="AT89" s="80"/>
      <c r="AU89" s="80"/>
      <c r="AV89" s="79"/>
      <c r="AW89" s="79"/>
      <c r="AX89" s="79"/>
      <c r="AY89" s="80"/>
      <c r="AZ89" s="80"/>
      <c r="BA89" s="80"/>
      <c r="BB89" s="77"/>
      <c r="BC89" s="77"/>
      <c r="BD89" s="77"/>
      <c r="BE89" s="80"/>
      <c r="BF89" s="80"/>
      <c r="BG89" s="80"/>
      <c r="BH89" s="77"/>
      <c r="BI89" s="77"/>
      <c r="BJ89" s="77"/>
      <c r="BK89" s="80"/>
      <c r="BL89" s="80"/>
      <c r="BM89" s="80"/>
      <c r="BN89" s="130"/>
      <c r="BO89" s="81" t="e">
        <f t="shared" si="60"/>
        <v>#DIV/0!</v>
      </c>
    </row>
    <row r="90" spans="1:67" ht="15.75" hidden="1" customHeight="1">
      <c r="A90" s="70"/>
      <c r="B90" s="70"/>
      <c r="C90" s="63"/>
      <c r="D90" s="63"/>
      <c r="E90" s="63"/>
      <c r="F90" s="63" t="s">
        <v>375</v>
      </c>
      <c r="G90" s="63"/>
      <c r="H90" s="63"/>
      <c r="I90" s="481" t="s">
        <v>152</v>
      </c>
      <c r="J90" s="463">
        <f t="shared" si="63"/>
        <v>0</v>
      </c>
      <c r="K90" s="156">
        <f t="shared" si="64"/>
        <v>0</v>
      </c>
      <c r="L90" s="70"/>
      <c r="M90" s="70"/>
      <c r="N90" s="70"/>
      <c r="O90" s="70"/>
      <c r="P90" s="70"/>
      <c r="Q90" s="70"/>
      <c r="R90" s="70"/>
      <c r="S90" s="71"/>
      <c r="T90" s="72"/>
      <c r="U90" s="73"/>
      <c r="V90" s="73"/>
      <c r="W90" s="75"/>
      <c r="X90" s="76">
        <f t="shared" si="56"/>
        <v>0</v>
      </c>
      <c r="Y90" s="77">
        <f t="shared" si="57"/>
        <v>0</v>
      </c>
      <c r="Z90" s="77">
        <f t="shared" ref="Z90:AB90" si="68">AD90+AG90+AJ90+AM90+AP90+AS90+AV90+AY90+BB90+BE90+BH90+BK90</f>
        <v>0</v>
      </c>
      <c r="AA90" s="77">
        <f t="shared" si="68"/>
        <v>0</v>
      </c>
      <c r="AB90" s="77">
        <f t="shared" si="68"/>
        <v>0</v>
      </c>
      <c r="AC90" s="78">
        <f t="shared" si="59"/>
        <v>0</v>
      </c>
      <c r="AD90" s="79"/>
      <c r="AE90" s="79"/>
      <c r="AF90" s="79"/>
      <c r="AG90" s="80"/>
      <c r="AH90" s="80"/>
      <c r="AI90" s="80"/>
      <c r="AJ90" s="79"/>
      <c r="AK90" s="79"/>
      <c r="AL90" s="79"/>
      <c r="AM90" s="80"/>
      <c r="AN90" s="80"/>
      <c r="AO90" s="80"/>
      <c r="AP90" s="79"/>
      <c r="AQ90" s="79"/>
      <c r="AR90" s="79"/>
      <c r="AS90" s="80"/>
      <c r="AT90" s="80"/>
      <c r="AU90" s="80"/>
      <c r="AV90" s="79"/>
      <c r="AW90" s="79"/>
      <c r="AX90" s="79"/>
      <c r="AY90" s="80"/>
      <c r="AZ90" s="80"/>
      <c r="BA90" s="80"/>
      <c r="BB90" s="77"/>
      <c r="BC90" s="77"/>
      <c r="BD90" s="77"/>
      <c r="BE90" s="80"/>
      <c r="BF90" s="80"/>
      <c r="BG90" s="80"/>
      <c r="BH90" s="77"/>
      <c r="BI90" s="77"/>
      <c r="BJ90" s="77"/>
      <c r="BK90" s="80"/>
      <c r="BL90" s="80"/>
      <c r="BM90" s="80"/>
      <c r="BN90" s="130"/>
      <c r="BO90" s="81" t="e">
        <f t="shared" si="60"/>
        <v>#DIV/0!</v>
      </c>
    </row>
    <row r="91" spans="1:67" ht="15.75" hidden="1" customHeight="1">
      <c r="A91" s="70"/>
      <c r="B91" s="70"/>
      <c r="C91" s="63"/>
      <c r="D91" s="63"/>
      <c r="E91" s="63"/>
      <c r="F91" s="63" t="s">
        <v>375</v>
      </c>
      <c r="G91" s="63"/>
      <c r="H91" s="63"/>
      <c r="I91" s="481" t="s">
        <v>152</v>
      </c>
      <c r="J91" s="463">
        <f t="shared" si="63"/>
        <v>0</v>
      </c>
      <c r="K91" s="156">
        <f t="shared" si="64"/>
        <v>0</v>
      </c>
      <c r="L91" s="70"/>
      <c r="M91" s="70"/>
      <c r="N91" s="70"/>
      <c r="O91" s="70"/>
      <c r="P91" s="70"/>
      <c r="Q91" s="70"/>
      <c r="R91" s="70"/>
      <c r="S91" s="71"/>
      <c r="T91" s="72"/>
      <c r="U91" s="73"/>
      <c r="V91" s="73"/>
      <c r="W91" s="75"/>
      <c r="X91" s="76">
        <f t="shared" si="56"/>
        <v>0</v>
      </c>
      <c r="Y91" s="77">
        <f t="shared" si="57"/>
        <v>0</v>
      </c>
      <c r="Z91" s="77">
        <f t="shared" ref="Z91:AB91" si="69">AD91+AG91+AJ91+AM91+AP91+AS91+AV91+AY91+BB91+BE91+BH91+BK91</f>
        <v>0</v>
      </c>
      <c r="AA91" s="77">
        <f t="shared" si="69"/>
        <v>0</v>
      </c>
      <c r="AB91" s="77">
        <f t="shared" si="69"/>
        <v>0</v>
      </c>
      <c r="AC91" s="78">
        <f t="shared" si="59"/>
        <v>0</v>
      </c>
      <c r="AD91" s="79"/>
      <c r="AE91" s="79"/>
      <c r="AF91" s="79"/>
      <c r="AG91" s="80"/>
      <c r="AH91" s="80"/>
      <c r="AI91" s="80"/>
      <c r="AJ91" s="79"/>
      <c r="AK91" s="79"/>
      <c r="AL91" s="79"/>
      <c r="AM91" s="80"/>
      <c r="AN91" s="80"/>
      <c r="AO91" s="80"/>
      <c r="AP91" s="79"/>
      <c r="AQ91" s="79"/>
      <c r="AR91" s="79"/>
      <c r="AS91" s="80"/>
      <c r="AT91" s="80"/>
      <c r="AU91" s="80"/>
      <c r="AV91" s="79"/>
      <c r="AW91" s="79"/>
      <c r="AX91" s="79"/>
      <c r="AY91" s="80"/>
      <c r="AZ91" s="80"/>
      <c r="BA91" s="80"/>
      <c r="BB91" s="77"/>
      <c r="BC91" s="77"/>
      <c r="BD91" s="77"/>
      <c r="BE91" s="80"/>
      <c r="BF91" s="80"/>
      <c r="BG91" s="80"/>
      <c r="BH91" s="77"/>
      <c r="BI91" s="77"/>
      <c r="BJ91" s="77"/>
      <c r="BK91" s="80"/>
      <c r="BL91" s="80"/>
      <c r="BM91" s="80"/>
      <c r="BN91" s="130"/>
      <c r="BO91" s="81" t="e">
        <f t="shared" si="60"/>
        <v>#DIV/0!</v>
      </c>
    </row>
    <row r="92" spans="1:67" ht="15.75" customHeight="1">
      <c r="A92" s="212"/>
      <c r="B92" s="212"/>
      <c r="C92" s="212"/>
      <c r="D92" s="212"/>
      <c r="E92" s="212"/>
      <c r="F92" s="212" t="s">
        <v>379</v>
      </c>
      <c r="G92" s="212"/>
      <c r="H92" s="212"/>
      <c r="I92" s="505" t="s">
        <v>206</v>
      </c>
      <c r="J92" s="492">
        <f>SUM(J93:J97)</f>
        <v>0</v>
      </c>
      <c r="K92" s="506"/>
      <c r="L92" s="212"/>
      <c r="M92" s="212"/>
      <c r="N92" s="212"/>
      <c r="O92" s="212"/>
      <c r="P92" s="212"/>
      <c r="Q92" s="212"/>
      <c r="R92" s="212"/>
      <c r="S92" s="213"/>
      <c r="T92" s="218"/>
      <c r="U92" s="219"/>
      <c r="V92" s="219"/>
      <c r="W92" s="221"/>
      <c r="X92" s="222"/>
      <c r="Y92" s="223"/>
      <c r="Z92" s="223"/>
      <c r="AA92" s="223"/>
      <c r="AB92" s="223"/>
      <c r="AC92" s="224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3"/>
      <c r="AW92" s="223"/>
      <c r="AX92" s="223"/>
      <c r="AY92" s="223"/>
      <c r="AZ92" s="223"/>
      <c r="BA92" s="223"/>
      <c r="BB92" s="223"/>
      <c r="BC92" s="223"/>
      <c r="BD92" s="223"/>
      <c r="BE92" s="223"/>
      <c r="BF92" s="223"/>
      <c r="BG92" s="223"/>
      <c r="BH92" s="223"/>
      <c r="BI92" s="223"/>
      <c r="BJ92" s="223"/>
      <c r="BK92" s="223"/>
      <c r="BL92" s="223"/>
      <c r="BM92" s="223"/>
      <c r="BN92" s="212"/>
      <c r="BO92" s="225"/>
    </row>
    <row r="93" spans="1:67" ht="15.75" customHeight="1">
      <c r="A93" s="70">
        <v>26</v>
      </c>
      <c r="B93" s="70"/>
      <c r="C93" s="63"/>
      <c r="D93" s="63"/>
      <c r="E93" s="63"/>
      <c r="F93" s="63" t="s">
        <v>379</v>
      </c>
      <c r="G93" s="63"/>
      <c r="H93" s="63"/>
      <c r="I93" s="481" t="s">
        <v>152</v>
      </c>
      <c r="J93" s="463">
        <f t="shared" ref="J93:J97" si="70">L93+M93+N93+O93+P93+Q93+R93+S93</f>
        <v>0</v>
      </c>
      <c r="K93" s="156">
        <f t="shared" ref="K93:K97" si="71">J93*36</f>
        <v>0</v>
      </c>
      <c r="L93" s="70"/>
      <c r="M93" s="70"/>
      <c r="N93" s="70"/>
      <c r="O93" s="70"/>
      <c r="P93" s="70"/>
      <c r="Q93" s="70"/>
      <c r="R93" s="70"/>
      <c r="S93" s="71"/>
      <c r="T93" s="72"/>
      <c r="U93" s="73"/>
      <c r="V93" s="73"/>
      <c r="W93" s="75"/>
      <c r="X93" s="76">
        <f t="shared" ref="X93:X97" si="72">Y93+Y93*0.1</f>
        <v>0</v>
      </c>
      <c r="Y93" s="77">
        <f t="shared" ref="Y93:Y97" si="73">SUM(Z93:AB93)</f>
        <v>0</v>
      </c>
      <c r="Z93" s="77">
        <f t="shared" ref="Z93:AB93" si="74">AD93+AG93+AJ93+AM93+AP93+AS93+AV93+AY93+BB93+BE93+BH93+BK93</f>
        <v>0</v>
      </c>
      <c r="AA93" s="77">
        <f t="shared" si="74"/>
        <v>0</v>
      </c>
      <c r="AB93" s="77">
        <f t="shared" si="74"/>
        <v>0</v>
      </c>
      <c r="AC93" s="78">
        <f t="shared" ref="AC93:AC97" si="75">K93-X93</f>
        <v>0</v>
      </c>
      <c r="AD93" s="79"/>
      <c r="AE93" s="79"/>
      <c r="AF93" s="79"/>
      <c r="AG93" s="80"/>
      <c r="AH93" s="80"/>
      <c r="AI93" s="80"/>
      <c r="AJ93" s="79"/>
      <c r="AK93" s="79"/>
      <c r="AL93" s="79"/>
      <c r="AM93" s="80"/>
      <c r="AN93" s="80"/>
      <c r="AO93" s="80"/>
      <c r="AP93" s="79"/>
      <c r="AQ93" s="79"/>
      <c r="AR93" s="79"/>
      <c r="AS93" s="80"/>
      <c r="AT93" s="80"/>
      <c r="AU93" s="80"/>
      <c r="AV93" s="79"/>
      <c r="AW93" s="79"/>
      <c r="AX93" s="79"/>
      <c r="AY93" s="80"/>
      <c r="AZ93" s="80"/>
      <c r="BA93" s="80"/>
      <c r="BB93" s="77"/>
      <c r="BC93" s="77"/>
      <c r="BD93" s="77"/>
      <c r="BE93" s="80"/>
      <c r="BF93" s="80"/>
      <c r="BG93" s="80"/>
      <c r="BH93" s="77"/>
      <c r="BI93" s="77"/>
      <c r="BJ93" s="77"/>
      <c r="BK93" s="80"/>
      <c r="BL93" s="80"/>
      <c r="BM93" s="80"/>
      <c r="BN93" s="130"/>
      <c r="BO93" s="81" t="e">
        <f t="shared" ref="BO93:BO97" si="76">Y93/K93*100</f>
        <v>#DIV/0!</v>
      </c>
    </row>
    <row r="94" spans="1:67" ht="15.75" customHeight="1">
      <c r="A94" s="70">
        <v>27</v>
      </c>
      <c r="B94" s="70"/>
      <c r="C94" s="63"/>
      <c r="D94" s="63"/>
      <c r="E94" s="63"/>
      <c r="F94" s="63" t="s">
        <v>379</v>
      </c>
      <c r="G94" s="63"/>
      <c r="H94" s="63"/>
      <c r="I94" s="481" t="s">
        <v>152</v>
      </c>
      <c r="J94" s="463">
        <f t="shared" si="70"/>
        <v>0</v>
      </c>
      <c r="K94" s="156">
        <f t="shared" si="71"/>
        <v>0</v>
      </c>
      <c r="L94" s="70"/>
      <c r="M94" s="70"/>
      <c r="N94" s="70"/>
      <c r="O94" s="70"/>
      <c r="P94" s="70"/>
      <c r="Q94" s="70"/>
      <c r="R94" s="70"/>
      <c r="S94" s="71"/>
      <c r="T94" s="72"/>
      <c r="U94" s="73"/>
      <c r="V94" s="73"/>
      <c r="W94" s="75"/>
      <c r="X94" s="76">
        <f t="shared" si="72"/>
        <v>0</v>
      </c>
      <c r="Y94" s="77">
        <f t="shared" si="73"/>
        <v>0</v>
      </c>
      <c r="Z94" s="77">
        <f t="shared" ref="Z94:AB94" si="77">AD94+AG94+AJ94+AM94+AP94+AS94+AV94+AY94+BB94+BE94+BH94+BK94</f>
        <v>0</v>
      </c>
      <c r="AA94" s="77">
        <f t="shared" si="77"/>
        <v>0</v>
      </c>
      <c r="AB94" s="77">
        <f t="shared" si="77"/>
        <v>0</v>
      </c>
      <c r="AC94" s="78">
        <f t="shared" si="75"/>
        <v>0</v>
      </c>
      <c r="AD94" s="79"/>
      <c r="AE94" s="79"/>
      <c r="AF94" s="79"/>
      <c r="AG94" s="80"/>
      <c r="AH94" s="80"/>
      <c r="AI94" s="80"/>
      <c r="AJ94" s="79"/>
      <c r="AK94" s="79"/>
      <c r="AL94" s="79"/>
      <c r="AM94" s="80"/>
      <c r="AN94" s="80"/>
      <c r="AO94" s="80"/>
      <c r="AP94" s="79"/>
      <c r="AQ94" s="79"/>
      <c r="AR94" s="79"/>
      <c r="AS94" s="80"/>
      <c r="AT94" s="80"/>
      <c r="AU94" s="80"/>
      <c r="AV94" s="79"/>
      <c r="AW94" s="79"/>
      <c r="AX94" s="79"/>
      <c r="AY94" s="80"/>
      <c r="AZ94" s="80"/>
      <c r="BA94" s="80"/>
      <c r="BB94" s="77"/>
      <c r="BC94" s="77"/>
      <c r="BD94" s="77"/>
      <c r="BE94" s="80"/>
      <c r="BF94" s="80"/>
      <c r="BG94" s="80"/>
      <c r="BH94" s="77"/>
      <c r="BI94" s="77"/>
      <c r="BJ94" s="77"/>
      <c r="BK94" s="80"/>
      <c r="BL94" s="80"/>
      <c r="BM94" s="80"/>
      <c r="BN94" s="130"/>
      <c r="BO94" s="81" t="e">
        <f t="shared" si="76"/>
        <v>#DIV/0!</v>
      </c>
    </row>
    <row r="95" spans="1:67" ht="15.75" customHeight="1">
      <c r="A95" s="70">
        <v>28</v>
      </c>
      <c r="B95" s="70"/>
      <c r="C95" s="63"/>
      <c r="D95" s="63"/>
      <c r="E95" s="63"/>
      <c r="F95" s="63" t="s">
        <v>379</v>
      </c>
      <c r="G95" s="63"/>
      <c r="H95" s="63"/>
      <c r="I95" s="481" t="s">
        <v>152</v>
      </c>
      <c r="J95" s="463">
        <f t="shared" si="70"/>
        <v>0</v>
      </c>
      <c r="K95" s="156">
        <f t="shared" si="71"/>
        <v>0</v>
      </c>
      <c r="L95" s="70"/>
      <c r="M95" s="70"/>
      <c r="N95" s="70"/>
      <c r="O95" s="70"/>
      <c r="P95" s="70"/>
      <c r="Q95" s="70"/>
      <c r="R95" s="70"/>
      <c r="S95" s="71"/>
      <c r="T95" s="72"/>
      <c r="U95" s="73"/>
      <c r="V95" s="73"/>
      <c r="W95" s="75"/>
      <c r="X95" s="76">
        <f t="shared" si="72"/>
        <v>0</v>
      </c>
      <c r="Y95" s="77">
        <f t="shared" si="73"/>
        <v>0</v>
      </c>
      <c r="Z95" s="77">
        <f t="shared" ref="Z95:AB95" si="78">AD95+AG95+AJ95+AM95+AP95+AS95+AV95+AY95+BB95+BE95+BH95+BK95</f>
        <v>0</v>
      </c>
      <c r="AA95" s="77">
        <f t="shared" si="78"/>
        <v>0</v>
      </c>
      <c r="AB95" s="77">
        <f t="shared" si="78"/>
        <v>0</v>
      </c>
      <c r="AC95" s="78">
        <f t="shared" si="75"/>
        <v>0</v>
      </c>
      <c r="AD95" s="79"/>
      <c r="AE95" s="79"/>
      <c r="AF95" s="79"/>
      <c r="AG95" s="80"/>
      <c r="AH95" s="80"/>
      <c r="AI95" s="80"/>
      <c r="AJ95" s="79"/>
      <c r="AK95" s="79"/>
      <c r="AL95" s="79"/>
      <c r="AM95" s="80"/>
      <c r="AN95" s="80"/>
      <c r="AO95" s="80"/>
      <c r="AP95" s="79"/>
      <c r="AQ95" s="79"/>
      <c r="AR95" s="79"/>
      <c r="AS95" s="80"/>
      <c r="AT95" s="80"/>
      <c r="AU95" s="80"/>
      <c r="AV95" s="79"/>
      <c r="AW95" s="79"/>
      <c r="AX95" s="79"/>
      <c r="AY95" s="80"/>
      <c r="AZ95" s="80"/>
      <c r="BA95" s="80"/>
      <c r="BB95" s="77"/>
      <c r="BC95" s="77"/>
      <c r="BD95" s="77"/>
      <c r="BE95" s="80"/>
      <c r="BF95" s="80"/>
      <c r="BG95" s="80"/>
      <c r="BH95" s="77"/>
      <c r="BI95" s="77"/>
      <c r="BJ95" s="77"/>
      <c r="BK95" s="80"/>
      <c r="BL95" s="80"/>
      <c r="BM95" s="80"/>
      <c r="BN95" s="130"/>
      <c r="BO95" s="81" t="e">
        <f t="shared" si="76"/>
        <v>#DIV/0!</v>
      </c>
    </row>
    <row r="96" spans="1:67" ht="15.75" customHeight="1">
      <c r="A96" s="70">
        <v>29</v>
      </c>
      <c r="B96" s="70"/>
      <c r="C96" s="63"/>
      <c r="D96" s="63"/>
      <c r="E96" s="63"/>
      <c r="F96" s="63" t="s">
        <v>379</v>
      </c>
      <c r="G96" s="63"/>
      <c r="H96" s="63"/>
      <c r="I96" s="481" t="s">
        <v>152</v>
      </c>
      <c r="J96" s="463">
        <f t="shared" si="70"/>
        <v>0</v>
      </c>
      <c r="K96" s="156">
        <f t="shared" si="71"/>
        <v>0</v>
      </c>
      <c r="L96" s="70"/>
      <c r="M96" s="70"/>
      <c r="N96" s="70"/>
      <c r="O96" s="70"/>
      <c r="P96" s="70"/>
      <c r="Q96" s="70"/>
      <c r="R96" s="70"/>
      <c r="S96" s="71"/>
      <c r="T96" s="72"/>
      <c r="U96" s="73"/>
      <c r="V96" s="73"/>
      <c r="W96" s="75"/>
      <c r="X96" s="76">
        <f t="shared" si="72"/>
        <v>0</v>
      </c>
      <c r="Y96" s="77">
        <f t="shared" si="73"/>
        <v>0</v>
      </c>
      <c r="Z96" s="77">
        <f t="shared" ref="Z96:AB96" si="79">AD96+AG96+AJ96+AM96+AP96+AS96+AV96+AY96+BB96+BE96+BH96+BK96</f>
        <v>0</v>
      </c>
      <c r="AA96" s="77">
        <f t="shared" si="79"/>
        <v>0</v>
      </c>
      <c r="AB96" s="77">
        <f t="shared" si="79"/>
        <v>0</v>
      </c>
      <c r="AC96" s="78">
        <f t="shared" si="75"/>
        <v>0</v>
      </c>
      <c r="AD96" s="79"/>
      <c r="AE96" s="79"/>
      <c r="AF96" s="79"/>
      <c r="AG96" s="80"/>
      <c r="AH96" s="80"/>
      <c r="AI96" s="80"/>
      <c r="AJ96" s="79"/>
      <c r="AK96" s="79"/>
      <c r="AL96" s="79"/>
      <c r="AM96" s="80"/>
      <c r="AN96" s="80"/>
      <c r="AO96" s="80"/>
      <c r="AP96" s="79"/>
      <c r="AQ96" s="79"/>
      <c r="AR96" s="79"/>
      <c r="AS96" s="80"/>
      <c r="AT96" s="80"/>
      <c r="AU96" s="80"/>
      <c r="AV96" s="79"/>
      <c r="AW96" s="79"/>
      <c r="AX96" s="79"/>
      <c r="AY96" s="80"/>
      <c r="AZ96" s="80"/>
      <c r="BA96" s="80"/>
      <c r="BB96" s="77"/>
      <c r="BC96" s="77"/>
      <c r="BD96" s="77"/>
      <c r="BE96" s="80"/>
      <c r="BF96" s="80"/>
      <c r="BG96" s="80"/>
      <c r="BH96" s="77"/>
      <c r="BI96" s="77"/>
      <c r="BJ96" s="77"/>
      <c r="BK96" s="80"/>
      <c r="BL96" s="80"/>
      <c r="BM96" s="80"/>
      <c r="BN96" s="130"/>
      <c r="BO96" s="81" t="e">
        <f t="shared" si="76"/>
        <v>#DIV/0!</v>
      </c>
    </row>
    <row r="97" spans="1:67" ht="15.75" customHeight="1">
      <c r="A97" s="70">
        <v>30</v>
      </c>
      <c r="B97" s="70"/>
      <c r="C97" s="63"/>
      <c r="D97" s="63"/>
      <c r="E97" s="63"/>
      <c r="F97" s="63" t="s">
        <v>379</v>
      </c>
      <c r="G97" s="63"/>
      <c r="H97" s="63"/>
      <c r="I97" s="481" t="s">
        <v>152</v>
      </c>
      <c r="J97" s="463">
        <f t="shared" si="70"/>
        <v>0</v>
      </c>
      <c r="K97" s="156">
        <f t="shared" si="71"/>
        <v>0</v>
      </c>
      <c r="L97" s="70"/>
      <c r="M97" s="70"/>
      <c r="N97" s="70"/>
      <c r="O97" s="70"/>
      <c r="P97" s="70"/>
      <c r="Q97" s="70"/>
      <c r="R97" s="70"/>
      <c r="S97" s="71"/>
      <c r="T97" s="72"/>
      <c r="U97" s="73"/>
      <c r="V97" s="73"/>
      <c r="W97" s="75"/>
      <c r="X97" s="76">
        <f t="shared" si="72"/>
        <v>0</v>
      </c>
      <c r="Y97" s="77">
        <f t="shared" si="73"/>
        <v>0</v>
      </c>
      <c r="Z97" s="77">
        <f t="shared" ref="Z97:AB97" si="80">AD97+AG97+AJ97+AM97+AP97+AS97+AV97+AY97+BB97+BE97+BH97+BK97</f>
        <v>0</v>
      </c>
      <c r="AA97" s="77">
        <f t="shared" si="80"/>
        <v>0</v>
      </c>
      <c r="AB97" s="77">
        <f t="shared" si="80"/>
        <v>0</v>
      </c>
      <c r="AC97" s="78">
        <f t="shared" si="75"/>
        <v>0</v>
      </c>
      <c r="AD97" s="79"/>
      <c r="AE97" s="79"/>
      <c r="AF97" s="79"/>
      <c r="AG97" s="80"/>
      <c r="AH97" s="80"/>
      <c r="AI97" s="80"/>
      <c r="AJ97" s="79"/>
      <c r="AK97" s="79"/>
      <c r="AL97" s="79"/>
      <c r="AM97" s="80"/>
      <c r="AN97" s="80"/>
      <c r="AO97" s="80"/>
      <c r="AP97" s="79"/>
      <c r="AQ97" s="79"/>
      <c r="AR97" s="79"/>
      <c r="AS97" s="80"/>
      <c r="AT97" s="80"/>
      <c r="AU97" s="80"/>
      <c r="AV97" s="79"/>
      <c r="AW97" s="79"/>
      <c r="AX97" s="79"/>
      <c r="AY97" s="80"/>
      <c r="AZ97" s="80"/>
      <c r="BA97" s="80"/>
      <c r="BB97" s="77"/>
      <c r="BC97" s="77"/>
      <c r="BD97" s="77"/>
      <c r="BE97" s="80"/>
      <c r="BF97" s="80"/>
      <c r="BG97" s="80"/>
      <c r="BH97" s="77"/>
      <c r="BI97" s="77"/>
      <c r="BJ97" s="77"/>
      <c r="BK97" s="80"/>
      <c r="BL97" s="80"/>
      <c r="BM97" s="80"/>
      <c r="BN97" s="130"/>
      <c r="BO97" s="81" t="e">
        <f t="shared" si="76"/>
        <v>#DIV/0!</v>
      </c>
    </row>
    <row r="98" spans="1:67" ht="15.75" customHeight="1">
      <c r="A98" s="212"/>
      <c r="B98" s="212"/>
      <c r="C98" s="212"/>
      <c r="D98" s="212"/>
      <c r="E98" s="212"/>
      <c r="F98" s="212" t="s">
        <v>379</v>
      </c>
      <c r="G98" s="227" t="s">
        <v>353</v>
      </c>
      <c r="H98" s="227"/>
      <c r="I98" s="491" t="s">
        <v>213</v>
      </c>
      <c r="J98" s="492">
        <f>SUM(J100:J104)</f>
        <v>0</v>
      </c>
      <c r="K98" s="506"/>
      <c r="L98" s="212"/>
      <c r="M98" s="212"/>
      <c r="N98" s="212"/>
      <c r="O98" s="212"/>
      <c r="P98" s="212"/>
      <c r="Q98" s="212"/>
      <c r="R98" s="212"/>
      <c r="S98" s="213"/>
      <c r="T98" s="218"/>
      <c r="U98" s="219"/>
      <c r="V98" s="219"/>
      <c r="W98" s="221"/>
      <c r="X98" s="222"/>
      <c r="Y98" s="223"/>
      <c r="Z98" s="223"/>
      <c r="AA98" s="223"/>
      <c r="AB98" s="223"/>
      <c r="AC98" s="224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3"/>
      <c r="AW98" s="223"/>
      <c r="AX98" s="223"/>
      <c r="AY98" s="223"/>
      <c r="AZ98" s="223"/>
      <c r="BA98" s="223"/>
      <c r="BB98" s="223"/>
      <c r="BC98" s="223"/>
      <c r="BD98" s="223"/>
      <c r="BE98" s="223"/>
      <c r="BF98" s="223"/>
      <c r="BG98" s="223"/>
      <c r="BH98" s="223"/>
      <c r="BI98" s="223"/>
      <c r="BJ98" s="223"/>
      <c r="BK98" s="223"/>
      <c r="BL98" s="223"/>
      <c r="BM98" s="223"/>
      <c r="BN98" s="212"/>
      <c r="BO98" s="225"/>
    </row>
    <row r="99" spans="1:67" ht="15.75" customHeight="1">
      <c r="A99" s="212"/>
      <c r="B99" s="212"/>
      <c r="C99" s="212"/>
      <c r="D99" s="212"/>
      <c r="E99" s="212"/>
      <c r="F99" s="212" t="s">
        <v>380</v>
      </c>
      <c r="G99" s="212"/>
      <c r="H99" s="212"/>
      <c r="I99" s="505" t="s">
        <v>215</v>
      </c>
      <c r="J99" s="492"/>
      <c r="K99" s="506"/>
      <c r="L99" s="212"/>
      <c r="M99" s="212"/>
      <c r="N99" s="212"/>
      <c r="O99" s="212"/>
      <c r="P99" s="212"/>
      <c r="Q99" s="212"/>
      <c r="R99" s="212"/>
      <c r="S99" s="213"/>
      <c r="T99" s="218"/>
      <c r="U99" s="219"/>
      <c r="V99" s="219"/>
      <c r="W99" s="221"/>
      <c r="X99" s="222"/>
      <c r="Y99" s="223"/>
      <c r="Z99" s="223"/>
      <c r="AA99" s="223"/>
      <c r="AB99" s="223"/>
      <c r="AC99" s="224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3"/>
      <c r="AX99" s="223"/>
      <c r="AY99" s="223"/>
      <c r="AZ99" s="223"/>
      <c r="BA99" s="223"/>
      <c r="BB99" s="223"/>
      <c r="BC99" s="223"/>
      <c r="BD99" s="223"/>
      <c r="BE99" s="223"/>
      <c r="BF99" s="223"/>
      <c r="BG99" s="223"/>
      <c r="BH99" s="223"/>
      <c r="BI99" s="223"/>
      <c r="BJ99" s="223"/>
      <c r="BK99" s="223"/>
      <c r="BL99" s="223"/>
      <c r="BM99" s="223"/>
      <c r="BN99" s="212"/>
      <c r="BO99" s="225"/>
    </row>
    <row r="100" spans="1:67" ht="15.75" customHeight="1">
      <c r="A100" s="70">
        <v>31</v>
      </c>
      <c r="B100" s="70"/>
      <c r="C100" s="63"/>
      <c r="D100" s="63"/>
      <c r="E100" s="63"/>
      <c r="F100" s="63" t="s">
        <v>379</v>
      </c>
      <c r="G100" s="63"/>
      <c r="H100" s="63"/>
      <c r="I100" s="481" t="s">
        <v>152</v>
      </c>
      <c r="J100" s="463">
        <f t="shared" ref="J100:J104" si="81">L100+M100+N100+O100+P100+Q100+R100+S100</f>
        <v>0</v>
      </c>
      <c r="K100" s="156">
        <f t="shared" ref="K100:K104" si="82">J100*36</f>
        <v>0</v>
      </c>
      <c r="L100" s="70"/>
      <c r="M100" s="70"/>
      <c r="N100" s="70"/>
      <c r="O100" s="70"/>
      <c r="P100" s="70"/>
      <c r="Q100" s="70"/>
      <c r="R100" s="70"/>
      <c r="S100" s="71"/>
      <c r="T100" s="72"/>
      <c r="U100" s="73"/>
      <c r="V100" s="73"/>
      <c r="W100" s="75"/>
      <c r="X100" s="76">
        <f t="shared" ref="X100:X104" si="83">Y100+Y100*0.1</f>
        <v>0</v>
      </c>
      <c r="Y100" s="77">
        <f t="shared" ref="Y100:Y104" si="84">SUM(Z100:AB100)</f>
        <v>0</v>
      </c>
      <c r="Z100" s="77">
        <f t="shared" ref="Z100:AB100" si="85">AD100+AG100+AJ100+AM100+AP100+AS100+AV100+AY100+BB100+BE100+BH100+BK100</f>
        <v>0</v>
      </c>
      <c r="AA100" s="77">
        <f t="shared" si="85"/>
        <v>0</v>
      </c>
      <c r="AB100" s="77">
        <f t="shared" si="85"/>
        <v>0</v>
      </c>
      <c r="AC100" s="78">
        <f t="shared" ref="AC100:AC104" si="86">K100-X100</f>
        <v>0</v>
      </c>
      <c r="AD100" s="79"/>
      <c r="AE100" s="79"/>
      <c r="AF100" s="79"/>
      <c r="AG100" s="80"/>
      <c r="AH100" s="80"/>
      <c r="AI100" s="80"/>
      <c r="AJ100" s="79"/>
      <c r="AK100" s="79"/>
      <c r="AL100" s="79"/>
      <c r="AM100" s="80"/>
      <c r="AN100" s="80"/>
      <c r="AO100" s="80"/>
      <c r="AP100" s="79"/>
      <c r="AQ100" s="79"/>
      <c r="AR100" s="79"/>
      <c r="AS100" s="80"/>
      <c r="AT100" s="80"/>
      <c r="AU100" s="80"/>
      <c r="AV100" s="79"/>
      <c r="AW100" s="79"/>
      <c r="AX100" s="79"/>
      <c r="AY100" s="80"/>
      <c r="AZ100" s="80"/>
      <c r="BA100" s="80"/>
      <c r="BB100" s="77"/>
      <c r="BC100" s="77"/>
      <c r="BD100" s="77"/>
      <c r="BE100" s="80"/>
      <c r="BF100" s="80"/>
      <c r="BG100" s="80"/>
      <c r="BH100" s="77"/>
      <c r="BI100" s="77"/>
      <c r="BJ100" s="77"/>
      <c r="BK100" s="80"/>
      <c r="BL100" s="80"/>
      <c r="BM100" s="80"/>
      <c r="BN100" s="130"/>
      <c r="BO100" s="81" t="e">
        <f t="shared" ref="BO100:BO104" si="87">Y100/K100*100</f>
        <v>#DIV/0!</v>
      </c>
    </row>
    <row r="101" spans="1:67" ht="15.75" customHeight="1">
      <c r="A101" s="70">
        <v>32</v>
      </c>
      <c r="B101" s="70"/>
      <c r="C101" s="63"/>
      <c r="D101" s="63"/>
      <c r="E101" s="63"/>
      <c r="F101" s="63" t="s">
        <v>379</v>
      </c>
      <c r="G101" s="63"/>
      <c r="H101" s="63"/>
      <c r="I101" s="481" t="s">
        <v>152</v>
      </c>
      <c r="J101" s="463">
        <f t="shared" si="81"/>
        <v>0</v>
      </c>
      <c r="K101" s="156">
        <f t="shared" si="82"/>
        <v>0</v>
      </c>
      <c r="L101" s="70"/>
      <c r="M101" s="70"/>
      <c r="N101" s="70"/>
      <c r="O101" s="70"/>
      <c r="P101" s="70"/>
      <c r="Q101" s="70"/>
      <c r="R101" s="70"/>
      <c r="S101" s="71"/>
      <c r="T101" s="72"/>
      <c r="U101" s="73"/>
      <c r="V101" s="73"/>
      <c r="W101" s="75"/>
      <c r="X101" s="76">
        <f t="shared" si="83"/>
        <v>0</v>
      </c>
      <c r="Y101" s="77">
        <f t="shared" si="84"/>
        <v>0</v>
      </c>
      <c r="Z101" s="77">
        <f t="shared" ref="Z101:AB101" si="88">AD101+AG101+AJ101+AM101+AP101+AS101+AV101+AY101+BB101+BE101+BH101+BK101</f>
        <v>0</v>
      </c>
      <c r="AA101" s="77">
        <f t="shared" si="88"/>
        <v>0</v>
      </c>
      <c r="AB101" s="77">
        <f t="shared" si="88"/>
        <v>0</v>
      </c>
      <c r="AC101" s="78">
        <f t="shared" si="86"/>
        <v>0</v>
      </c>
      <c r="AD101" s="79"/>
      <c r="AE101" s="79"/>
      <c r="AF101" s="79"/>
      <c r="AG101" s="80"/>
      <c r="AH101" s="80"/>
      <c r="AI101" s="80"/>
      <c r="AJ101" s="79"/>
      <c r="AK101" s="79"/>
      <c r="AL101" s="79"/>
      <c r="AM101" s="80"/>
      <c r="AN101" s="80"/>
      <c r="AO101" s="80"/>
      <c r="AP101" s="79"/>
      <c r="AQ101" s="79"/>
      <c r="AR101" s="79"/>
      <c r="AS101" s="80"/>
      <c r="AT101" s="80"/>
      <c r="AU101" s="80"/>
      <c r="AV101" s="79"/>
      <c r="AW101" s="79"/>
      <c r="AX101" s="79"/>
      <c r="AY101" s="80"/>
      <c r="AZ101" s="80"/>
      <c r="BA101" s="80"/>
      <c r="BB101" s="77"/>
      <c r="BC101" s="77"/>
      <c r="BD101" s="77"/>
      <c r="BE101" s="80"/>
      <c r="BF101" s="80"/>
      <c r="BG101" s="80"/>
      <c r="BH101" s="77"/>
      <c r="BI101" s="77"/>
      <c r="BJ101" s="77"/>
      <c r="BK101" s="80"/>
      <c r="BL101" s="80"/>
      <c r="BM101" s="80"/>
      <c r="BN101" s="130"/>
      <c r="BO101" s="81" t="e">
        <f t="shared" si="87"/>
        <v>#DIV/0!</v>
      </c>
    </row>
    <row r="102" spans="1:67" ht="15.75" customHeight="1">
      <c r="A102" s="70">
        <v>33</v>
      </c>
      <c r="B102" s="70"/>
      <c r="C102" s="63"/>
      <c r="D102" s="63"/>
      <c r="E102" s="63"/>
      <c r="F102" s="63" t="s">
        <v>379</v>
      </c>
      <c r="G102" s="63"/>
      <c r="H102" s="63"/>
      <c r="I102" s="481" t="s">
        <v>152</v>
      </c>
      <c r="J102" s="463">
        <f t="shared" si="81"/>
        <v>0</v>
      </c>
      <c r="K102" s="156">
        <f t="shared" si="82"/>
        <v>0</v>
      </c>
      <c r="L102" s="70"/>
      <c r="M102" s="70"/>
      <c r="N102" s="70"/>
      <c r="O102" s="70"/>
      <c r="P102" s="70"/>
      <c r="Q102" s="70"/>
      <c r="R102" s="70"/>
      <c r="S102" s="71"/>
      <c r="T102" s="72"/>
      <c r="U102" s="73"/>
      <c r="V102" s="73"/>
      <c r="W102" s="75"/>
      <c r="X102" s="76">
        <f t="shared" si="83"/>
        <v>0</v>
      </c>
      <c r="Y102" s="77">
        <f t="shared" si="84"/>
        <v>0</v>
      </c>
      <c r="Z102" s="77">
        <f t="shared" ref="Z102:AB102" si="89">AD102+AG102+AJ102+AM102+AP102+AS102+AV102+AY102+BB102+BE102+BH102+BK102</f>
        <v>0</v>
      </c>
      <c r="AA102" s="77">
        <f t="shared" si="89"/>
        <v>0</v>
      </c>
      <c r="AB102" s="77">
        <f t="shared" si="89"/>
        <v>0</v>
      </c>
      <c r="AC102" s="78">
        <f t="shared" si="86"/>
        <v>0</v>
      </c>
      <c r="AD102" s="79"/>
      <c r="AE102" s="79"/>
      <c r="AF102" s="79"/>
      <c r="AG102" s="80"/>
      <c r="AH102" s="80"/>
      <c r="AI102" s="80"/>
      <c r="AJ102" s="79"/>
      <c r="AK102" s="79"/>
      <c r="AL102" s="79"/>
      <c r="AM102" s="80"/>
      <c r="AN102" s="80"/>
      <c r="AO102" s="80"/>
      <c r="AP102" s="79"/>
      <c r="AQ102" s="79"/>
      <c r="AR102" s="79"/>
      <c r="AS102" s="80"/>
      <c r="AT102" s="80"/>
      <c r="AU102" s="80"/>
      <c r="AV102" s="79"/>
      <c r="AW102" s="79"/>
      <c r="AX102" s="79"/>
      <c r="AY102" s="80"/>
      <c r="AZ102" s="80"/>
      <c r="BA102" s="80"/>
      <c r="BB102" s="77"/>
      <c r="BC102" s="77"/>
      <c r="BD102" s="77"/>
      <c r="BE102" s="80"/>
      <c r="BF102" s="80"/>
      <c r="BG102" s="80"/>
      <c r="BH102" s="77"/>
      <c r="BI102" s="77"/>
      <c r="BJ102" s="77"/>
      <c r="BK102" s="80"/>
      <c r="BL102" s="80"/>
      <c r="BM102" s="80"/>
      <c r="BN102" s="130"/>
      <c r="BO102" s="81" t="e">
        <f t="shared" si="87"/>
        <v>#DIV/0!</v>
      </c>
    </row>
    <row r="103" spans="1:67" ht="15.75" customHeight="1">
      <c r="A103" s="70">
        <v>34</v>
      </c>
      <c r="B103" s="70"/>
      <c r="C103" s="63"/>
      <c r="D103" s="63"/>
      <c r="E103" s="63"/>
      <c r="F103" s="63" t="s">
        <v>379</v>
      </c>
      <c r="G103" s="63"/>
      <c r="H103" s="63"/>
      <c r="I103" s="481" t="s">
        <v>152</v>
      </c>
      <c r="J103" s="463">
        <f t="shared" si="81"/>
        <v>0</v>
      </c>
      <c r="K103" s="156">
        <f t="shared" si="82"/>
        <v>0</v>
      </c>
      <c r="L103" s="70"/>
      <c r="M103" s="70"/>
      <c r="N103" s="70"/>
      <c r="O103" s="70"/>
      <c r="P103" s="70"/>
      <c r="Q103" s="70"/>
      <c r="R103" s="70"/>
      <c r="S103" s="71"/>
      <c r="T103" s="72"/>
      <c r="U103" s="73"/>
      <c r="V103" s="73"/>
      <c r="W103" s="75"/>
      <c r="X103" s="76">
        <f t="shared" si="83"/>
        <v>0</v>
      </c>
      <c r="Y103" s="77">
        <f t="shared" si="84"/>
        <v>0</v>
      </c>
      <c r="Z103" s="77">
        <f t="shared" ref="Z103:AB103" si="90">AD103+AG103+AJ103+AM103+AP103+AS103+AV103+AY103+BB103+BE103+BH103+BK103</f>
        <v>0</v>
      </c>
      <c r="AA103" s="77">
        <f t="shared" si="90"/>
        <v>0</v>
      </c>
      <c r="AB103" s="77">
        <f t="shared" si="90"/>
        <v>0</v>
      </c>
      <c r="AC103" s="78">
        <f t="shared" si="86"/>
        <v>0</v>
      </c>
      <c r="AD103" s="79"/>
      <c r="AE103" s="79"/>
      <c r="AF103" s="79"/>
      <c r="AG103" s="80"/>
      <c r="AH103" s="80"/>
      <c r="AI103" s="80"/>
      <c r="AJ103" s="79"/>
      <c r="AK103" s="79"/>
      <c r="AL103" s="79"/>
      <c r="AM103" s="80"/>
      <c r="AN103" s="80"/>
      <c r="AO103" s="80"/>
      <c r="AP103" s="79"/>
      <c r="AQ103" s="79"/>
      <c r="AR103" s="79"/>
      <c r="AS103" s="80"/>
      <c r="AT103" s="80"/>
      <c r="AU103" s="80"/>
      <c r="AV103" s="79"/>
      <c r="AW103" s="79"/>
      <c r="AX103" s="79"/>
      <c r="AY103" s="80"/>
      <c r="AZ103" s="80"/>
      <c r="BA103" s="80"/>
      <c r="BB103" s="77"/>
      <c r="BC103" s="77"/>
      <c r="BD103" s="77"/>
      <c r="BE103" s="80"/>
      <c r="BF103" s="80"/>
      <c r="BG103" s="80"/>
      <c r="BH103" s="77"/>
      <c r="BI103" s="77"/>
      <c r="BJ103" s="77"/>
      <c r="BK103" s="80"/>
      <c r="BL103" s="80"/>
      <c r="BM103" s="80"/>
      <c r="BN103" s="130"/>
      <c r="BO103" s="81" t="e">
        <f t="shared" si="87"/>
        <v>#DIV/0!</v>
      </c>
    </row>
    <row r="104" spans="1:67" ht="15.75" customHeight="1">
      <c r="A104" s="70">
        <v>35</v>
      </c>
      <c r="B104" s="70"/>
      <c r="C104" s="63"/>
      <c r="D104" s="63"/>
      <c r="E104" s="63"/>
      <c r="F104" s="63" t="s">
        <v>379</v>
      </c>
      <c r="G104" s="63"/>
      <c r="H104" s="63"/>
      <c r="I104" s="481" t="s">
        <v>152</v>
      </c>
      <c r="J104" s="463">
        <f t="shared" si="81"/>
        <v>0</v>
      </c>
      <c r="K104" s="156">
        <f t="shared" si="82"/>
        <v>0</v>
      </c>
      <c r="L104" s="70"/>
      <c r="M104" s="70"/>
      <c r="N104" s="70"/>
      <c r="O104" s="70"/>
      <c r="P104" s="70"/>
      <c r="Q104" s="70"/>
      <c r="R104" s="70"/>
      <c r="S104" s="71"/>
      <c r="T104" s="72"/>
      <c r="U104" s="73"/>
      <c r="V104" s="73"/>
      <c r="W104" s="75"/>
      <c r="X104" s="76">
        <f t="shared" si="83"/>
        <v>0</v>
      </c>
      <c r="Y104" s="77">
        <f t="shared" si="84"/>
        <v>0</v>
      </c>
      <c r="Z104" s="77">
        <f t="shared" ref="Z104:AB104" si="91">AD104+AG104+AJ104+AM104+AP104+AS104+AV104+AY104+BB104+BE104+BH104+BK104</f>
        <v>0</v>
      </c>
      <c r="AA104" s="77">
        <f t="shared" si="91"/>
        <v>0</v>
      </c>
      <c r="AB104" s="77">
        <f t="shared" si="91"/>
        <v>0</v>
      </c>
      <c r="AC104" s="78">
        <f t="shared" si="86"/>
        <v>0</v>
      </c>
      <c r="AD104" s="79"/>
      <c r="AE104" s="79"/>
      <c r="AF104" s="79"/>
      <c r="AG104" s="80"/>
      <c r="AH104" s="80"/>
      <c r="AI104" s="80"/>
      <c r="AJ104" s="79"/>
      <c r="AK104" s="79"/>
      <c r="AL104" s="79"/>
      <c r="AM104" s="80"/>
      <c r="AN104" s="80"/>
      <c r="AO104" s="80"/>
      <c r="AP104" s="79"/>
      <c r="AQ104" s="79"/>
      <c r="AR104" s="79"/>
      <c r="AS104" s="80"/>
      <c r="AT104" s="80"/>
      <c r="AU104" s="80"/>
      <c r="AV104" s="79"/>
      <c r="AW104" s="79"/>
      <c r="AX104" s="79"/>
      <c r="AY104" s="80"/>
      <c r="AZ104" s="80"/>
      <c r="BA104" s="80"/>
      <c r="BB104" s="77"/>
      <c r="BC104" s="77"/>
      <c r="BD104" s="77"/>
      <c r="BE104" s="80"/>
      <c r="BF104" s="80"/>
      <c r="BG104" s="80"/>
      <c r="BH104" s="77"/>
      <c r="BI104" s="77"/>
      <c r="BJ104" s="77"/>
      <c r="BK104" s="80"/>
      <c r="BL104" s="80"/>
      <c r="BM104" s="80"/>
      <c r="BN104" s="130"/>
      <c r="BO104" s="81" t="e">
        <f t="shared" si="87"/>
        <v>#DIV/0!</v>
      </c>
    </row>
    <row r="105" spans="1:67" ht="15.75" customHeight="1">
      <c r="A105" s="212"/>
      <c r="B105" s="212"/>
      <c r="C105" s="212"/>
      <c r="D105" s="212"/>
      <c r="E105" s="212"/>
      <c r="F105" s="212" t="s">
        <v>356</v>
      </c>
      <c r="G105" s="212"/>
      <c r="H105" s="212"/>
      <c r="I105" s="505" t="s">
        <v>222</v>
      </c>
      <c r="J105" s="492">
        <f>SUM(J106:J110)</f>
        <v>0</v>
      </c>
      <c r="K105" s="506"/>
      <c r="L105" s="212"/>
      <c r="M105" s="212"/>
      <c r="N105" s="212"/>
      <c r="O105" s="212"/>
      <c r="P105" s="212"/>
      <c r="Q105" s="212"/>
      <c r="R105" s="212"/>
      <c r="S105" s="213"/>
      <c r="T105" s="218"/>
      <c r="U105" s="219"/>
      <c r="V105" s="219"/>
      <c r="W105" s="221"/>
      <c r="X105" s="222"/>
      <c r="Y105" s="223"/>
      <c r="Z105" s="223"/>
      <c r="AA105" s="223"/>
      <c r="AB105" s="223"/>
      <c r="AC105" s="224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12"/>
      <c r="BO105" s="225"/>
    </row>
    <row r="106" spans="1:67" ht="15.75" customHeight="1">
      <c r="A106" s="70">
        <v>36</v>
      </c>
      <c r="B106" s="70"/>
      <c r="C106" s="63"/>
      <c r="D106" s="63"/>
      <c r="E106" s="63"/>
      <c r="F106" s="63" t="s">
        <v>379</v>
      </c>
      <c r="G106" s="63"/>
      <c r="H106" s="63"/>
      <c r="I106" s="481" t="s">
        <v>152</v>
      </c>
      <c r="J106" s="463">
        <f t="shared" ref="J106:J110" si="92">L106+M106+N106+O106+P106+Q106+R106+S106</f>
        <v>0</v>
      </c>
      <c r="K106" s="156">
        <f t="shared" ref="K106:K110" si="93">J106*36</f>
        <v>0</v>
      </c>
      <c r="L106" s="70"/>
      <c r="M106" s="70"/>
      <c r="N106" s="70"/>
      <c r="O106" s="70"/>
      <c r="P106" s="70"/>
      <c r="Q106" s="70"/>
      <c r="R106" s="70"/>
      <c r="S106" s="71"/>
      <c r="T106" s="72"/>
      <c r="U106" s="73"/>
      <c r="V106" s="73"/>
      <c r="W106" s="75"/>
      <c r="X106" s="76">
        <f t="shared" ref="X106:X110" si="94">Y106+Y106*0.1</f>
        <v>0</v>
      </c>
      <c r="Y106" s="77">
        <f t="shared" ref="Y106:Y110" si="95">SUM(Z106:AB106)</f>
        <v>0</v>
      </c>
      <c r="Z106" s="77">
        <f t="shared" ref="Z106:AB106" si="96">AD106+AG106+AJ106+AM106+AP106+AS106+AV106+AY106+BB106+BE106+BH106+BK106</f>
        <v>0</v>
      </c>
      <c r="AA106" s="77">
        <f t="shared" si="96"/>
        <v>0</v>
      </c>
      <c r="AB106" s="77">
        <f t="shared" si="96"/>
        <v>0</v>
      </c>
      <c r="AC106" s="78">
        <f t="shared" ref="AC106:AC110" si="97">K106-X106</f>
        <v>0</v>
      </c>
      <c r="AD106" s="79"/>
      <c r="AE106" s="79"/>
      <c r="AF106" s="79"/>
      <c r="AG106" s="80"/>
      <c r="AH106" s="80"/>
      <c r="AI106" s="80"/>
      <c r="AJ106" s="79"/>
      <c r="AK106" s="79"/>
      <c r="AL106" s="79"/>
      <c r="AM106" s="80"/>
      <c r="AN106" s="80"/>
      <c r="AO106" s="80"/>
      <c r="AP106" s="79"/>
      <c r="AQ106" s="79"/>
      <c r="AR106" s="79"/>
      <c r="AS106" s="80"/>
      <c r="AT106" s="80"/>
      <c r="AU106" s="80"/>
      <c r="AV106" s="79"/>
      <c r="AW106" s="79"/>
      <c r="AX106" s="79"/>
      <c r="AY106" s="80"/>
      <c r="AZ106" s="80"/>
      <c r="BA106" s="80"/>
      <c r="BB106" s="77"/>
      <c r="BC106" s="77"/>
      <c r="BD106" s="77"/>
      <c r="BE106" s="80"/>
      <c r="BF106" s="80"/>
      <c r="BG106" s="80"/>
      <c r="BH106" s="77"/>
      <c r="BI106" s="77"/>
      <c r="BJ106" s="77"/>
      <c r="BK106" s="80"/>
      <c r="BL106" s="80"/>
      <c r="BM106" s="80"/>
      <c r="BN106" s="130"/>
      <c r="BO106" s="81" t="e">
        <f t="shared" ref="BO106:BO110" si="98">Y106/K106*100</f>
        <v>#DIV/0!</v>
      </c>
    </row>
    <row r="107" spans="1:67" ht="15.75" customHeight="1">
      <c r="A107" s="70">
        <v>37</v>
      </c>
      <c r="B107" s="70"/>
      <c r="C107" s="63"/>
      <c r="D107" s="63"/>
      <c r="E107" s="63"/>
      <c r="F107" s="63" t="s">
        <v>379</v>
      </c>
      <c r="G107" s="63"/>
      <c r="H107" s="63"/>
      <c r="I107" s="481" t="s">
        <v>152</v>
      </c>
      <c r="J107" s="463">
        <f t="shared" si="92"/>
        <v>0</v>
      </c>
      <c r="K107" s="156">
        <f t="shared" si="93"/>
        <v>0</v>
      </c>
      <c r="L107" s="70"/>
      <c r="M107" s="70"/>
      <c r="N107" s="70"/>
      <c r="O107" s="70"/>
      <c r="P107" s="70"/>
      <c r="Q107" s="70"/>
      <c r="R107" s="70"/>
      <c r="S107" s="71"/>
      <c r="T107" s="72"/>
      <c r="U107" s="73"/>
      <c r="V107" s="73"/>
      <c r="W107" s="75"/>
      <c r="X107" s="76">
        <f t="shared" si="94"/>
        <v>0</v>
      </c>
      <c r="Y107" s="77">
        <f t="shared" si="95"/>
        <v>0</v>
      </c>
      <c r="Z107" s="77">
        <f t="shared" ref="Z107:AB107" si="99">AD107+AG107+AJ107+AM107+AP107+AS107+AV107+AY107+BB107+BE107+BH107+BK107</f>
        <v>0</v>
      </c>
      <c r="AA107" s="77">
        <f t="shared" si="99"/>
        <v>0</v>
      </c>
      <c r="AB107" s="77">
        <f t="shared" si="99"/>
        <v>0</v>
      </c>
      <c r="AC107" s="78">
        <f t="shared" si="97"/>
        <v>0</v>
      </c>
      <c r="AD107" s="79"/>
      <c r="AE107" s="79"/>
      <c r="AF107" s="79"/>
      <c r="AG107" s="80"/>
      <c r="AH107" s="80"/>
      <c r="AI107" s="80"/>
      <c r="AJ107" s="79"/>
      <c r="AK107" s="79"/>
      <c r="AL107" s="79"/>
      <c r="AM107" s="80"/>
      <c r="AN107" s="80"/>
      <c r="AO107" s="80"/>
      <c r="AP107" s="79"/>
      <c r="AQ107" s="79"/>
      <c r="AR107" s="79"/>
      <c r="AS107" s="80"/>
      <c r="AT107" s="80"/>
      <c r="AU107" s="80"/>
      <c r="AV107" s="79"/>
      <c r="AW107" s="79"/>
      <c r="AX107" s="79"/>
      <c r="AY107" s="80"/>
      <c r="AZ107" s="80"/>
      <c r="BA107" s="80"/>
      <c r="BB107" s="77"/>
      <c r="BC107" s="77"/>
      <c r="BD107" s="77"/>
      <c r="BE107" s="80"/>
      <c r="BF107" s="80"/>
      <c r="BG107" s="80"/>
      <c r="BH107" s="77"/>
      <c r="BI107" s="77"/>
      <c r="BJ107" s="77"/>
      <c r="BK107" s="80"/>
      <c r="BL107" s="80"/>
      <c r="BM107" s="80"/>
      <c r="BN107" s="130"/>
      <c r="BO107" s="81" t="e">
        <f t="shared" si="98"/>
        <v>#DIV/0!</v>
      </c>
    </row>
    <row r="108" spans="1:67" ht="15.75" customHeight="1">
      <c r="A108" s="70">
        <v>38</v>
      </c>
      <c r="B108" s="70"/>
      <c r="C108" s="63"/>
      <c r="D108" s="63"/>
      <c r="E108" s="63"/>
      <c r="F108" s="63" t="s">
        <v>379</v>
      </c>
      <c r="G108" s="63"/>
      <c r="H108" s="63"/>
      <c r="I108" s="481" t="s">
        <v>152</v>
      </c>
      <c r="J108" s="463">
        <f t="shared" si="92"/>
        <v>0</v>
      </c>
      <c r="K108" s="156">
        <f t="shared" si="93"/>
        <v>0</v>
      </c>
      <c r="L108" s="70"/>
      <c r="M108" s="70"/>
      <c r="N108" s="70"/>
      <c r="O108" s="70"/>
      <c r="P108" s="70"/>
      <c r="Q108" s="70"/>
      <c r="R108" s="70"/>
      <c r="S108" s="71"/>
      <c r="T108" s="72"/>
      <c r="U108" s="73"/>
      <c r="V108" s="73"/>
      <c r="W108" s="75"/>
      <c r="X108" s="76">
        <f t="shared" si="94"/>
        <v>0</v>
      </c>
      <c r="Y108" s="77">
        <f t="shared" si="95"/>
        <v>0</v>
      </c>
      <c r="Z108" s="77">
        <f t="shared" ref="Z108:AB108" si="100">AD108+AG108+AJ108+AM108+AP108+AS108+AV108+AY108+BB108+BE108+BH108+BK108</f>
        <v>0</v>
      </c>
      <c r="AA108" s="77">
        <f t="shared" si="100"/>
        <v>0</v>
      </c>
      <c r="AB108" s="77">
        <f t="shared" si="100"/>
        <v>0</v>
      </c>
      <c r="AC108" s="78">
        <f t="shared" si="97"/>
        <v>0</v>
      </c>
      <c r="AD108" s="79"/>
      <c r="AE108" s="79"/>
      <c r="AF108" s="79"/>
      <c r="AG108" s="80"/>
      <c r="AH108" s="80"/>
      <c r="AI108" s="80"/>
      <c r="AJ108" s="79"/>
      <c r="AK108" s="79"/>
      <c r="AL108" s="79"/>
      <c r="AM108" s="80"/>
      <c r="AN108" s="80"/>
      <c r="AO108" s="80"/>
      <c r="AP108" s="79"/>
      <c r="AQ108" s="79"/>
      <c r="AR108" s="79"/>
      <c r="AS108" s="80"/>
      <c r="AT108" s="80"/>
      <c r="AU108" s="80"/>
      <c r="AV108" s="79"/>
      <c r="AW108" s="79"/>
      <c r="AX108" s="79"/>
      <c r="AY108" s="80"/>
      <c r="AZ108" s="80"/>
      <c r="BA108" s="80"/>
      <c r="BB108" s="77"/>
      <c r="BC108" s="77"/>
      <c r="BD108" s="77"/>
      <c r="BE108" s="80"/>
      <c r="BF108" s="80"/>
      <c r="BG108" s="80"/>
      <c r="BH108" s="77"/>
      <c r="BI108" s="77"/>
      <c r="BJ108" s="77"/>
      <c r="BK108" s="80"/>
      <c r="BL108" s="80"/>
      <c r="BM108" s="80"/>
      <c r="BN108" s="130"/>
      <c r="BO108" s="81" t="e">
        <f t="shared" si="98"/>
        <v>#DIV/0!</v>
      </c>
    </row>
    <row r="109" spans="1:67" ht="15.75" customHeight="1">
      <c r="A109" s="70">
        <v>39</v>
      </c>
      <c r="B109" s="70"/>
      <c r="C109" s="63"/>
      <c r="D109" s="63"/>
      <c r="E109" s="63"/>
      <c r="F109" s="63" t="s">
        <v>379</v>
      </c>
      <c r="G109" s="63"/>
      <c r="H109" s="63"/>
      <c r="I109" s="481" t="s">
        <v>152</v>
      </c>
      <c r="J109" s="463">
        <f t="shared" si="92"/>
        <v>0</v>
      </c>
      <c r="K109" s="156">
        <f t="shared" si="93"/>
        <v>0</v>
      </c>
      <c r="L109" s="70"/>
      <c r="M109" s="70"/>
      <c r="N109" s="70"/>
      <c r="O109" s="70"/>
      <c r="P109" s="70"/>
      <c r="Q109" s="70"/>
      <c r="R109" s="70"/>
      <c r="S109" s="71"/>
      <c r="T109" s="72"/>
      <c r="U109" s="73"/>
      <c r="V109" s="73"/>
      <c r="W109" s="75"/>
      <c r="X109" s="76">
        <f t="shared" si="94"/>
        <v>0</v>
      </c>
      <c r="Y109" s="77">
        <f t="shared" si="95"/>
        <v>0</v>
      </c>
      <c r="Z109" s="77">
        <f t="shared" ref="Z109:AB109" si="101">AD109+AG109+AJ109+AM109+AP109+AS109+AV109+AY109+BB109+BE109+BH109+BK109</f>
        <v>0</v>
      </c>
      <c r="AA109" s="77">
        <f t="shared" si="101"/>
        <v>0</v>
      </c>
      <c r="AB109" s="77">
        <f t="shared" si="101"/>
        <v>0</v>
      </c>
      <c r="AC109" s="78">
        <f t="shared" si="97"/>
        <v>0</v>
      </c>
      <c r="AD109" s="79"/>
      <c r="AE109" s="79"/>
      <c r="AF109" s="79"/>
      <c r="AG109" s="80"/>
      <c r="AH109" s="80"/>
      <c r="AI109" s="80"/>
      <c r="AJ109" s="79"/>
      <c r="AK109" s="79"/>
      <c r="AL109" s="79"/>
      <c r="AM109" s="80"/>
      <c r="AN109" s="80"/>
      <c r="AO109" s="80"/>
      <c r="AP109" s="79"/>
      <c r="AQ109" s="79"/>
      <c r="AR109" s="79"/>
      <c r="AS109" s="80"/>
      <c r="AT109" s="80"/>
      <c r="AU109" s="80"/>
      <c r="AV109" s="79"/>
      <c r="AW109" s="79"/>
      <c r="AX109" s="79"/>
      <c r="AY109" s="80"/>
      <c r="AZ109" s="80"/>
      <c r="BA109" s="80"/>
      <c r="BB109" s="77"/>
      <c r="BC109" s="77"/>
      <c r="BD109" s="77"/>
      <c r="BE109" s="80"/>
      <c r="BF109" s="80"/>
      <c r="BG109" s="80"/>
      <c r="BH109" s="77"/>
      <c r="BI109" s="77"/>
      <c r="BJ109" s="77"/>
      <c r="BK109" s="80"/>
      <c r="BL109" s="80"/>
      <c r="BM109" s="80"/>
      <c r="BN109" s="130"/>
      <c r="BO109" s="81" t="e">
        <f t="shared" si="98"/>
        <v>#DIV/0!</v>
      </c>
    </row>
    <row r="110" spans="1:67" ht="15.75" customHeight="1">
      <c r="A110" s="70">
        <v>40</v>
      </c>
      <c r="B110" s="70"/>
      <c r="C110" s="63"/>
      <c r="D110" s="63"/>
      <c r="E110" s="63"/>
      <c r="F110" s="63" t="s">
        <v>379</v>
      </c>
      <c r="G110" s="63"/>
      <c r="H110" s="63"/>
      <c r="I110" s="481" t="s">
        <v>152</v>
      </c>
      <c r="J110" s="463">
        <f t="shared" si="92"/>
        <v>0</v>
      </c>
      <c r="K110" s="156">
        <f t="shared" si="93"/>
        <v>0</v>
      </c>
      <c r="L110" s="70"/>
      <c r="M110" s="70"/>
      <c r="N110" s="70"/>
      <c r="O110" s="70"/>
      <c r="P110" s="70"/>
      <c r="Q110" s="70"/>
      <c r="R110" s="70"/>
      <c r="S110" s="71"/>
      <c r="T110" s="72"/>
      <c r="U110" s="73"/>
      <c r="V110" s="73"/>
      <c r="W110" s="75"/>
      <c r="X110" s="76">
        <f t="shared" si="94"/>
        <v>0</v>
      </c>
      <c r="Y110" s="77">
        <f t="shared" si="95"/>
        <v>0</v>
      </c>
      <c r="Z110" s="77">
        <f t="shared" ref="Z110:AB110" si="102">AD110+AG110+AJ110+AM110+AP110+AS110+AV110+AY110+BB110+BE110+BH110+BK110</f>
        <v>0</v>
      </c>
      <c r="AA110" s="77">
        <f t="shared" si="102"/>
        <v>0</v>
      </c>
      <c r="AB110" s="77">
        <f t="shared" si="102"/>
        <v>0</v>
      </c>
      <c r="AC110" s="78">
        <f t="shared" si="97"/>
        <v>0</v>
      </c>
      <c r="AD110" s="79"/>
      <c r="AE110" s="79"/>
      <c r="AF110" s="79"/>
      <c r="AG110" s="80"/>
      <c r="AH110" s="80"/>
      <c r="AI110" s="80"/>
      <c r="AJ110" s="79"/>
      <c r="AK110" s="79"/>
      <c r="AL110" s="79"/>
      <c r="AM110" s="80"/>
      <c r="AN110" s="80"/>
      <c r="AO110" s="80"/>
      <c r="AP110" s="79"/>
      <c r="AQ110" s="79"/>
      <c r="AR110" s="79"/>
      <c r="AS110" s="80"/>
      <c r="AT110" s="80"/>
      <c r="AU110" s="80"/>
      <c r="AV110" s="79"/>
      <c r="AW110" s="79"/>
      <c r="AX110" s="79"/>
      <c r="AY110" s="80"/>
      <c r="AZ110" s="80"/>
      <c r="BA110" s="80"/>
      <c r="BB110" s="77"/>
      <c r="BC110" s="77"/>
      <c r="BD110" s="77"/>
      <c r="BE110" s="80"/>
      <c r="BF110" s="80"/>
      <c r="BG110" s="80"/>
      <c r="BH110" s="77"/>
      <c r="BI110" s="77"/>
      <c r="BJ110" s="77"/>
      <c r="BK110" s="80"/>
      <c r="BL110" s="80"/>
      <c r="BM110" s="80"/>
      <c r="BN110" s="130"/>
      <c r="BO110" s="81" t="e">
        <f t="shared" si="98"/>
        <v>#DIV/0!</v>
      </c>
    </row>
    <row r="111" spans="1:67" ht="15.75" customHeight="1">
      <c r="A111" s="231"/>
      <c r="B111" s="231"/>
      <c r="C111" s="231"/>
      <c r="D111" s="231"/>
      <c r="E111" s="231"/>
      <c r="F111" s="507" t="s">
        <v>381</v>
      </c>
      <c r="G111" s="233" t="s">
        <v>382</v>
      </c>
      <c r="H111" s="233"/>
      <c r="I111" s="508" t="s">
        <v>229</v>
      </c>
      <c r="J111" s="509"/>
      <c r="K111" s="510"/>
      <c r="L111" s="239"/>
      <c r="M111" s="239"/>
      <c r="N111" s="239"/>
      <c r="O111" s="239"/>
      <c r="P111" s="239"/>
      <c r="Q111" s="239"/>
      <c r="R111" s="239"/>
      <c r="S111" s="240"/>
      <c r="T111" s="241"/>
      <c r="U111" s="242"/>
      <c r="V111" s="242"/>
      <c r="W111" s="244"/>
      <c r="X111" s="245"/>
      <c r="Y111" s="246"/>
      <c r="Z111" s="246"/>
      <c r="AA111" s="246"/>
      <c r="AB111" s="246"/>
      <c r="AC111" s="247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39"/>
      <c r="BO111" s="248"/>
    </row>
    <row r="112" spans="1:67" ht="15.75" customHeight="1">
      <c r="A112" s="231"/>
      <c r="B112" s="231"/>
      <c r="C112" s="231"/>
      <c r="D112" s="231"/>
      <c r="E112" s="231"/>
      <c r="F112" s="507" t="s">
        <v>383</v>
      </c>
      <c r="G112" s="231"/>
      <c r="H112" s="231"/>
      <c r="I112" s="231" t="s">
        <v>231</v>
      </c>
      <c r="J112" s="509">
        <f>SUM(J113:J125)</f>
        <v>0</v>
      </c>
      <c r="K112" s="510">
        <f t="shared" ref="K112:K181" si="103">J112*36</f>
        <v>0</v>
      </c>
      <c r="L112" s="239"/>
      <c r="M112" s="239"/>
      <c r="N112" s="239"/>
      <c r="O112" s="239"/>
      <c r="P112" s="239"/>
      <c r="Q112" s="239"/>
      <c r="R112" s="239"/>
      <c r="S112" s="240"/>
      <c r="T112" s="241"/>
      <c r="U112" s="242"/>
      <c r="V112" s="242"/>
      <c r="W112" s="244"/>
      <c r="X112" s="245"/>
      <c r="Y112" s="246"/>
      <c r="Z112" s="246"/>
      <c r="AA112" s="246"/>
      <c r="AB112" s="246"/>
      <c r="AC112" s="247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39"/>
      <c r="BO112" s="248"/>
    </row>
    <row r="113" spans="1:67" ht="15.75" customHeight="1">
      <c r="A113" s="70">
        <v>41</v>
      </c>
      <c r="B113" s="70"/>
      <c r="C113" s="63"/>
      <c r="D113" s="63"/>
      <c r="E113" s="63"/>
      <c r="F113" s="63" t="s">
        <v>384</v>
      </c>
      <c r="G113" s="63"/>
      <c r="H113" s="63"/>
      <c r="I113" s="481" t="s">
        <v>152</v>
      </c>
      <c r="J113" s="463">
        <f t="shared" ref="J113:J125" si="104">L113+M113+N113+O113+P113+Q113+R113+S113</f>
        <v>0</v>
      </c>
      <c r="K113" s="156">
        <f t="shared" si="103"/>
        <v>0</v>
      </c>
      <c r="L113" s="251"/>
      <c r="M113" s="251"/>
      <c r="N113" s="251"/>
      <c r="O113" s="251"/>
      <c r="P113" s="251"/>
      <c r="Q113" s="251"/>
      <c r="R113" s="251"/>
      <c r="S113" s="252"/>
      <c r="T113" s="253"/>
      <c r="U113" s="254"/>
      <c r="V113" s="254"/>
      <c r="W113" s="256"/>
      <c r="X113" s="76">
        <f t="shared" ref="X113:X125" si="105">Y113+Y113*0.1</f>
        <v>0</v>
      </c>
      <c r="Y113" s="77">
        <f t="shared" ref="Y113:Y125" si="106">SUM(Z113:AB113)</f>
        <v>0</v>
      </c>
      <c r="Z113" s="77">
        <f t="shared" ref="Z113:AB113" si="107">AD113+AG113+AJ113+AM113+AP113+AS113+AV113+AY113+BB113+BE113+BH113+BK113</f>
        <v>0</v>
      </c>
      <c r="AA113" s="77">
        <f t="shared" si="107"/>
        <v>0</v>
      </c>
      <c r="AB113" s="77">
        <f t="shared" si="107"/>
        <v>0</v>
      </c>
      <c r="AC113" s="78">
        <f t="shared" ref="AC113:AC125" si="108">K113-X113</f>
        <v>0</v>
      </c>
      <c r="AD113" s="79"/>
      <c r="AE113" s="79"/>
      <c r="AF113" s="79"/>
      <c r="AG113" s="80"/>
      <c r="AH113" s="80"/>
      <c r="AI113" s="80"/>
      <c r="AJ113" s="79"/>
      <c r="AK113" s="79"/>
      <c r="AL113" s="79"/>
      <c r="AM113" s="80"/>
      <c r="AN113" s="80"/>
      <c r="AO113" s="80"/>
      <c r="AP113" s="79"/>
      <c r="AQ113" s="79"/>
      <c r="AR113" s="79"/>
      <c r="AS113" s="80"/>
      <c r="AT113" s="80"/>
      <c r="AU113" s="80"/>
      <c r="AV113" s="79"/>
      <c r="AW113" s="79"/>
      <c r="AX113" s="79"/>
      <c r="AY113" s="80"/>
      <c r="AZ113" s="80"/>
      <c r="BA113" s="80"/>
      <c r="BB113" s="77"/>
      <c r="BC113" s="77"/>
      <c r="BD113" s="77"/>
      <c r="BE113" s="80"/>
      <c r="BF113" s="80"/>
      <c r="BG113" s="80"/>
      <c r="BH113" s="77"/>
      <c r="BI113" s="77"/>
      <c r="BJ113" s="77"/>
      <c r="BK113" s="80"/>
      <c r="BL113" s="80"/>
      <c r="BM113" s="80"/>
      <c r="BN113" s="130"/>
      <c r="BO113" s="81" t="e">
        <f t="shared" ref="BO113:BO125" si="109">Y113/K113*100</f>
        <v>#DIV/0!</v>
      </c>
    </row>
    <row r="114" spans="1:67" ht="15.75" customHeight="1">
      <c r="A114" s="70">
        <v>42</v>
      </c>
      <c r="B114" s="70"/>
      <c r="C114" s="63"/>
      <c r="D114" s="63"/>
      <c r="E114" s="63"/>
      <c r="F114" s="63" t="s">
        <v>384</v>
      </c>
      <c r="G114" s="63"/>
      <c r="H114" s="63"/>
      <c r="I114" s="481" t="s">
        <v>152</v>
      </c>
      <c r="J114" s="463">
        <f t="shared" si="104"/>
        <v>0</v>
      </c>
      <c r="K114" s="156">
        <f t="shared" si="103"/>
        <v>0</v>
      </c>
      <c r="L114" s="251"/>
      <c r="M114" s="251"/>
      <c r="N114" s="251"/>
      <c r="O114" s="251"/>
      <c r="P114" s="251"/>
      <c r="Q114" s="251"/>
      <c r="R114" s="251"/>
      <c r="S114" s="252"/>
      <c r="T114" s="253"/>
      <c r="U114" s="254"/>
      <c r="V114" s="254"/>
      <c r="W114" s="256"/>
      <c r="X114" s="76">
        <f t="shared" si="105"/>
        <v>0</v>
      </c>
      <c r="Y114" s="77">
        <f t="shared" si="106"/>
        <v>0</v>
      </c>
      <c r="Z114" s="77">
        <f t="shared" ref="Z114:AB114" si="110">AD114+AG114+AJ114+AM114+AP114+AS114+AV114+AY114+BB114+BE114+BH114+BK114</f>
        <v>0</v>
      </c>
      <c r="AA114" s="77">
        <f t="shared" si="110"/>
        <v>0</v>
      </c>
      <c r="AB114" s="77">
        <f t="shared" si="110"/>
        <v>0</v>
      </c>
      <c r="AC114" s="78">
        <f t="shared" si="108"/>
        <v>0</v>
      </c>
      <c r="AD114" s="79"/>
      <c r="AE114" s="79"/>
      <c r="AF114" s="79"/>
      <c r="AG114" s="80"/>
      <c r="AH114" s="80"/>
      <c r="AI114" s="80"/>
      <c r="AJ114" s="79"/>
      <c r="AK114" s="79"/>
      <c r="AL114" s="79"/>
      <c r="AM114" s="80"/>
      <c r="AN114" s="80"/>
      <c r="AO114" s="80"/>
      <c r="AP114" s="79"/>
      <c r="AQ114" s="79"/>
      <c r="AR114" s="79"/>
      <c r="AS114" s="80"/>
      <c r="AT114" s="80"/>
      <c r="AU114" s="80"/>
      <c r="AV114" s="79"/>
      <c r="AW114" s="79"/>
      <c r="AX114" s="79"/>
      <c r="AY114" s="80"/>
      <c r="AZ114" s="80"/>
      <c r="BA114" s="80"/>
      <c r="BB114" s="77"/>
      <c r="BC114" s="77"/>
      <c r="BD114" s="77"/>
      <c r="BE114" s="80"/>
      <c r="BF114" s="80"/>
      <c r="BG114" s="80"/>
      <c r="BH114" s="77"/>
      <c r="BI114" s="77"/>
      <c r="BJ114" s="77"/>
      <c r="BK114" s="80"/>
      <c r="BL114" s="80"/>
      <c r="BM114" s="80"/>
      <c r="BN114" s="130"/>
      <c r="BO114" s="81" t="e">
        <f t="shared" si="109"/>
        <v>#DIV/0!</v>
      </c>
    </row>
    <row r="115" spans="1:67" ht="15.75" customHeight="1">
      <c r="A115" s="70">
        <v>43</v>
      </c>
      <c r="B115" s="70"/>
      <c r="C115" s="63"/>
      <c r="D115" s="63"/>
      <c r="E115" s="63"/>
      <c r="F115" s="63" t="s">
        <v>384</v>
      </c>
      <c r="G115" s="63"/>
      <c r="H115" s="63"/>
      <c r="I115" s="481" t="s">
        <v>152</v>
      </c>
      <c r="J115" s="463">
        <f t="shared" si="104"/>
        <v>0</v>
      </c>
      <c r="K115" s="156">
        <f t="shared" si="103"/>
        <v>0</v>
      </c>
      <c r="L115" s="251"/>
      <c r="M115" s="251"/>
      <c r="N115" s="251"/>
      <c r="O115" s="251"/>
      <c r="P115" s="251"/>
      <c r="Q115" s="251"/>
      <c r="R115" s="251"/>
      <c r="S115" s="252"/>
      <c r="T115" s="253"/>
      <c r="U115" s="254"/>
      <c r="V115" s="254"/>
      <c r="W115" s="256"/>
      <c r="X115" s="76">
        <f t="shared" si="105"/>
        <v>0</v>
      </c>
      <c r="Y115" s="77">
        <f t="shared" si="106"/>
        <v>0</v>
      </c>
      <c r="Z115" s="77">
        <f t="shared" ref="Z115:AB115" si="111">AD115+AG115+AJ115+AM115+AP115+AS115+AV115+AY115+BB115+BE115+BH115+BK115</f>
        <v>0</v>
      </c>
      <c r="AA115" s="77">
        <f t="shared" si="111"/>
        <v>0</v>
      </c>
      <c r="AB115" s="77">
        <f t="shared" si="111"/>
        <v>0</v>
      </c>
      <c r="AC115" s="78">
        <f t="shared" si="108"/>
        <v>0</v>
      </c>
      <c r="AD115" s="79"/>
      <c r="AE115" s="79"/>
      <c r="AF115" s="79"/>
      <c r="AG115" s="80"/>
      <c r="AH115" s="80"/>
      <c r="AI115" s="80"/>
      <c r="AJ115" s="79"/>
      <c r="AK115" s="79"/>
      <c r="AL115" s="79"/>
      <c r="AM115" s="80"/>
      <c r="AN115" s="80"/>
      <c r="AO115" s="80"/>
      <c r="AP115" s="79"/>
      <c r="AQ115" s="79"/>
      <c r="AR115" s="79"/>
      <c r="AS115" s="80"/>
      <c r="AT115" s="80"/>
      <c r="AU115" s="80"/>
      <c r="AV115" s="79"/>
      <c r="AW115" s="79"/>
      <c r="AX115" s="79"/>
      <c r="AY115" s="80"/>
      <c r="AZ115" s="80"/>
      <c r="BA115" s="80"/>
      <c r="BB115" s="77"/>
      <c r="BC115" s="77"/>
      <c r="BD115" s="77"/>
      <c r="BE115" s="80"/>
      <c r="BF115" s="80"/>
      <c r="BG115" s="80"/>
      <c r="BH115" s="77"/>
      <c r="BI115" s="77"/>
      <c r="BJ115" s="77"/>
      <c r="BK115" s="80"/>
      <c r="BL115" s="80"/>
      <c r="BM115" s="80"/>
      <c r="BN115" s="130"/>
      <c r="BO115" s="81" t="e">
        <f t="shared" si="109"/>
        <v>#DIV/0!</v>
      </c>
    </row>
    <row r="116" spans="1:67" ht="15.75" customHeight="1">
      <c r="A116" s="70">
        <v>44</v>
      </c>
      <c r="B116" s="70"/>
      <c r="C116" s="63"/>
      <c r="D116" s="63"/>
      <c r="E116" s="63"/>
      <c r="F116" s="63" t="s">
        <v>384</v>
      </c>
      <c r="G116" s="63"/>
      <c r="H116" s="63"/>
      <c r="I116" s="481" t="s">
        <v>152</v>
      </c>
      <c r="J116" s="463">
        <f t="shared" si="104"/>
        <v>0</v>
      </c>
      <c r="K116" s="156">
        <f t="shared" si="103"/>
        <v>0</v>
      </c>
      <c r="L116" s="251"/>
      <c r="M116" s="251"/>
      <c r="N116" s="251"/>
      <c r="O116" s="251"/>
      <c r="P116" s="251"/>
      <c r="Q116" s="251"/>
      <c r="R116" s="251"/>
      <c r="S116" s="252"/>
      <c r="T116" s="253"/>
      <c r="U116" s="254"/>
      <c r="V116" s="254"/>
      <c r="W116" s="256"/>
      <c r="X116" s="76">
        <f t="shared" si="105"/>
        <v>0</v>
      </c>
      <c r="Y116" s="77">
        <f t="shared" si="106"/>
        <v>0</v>
      </c>
      <c r="Z116" s="77">
        <f t="shared" ref="Z116:AB116" si="112">AD116+AG116+AJ116+AM116+AP116+AS116+AV116+AY116+BB116+BE116+BH116+BK116</f>
        <v>0</v>
      </c>
      <c r="AA116" s="77">
        <f t="shared" si="112"/>
        <v>0</v>
      </c>
      <c r="AB116" s="77">
        <f t="shared" si="112"/>
        <v>0</v>
      </c>
      <c r="AC116" s="78">
        <f t="shared" si="108"/>
        <v>0</v>
      </c>
      <c r="AD116" s="79"/>
      <c r="AE116" s="79"/>
      <c r="AF116" s="79"/>
      <c r="AG116" s="80"/>
      <c r="AH116" s="80"/>
      <c r="AI116" s="80"/>
      <c r="AJ116" s="79"/>
      <c r="AK116" s="79"/>
      <c r="AL116" s="79"/>
      <c r="AM116" s="80"/>
      <c r="AN116" s="80"/>
      <c r="AO116" s="80"/>
      <c r="AP116" s="79"/>
      <c r="AQ116" s="79"/>
      <c r="AR116" s="79"/>
      <c r="AS116" s="80"/>
      <c r="AT116" s="80"/>
      <c r="AU116" s="80"/>
      <c r="AV116" s="79"/>
      <c r="AW116" s="79"/>
      <c r="AX116" s="79"/>
      <c r="AY116" s="80"/>
      <c r="AZ116" s="80"/>
      <c r="BA116" s="80"/>
      <c r="BB116" s="77"/>
      <c r="BC116" s="77"/>
      <c r="BD116" s="77"/>
      <c r="BE116" s="80"/>
      <c r="BF116" s="80"/>
      <c r="BG116" s="80"/>
      <c r="BH116" s="77"/>
      <c r="BI116" s="77"/>
      <c r="BJ116" s="77"/>
      <c r="BK116" s="80"/>
      <c r="BL116" s="80"/>
      <c r="BM116" s="80"/>
      <c r="BN116" s="130"/>
      <c r="BO116" s="81" t="e">
        <f t="shared" si="109"/>
        <v>#DIV/0!</v>
      </c>
    </row>
    <row r="117" spans="1:67" ht="15.75" customHeight="1">
      <c r="A117" s="70">
        <v>45</v>
      </c>
      <c r="B117" s="70"/>
      <c r="C117" s="63"/>
      <c r="D117" s="63"/>
      <c r="E117" s="63"/>
      <c r="F117" s="63" t="s">
        <v>384</v>
      </c>
      <c r="G117" s="63"/>
      <c r="H117" s="63"/>
      <c r="I117" s="481" t="s">
        <v>152</v>
      </c>
      <c r="J117" s="463">
        <f t="shared" si="104"/>
        <v>0</v>
      </c>
      <c r="K117" s="156">
        <f t="shared" si="103"/>
        <v>0</v>
      </c>
      <c r="L117" s="251"/>
      <c r="M117" s="251"/>
      <c r="N117" s="251"/>
      <c r="O117" s="251"/>
      <c r="P117" s="251"/>
      <c r="Q117" s="251"/>
      <c r="R117" s="251"/>
      <c r="S117" s="252"/>
      <c r="T117" s="253"/>
      <c r="U117" s="254"/>
      <c r="V117" s="254"/>
      <c r="W117" s="256"/>
      <c r="X117" s="76">
        <f t="shared" si="105"/>
        <v>0</v>
      </c>
      <c r="Y117" s="77">
        <f t="shared" si="106"/>
        <v>0</v>
      </c>
      <c r="Z117" s="77">
        <f t="shared" ref="Z117:AB117" si="113">AD117+AG117+AJ117+AM117+AP117+AS117+AV117+AY117+BB117+BE117+BH117+BK117</f>
        <v>0</v>
      </c>
      <c r="AA117" s="77">
        <f t="shared" si="113"/>
        <v>0</v>
      </c>
      <c r="AB117" s="77">
        <f t="shared" si="113"/>
        <v>0</v>
      </c>
      <c r="AC117" s="78">
        <f t="shared" si="108"/>
        <v>0</v>
      </c>
      <c r="AD117" s="79"/>
      <c r="AE117" s="79"/>
      <c r="AF117" s="79"/>
      <c r="AG117" s="80"/>
      <c r="AH117" s="80"/>
      <c r="AI117" s="80"/>
      <c r="AJ117" s="79"/>
      <c r="AK117" s="79"/>
      <c r="AL117" s="79"/>
      <c r="AM117" s="80"/>
      <c r="AN117" s="80"/>
      <c r="AO117" s="80"/>
      <c r="AP117" s="79"/>
      <c r="AQ117" s="79"/>
      <c r="AR117" s="79"/>
      <c r="AS117" s="80"/>
      <c r="AT117" s="80"/>
      <c r="AU117" s="80"/>
      <c r="AV117" s="79"/>
      <c r="AW117" s="79"/>
      <c r="AX117" s="79"/>
      <c r="AY117" s="80"/>
      <c r="AZ117" s="80"/>
      <c r="BA117" s="80"/>
      <c r="BB117" s="77"/>
      <c r="BC117" s="77"/>
      <c r="BD117" s="77"/>
      <c r="BE117" s="80"/>
      <c r="BF117" s="80"/>
      <c r="BG117" s="80"/>
      <c r="BH117" s="77"/>
      <c r="BI117" s="77"/>
      <c r="BJ117" s="77"/>
      <c r="BK117" s="80"/>
      <c r="BL117" s="80"/>
      <c r="BM117" s="80"/>
      <c r="BN117" s="130"/>
      <c r="BO117" s="81" t="e">
        <f t="shared" si="109"/>
        <v>#DIV/0!</v>
      </c>
    </row>
    <row r="118" spans="1:67" ht="15.75" customHeight="1">
      <c r="A118" s="70">
        <v>46</v>
      </c>
      <c r="B118" s="70"/>
      <c r="C118" s="63"/>
      <c r="D118" s="63"/>
      <c r="E118" s="63"/>
      <c r="F118" s="63" t="s">
        <v>384</v>
      </c>
      <c r="G118" s="63"/>
      <c r="H118" s="63"/>
      <c r="I118" s="481" t="s">
        <v>152</v>
      </c>
      <c r="J118" s="463">
        <f t="shared" si="104"/>
        <v>0</v>
      </c>
      <c r="K118" s="156">
        <f t="shared" si="103"/>
        <v>0</v>
      </c>
      <c r="L118" s="251"/>
      <c r="M118" s="251"/>
      <c r="N118" s="251"/>
      <c r="O118" s="251"/>
      <c r="P118" s="251"/>
      <c r="Q118" s="251"/>
      <c r="R118" s="251"/>
      <c r="S118" s="252"/>
      <c r="T118" s="253"/>
      <c r="U118" s="254"/>
      <c r="V118" s="254"/>
      <c r="W118" s="256"/>
      <c r="X118" s="76">
        <f t="shared" si="105"/>
        <v>0</v>
      </c>
      <c r="Y118" s="77">
        <f t="shared" si="106"/>
        <v>0</v>
      </c>
      <c r="Z118" s="77">
        <f t="shared" ref="Z118:AB118" si="114">AD118+AG118+AJ118+AM118+AP118+AS118+AV118+AY118+BB118+BE118+BH118+BK118</f>
        <v>0</v>
      </c>
      <c r="AA118" s="77">
        <f t="shared" si="114"/>
        <v>0</v>
      </c>
      <c r="AB118" s="77">
        <f t="shared" si="114"/>
        <v>0</v>
      </c>
      <c r="AC118" s="78">
        <f t="shared" si="108"/>
        <v>0</v>
      </c>
      <c r="AD118" s="79"/>
      <c r="AE118" s="79"/>
      <c r="AF118" s="79"/>
      <c r="AG118" s="80"/>
      <c r="AH118" s="80"/>
      <c r="AI118" s="80"/>
      <c r="AJ118" s="79"/>
      <c r="AK118" s="79"/>
      <c r="AL118" s="79"/>
      <c r="AM118" s="80"/>
      <c r="AN118" s="80"/>
      <c r="AO118" s="80"/>
      <c r="AP118" s="79"/>
      <c r="AQ118" s="79"/>
      <c r="AR118" s="79"/>
      <c r="AS118" s="80"/>
      <c r="AT118" s="80"/>
      <c r="AU118" s="80"/>
      <c r="AV118" s="79"/>
      <c r="AW118" s="79"/>
      <c r="AX118" s="79"/>
      <c r="AY118" s="80"/>
      <c r="AZ118" s="80"/>
      <c r="BA118" s="80"/>
      <c r="BB118" s="77"/>
      <c r="BC118" s="77"/>
      <c r="BD118" s="77"/>
      <c r="BE118" s="80"/>
      <c r="BF118" s="80"/>
      <c r="BG118" s="80"/>
      <c r="BH118" s="77"/>
      <c r="BI118" s="77"/>
      <c r="BJ118" s="77"/>
      <c r="BK118" s="80"/>
      <c r="BL118" s="80"/>
      <c r="BM118" s="80"/>
      <c r="BN118" s="130"/>
      <c r="BO118" s="81" t="e">
        <f t="shared" si="109"/>
        <v>#DIV/0!</v>
      </c>
    </row>
    <row r="119" spans="1:67" ht="15.75" customHeight="1">
      <c r="A119" s="70">
        <v>47</v>
      </c>
      <c r="B119" s="70"/>
      <c r="C119" s="63"/>
      <c r="D119" s="63"/>
      <c r="E119" s="63"/>
      <c r="F119" s="63" t="s">
        <v>384</v>
      </c>
      <c r="G119" s="63"/>
      <c r="H119" s="63"/>
      <c r="I119" s="481" t="s">
        <v>152</v>
      </c>
      <c r="J119" s="463">
        <f t="shared" si="104"/>
        <v>0</v>
      </c>
      <c r="K119" s="156">
        <f t="shared" si="103"/>
        <v>0</v>
      </c>
      <c r="L119" s="251"/>
      <c r="M119" s="251"/>
      <c r="N119" s="251"/>
      <c r="O119" s="251"/>
      <c r="P119" s="251"/>
      <c r="Q119" s="251"/>
      <c r="R119" s="251"/>
      <c r="S119" s="252"/>
      <c r="T119" s="253"/>
      <c r="U119" s="254"/>
      <c r="V119" s="254"/>
      <c r="W119" s="256"/>
      <c r="X119" s="76">
        <f t="shared" si="105"/>
        <v>0</v>
      </c>
      <c r="Y119" s="77">
        <f t="shared" si="106"/>
        <v>0</v>
      </c>
      <c r="Z119" s="77">
        <f t="shared" ref="Z119:AB119" si="115">AD119+AG119+AJ119+AM119+AP119+AS119+AV119+AY119+BB119+BE119+BH119+BK119</f>
        <v>0</v>
      </c>
      <c r="AA119" s="77">
        <f t="shared" si="115"/>
        <v>0</v>
      </c>
      <c r="AB119" s="77">
        <f t="shared" si="115"/>
        <v>0</v>
      </c>
      <c r="AC119" s="78">
        <f t="shared" si="108"/>
        <v>0</v>
      </c>
      <c r="AD119" s="79"/>
      <c r="AE119" s="79"/>
      <c r="AF119" s="79"/>
      <c r="AG119" s="80"/>
      <c r="AH119" s="80"/>
      <c r="AI119" s="80"/>
      <c r="AJ119" s="79"/>
      <c r="AK119" s="79"/>
      <c r="AL119" s="79"/>
      <c r="AM119" s="80"/>
      <c r="AN119" s="80"/>
      <c r="AO119" s="80"/>
      <c r="AP119" s="79"/>
      <c r="AQ119" s="79"/>
      <c r="AR119" s="79"/>
      <c r="AS119" s="80"/>
      <c r="AT119" s="80"/>
      <c r="AU119" s="80"/>
      <c r="AV119" s="79"/>
      <c r="AW119" s="79"/>
      <c r="AX119" s="79"/>
      <c r="AY119" s="80"/>
      <c r="AZ119" s="80"/>
      <c r="BA119" s="80"/>
      <c r="BB119" s="77"/>
      <c r="BC119" s="77"/>
      <c r="BD119" s="77"/>
      <c r="BE119" s="80"/>
      <c r="BF119" s="80"/>
      <c r="BG119" s="80"/>
      <c r="BH119" s="77"/>
      <c r="BI119" s="77"/>
      <c r="BJ119" s="77"/>
      <c r="BK119" s="80"/>
      <c r="BL119" s="80"/>
      <c r="BM119" s="80"/>
      <c r="BN119" s="130"/>
      <c r="BO119" s="81" t="e">
        <f t="shared" si="109"/>
        <v>#DIV/0!</v>
      </c>
    </row>
    <row r="120" spans="1:67" ht="15.75" customHeight="1">
      <c r="A120" s="70">
        <v>48</v>
      </c>
      <c r="B120" s="70"/>
      <c r="C120" s="63"/>
      <c r="D120" s="63"/>
      <c r="E120" s="63"/>
      <c r="F120" s="63" t="s">
        <v>384</v>
      </c>
      <c r="G120" s="63"/>
      <c r="H120" s="63"/>
      <c r="I120" s="481" t="s">
        <v>152</v>
      </c>
      <c r="J120" s="463">
        <f t="shared" si="104"/>
        <v>0</v>
      </c>
      <c r="K120" s="156">
        <f t="shared" si="103"/>
        <v>0</v>
      </c>
      <c r="L120" s="251"/>
      <c r="M120" s="251"/>
      <c r="N120" s="251"/>
      <c r="O120" s="251"/>
      <c r="P120" s="251"/>
      <c r="Q120" s="251"/>
      <c r="R120" s="251"/>
      <c r="S120" s="252"/>
      <c r="T120" s="253"/>
      <c r="U120" s="254"/>
      <c r="V120" s="254"/>
      <c r="W120" s="256"/>
      <c r="X120" s="76">
        <f t="shared" si="105"/>
        <v>0</v>
      </c>
      <c r="Y120" s="77">
        <f t="shared" si="106"/>
        <v>0</v>
      </c>
      <c r="Z120" s="77">
        <f t="shared" ref="Z120:AB120" si="116">AD120+AG120+AJ120+AM120+AP120+AS120+AV120+AY120+BB120+BE120+BH120+BK120</f>
        <v>0</v>
      </c>
      <c r="AA120" s="77">
        <f t="shared" si="116"/>
        <v>0</v>
      </c>
      <c r="AB120" s="77">
        <f t="shared" si="116"/>
        <v>0</v>
      </c>
      <c r="AC120" s="78">
        <f t="shared" si="108"/>
        <v>0</v>
      </c>
      <c r="AD120" s="79"/>
      <c r="AE120" s="79"/>
      <c r="AF120" s="79"/>
      <c r="AG120" s="80"/>
      <c r="AH120" s="80"/>
      <c r="AI120" s="80"/>
      <c r="AJ120" s="79"/>
      <c r="AK120" s="79"/>
      <c r="AL120" s="79"/>
      <c r="AM120" s="80"/>
      <c r="AN120" s="80"/>
      <c r="AO120" s="80"/>
      <c r="AP120" s="79"/>
      <c r="AQ120" s="79"/>
      <c r="AR120" s="79"/>
      <c r="AS120" s="80"/>
      <c r="AT120" s="80"/>
      <c r="AU120" s="80"/>
      <c r="AV120" s="79"/>
      <c r="AW120" s="79"/>
      <c r="AX120" s="79"/>
      <c r="AY120" s="80"/>
      <c r="AZ120" s="80"/>
      <c r="BA120" s="80"/>
      <c r="BB120" s="77"/>
      <c r="BC120" s="77"/>
      <c r="BD120" s="77"/>
      <c r="BE120" s="80"/>
      <c r="BF120" s="80"/>
      <c r="BG120" s="80"/>
      <c r="BH120" s="77"/>
      <c r="BI120" s="77"/>
      <c r="BJ120" s="77"/>
      <c r="BK120" s="80"/>
      <c r="BL120" s="80"/>
      <c r="BM120" s="80"/>
      <c r="BN120" s="130"/>
      <c r="BO120" s="81" t="e">
        <f t="shared" si="109"/>
        <v>#DIV/0!</v>
      </c>
    </row>
    <row r="121" spans="1:67" ht="15.75" customHeight="1">
      <c r="A121" s="70">
        <v>49</v>
      </c>
      <c r="B121" s="70"/>
      <c r="C121" s="63"/>
      <c r="D121" s="63"/>
      <c r="E121" s="63"/>
      <c r="F121" s="63" t="s">
        <v>384</v>
      </c>
      <c r="G121" s="63"/>
      <c r="H121" s="63"/>
      <c r="I121" s="481" t="s">
        <v>152</v>
      </c>
      <c r="J121" s="463">
        <f t="shared" si="104"/>
        <v>0</v>
      </c>
      <c r="K121" s="156">
        <f t="shared" si="103"/>
        <v>0</v>
      </c>
      <c r="L121" s="251"/>
      <c r="M121" s="251"/>
      <c r="N121" s="251"/>
      <c r="O121" s="251"/>
      <c r="P121" s="251"/>
      <c r="Q121" s="251"/>
      <c r="R121" s="251"/>
      <c r="S121" s="252"/>
      <c r="T121" s="253"/>
      <c r="U121" s="254"/>
      <c r="V121" s="254"/>
      <c r="W121" s="256"/>
      <c r="X121" s="76">
        <f t="shared" si="105"/>
        <v>0</v>
      </c>
      <c r="Y121" s="77">
        <f t="shared" si="106"/>
        <v>0</v>
      </c>
      <c r="Z121" s="77">
        <f t="shared" ref="Z121:AB121" si="117">AD121+AG121+AJ121+AM121+AP121+AS121+AV121+AY121+BB121+BE121+BH121+BK121</f>
        <v>0</v>
      </c>
      <c r="AA121" s="77">
        <f t="shared" si="117"/>
        <v>0</v>
      </c>
      <c r="AB121" s="77">
        <f t="shared" si="117"/>
        <v>0</v>
      </c>
      <c r="AC121" s="78">
        <f t="shared" si="108"/>
        <v>0</v>
      </c>
      <c r="AD121" s="79"/>
      <c r="AE121" s="79"/>
      <c r="AF121" s="79"/>
      <c r="AG121" s="80"/>
      <c r="AH121" s="80"/>
      <c r="AI121" s="80"/>
      <c r="AJ121" s="79"/>
      <c r="AK121" s="79"/>
      <c r="AL121" s="79"/>
      <c r="AM121" s="80"/>
      <c r="AN121" s="80"/>
      <c r="AO121" s="80"/>
      <c r="AP121" s="79"/>
      <c r="AQ121" s="79"/>
      <c r="AR121" s="79"/>
      <c r="AS121" s="80"/>
      <c r="AT121" s="80"/>
      <c r="AU121" s="80"/>
      <c r="AV121" s="79"/>
      <c r="AW121" s="79"/>
      <c r="AX121" s="79"/>
      <c r="AY121" s="80"/>
      <c r="AZ121" s="80"/>
      <c r="BA121" s="80"/>
      <c r="BB121" s="77"/>
      <c r="BC121" s="77"/>
      <c r="BD121" s="77"/>
      <c r="BE121" s="80"/>
      <c r="BF121" s="80"/>
      <c r="BG121" s="80"/>
      <c r="BH121" s="77"/>
      <c r="BI121" s="77"/>
      <c r="BJ121" s="77"/>
      <c r="BK121" s="80"/>
      <c r="BL121" s="80"/>
      <c r="BM121" s="80"/>
      <c r="BN121" s="130"/>
      <c r="BO121" s="81" t="e">
        <f t="shared" si="109"/>
        <v>#DIV/0!</v>
      </c>
    </row>
    <row r="122" spans="1:67" ht="15.75" customHeight="1">
      <c r="A122" s="70">
        <v>50</v>
      </c>
      <c r="B122" s="70"/>
      <c r="C122" s="63"/>
      <c r="D122" s="63"/>
      <c r="E122" s="63"/>
      <c r="F122" s="63" t="s">
        <v>384</v>
      </c>
      <c r="G122" s="63"/>
      <c r="H122" s="63"/>
      <c r="I122" s="481" t="s">
        <v>152</v>
      </c>
      <c r="J122" s="463">
        <f t="shared" si="104"/>
        <v>0</v>
      </c>
      <c r="K122" s="156">
        <f t="shared" si="103"/>
        <v>0</v>
      </c>
      <c r="L122" s="251"/>
      <c r="M122" s="251"/>
      <c r="N122" s="251"/>
      <c r="O122" s="251"/>
      <c r="P122" s="251"/>
      <c r="Q122" s="251"/>
      <c r="R122" s="251"/>
      <c r="S122" s="252"/>
      <c r="T122" s="253"/>
      <c r="U122" s="254"/>
      <c r="V122" s="254"/>
      <c r="W122" s="256"/>
      <c r="X122" s="76">
        <f t="shared" si="105"/>
        <v>0</v>
      </c>
      <c r="Y122" s="77">
        <f t="shared" si="106"/>
        <v>0</v>
      </c>
      <c r="Z122" s="77">
        <f t="shared" ref="Z122:AB122" si="118">AD122+AG122+AJ122+AM122+AP122+AS122+AV122+AY122+BB122+BE122+BH122+BK122</f>
        <v>0</v>
      </c>
      <c r="AA122" s="77">
        <f t="shared" si="118"/>
        <v>0</v>
      </c>
      <c r="AB122" s="77">
        <f t="shared" si="118"/>
        <v>0</v>
      </c>
      <c r="AC122" s="78">
        <f t="shared" si="108"/>
        <v>0</v>
      </c>
      <c r="AD122" s="79"/>
      <c r="AE122" s="79"/>
      <c r="AF122" s="79"/>
      <c r="AG122" s="80"/>
      <c r="AH122" s="80"/>
      <c r="AI122" s="80"/>
      <c r="AJ122" s="79"/>
      <c r="AK122" s="79"/>
      <c r="AL122" s="79"/>
      <c r="AM122" s="80"/>
      <c r="AN122" s="80"/>
      <c r="AO122" s="80"/>
      <c r="AP122" s="79"/>
      <c r="AQ122" s="79"/>
      <c r="AR122" s="79"/>
      <c r="AS122" s="80"/>
      <c r="AT122" s="80"/>
      <c r="AU122" s="80"/>
      <c r="AV122" s="79"/>
      <c r="AW122" s="79"/>
      <c r="AX122" s="79"/>
      <c r="AY122" s="80"/>
      <c r="AZ122" s="80"/>
      <c r="BA122" s="80"/>
      <c r="BB122" s="77"/>
      <c r="BC122" s="77"/>
      <c r="BD122" s="77"/>
      <c r="BE122" s="80"/>
      <c r="BF122" s="80"/>
      <c r="BG122" s="80"/>
      <c r="BH122" s="77"/>
      <c r="BI122" s="77"/>
      <c r="BJ122" s="77"/>
      <c r="BK122" s="80"/>
      <c r="BL122" s="80"/>
      <c r="BM122" s="80"/>
      <c r="BN122" s="130"/>
      <c r="BO122" s="81" t="e">
        <f t="shared" si="109"/>
        <v>#DIV/0!</v>
      </c>
    </row>
    <row r="123" spans="1:67" ht="15.75" customHeight="1">
      <c r="A123" s="70">
        <v>51</v>
      </c>
      <c r="B123" s="70"/>
      <c r="C123" s="63"/>
      <c r="D123" s="63"/>
      <c r="E123" s="63"/>
      <c r="F123" s="63" t="s">
        <v>384</v>
      </c>
      <c r="G123" s="63"/>
      <c r="H123" s="63"/>
      <c r="I123" s="481" t="s">
        <v>152</v>
      </c>
      <c r="J123" s="463">
        <f t="shared" si="104"/>
        <v>0</v>
      </c>
      <c r="K123" s="156">
        <f t="shared" si="103"/>
        <v>0</v>
      </c>
      <c r="L123" s="251"/>
      <c r="M123" s="251"/>
      <c r="N123" s="251"/>
      <c r="O123" s="251"/>
      <c r="P123" s="251"/>
      <c r="Q123" s="251"/>
      <c r="R123" s="251"/>
      <c r="S123" s="252"/>
      <c r="T123" s="253"/>
      <c r="U123" s="254"/>
      <c r="V123" s="254"/>
      <c r="W123" s="256"/>
      <c r="X123" s="76">
        <f t="shared" si="105"/>
        <v>0</v>
      </c>
      <c r="Y123" s="77">
        <f t="shared" si="106"/>
        <v>0</v>
      </c>
      <c r="Z123" s="77">
        <f t="shared" ref="Z123:AB123" si="119">AD123+AG123+AJ123+AM123+AP123+AS123+AV123+AY123+BB123+BE123+BH123+BK123</f>
        <v>0</v>
      </c>
      <c r="AA123" s="77">
        <f t="shared" si="119"/>
        <v>0</v>
      </c>
      <c r="AB123" s="77">
        <f t="shared" si="119"/>
        <v>0</v>
      </c>
      <c r="AC123" s="78">
        <f t="shared" si="108"/>
        <v>0</v>
      </c>
      <c r="AD123" s="79"/>
      <c r="AE123" s="79"/>
      <c r="AF123" s="79"/>
      <c r="AG123" s="80"/>
      <c r="AH123" s="80"/>
      <c r="AI123" s="80"/>
      <c r="AJ123" s="79"/>
      <c r="AK123" s="79"/>
      <c r="AL123" s="79"/>
      <c r="AM123" s="80"/>
      <c r="AN123" s="80"/>
      <c r="AO123" s="80"/>
      <c r="AP123" s="79"/>
      <c r="AQ123" s="79"/>
      <c r="AR123" s="79"/>
      <c r="AS123" s="80"/>
      <c r="AT123" s="80"/>
      <c r="AU123" s="80"/>
      <c r="AV123" s="79"/>
      <c r="AW123" s="79"/>
      <c r="AX123" s="79"/>
      <c r="AY123" s="80"/>
      <c r="AZ123" s="80"/>
      <c r="BA123" s="80"/>
      <c r="BB123" s="77"/>
      <c r="BC123" s="77"/>
      <c r="BD123" s="77"/>
      <c r="BE123" s="80"/>
      <c r="BF123" s="80"/>
      <c r="BG123" s="80"/>
      <c r="BH123" s="77"/>
      <c r="BI123" s="77"/>
      <c r="BJ123" s="77"/>
      <c r="BK123" s="80"/>
      <c r="BL123" s="80"/>
      <c r="BM123" s="80"/>
      <c r="BN123" s="130"/>
      <c r="BO123" s="81" t="e">
        <f t="shared" si="109"/>
        <v>#DIV/0!</v>
      </c>
    </row>
    <row r="124" spans="1:67" ht="15.75" customHeight="1">
      <c r="A124" s="70">
        <v>52</v>
      </c>
      <c r="B124" s="70"/>
      <c r="C124" s="63"/>
      <c r="D124" s="63"/>
      <c r="E124" s="63"/>
      <c r="F124" s="63" t="s">
        <v>384</v>
      </c>
      <c r="G124" s="63"/>
      <c r="H124" s="63"/>
      <c r="I124" s="481" t="s">
        <v>152</v>
      </c>
      <c r="J124" s="463">
        <f t="shared" si="104"/>
        <v>0</v>
      </c>
      <c r="K124" s="156">
        <f t="shared" si="103"/>
        <v>0</v>
      </c>
      <c r="L124" s="251"/>
      <c r="M124" s="251"/>
      <c r="N124" s="251"/>
      <c r="O124" s="251"/>
      <c r="P124" s="251"/>
      <c r="Q124" s="251"/>
      <c r="R124" s="251"/>
      <c r="S124" s="252"/>
      <c r="T124" s="253"/>
      <c r="U124" s="254"/>
      <c r="V124" s="254"/>
      <c r="W124" s="256"/>
      <c r="X124" s="76">
        <f t="shared" si="105"/>
        <v>0</v>
      </c>
      <c r="Y124" s="77">
        <f t="shared" si="106"/>
        <v>0</v>
      </c>
      <c r="Z124" s="77">
        <f t="shared" ref="Z124:AB124" si="120">AD124+AG124+AJ124+AM124+AP124+AS124+AV124+AY124+BB124+BE124+BH124+BK124</f>
        <v>0</v>
      </c>
      <c r="AA124" s="77">
        <f t="shared" si="120"/>
        <v>0</v>
      </c>
      <c r="AB124" s="77">
        <f t="shared" si="120"/>
        <v>0</v>
      </c>
      <c r="AC124" s="78">
        <f t="shared" si="108"/>
        <v>0</v>
      </c>
      <c r="AD124" s="79"/>
      <c r="AE124" s="79"/>
      <c r="AF124" s="79"/>
      <c r="AG124" s="80"/>
      <c r="AH124" s="80"/>
      <c r="AI124" s="80"/>
      <c r="AJ124" s="79"/>
      <c r="AK124" s="79"/>
      <c r="AL124" s="79"/>
      <c r="AM124" s="80"/>
      <c r="AN124" s="80"/>
      <c r="AO124" s="80"/>
      <c r="AP124" s="79"/>
      <c r="AQ124" s="79"/>
      <c r="AR124" s="79"/>
      <c r="AS124" s="80"/>
      <c r="AT124" s="80"/>
      <c r="AU124" s="80"/>
      <c r="AV124" s="79"/>
      <c r="AW124" s="79"/>
      <c r="AX124" s="79"/>
      <c r="AY124" s="80"/>
      <c r="AZ124" s="80"/>
      <c r="BA124" s="80"/>
      <c r="BB124" s="77"/>
      <c r="BC124" s="77"/>
      <c r="BD124" s="77"/>
      <c r="BE124" s="80"/>
      <c r="BF124" s="80"/>
      <c r="BG124" s="80"/>
      <c r="BH124" s="77"/>
      <c r="BI124" s="77"/>
      <c r="BJ124" s="77"/>
      <c r="BK124" s="80"/>
      <c r="BL124" s="80"/>
      <c r="BM124" s="80"/>
      <c r="BN124" s="130"/>
      <c r="BO124" s="81" t="e">
        <f t="shared" si="109"/>
        <v>#DIV/0!</v>
      </c>
    </row>
    <row r="125" spans="1:67" ht="15.75" customHeight="1">
      <c r="A125" s="70">
        <v>53</v>
      </c>
      <c r="B125" s="70"/>
      <c r="C125" s="63"/>
      <c r="D125" s="63"/>
      <c r="E125" s="63"/>
      <c r="F125" s="63" t="s">
        <v>384</v>
      </c>
      <c r="G125" s="63"/>
      <c r="H125" s="63"/>
      <c r="I125" s="481" t="s">
        <v>152</v>
      </c>
      <c r="J125" s="463">
        <f t="shared" si="104"/>
        <v>0</v>
      </c>
      <c r="K125" s="156">
        <f t="shared" si="103"/>
        <v>0</v>
      </c>
      <c r="L125" s="251"/>
      <c r="M125" s="251"/>
      <c r="N125" s="251"/>
      <c r="O125" s="251"/>
      <c r="P125" s="251"/>
      <c r="Q125" s="251"/>
      <c r="R125" s="251"/>
      <c r="S125" s="252"/>
      <c r="T125" s="253"/>
      <c r="U125" s="254"/>
      <c r="V125" s="254"/>
      <c r="W125" s="256"/>
      <c r="X125" s="76">
        <f t="shared" si="105"/>
        <v>0</v>
      </c>
      <c r="Y125" s="77">
        <f t="shared" si="106"/>
        <v>0</v>
      </c>
      <c r="Z125" s="77">
        <f t="shared" ref="Z125:AB125" si="121">AD125+AG125+AJ125+AM125+AP125+AS125+AV125+AY125+BB125+BE125+BH125+BK125</f>
        <v>0</v>
      </c>
      <c r="AA125" s="77">
        <f t="shared" si="121"/>
        <v>0</v>
      </c>
      <c r="AB125" s="77">
        <f t="shared" si="121"/>
        <v>0</v>
      </c>
      <c r="AC125" s="78">
        <f t="shared" si="108"/>
        <v>0</v>
      </c>
      <c r="AD125" s="79"/>
      <c r="AE125" s="79"/>
      <c r="AF125" s="79"/>
      <c r="AG125" s="80"/>
      <c r="AH125" s="80"/>
      <c r="AI125" s="80"/>
      <c r="AJ125" s="79"/>
      <c r="AK125" s="79"/>
      <c r="AL125" s="79"/>
      <c r="AM125" s="80"/>
      <c r="AN125" s="80"/>
      <c r="AO125" s="80"/>
      <c r="AP125" s="79"/>
      <c r="AQ125" s="79"/>
      <c r="AR125" s="79"/>
      <c r="AS125" s="80"/>
      <c r="AT125" s="80"/>
      <c r="AU125" s="80"/>
      <c r="AV125" s="79"/>
      <c r="AW125" s="79"/>
      <c r="AX125" s="79"/>
      <c r="AY125" s="80"/>
      <c r="AZ125" s="80"/>
      <c r="BA125" s="80"/>
      <c r="BB125" s="77"/>
      <c r="BC125" s="77"/>
      <c r="BD125" s="77"/>
      <c r="BE125" s="80"/>
      <c r="BF125" s="80"/>
      <c r="BG125" s="80"/>
      <c r="BH125" s="77"/>
      <c r="BI125" s="77"/>
      <c r="BJ125" s="77"/>
      <c r="BK125" s="80"/>
      <c r="BL125" s="80"/>
      <c r="BM125" s="80"/>
      <c r="BN125" s="130"/>
      <c r="BO125" s="81" t="e">
        <f t="shared" si="109"/>
        <v>#DIV/0!</v>
      </c>
    </row>
    <row r="126" spans="1:67" ht="15.75" customHeight="1">
      <c r="A126" s="231"/>
      <c r="B126" s="231"/>
      <c r="C126" s="231"/>
      <c r="D126" s="231"/>
      <c r="E126" s="231"/>
      <c r="F126" s="507" t="s">
        <v>385</v>
      </c>
      <c r="G126" s="231"/>
      <c r="H126" s="231"/>
      <c r="I126" s="231" t="s">
        <v>246</v>
      </c>
      <c r="J126" s="512">
        <f>SUM(J127:J139)</f>
        <v>0</v>
      </c>
      <c r="K126" s="513">
        <f t="shared" si="103"/>
        <v>0</v>
      </c>
      <c r="L126" s="260"/>
      <c r="M126" s="260"/>
      <c r="N126" s="260"/>
      <c r="O126" s="260"/>
      <c r="P126" s="260"/>
      <c r="Q126" s="260"/>
      <c r="R126" s="260"/>
      <c r="S126" s="261"/>
      <c r="T126" s="262"/>
      <c r="U126" s="263"/>
      <c r="V126" s="263"/>
      <c r="W126" s="265"/>
      <c r="X126" s="76"/>
      <c r="Y126" s="77"/>
      <c r="Z126" s="77"/>
      <c r="AA126" s="77"/>
      <c r="AB126" s="77"/>
      <c r="AC126" s="78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260"/>
      <c r="BO126" s="266"/>
    </row>
    <row r="127" spans="1:67" ht="15.75" customHeight="1">
      <c r="A127" s="70">
        <v>41</v>
      </c>
      <c r="B127" s="70"/>
      <c r="C127" s="63"/>
      <c r="D127" s="63"/>
      <c r="E127" s="63"/>
      <c r="F127" s="63" t="s">
        <v>384</v>
      </c>
      <c r="G127" s="63"/>
      <c r="H127" s="63"/>
      <c r="I127" s="481" t="s">
        <v>152</v>
      </c>
      <c r="J127" s="463">
        <f t="shared" ref="J127:J139" si="122">L127+M127+N127+O127+P127+Q127+R127+S127</f>
        <v>0</v>
      </c>
      <c r="K127" s="156">
        <f t="shared" si="103"/>
        <v>0</v>
      </c>
      <c r="L127" s="70"/>
      <c r="M127" s="70"/>
      <c r="N127" s="70"/>
      <c r="O127" s="70"/>
      <c r="P127" s="70"/>
      <c r="Q127" s="70"/>
      <c r="R127" s="70"/>
      <c r="S127" s="71"/>
      <c r="T127" s="72"/>
      <c r="U127" s="73"/>
      <c r="V127" s="73"/>
      <c r="W127" s="75"/>
      <c r="X127" s="76">
        <f t="shared" ref="X127:X139" si="123">Y127+Y127*0.1</f>
        <v>0</v>
      </c>
      <c r="Y127" s="77">
        <f t="shared" ref="Y127:Y139" si="124">SUM(Z127:AB127)</f>
        <v>0</v>
      </c>
      <c r="Z127" s="77">
        <f t="shared" ref="Z127:AB127" si="125">AD127+AG127+AJ127+AM127+AP127+AS127+AV127+AY127+BB127+BE127+BH127+BK127</f>
        <v>0</v>
      </c>
      <c r="AA127" s="77">
        <f t="shared" si="125"/>
        <v>0</v>
      </c>
      <c r="AB127" s="77">
        <f t="shared" si="125"/>
        <v>0</v>
      </c>
      <c r="AC127" s="78">
        <f t="shared" ref="AC127:AC139" si="126">K127-X127</f>
        <v>0</v>
      </c>
      <c r="AD127" s="79"/>
      <c r="AE127" s="79"/>
      <c r="AF127" s="79"/>
      <c r="AG127" s="80"/>
      <c r="AH127" s="80"/>
      <c r="AI127" s="80"/>
      <c r="AJ127" s="79"/>
      <c r="AK127" s="79"/>
      <c r="AL127" s="79"/>
      <c r="AM127" s="80"/>
      <c r="AN127" s="80"/>
      <c r="AO127" s="80"/>
      <c r="AP127" s="79"/>
      <c r="AQ127" s="79"/>
      <c r="AR127" s="79"/>
      <c r="AS127" s="80"/>
      <c r="AT127" s="80"/>
      <c r="AU127" s="80"/>
      <c r="AV127" s="79"/>
      <c r="AW127" s="79"/>
      <c r="AX127" s="79"/>
      <c r="AY127" s="80"/>
      <c r="AZ127" s="80"/>
      <c r="BA127" s="80"/>
      <c r="BB127" s="77"/>
      <c r="BC127" s="77"/>
      <c r="BD127" s="77"/>
      <c r="BE127" s="80"/>
      <c r="BF127" s="80"/>
      <c r="BG127" s="80"/>
      <c r="BH127" s="77"/>
      <c r="BI127" s="77"/>
      <c r="BJ127" s="77"/>
      <c r="BK127" s="80"/>
      <c r="BL127" s="80"/>
      <c r="BM127" s="80"/>
      <c r="BN127" s="130"/>
      <c r="BO127" s="81" t="e">
        <f t="shared" ref="BO127:BO139" si="127">Y127/K127*100</f>
        <v>#DIV/0!</v>
      </c>
    </row>
    <row r="128" spans="1:67" ht="15.75" customHeight="1">
      <c r="A128" s="70">
        <v>42</v>
      </c>
      <c r="B128" s="70"/>
      <c r="C128" s="63"/>
      <c r="D128" s="63"/>
      <c r="E128" s="63"/>
      <c r="F128" s="63" t="s">
        <v>384</v>
      </c>
      <c r="G128" s="63"/>
      <c r="H128" s="63"/>
      <c r="I128" s="481" t="s">
        <v>152</v>
      </c>
      <c r="J128" s="463">
        <f t="shared" si="122"/>
        <v>0</v>
      </c>
      <c r="K128" s="156">
        <f t="shared" si="103"/>
        <v>0</v>
      </c>
      <c r="L128" s="70"/>
      <c r="M128" s="70"/>
      <c r="N128" s="70"/>
      <c r="O128" s="70"/>
      <c r="P128" s="70"/>
      <c r="Q128" s="70"/>
      <c r="R128" s="70"/>
      <c r="S128" s="71"/>
      <c r="T128" s="72"/>
      <c r="U128" s="73"/>
      <c r="V128" s="73"/>
      <c r="W128" s="75"/>
      <c r="X128" s="76">
        <f t="shared" si="123"/>
        <v>0</v>
      </c>
      <c r="Y128" s="77">
        <f t="shared" si="124"/>
        <v>0</v>
      </c>
      <c r="Z128" s="77">
        <f t="shared" ref="Z128:AB128" si="128">AD128+AG128+AJ128+AM128+AP128+AS128+AV128+AY128+BB128+BE128+BH128+BK128</f>
        <v>0</v>
      </c>
      <c r="AA128" s="77">
        <f t="shared" si="128"/>
        <v>0</v>
      </c>
      <c r="AB128" s="77">
        <f t="shared" si="128"/>
        <v>0</v>
      </c>
      <c r="AC128" s="78">
        <f t="shared" si="126"/>
        <v>0</v>
      </c>
      <c r="AD128" s="79"/>
      <c r="AE128" s="79"/>
      <c r="AF128" s="79"/>
      <c r="AG128" s="80"/>
      <c r="AH128" s="80"/>
      <c r="AI128" s="80"/>
      <c r="AJ128" s="79"/>
      <c r="AK128" s="79"/>
      <c r="AL128" s="79"/>
      <c r="AM128" s="80"/>
      <c r="AN128" s="80"/>
      <c r="AO128" s="80"/>
      <c r="AP128" s="79"/>
      <c r="AQ128" s="79"/>
      <c r="AR128" s="79"/>
      <c r="AS128" s="80"/>
      <c r="AT128" s="80"/>
      <c r="AU128" s="80"/>
      <c r="AV128" s="79"/>
      <c r="AW128" s="79"/>
      <c r="AX128" s="79"/>
      <c r="AY128" s="80"/>
      <c r="AZ128" s="80"/>
      <c r="BA128" s="80"/>
      <c r="BB128" s="77"/>
      <c r="BC128" s="77"/>
      <c r="BD128" s="77"/>
      <c r="BE128" s="80"/>
      <c r="BF128" s="80"/>
      <c r="BG128" s="80"/>
      <c r="BH128" s="77"/>
      <c r="BI128" s="77"/>
      <c r="BJ128" s="77"/>
      <c r="BK128" s="80"/>
      <c r="BL128" s="80"/>
      <c r="BM128" s="80"/>
      <c r="BN128" s="130"/>
      <c r="BO128" s="81" t="e">
        <f t="shared" si="127"/>
        <v>#DIV/0!</v>
      </c>
    </row>
    <row r="129" spans="1:67" ht="15.75" customHeight="1">
      <c r="A129" s="70">
        <v>43</v>
      </c>
      <c r="B129" s="70"/>
      <c r="C129" s="63"/>
      <c r="D129" s="63"/>
      <c r="E129" s="63"/>
      <c r="F129" s="63" t="s">
        <v>384</v>
      </c>
      <c r="G129" s="63"/>
      <c r="H129" s="63"/>
      <c r="I129" s="481" t="s">
        <v>152</v>
      </c>
      <c r="J129" s="463">
        <f t="shared" si="122"/>
        <v>0</v>
      </c>
      <c r="K129" s="156">
        <f t="shared" si="103"/>
        <v>0</v>
      </c>
      <c r="L129" s="70"/>
      <c r="M129" s="70"/>
      <c r="N129" s="70"/>
      <c r="O129" s="70"/>
      <c r="P129" s="70"/>
      <c r="Q129" s="70"/>
      <c r="R129" s="70"/>
      <c r="S129" s="71"/>
      <c r="T129" s="72"/>
      <c r="U129" s="73"/>
      <c r="V129" s="73"/>
      <c r="W129" s="75"/>
      <c r="X129" s="76">
        <f t="shared" si="123"/>
        <v>0</v>
      </c>
      <c r="Y129" s="77">
        <f t="shared" si="124"/>
        <v>0</v>
      </c>
      <c r="Z129" s="77">
        <f t="shared" ref="Z129:AB129" si="129">AD129+AG129+AJ129+AM129+AP129+AS129+AV129+AY129+BB129+BE129+BH129+BK129</f>
        <v>0</v>
      </c>
      <c r="AA129" s="77">
        <f t="shared" si="129"/>
        <v>0</v>
      </c>
      <c r="AB129" s="77">
        <f t="shared" si="129"/>
        <v>0</v>
      </c>
      <c r="AC129" s="78">
        <f t="shared" si="126"/>
        <v>0</v>
      </c>
      <c r="AD129" s="79"/>
      <c r="AE129" s="79"/>
      <c r="AF129" s="79"/>
      <c r="AG129" s="80"/>
      <c r="AH129" s="80"/>
      <c r="AI129" s="80"/>
      <c r="AJ129" s="79"/>
      <c r="AK129" s="79"/>
      <c r="AL129" s="79"/>
      <c r="AM129" s="80"/>
      <c r="AN129" s="80"/>
      <c r="AO129" s="80"/>
      <c r="AP129" s="79"/>
      <c r="AQ129" s="79"/>
      <c r="AR129" s="79"/>
      <c r="AS129" s="80"/>
      <c r="AT129" s="80"/>
      <c r="AU129" s="80"/>
      <c r="AV129" s="79"/>
      <c r="AW129" s="79"/>
      <c r="AX129" s="79"/>
      <c r="AY129" s="80"/>
      <c r="AZ129" s="80"/>
      <c r="BA129" s="80"/>
      <c r="BB129" s="77"/>
      <c r="BC129" s="77"/>
      <c r="BD129" s="77"/>
      <c r="BE129" s="80"/>
      <c r="BF129" s="80"/>
      <c r="BG129" s="80"/>
      <c r="BH129" s="77"/>
      <c r="BI129" s="77"/>
      <c r="BJ129" s="77"/>
      <c r="BK129" s="80"/>
      <c r="BL129" s="80"/>
      <c r="BM129" s="80"/>
      <c r="BN129" s="130"/>
      <c r="BO129" s="81" t="e">
        <f t="shared" si="127"/>
        <v>#DIV/0!</v>
      </c>
    </row>
    <row r="130" spans="1:67" ht="15.75" customHeight="1">
      <c r="A130" s="70">
        <v>44</v>
      </c>
      <c r="B130" s="70"/>
      <c r="C130" s="63"/>
      <c r="D130" s="63"/>
      <c r="E130" s="63"/>
      <c r="F130" s="63" t="s">
        <v>384</v>
      </c>
      <c r="G130" s="63"/>
      <c r="H130" s="63"/>
      <c r="I130" s="481" t="s">
        <v>152</v>
      </c>
      <c r="J130" s="463">
        <f t="shared" si="122"/>
        <v>0</v>
      </c>
      <c r="K130" s="156">
        <f t="shared" si="103"/>
        <v>0</v>
      </c>
      <c r="L130" s="70"/>
      <c r="M130" s="70"/>
      <c r="N130" s="70"/>
      <c r="O130" s="70"/>
      <c r="P130" s="70"/>
      <c r="Q130" s="70"/>
      <c r="R130" s="70"/>
      <c r="S130" s="71"/>
      <c r="T130" s="72"/>
      <c r="U130" s="73"/>
      <c r="V130" s="73"/>
      <c r="W130" s="75"/>
      <c r="X130" s="76">
        <f t="shared" si="123"/>
        <v>0</v>
      </c>
      <c r="Y130" s="77">
        <f t="shared" si="124"/>
        <v>0</v>
      </c>
      <c r="Z130" s="77">
        <f t="shared" ref="Z130:AB130" si="130">AD130+AG130+AJ130+AM130+AP130+AS130+AV130+AY130+BB130+BE130+BH130+BK130</f>
        <v>0</v>
      </c>
      <c r="AA130" s="77">
        <f t="shared" si="130"/>
        <v>0</v>
      </c>
      <c r="AB130" s="77">
        <f t="shared" si="130"/>
        <v>0</v>
      </c>
      <c r="AC130" s="78">
        <f t="shared" si="126"/>
        <v>0</v>
      </c>
      <c r="AD130" s="79"/>
      <c r="AE130" s="79"/>
      <c r="AF130" s="79"/>
      <c r="AG130" s="80"/>
      <c r="AH130" s="80"/>
      <c r="AI130" s="80"/>
      <c r="AJ130" s="79"/>
      <c r="AK130" s="79"/>
      <c r="AL130" s="79"/>
      <c r="AM130" s="80"/>
      <c r="AN130" s="80"/>
      <c r="AO130" s="80"/>
      <c r="AP130" s="79"/>
      <c r="AQ130" s="79"/>
      <c r="AR130" s="79"/>
      <c r="AS130" s="80"/>
      <c r="AT130" s="80"/>
      <c r="AU130" s="80"/>
      <c r="AV130" s="79"/>
      <c r="AW130" s="79"/>
      <c r="AX130" s="79"/>
      <c r="AY130" s="80"/>
      <c r="AZ130" s="80"/>
      <c r="BA130" s="80"/>
      <c r="BB130" s="77"/>
      <c r="BC130" s="77"/>
      <c r="BD130" s="77"/>
      <c r="BE130" s="80"/>
      <c r="BF130" s="80"/>
      <c r="BG130" s="80"/>
      <c r="BH130" s="77"/>
      <c r="BI130" s="77"/>
      <c r="BJ130" s="77"/>
      <c r="BK130" s="80"/>
      <c r="BL130" s="80"/>
      <c r="BM130" s="80"/>
      <c r="BN130" s="130"/>
      <c r="BO130" s="81" t="e">
        <f t="shared" si="127"/>
        <v>#DIV/0!</v>
      </c>
    </row>
    <row r="131" spans="1:67" ht="15.75" customHeight="1">
      <c r="A131" s="70">
        <v>45</v>
      </c>
      <c r="B131" s="70"/>
      <c r="C131" s="63"/>
      <c r="D131" s="63"/>
      <c r="E131" s="63"/>
      <c r="F131" s="63" t="s">
        <v>384</v>
      </c>
      <c r="G131" s="63"/>
      <c r="H131" s="63"/>
      <c r="I131" s="481" t="s">
        <v>152</v>
      </c>
      <c r="J131" s="463">
        <f t="shared" si="122"/>
        <v>0</v>
      </c>
      <c r="K131" s="156">
        <f t="shared" si="103"/>
        <v>0</v>
      </c>
      <c r="L131" s="70"/>
      <c r="M131" s="70"/>
      <c r="N131" s="70"/>
      <c r="O131" s="70"/>
      <c r="P131" s="70"/>
      <c r="Q131" s="70"/>
      <c r="R131" s="70"/>
      <c r="S131" s="71"/>
      <c r="T131" s="72"/>
      <c r="U131" s="73"/>
      <c r="V131" s="73"/>
      <c r="W131" s="75"/>
      <c r="X131" s="76">
        <f t="shared" si="123"/>
        <v>0</v>
      </c>
      <c r="Y131" s="77">
        <f t="shared" si="124"/>
        <v>0</v>
      </c>
      <c r="Z131" s="77">
        <f t="shared" ref="Z131:AB131" si="131">AD131+AG131+AJ131+AM131+AP131+AS131+AV131+AY131+BB131+BE131+BH131+BK131</f>
        <v>0</v>
      </c>
      <c r="AA131" s="77">
        <f t="shared" si="131"/>
        <v>0</v>
      </c>
      <c r="AB131" s="77">
        <f t="shared" si="131"/>
        <v>0</v>
      </c>
      <c r="AC131" s="78">
        <f t="shared" si="126"/>
        <v>0</v>
      </c>
      <c r="AD131" s="79"/>
      <c r="AE131" s="79"/>
      <c r="AF131" s="79"/>
      <c r="AG131" s="80"/>
      <c r="AH131" s="80"/>
      <c r="AI131" s="80"/>
      <c r="AJ131" s="79"/>
      <c r="AK131" s="79"/>
      <c r="AL131" s="79"/>
      <c r="AM131" s="80"/>
      <c r="AN131" s="80"/>
      <c r="AO131" s="80"/>
      <c r="AP131" s="79"/>
      <c r="AQ131" s="79"/>
      <c r="AR131" s="79"/>
      <c r="AS131" s="80"/>
      <c r="AT131" s="80"/>
      <c r="AU131" s="80"/>
      <c r="AV131" s="79"/>
      <c r="AW131" s="79"/>
      <c r="AX131" s="79"/>
      <c r="AY131" s="80"/>
      <c r="AZ131" s="80"/>
      <c r="BA131" s="80"/>
      <c r="BB131" s="77"/>
      <c r="BC131" s="77"/>
      <c r="BD131" s="77"/>
      <c r="BE131" s="80"/>
      <c r="BF131" s="80"/>
      <c r="BG131" s="80"/>
      <c r="BH131" s="77"/>
      <c r="BI131" s="77"/>
      <c r="BJ131" s="77"/>
      <c r="BK131" s="80"/>
      <c r="BL131" s="80"/>
      <c r="BM131" s="80"/>
      <c r="BN131" s="130"/>
      <c r="BO131" s="81" t="e">
        <f t="shared" si="127"/>
        <v>#DIV/0!</v>
      </c>
    </row>
    <row r="132" spans="1:67" ht="15.75" customHeight="1">
      <c r="A132" s="70">
        <v>46</v>
      </c>
      <c r="B132" s="70"/>
      <c r="C132" s="63"/>
      <c r="D132" s="63"/>
      <c r="E132" s="63"/>
      <c r="F132" s="63" t="s">
        <v>384</v>
      </c>
      <c r="G132" s="63"/>
      <c r="H132" s="63"/>
      <c r="I132" s="481" t="s">
        <v>152</v>
      </c>
      <c r="J132" s="463">
        <f t="shared" si="122"/>
        <v>0</v>
      </c>
      <c r="K132" s="156">
        <f t="shared" si="103"/>
        <v>0</v>
      </c>
      <c r="L132" s="70"/>
      <c r="M132" s="70"/>
      <c r="N132" s="70"/>
      <c r="O132" s="70"/>
      <c r="P132" s="70"/>
      <c r="Q132" s="70"/>
      <c r="R132" s="70"/>
      <c r="S132" s="71"/>
      <c r="T132" s="72"/>
      <c r="U132" s="73"/>
      <c r="V132" s="73"/>
      <c r="W132" s="75"/>
      <c r="X132" s="76">
        <f t="shared" si="123"/>
        <v>0</v>
      </c>
      <c r="Y132" s="77">
        <f t="shared" si="124"/>
        <v>0</v>
      </c>
      <c r="Z132" s="77">
        <f t="shared" ref="Z132:AB132" si="132">AD132+AG132+AJ132+AM132+AP132+AS132+AV132+AY132+BB132+BE132+BH132+BK132</f>
        <v>0</v>
      </c>
      <c r="AA132" s="77">
        <f t="shared" si="132"/>
        <v>0</v>
      </c>
      <c r="AB132" s="77">
        <f t="shared" si="132"/>
        <v>0</v>
      </c>
      <c r="AC132" s="78">
        <f t="shared" si="126"/>
        <v>0</v>
      </c>
      <c r="AD132" s="79"/>
      <c r="AE132" s="79"/>
      <c r="AF132" s="79"/>
      <c r="AG132" s="80"/>
      <c r="AH132" s="80"/>
      <c r="AI132" s="80"/>
      <c r="AJ132" s="79"/>
      <c r="AK132" s="79"/>
      <c r="AL132" s="79"/>
      <c r="AM132" s="80"/>
      <c r="AN132" s="80"/>
      <c r="AO132" s="80"/>
      <c r="AP132" s="79"/>
      <c r="AQ132" s="79"/>
      <c r="AR132" s="79"/>
      <c r="AS132" s="80"/>
      <c r="AT132" s="80"/>
      <c r="AU132" s="80"/>
      <c r="AV132" s="79"/>
      <c r="AW132" s="79"/>
      <c r="AX132" s="79"/>
      <c r="AY132" s="80"/>
      <c r="AZ132" s="80"/>
      <c r="BA132" s="80"/>
      <c r="BB132" s="77"/>
      <c r="BC132" s="77"/>
      <c r="BD132" s="77"/>
      <c r="BE132" s="80"/>
      <c r="BF132" s="80"/>
      <c r="BG132" s="80"/>
      <c r="BH132" s="77"/>
      <c r="BI132" s="77"/>
      <c r="BJ132" s="77"/>
      <c r="BK132" s="80"/>
      <c r="BL132" s="80"/>
      <c r="BM132" s="80"/>
      <c r="BN132" s="130"/>
      <c r="BO132" s="81" t="e">
        <f t="shared" si="127"/>
        <v>#DIV/0!</v>
      </c>
    </row>
    <row r="133" spans="1:67" ht="15.75" customHeight="1">
      <c r="A133" s="70">
        <v>47</v>
      </c>
      <c r="B133" s="70"/>
      <c r="C133" s="63"/>
      <c r="D133" s="63"/>
      <c r="E133" s="63"/>
      <c r="F133" s="63" t="s">
        <v>384</v>
      </c>
      <c r="G133" s="63"/>
      <c r="H133" s="63"/>
      <c r="I133" s="481" t="s">
        <v>152</v>
      </c>
      <c r="J133" s="463">
        <f t="shared" si="122"/>
        <v>0</v>
      </c>
      <c r="K133" s="156">
        <f t="shared" si="103"/>
        <v>0</v>
      </c>
      <c r="L133" s="70"/>
      <c r="M133" s="70"/>
      <c r="N133" s="70"/>
      <c r="O133" s="70"/>
      <c r="P133" s="70"/>
      <c r="Q133" s="70"/>
      <c r="R133" s="70"/>
      <c r="S133" s="71"/>
      <c r="T133" s="72"/>
      <c r="U133" s="73"/>
      <c r="V133" s="73"/>
      <c r="W133" s="75"/>
      <c r="X133" s="76">
        <f t="shared" si="123"/>
        <v>0</v>
      </c>
      <c r="Y133" s="77">
        <f t="shared" si="124"/>
        <v>0</v>
      </c>
      <c r="Z133" s="77">
        <f t="shared" ref="Z133:AB133" si="133">AD133+AG133+AJ133+AM133+AP133+AS133+AV133+AY133+BB133+BE133+BH133+BK133</f>
        <v>0</v>
      </c>
      <c r="AA133" s="77">
        <f t="shared" si="133"/>
        <v>0</v>
      </c>
      <c r="AB133" s="77">
        <f t="shared" si="133"/>
        <v>0</v>
      </c>
      <c r="AC133" s="78">
        <f t="shared" si="126"/>
        <v>0</v>
      </c>
      <c r="AD133" s="79"/>
      <c r="AE133" s="79"/>
      <c r="AF133" s="79"/>
      <c r="AG133" s="80"/>
      <c r="AH133" s="80"/>
      <c r="AI133" s="80"/>
      <c r="AJ133" s="79"/>
      <c r="AK133" s="79"/>
      <c r="AL133" s="79"/>
      <c r="AM133" s="80"/>
      <c r="AN133" s="80"/>
      <c r="AO133" s="80"/>
      <c r="AP133" s="79"/>
      <c r="AQ133" s="79"/>
      <c r="AR133" s="79"/>
      <c r="AS133" s="80"/>
      <c r="AT133" s="80"/>
      <c r="AU133" s="80"/>
      <c r="AV133" s="79"/>
      <c r="AW133" s="79"/>
      <c r="AX133" s="79"/>
      <c r="AY133" s="80"/>
      <c r="AZ133" s="80"/>
      <c r="BA133" s="80"/>
      <c r="BB133" s="77"/>
      <c r="BC133" s="77"/>
      <c r="BD133" s="77"/>
      <c r="BE133" s="80"/>
      <c r="BF133" s="80"/>
      <c r="BG133" s="80"/>
      <c r="BH133" s="77"/>
      <c r="BI133" s="77"/>
      <c r="BJ133" s="77"/>
      <c r="BK133" s="80"/>
      <c r="BL133" s="80"/>
      <c r="BM133" s="80"/>
      <c r="BN133" s="130"/>
      <c r="BO133" s="81" t="e">
        <f t="shared" si="127"/>
        <v>#DIV/0!</v>
      </c>
    </row>
    <row r="134" spans="1:67" ht="15.75" customHeight="1">
      <c r="A134" s="70">
        <v>48</v>
      </c>
      <c r="B134" s="70"/>
      <c r="C134" s="63"/>
      <c r="D134" s="63"/>
      <c r="E134" s="63"/>
      <c r="F134" s="63" t="s">
        <v>384</v>
      </c>
      <c r="G134" s="63"/>
      <c r="H134" s="63"/>
      <c r="I134" s="481" t="s">
        <v>152</v>
      </c>
      <c r="J134" s="463">
        <f t="shared" si="122"/>
        <v>0</v>
      </c>
      <c r="K134" s="156">
        <f t="shared" si="103"/>
        <v>0</v>
      </c>
      <c r="L134" s="70"/>
      <c r="M134" s="70"/>
      <c r="N134" s="70"/>
      <c r="O134" s="70"/>
      <c r="P134" s="70"/>
      <c r="Q134" s="70"/>
      <c r="R134" s="70"/>
      <c r="S134" s="71"/>
      <c r="T134" s="72"/>
      <c r="U134" s="73"/>
      <c r="V134" s="73"/>
      <c r="W134" s="75"/>
      <c r="X134" s="76">
        <f t="shared" si="123"/>
        <v>0</v>
      </c>
      <c r="Y134" s="77">
        <f t="shared" si="124"/>
        <v>0</v>
      </c>
      <c r="Z134" s="77">
        <f t="shared" ref="Z134:AB134" si="134">AD134+AG134+AJ134+AM134+AP134+AS134+AV134+AY134+BB134+BE134+BH134+BK134</f>
        <v>0</v>
      </c>
      <c r="AA134" s="77">
        <f t="shared" si="134"/>
        <v>0</v>
      </c>
      <c r="AB134" s="77">
        <f t="shared" si="134"/>
        <v>0</v>
      </c>
      <c r="AC134" s="78">
        <f t="shared" si="126"/>
        <v>0</v>
      </c>
      <c r="AD134" s="79"/>
      <c r="AE134" s="79"/>
      <c r="AF134" s="79"/>
      <c r="AG134" s="80"/>
      <c r="AH134" s="80"/>
      <c r="AI134" s="80"/>
      <c r="AJ134" s="79"/>
      <c r="AK134" s="79"/>
      <c r="AL134" s="79"/>
      <c r="AM134" s="80"/>
      <c r="AN134" s="80"/>
      <c r="AO134" s="80"/>
      <c r="AP134" s="79"/>
      <c r="AQ134" s="79"/>
      <c r="AR134" s="79"/>
      <c r="AS134" s="80"/>
      <c r="AT134" s="80"/>
      <c r="AU134" s="80"/>
      <c r="AV134" s="79"/>
      <c r="AW134" s="79"/>
      <c r="AX134" s="79"/>
      <c r="AY134" s="80"/>
      <c r="AZ134" s="80"/>
      <c r="BA134" s="80"/>
      <c r="BB134" s="77"/>
      <c r="BC134" s="77"/>
      <c r="BD134" s="77"/>
      <c r="BE134" s="80"/>
      <c r="BF134" s="80"/>
      <c r="BG134" s="80"/>
      <c r="BH134" s="77"/>
      <c r="BI134" s="77"/>
      <c r="BJ134" s="77"/>
      <c r="BK134" s="80"/>
      <c r="BL134" s="80"/>
      <c r="BM134" s="80"/>
      <c r="BN134" s="130"/>
      <c r="BO134" s="81" t="e">
        <f t="shared" si="127"/>
        <v>#DIV/0!</v>
      </c>
    </row>
    <row r="135" spans="1:67" ht="15.75" customHeight="1">
      <c r="A135" s="70">
        <v>49</v>
      </c>
      <c r="B135" s="70"/>
      <c r="C135" s="63"/>
      <c r="D135" s="63"/>
      <c r="E135" s="63"/>
      <c r="F135" s="63" t="s">
        <v>384</v>
      </c>
      <c r="G135" s="63"/>
      <c r="H135" s="63"/>
      <c r="I135" s="481" t="s">
        <v>152</v>
      </c>
      <c r="J135" s="463">
        <f t="shared" si="122"/>
        <v>0</v>
      </c>
      <c r="K135" s="156">
        <f t="shared" si="103"/>
        <v>0</v>
      </c>
      <c r="L135" s="70"/>
      <c r="M135" s="70"/>
      <c r="N135" s="70"/>
      <c r="O135" s="70"/>
      <c r="P135" s="70"/>
      <c r="Q135" s="70"/>
      <c r="R135" s="70"/>
      <c r="S135" s="71"/>
      <c r="T135" s="72"/>
      <c r="U135" s="73"/>
      <c r="V135" s="73"/>
      <c r="W135" s="75"/>
      <c r="X135" s="76">
        <f t="shared" si="123"/>
        <v>0</v>
      </c>
      <c r="Y135" s="77">
        <f t="shared" si="124"/>
        <v>0</v>
      </c>
      <c r="Z135" s="77">
        <f t="shared" ref="Z135:AB135" si="135">AD135+AG135+AJ135+AM135+AP135+AS135+AV135+AY135+BB135+BE135+BH135+BK135</f>
        <v>0</v>
      </c>
      <c r="AA135" s="77">
        <f t="shared" si="135"/>
        <v>0</v>
      </c>
      <c r="AB135" s="77">
        <f t="shared" si="135"/>
        <v>0</v>
      </c>
      <c r="AC135" s="78">
        <f t="shared" si="126"/>
        <v>0</v>
      </c>
      <c r="AD135" s="79"/>
      <c r="AE135" s="79"/>
      <c r="AF135" s="79"/>
      <c r="AG135" s="80"/>
      <c r="AH135" s="80"/>
      <c r="AI135" s="80"/>
      <c r="AJ135" s="79"/>
      <c r="AK135" s="79"/>
      <c r="AL135" s="79"/>
      <c r="AM135" s="80"/>
      <c r="AN135" s="80"/>
      <c r="AO135" s="80"/>
      <c r="AP135" s="79"/>
      <c r="AQ135" s="79"/>
      <c r="AR135" s="79"/>
      <c r="AS135" s="80"/>
      <c r="AT135" s="80"/>
      <c r="AU135" s="80"/>
      <c r="AV135" s="79"/>
      <c r="AW135" s="79"/>
      <c r="AX135" s="79"/>
      <c r="AY135" s="80"/>
      <c r="AZ135" s="80"/>
      <c r="BA135" s="80"/>
      <c r="BB135" s="77"/>
      <c r="BC135" s="77"/>
      <c r="BD135" s="77"/>
      <c r="BE135" s="80"/>
      <c r="BF135" s="80"/>
      <c r="BG135" s="80"/>
      <c r="BH135" s="77"/>
      <c r="BI135" s="77"/>
      <c r="BJ135" s="77"/>
      <c r="BK135" s="80"/>
      <c r="BL135" s="80"/>
      <c r="BM135" s="80"/>
      <c r="BN135" s="130"/>
      <c r="BO135" s="81" t="e">
        <f t="shared" si="127"/>
        <v>#DIV/0!</v>
      </c>
    </row>
    <row r="136" spans="1:67" ht="15.75" customHeight="1">
      <c r="A136" s="70">
        <v>50</v>
      </c>
      <c r="B136" s="70"/>
      <c r="C136" s="63"/>
      <c r="D136" s="63"/>
      <c r="E136" s="63"/>
      <c r="F136" s="63" t="s">
        <v>384</v>
      </c>
      <c r="G136" s="63"/>
      <c r="H136" s="63"/>
      <c r="I136" s="481" t="s">
        <v>152</v>
      </c>
      <c r="J136" s="463">
        <f t="shared" si="122"/>
        <v>0</v>
      </c>
      <c r="K136" s="156">
        <f t="shared" si="103"/>
        <v>0</v>
      </c>
      <c r="L136" s="70"/>
      <c r="M136" s="70"/>
      <c r="N136" s="70"/>
      <c r="O136" s="70"/>
      <c r="P136" s="70"/>
      <c r="Q136" s="70"/>
      <c r="R136" s="70"/>
      <c r="S136" s="71"/>
      <c r="T136" s="72"/>
      <c r="U136" s="73"/>
      <c r="V136" s="73"/>
      <c r="W136" s="75"/>
      <c r="X136" s="76">
        <f t="shared" si="123"/>
        <v>0</v>
      </c>
      <c r="Y136" s="77">
        <f t="shared" si="124"/>
        <v>0</v>
      </c>
      <c r="Z136" s="77">
        <f t="shared" ref="Z136:AB136" si="136">AD136+AG136+AJ136+AM136+AP136+AS136+AV136+AY136+BB136+BE136+BH136+BK136</f>
        <v>0</v>
      </c>
      <c r="AA136" s="77">
        <f t="shared" si="136"/>
        <v>0</v>
      </c>
      <c r="AB136" s="77">
        <f t="shared" si="136"/>
        <v>0</v>
      </c>
      <c r="AC136" s="78">
        <f t="shared" si="126"/>
        <v>0</v>
      </c>
      <c r="AD136" s="79"/>
      <c r="AE136" s="79"/>
      <c r="AF136" s="79"/>
      <c r="AG136" s="80"/>
      <c r="AH136" s="80"/>
      <c r="AI136" s="80"/>
      <c r="AJ136" s="79"/>
      <c r="AK136" s="79"/>
      <c r="AL136" s="79"/>
      <c r="AM136" s="80"/>
      <c r="AN136" s="80"/>
      <c r="AO136" s="80"/>
      <c r="AP136" s="79"/>
      <c r="AQ136" s="79"/>
      <c r="AR136" s="79"/>
      <c r="AS136" s="80"/>
      <c r="AT136" s="80"/>
      <c r="AU136" s="80"/>
      <c r="AV136" s="79"/>
      <c r="AW136" s="79"/>
      <c r="AX136" s="79"/>
      <c r="AY136" s="80"/>
      <c r="AZ136" s="80"/>
      <c r="BA136" s="80"/>
      <c r="BB136" s="77"/>
      <c r="BC136" s="77"/>
      <c r="BD136" s="77"/>
      <c r="BE136" s="80"/>
      <c r="BF136" s="80"/>
      <c r="BG136" s="80"/>
      <c r="BH136" s="77"/>
      <c r="BI136" s="77"/>
      <c r="BJ136" s="77"/>
      <c r="BK136" s="80"/>
      <c r="BL136" s="80"/>
      <c r="BM136" s="80"/>
      <c r="BN136" s="130"/>
      <c r="BO136" s="81" t="e">
        <f t="shared" si="127"/>
        <v>#DIV/0!</v>
      </c>
    </row>
    <row r="137" spans="1:67" ht="15.75" customHeight="1">
      <c r="A137" s="70">
        <v>51</v>
      </c>
      <c r="B137" s="70"/>
      <c r="C137" s="63"/>
      <c r="D137" s="63"/>
      <c r="E137" s="63"/>
      <c r="F137" s="63" t="s">
        <v>384</v>
      </c>
      <c r="G137" s="63"/>
      <c r="H137" s="63"/>
      <c r="I137" s="481" t="s">
        <v>152</v>
      </c>
      <c r="J137" s="463">
        <f t="shared" si="122"/>
        <v>0</v>
      </c>
      <c r="K137" s="156">
        <f t="shared" si="103"/>
        <v>0</v>
      </c>
      <c r="L137" s="70"/>
      <c r="M137" s="70"/>
      <c r="N137" s="70"/>
      <c r="O137" s="70"/>
      <c r="P137" s="70"/>
      <c r="Q137" s="70"/>
      <c r="R137" s="70"/>
      <c r="S137" s="71"/>
      <c r="T137" s="72"/>
      <c r="U137" s="73"/>
      <c r="V137" s="73"/>
      <c r="W137" s="75"/>
      <c r="X137" s="76">
        <f t="shared" si="123"/>
        <v>0</v>
      </c>
      <c r="Y137" s="77">
        <f t="shared" si="124"/>
        <v>0</v>
      </c>
      <c r="Z137" s="77">
        <f t="shared" ref="Z137:AB137" si="137">AD137+AG137+AJ137+AM137+AP137+AS137+AV137+AY137+BB137+BE137+BH137+BK137</f>
        <v>0</v>
      </c>
      <c r="AA137" s="77">
        <f t="shared" si="137"/>
        <v>0</v>
      </c>
      <c r="AB137" s="77">
        <f t="shared" si="137"/>
        <v>0</v>
      </c>
      <c r="AC137" s="78">
        <f t="shared" si="126"/>
        <v>0</v>
      </c>
      <c r="AD137" s="79"/>
      <c r="AE137" s="79"/>
      <c r="AF137" s="79"/>
      <c r="AG137" s="80"/>
      <c r="AH137" s="80"/>
      <c r="AI137" s="80"/>
      <c r="AJ137" s="79"/>
      <c r="AK137" s="79"/>
      <c r="AL137" s="79"/>
      <c r="AM137" s="80"/>
      <c r="AN137" s="80"/>
      <c r="AO137" s="80"/>
      <c r="AP137" s="79"/>
      <c r="AQ137" s="79"/>
      <c r="AR137" s="79"/>
      <c r="AS137" s="80"/>
      <c r="AT137" s="80"/>
      <c r="AU137" s="80"/>
      <c r="AV137" s="79"/>
      <c r="AW137" s="79"/>
      <c r="AX137" s="79"/>
      <c r="AY137" s="80"/>
      <c r="AZ137" s="80"/>
      <c r="BA137" s="80"/>
      <c r="BB137" s="77"/>
      <c r="BC137" s="77"/>
      <c r="BD137" s="77"/>
      <c r="BE137" s="80"/>
      <c r="BF137" s="80"/>
      <c r="BG137" s="80"/>
      <c r="BH137" s="77"/>
      <c r="BI137" s="77"/>
      <c r="BJ137" s="77"/>
      <c r="BK137" s="80"/>
      <c r="BL137" s="80"/>
      <c r="BM137" s="80"/>
      <c r="BN137" s="130"/>
      <c r="BO137" s="81" t="e">
        <f t="shared" si="127"/>
        <v>#DIV/0!</v>
      </c>
    </row>
    <row r="138" spans="1:67" ht="15.75" customHeight="1">
      <c r="A138" s="70">
        <v>52</v>
      </c>
      <c r="B138" s="70"/>
      <c r="C138" s="63"/>
      <c r="D138" s="63"/>
      <c r="E138" s="63"/>
      <c r="F138" s="63" t="s">
        <v>384</v>
      </c>
      <c r="G138" s="63"/>
      <c r="H138" s="63"/>
      <c r="I138" s="481" t="s">
        <v>152</v>
      </c>
      <c r="J138" s="463">
        <f t="shared" si="122"/>
        <v>0</v>
      </c>
      <c r="K138" s="156">
        <f t="shared" si="103"/>
        <v>0</v>
      </c>
      <c r="L138" s="70"/>
      <c r="M138" s="70"/>
      <c r="N138" s="70"/>
      <c r="O138" s="70"/>
      <c r="P138" s="70"/>
      <c r="Q138" s="70"/>
      <c r="R138" s="70"/>
      <c r="S138" s="71"/>
      <c r="T138" s="72"/>
      <c r="U138" s="73"/>
      <c r="V138" s="73"/>
      <c r="W138" s="75"/>
      <c r="X138" s="76">
        <f t="shared" si="123"/>
        <v>0</v>
      </c>
      <c r="Y138" s="77">
        <f t="shared" si="124"/>
        <v>0</v>
      </c>
      <c r="Z138" s="77">
        <f t="shared" ref="Z138:AB138" si="138">AD138+AG138+AJ138+AM138+AP138+AS138+AV138+AY138+BB138+BE138+BH138+BK138</f>
        <v>0</v>
      </c>
      <c r="AA138" s="77">
        <f t="shared" si="138"/>
        <v>0</v>
      </c>
      <c r="AB138" s="77">
        <f t="shared" si="138"/>
        <v>0</v>
      </c>
      <c r="AC138" s="78">
        <f t="shared" si="126"/>
        <v>0</v>
      </c>
      <c r="AD138" s="79"/>
      <c r="AE138" s="79"/>
      <c r="AF138" s="79"/>
      <c r="AG138" s="80"/>
      <c r="AH138" s="80"/>
      <c r="AI138" s="80"/>
      <c r="AJ138" s="79"/>
      <c r="AK138" s="79"/>
      <c r="AL138" s="79"/>
      <c r="AM138" s="80"/>
      <c r="AN138" s="80"/>
      <c r="AO138" s="80"/>
      <c r="AP138" s="79"/>
      <c r="AQ138" s="79"/>
      <c r="AR138" s="79"/>
      <c r="AS138" s="80"/>
      <c r="AT138" s="80"/>
      <c r="AU138" s="80"/>
      <c r="AV138" s="79"/>
      <c r="AW138" s="79"/>
      <c r="AX138" s="79"/>
      <c r="AY138" s="80"/>
      <c r="AZ138" s="80"/>
      <c r="BA138" s="80"/>
      <c r="BB138" s="77"/>
      <c r="BC138" s="77"/>
      <c r="BD138" s="77"/>
      <c r="BE138" s="80"/>
      <c r="BF138" s="80"/>
      <c r="BG138" s="80"/>
      <c r="BH138" s="77"/>
      <c r="BI138" s="77"/>
      <c r="BJ138" s="77"/>
      <c r="BK138" s="80"/>
      <c r="BL138" s="80"/>
      <c r="BM138" s="80"/>
      <c r="BN138" s="130"/>
      <c r="BO138" s="81" t="e">
        <f t="shared" si="127"/>
        <v>#DIV/0!</v>
      </c>
    </row>
    <row r="139" spans="1:67" ht="15.75" customHeight="1">
      <c r="A139" s="70">
        <v>53</v>
      </c>
      <c r="B139" s="70"/>
      <c r="C139" s="63"/>
      <c r="D139" s="63"/>
      <c r="E139" s="63"/>
      <c r="F139" s="63" t="s">
        <v>384</v>
      </c>
      <c r="G139" s="63"/>
      <c r="H139" s="63"/>
      <c r="I139" s="481" t="s">
        <v>152</v>
      </c>
      <c r="J139" s="463">
        <f t="shared" si="122"/>
        <v>0</v>
      </c>
      <c r="K139" s="156">
        <f t="shared" si="103"/>
        <v>0</v>
      </c>
      <c r="L139" s="70"/>
      <c r="M139" s="70"/>
      <c r="N139" s="70"/>
      <c r="O139" s="70"/>
      <c r="P139" s="70"/>
      <c r="Q139" s="70"/>
      <c r="R139" s="70"/>
      <c r="S139" s="71"/>
      <c r="T139" s="72"/>
      <c r="U139" s="73"/>
      <c r="V139" s="73"/>
      <c r="W139" s="75"/>
      <c r="X139" s="76">
        <f t="shared" si="123"/>
        <v>0</v>
      </c>
      <c r="Y139" s="77">
        <f t="shared" si="124"/>
        <v>0</v>
      </c>
      <c r="Z139" s="77">
        <f t="shared" ref="Z139:AB139" si="139">AD139+AG139+AJ139+AM139+AP139+AS139+AV139+AY139+BB139+BE139+BH139+BK139</f>
        <v>0</v>
      </c>
      <c r="AA139" s="77">
        <f t="shared" si="139"/>
        <v>0</v>
      </c>
      <c r="AB139" s="77">
        <f t="shared" si="139"/>
        <v>0</v>
      </c>
      <c r="AC139" s="78">
        <f t="shared" si="126"/>
        <v>0</v>
      </c>
      <c r="AD139" s="79"/>
      <c r="AE139" s="79"/>
      <c r="AF139" s="79"/>
      <c r="AG139" s="80"/>
      <c r="AH139" s="80"/>
      <c r="AI139" s="80"/>
      <c r="AJ139" s="79"/>
      <c r="AK139" s="79"/>
      <c r="AL139" s="79"/>
      <c r="AM139" s="80"/>
      <c r="AN139" s="80"/>
      <c r="AO139" s="80"/>
      <c r="AP139" s="79"/>
      <c r="AQ139" s="79"/>
      <c r="AR139" s="79"/>
      <c r="AS139" s="80"/>
      <c r="AT139" s="80"/>
      <c r="AU139" s="80"/>
      <c r="AV139" s="79"/>
      <c r="AW139" s="79"/>
      <c r="AX139" s="79"/>
      <c r="AY139" s="80"/>
      <c r="AZ139" s="80"/>
      <c r="BA139" s="80"/>
      <c r="BB139" s="77"/>
      <c r="BC139" s="77"/>
      <c r="BD139" s="77"/>
      <c r="BE139" s="80"/>
      <c r="BF139" s="80"/>
      <c r="BG139" s="80"/>
      <c r="BH139" s="77"/>
      <c r="BI139" s="77"/>
      <c r="BJ139" s="77"/>
      <c r="BK139" s="80"/>
      <c r="BL139" s="80"/>
      <c r="BM139" s="80"/>
      <c r="BN139" s="130"/>
      <c r="BO139" s="81" t="e">
        <f t="shared" si="127"/>
        <v>#DIV/0!</v>
      </c>
    </row>
    <row r="140" spans="1:67" ht="15.75" hidden="1" customHeight="1">
      <c r="A140" s="70">
        <v>54</v>
      </c>
      <c r="B140" s="70"/>
      <c r="C140" s="70"/>
      <c r="D140" s="63"/>
      <c r="E140" s="63"/>
      <c r="F140" s="63"/>
      <c r="G140" s="63"/>
      <c r="H140" s="63"/>
      <c r="I140" s="231" t="s">
        <v>260</v>
      </c>
      <c r="J140" s="512">
        <f>SUM(J141:J153)</f>
        <v>0</v>
      </c>
      <c r="K140" s="513">
        <f t="shared" si="103"/>
        <v>0</v>
      </c>
      <c r="L140" s="260"/>
      <c r="M140" s="260"/>
      <c r="N140" s="260"/>
      <c r="O140" s="260"/>
      <c r="P140" s="260"/>
      <c r="Q140" s="260"/>
      <c r="R140" s="260"/>
      <c r="S140" s="261"/>
      <c r="T140" s="262"/>
      <c r="U140" s="263"/>
      <c r="V140" s="263"/>
      <c r="W140" s="265"/>
      <c r="X140" s="76"/>
      <c r="Y140" s="77"/>
      <c r="Z140" s="77"/>
      <c r="AA140" s="77"/>
      <c r="AB140" s="77"/>
      <c r="AC140" s="78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260"/>
      <c r="BO140" s="266"/>
    </row>
    <row r="141" spans="1:67" ht="15.75" hidden="1" customHeight="1">
      <c r="A141" s="70">
        <v>55</v>
      </c>
      <c r="B141" s="70"/>
      <c r="C141" s="70"/>
      <c r="D141" s="63"/>
      <c r="E141" s="63"/>
      <c r="F141" s="63"/>
      <c r="G141" s="63"/>
      <c r="H141" s="63"/>
      <c r="I141" s="481" t="s">
        <v>152</v>
      </c>
      <c r="J141" s="463">
        <f t="shared" ref="J141:J153" si="140">L141+M141+N141+O141+P141+Q141+R141+S141</f>
        <v>0</v>
      </c>
      <c r="K141" s="156">
        <f t="shared" si="103"/>
        <v>0</v>
      </c>
      <c r="L141" s="70"/>
      <c r="M141" s="70"/>
      <c r="N141" s="70"/>
      <c r="O141" s="70"/>
      <c r="P141" s="70"/>
      <c r="Q141" s="70"/>
      <c r="R141" s="70"/>
      <c r="S141" s="71"/>
      <c r="T141" s="72"/>
      <c r="U141" s="73"/>
      <c r="V141" s="73"/>
      <c r="W141" s="75"/>
      <c r="X141" s="76">
        <f t="shared" ref="X141:X153" si="141">Y141+Y141*0.1</f>
        <v>0</v>
      </c>
      <c r="Y141" s="77">
        <f t="shared" ref="Y141:Y153" si="142">SUM(Z141:AB141)</f>
        <v>0</v>
      </c>
      <c r="Z141" s="77">
        <f t="shared" ref="Z141:AB141" si="143">AD141+AG141+AJ141+AM141+AP141+AS141+AV141+AY141+BB141+BE141+BH141+BK141</f>
        <v>0</v>
      </c>
      <c r="AA141" s="77">
        <f t="shared" si="143"/>
        <v>0</v>
      </c>
      <c r="AB141" s="77">
        <f t="shared" si="143"/>
        <v>0</v>
      </c>
      <c r="AC141" s="78">
        <f t="shared" ref="AC141:AC153" si="144">K141-X141</f>
        <v>0</v>
      </c>
      <c r="AD141" s="79"/>
      <c r="AE141" s="79"/>
      <c r="AF141" s="79"/>
      <c r="AG141" s="80"/>
      <c r="AH141" s="80"/>
      <c r="AI141" s="80"/>
      <c r="AJ141" s="79"/>
      <c r="AK141" s="79"/>
      <c r="AL141" s="79"/>
      <c r="AM141" s="80"/>
      <c r="AN141" s="80"/>
      <c r="AO141" s="80"/>
      <c r="AP141" s="79"/>
      <c r="AQ141" s="79"/>
      <c r="AR141" s="79"/>
      <c r="AS141" s="80"/>
      <c r="AT141" s="80"/>
      <c r="AU141" s="80"/>
      <c r="AV141" s="79"/>
      <c r="AW141" s="79"/>
      <c r="AX141" s="79"/>
      <c r="AY141" s="80"/>
      <c r="AZ141" s="80"/>
      <c r="BA141" s="80"/>
      <c r="BB141" s="77"/>
      <c r="BC141" s="77"/>
      <c r="BD141" s="77"/>
      <c r="BE141" s="80"/>
      <c r="BF141" s="80"/>
      <c r="BG141" s="80"/>
      <c r="BH141" s="77"/>
      <c r="BI141" s="77"/>
      <c r="BJ141" s="77"/>
      <c r="BK141" s="80"/>
      <c r="BL141" s="80"/>
      <c r="BM141" s="80"/>
      <c r="BN141" s="130"/>
      <c r="BO141" s="81" t="e">
        <f t="shared" ref="BO141:BO153" si="145">Y141/K141*100</f>
        <v>#DIV/0!</v>
      </c>
    </row>
    <row r="142" spans="1:67" ht="15.75" hidden="1" customHeight="1">
      <c r="A142" s="70">
        <v>56</v>
      </c>
      <c r="B142" s="70"/>
      <c r="C142" s="63"/>
      <c r="D142" s="63"/>
      <c r="E142" s="63"/>
      <c r="F142" s="63"/>
      <c r="G142" s="63"/>
      <c r="H142" s="63"/>
      <c r="I142" s="481" t="s">
        <v>152</v>
      </c>
      <c r="J142" s="463">
        <f t="shared" si="140"/>
        <v>0</v>
      </c>
      <c r="K142" s="156">
        <f t="shared" si="103"/>
        <v>0</v>
      </c>
      <c r="L142" s="70"/>
      <c r="M142" s="70"/>
      <c r="N142" s="70"/>
      <c r="O142" s="70"/>
      <c r="P142" s="70"/>
      <c r="Q142" s="70"/>
      <c r="R142" s="70"/>
      <c r="S142" s="71"/>
      <c r="T142" s="72"/>
      <c r="U142" s="73"/>
      <c r="V142" s="73"/>
      <c r="W142" s="75"/>
      <c r="X142" s="76">
        <f t="shared" si="141"/>
        <v>0</v>
      </c>
      <c r="Y142" s="77">
        <f t="shared" si="142"/>
        <v>0</v>
      </c>
      <c r="Z142" s="77">
        <f t="shared" ref="Z142:AB142" si="146">AD142+AG142+AJ142+AM142+AP142+AS142+AV142+AY142+BB142+BE142+BH142+BK142</f>
        <v>0</v>
      </c>
      <c r="AA142" s="77">
        <f t="shared" si="146"/>
        <v>0</v>
      </c>
      <c r="AB142" s="77">
        <f t="shared" si="146"/>
        <v>0</v>
      </c>
      <c r="AC142" s="78">
        <f t="shared" si="144"/>
        <v>0</v>
      </c>
      <c r="AD142" s="79"/>
      <c r="AE142" s="79"/>
      <c r="AF142" s="79"/>
      <c r="AG142" s="80"/>
      <c r="AH142" s="80"/>
      <c r="AI142" s="80"/>
      <c r="AJ142" s="79"/>
      <c r="AK142" s="79"/>
      <c r="AL142" s="79"/>
      <c r="AM142" s="80"/>
      <c r="AN142" s="80"/>
      <c r="AO142" s="80"/>
      <c r="AP142" s="79"/>
      <c r="AQ142" s="79"/>
      <c r="AR142" s="79"/>
      <c r="AS142" s="80"/>
      <c r="AT142" s="80"/>
      <c r="AU142" s="80"/>
      <c r="AV142" s="79"/>
      <c r="AW142" s="79"/>
      <c r="AX142" s="79"/>
      <c r="AY142" s="80"/>
      <c r="AZ142" s="80"/>
      <c r="BA142" s="80"/>
      <c r="BB142" s="77"/>
      <c r="BC142" s="77"/>
      <c r="BD142" s="77"/>
      <c r="BE142" s="80"/>
      <c r="BF142" s="80"/>
      <c r="BG142" s="80"/>
      <c r="BH142" s="77"/>
      <c r="BI142" s="77"/>
      <c r="BJ142" s="77"/>
      <c r="BK142" s="80"/>
      <c r="BL142" s="80"/>
      <c r="BM142" s="80"/>
      <c r="BN142" s="130"/>
      <c r="BO142" s="81" t="e">
        <f t="shared" si="145"/>
        <v>#DIV/0!</v>
      </c>
    </row>
    <row r="143" spans="1:67" ht="15.75" hidden="1" customHeight="1">
      <c r="A143" s="70">
        <v>57</v>
      </c>
      <c r="B143" s="70"/>
      <c r="C143" s="63"/>
      <c r="D143" s="63"/>
      <c r="E143" s="63"/>
      <c r="F143" s="63"/>
      <c r="G143" s="63"/>
      <c r="H143" s="63"/>
      <c r="I143" s="481" t="s">
        <v>152</v>
      </c>
      <c r="J143" s="463">
        <f t="shared" si="140"/>
        <v>0</v>
      </c>
      <c r="K143" s="156">
        <f t="shared" si="103"/>
        <v>0</v>
      </c>
      <c r="L143" s="70"/>
      <c r="M143" s="70"/>
      <c r="N143" s="70"/>
      <c r="O143" s="70"/>
      <c r="P143" s="70"/>
      <c r="Q143" s="70"/>
      <c r="R143" s="70"/>
      <c r="S143" s="71"/>
      <c r="T143" s="72"/>
      <c r="U143" s="73"/>
      <c r="V143" s="73"/>
      <c r="W143" s="75"/>
      <c r="X143" s="76">
        <f t="shared" si="141"/>
        <v>0</v>
      </c>
      <c r="Y143" s="77">
        <f t="shared" si="142"/>
        <v>0</v>
      </c>
      <c r="Z143" s="77">
        <f t="shared" ref="Z143:AB143" si="147">AD143+AG143+AJ143+AM143+AP143+AS143+AV143+AY143+BB143+BE143+BH143+BK143</f>
        <v>0</v>
      </c>
      <c r="AA143" s="77">
        <f t="shared" si="147"/>
        <v>0</v>
      </c>
      <c r="AB143" s="77">
        <f t="shared" si="147"/>
        <v>0</v>
      </c>
      <c r="AC143" s="78">
        <f t="shared" si="144"/>
        <v>0</v>
      </c>
      <c r="AD143" s="79"/>
      <c r="AE143" s="79"/>
      <c r="AF143" s="79"/>
      <c r="AG143" s="80"/>
      <c r="AH143" s="80"/>
      <c r="AI143" s="80"/>
      <c r="AJ143" s="79"/>
      <c r="AK143" s="79"/>
      <c r="AL143" s="79"/>
      <c r="AM143" s="80"/>
      <c r="AN143" s="80"/>
      <c r="AO143" s="80"/>
      <c r="AP143" s="79"/>
      <c r="AQ143" s="79"/>
      <c r="AR143" s="79"/>
      <c r="AS143" s="80"/>
      <c r="AT143" s="80"/>
      <c r="AU143" s="80"/>
      <c r="AV143" s="79"/>
      <c r="AW143" s="79"/>
      <c r="AX143" s="79"/>
      <c r="AY143" s="80"/>
      <c r="AZ143" s="80"/>
      <c r="BA143" s="80"/>
      <c r="BB143" s="77"/>
      <c r="BC143" s="77"/>
      <c r="BD143" s="77"/>
      <c r="BE143" s="80"/>
      <c r="BF143" s="80"/>
      <c r="BG143" s="80"/>
      <c r="BH143" s="77"/>
      <c r="BI143" s="77"/>
      <c r="BJ143" s="77"/>
      <c r="BK143" s="80"/>
      <c r="BL143" s="80"/>
      <c r="BM143" s="80"/>
      <c r="BN143" s="130"/>
      <c r="BO143" s="81" t="e">
        <f t="shared" si="145"/>
        <v>#DIV/0!</v>
      </c>
    </row>
    <row r="144" spans="1:67" ht="15.75" hidden="1" customHeight="1">
      <c r="A144" s="70">
        <v>58</v>
      </c>
      <c r="B144" s="70"/>
      <c r="C144" s="63"/>
      <c r="D144" s="63"/>
      <c r="E144" s="63"/>
      <c r="F144" s="63"/>
      <c r="G144" s="63"/>
      <c r="H144" s="63"/>
      <c r="I144" s="481" t="s">
        <v>152</v>
      </c>
      <c r="J144" s="463">
        <f t="shared" si="140"/>
        <v>0</v>
      </c>
      <c r="K144" s="156">
        <f t="shared" si="103"/>
        <v>0</v>
      </c>
      <c r="L144" s="70"/>
      <c r="M144" s="70"/>
      <c r="N144" s="70"/>
      <c r="O144" s="70"/>
      <c r="P144" s="70"/>
      <c r="Q144" s="70"/>
      <c r="R144" s="70"/>
      <c r="S144" s="71"/>
      <c r="T144" s="72"/>
      <c r="U144" s="73"/>
      <c r="V144" s="73"/>
      <c r="W144" s="75"/>
      <c r="X144" s="76">
        <f t="shared" si="141"/>
        <v>0</v>
      </c>
      <c r="Y144" s="77">
        <f t="shared" si="142"/>
        <v>0</v>
      </c>
      <c r="Z144" s="77">
        <f t="shared" ref="Z144:AB144" si="148">AD144+AG144+AJ144+AM144+AP144+AS144+AV144+AY144+BB144+BE144+BH144+BK144</f>
        <v>0</v>
      </c>
      <c r="AA144" s="77">
        <f t="shared" si="148"/>
        <v>0</v>
      </c>
      <c r="AB144" s="77">
        <f t="shared" si="148"/>
        <v>0</v>
      </c>
      <c r="AC144" s="78">
        <f t="shared" si="144"/>
        <v>0</v>
      </c>
      <c r="AD144" s="79"/>
      <c r="AE144" s="79"/>
      <c r="AF144" s="79"/>
      <c r="AG144" s="80"/>
      <c r="AH144" s="80"/>
      <c r="AI144" s="80"/>
      <c r="AJ144" s="79"/>
      <c r="AK144" s="79"/>
      <c r="AL144" s="79"/>
      <c r="AM144" s="80"/>
      <c r="AN144" s="80"/>
      <c r="AO144" s="80"/>
      <c r="AP144" s="79"/>
      <c r="AQ144" s="79"/>
      <c r="AR144" s="79"/>
      <c r="AS144" s="80"/>
      <c r="AT144" s="80"/>
      <c r="AU144" s="80"/>
      <c r="AV144" s="79"/>
      <c r="AW144" s="79"/>
      <c r="AX144" s="79"/>
      <c r="AY144" s="80"/>
      <c r="AZ144" s="80"/>
      <c r="BA144" s="80"/>
      <c r="BB144" s="77"/>
      <c r="BC144" s="77"/>
      <c r="BD144" s="77"/>
      <c r="BE144" s="80"/>
      <c r="BF144" s="80"/>
      <c r="BG144" s="80"/>
      <c r="BH144" s="77"/>
      <c r="BI144" s="77"/>
      <c r="BJ144" s="77"/>
      <c r="BK144" s="80"/>
      <c r="BL144" s="80"/>
      <c r="BM144" s="80"/>
      <c r="BN144" s="130"/>
      <c r="BO144" s="81" t="e">
        <f t="shared" si="145"/>
        <v>#DIV/0!</v>
      </c>
    </row>
    <row r="145" spans="1:67" ht="15.75" hidden="1" customHeight="1">
      <c r="A145" s="70">
        <v>59</v>
      </c>
      <c r="B145" s="70"/>
      <c r="C145" s="63"/>
      <c r="D145" s="63"/>
      <c r="E145" s="63"/>
      <c r="F145" s="63"/>
      <c r="G145" s="63"/>
      <c r="H145" s="63"/>
      <c r="I145" s="481" t="s">
        <v>152</v>
      </c>
      <c r="J145" s="463">
        <f t="shared" si="140"/>
        <v>0</v>
      </c>
      <c r="K145" s="156">
        <f t="shared" si="103"/>
        <v>0</v>
      </c>
      <c r="L145" s="70"/>
      <c r="M145" s="70"/>
      <c r="N145" s="70"/>
      <c r="O145" s="70"/>
      <c r="P145" s="70"/>
      <c r="Q145" s="70"/>
      <c r="R145" s="70"/>
      <c r="S145" s="71"/>
      <c r="T145" s="72"/>
      <c r="U145" s="73"/>
      <c r="V145" s="73"/>
      <c r="W145" s="75"/>
      <c r="X145" s="76">
        <f t="shared" si="141"/>
        <v>0</v>
      </c>
      <c r="Y145" s="77">
        <f t="shared" si="142"/>
        <v>0</v>
      </c>
      <c r="Z145" s="77">
        <f t="shared" ref="Z145:AB145" si="149">AD145+AG145+AJ145+AM145+AP145+AS145+AV145+AY145+BB145+BE145+BH145+BK145</f>
        <v>0</v>
      </c>
      <c r="AA145" s="77">
        <f t="shared" si="149"/>
        <v>0</v>
      </c>
      <c r="AB145" s="77">
        <f t="shared" si="149"/>
        <v>0</v>
      </c>
      <c r="AC145" s="78">
        <f t="shared" si="144"/>
        <v>0</v>
      </c>
      <c r="AD145" s="79"/>
      <c r="AE145" s="79"/>
      <c r="AF145" s="79"/>
      <c r="AG145" s="80"/>
      <c r="AH145" s="80"/>
      <c r="AI145" s="80"/>
      <c r="AJ145" s="79"/>
      <c r="AK145" s="79"/>
      <c r="AL145" s="79"/>
      <c r="AM145" s="80"/>
      <c r="AN145" s="80"/>
      <c r="AO145" s="80"/>
      <c r="AP145" s="79"/>
      <c r="AQ145" s="79"/>
      <c r="AR145" s="79"/>
      <c r="AS145" s="80"/>
      <c r="AT145" s="80"/>
      <c r="AU145" s="80"/>
      <c r="AV145" s="79"/>
      <c r="AW145" s="79"/>
      <c r="AX145" s="79"/>
      <c r="AY145" s="80"/>
      <c r="AZ145" s="80"/>
      <c r="BA145" s="80"/>
      <c r="BB145" s="77"/>
      <c r="BC145" s="77"/>
      <c r="BD145" s="77"/>
      <c r="BE145" s="80"/>
      <c r="BF145" s="80"/>
      <c r="BG145" s="80"/>
      <c r="BH145" s="77"/>
      <c r="BI145" s="77"/>
      <c r="BJ145" s="77"/>
      <c r="BK145" s="80"/>
      <c r="BL145" s="80"/>
      <c r="BM145" s="80"/>
      <c r="BN145" s="130"/>
      <c r="BO145" s="81" t="e">
        <f t="shared" si="145"/>
        <v>#DIV/0!</v>
      </c>
    </row>
    <row r="146" spans="1:67" ht="15.75" hidden="1" customHeight="1">
      <c r="A146" s="70">
        <v>60</v>
      </c>
      <c r="B146" s="70"/>
      <c r="C146" s="63"/>
      <c r="D146" s="63"/>
      <c r="E146" s="63"/>
      <c r="F146" s="63"/>
      <c r="G146" s="63"/>
      <c r="H146" s="63"/>
      <c r="I146" s="481" t="s">
        <v>152</v>
      </c>
      <c r="J146" s="463">
        <f t="shared" si="140"/>
        <v>0</v>
      </c>
      <c r="K146" s="156">
        <f t="shared" si="103"/>
        <v>0</v>
      </c>
      <c r="L146" s="70"/>
      <c r="M146" s="70"/>
      <c r="N146" s="70"/>
      <c r="O146" s="70"/>
      <c r="P146" s="70"/>
      <c r="Q146" s="70"/>
      <c r="R146" s="70"/>
      <c r="S146" s="71"/>
      <c r="T146" s="72"/>
      <c r="U146" s="73"/>
      <c r="V146" s="73"/>
      <c r="W146" s="75"/>
      <c r="X146" s="76">
        <f t="shared" si="141"/>
        <v>0</v>
      </c>
      <c r="Y146" s="77">
        <f t="shared" si="142"/>
        <v>0</v>
      </c>
      <c r="Z146" s="77">
        <f t="shared" ref="Z146:AB146" si="150">AD146+AG146+AJ146+AM146+AP146+AS146+AV146+AY146+BB146+BE146+BH146+BK146</f>
        <v>0</v>
      </c>
      <c r="AA146" s="77">
        <f t="shared" si="150"/>
        <v>0</v>
      </c>
      <c r="AB146" s="77">
        <f t="shared" si="150"/>
        <v>0</v>
      </c>
      <c r="AC146" s="78">
        <f t="shared" si="144"/>
        <v>0</v>
      </c>
      <c r="AD146" s="79"/>
      <c r="AE146" s="79"/>
      <c r="AF146" s="79"/>
      <c r="AG146" s="80"/>
      <c r="AH146" s="80"/>
      <c r="AI146" s="80"/>
      <c r="AJ146" s="79"/>
      <c r="AK146" s="79"/>
      <c r="AL146" s="79"/>
      <c r="AM146" s="80"/>
      <c r="AN146" s="80"/>
      <c r="AO146" s="80"/>
      <c r="AP146" s="79"/>
      <c r="AQ146" s="79"/>
      <c r="AR146" s="79"/>
      <c r="AS146" s="80"/>
      <c r="AT146" s="80"/>
      <c r="AU146" s="80"/>
      <c r="AV146" s="79"/>
      <c r="AW146" s="79"/>
      <c r="AX146" s="79"/>
      <c r="AY146" s="80"/>
      <c r="AZ146" s="80"/>
      <c r="BA146" s="80"/>
      <c r="BB146" s="77"/>
      <c r="BC146" s="77"/>
      <c r="BD146" s="77"/>
      <c r="BE146" s="80"/>
      <c r="BF146" s="80"/>
      <c r="BG146" s="80"/>
      <c r="BH146" s="77"/>
      <c r="BI146" s="77"/>
      <c r="BJ146" s="77"/>
      <c r="BK146" s="80"/>
      <c r="BL146" s="80"/>
      <c r="BM146" s="80"/>
      <c r="BN146" s="130"/>
      <c r="BO146" s="81" t="e">
        <f t="shared" si="145"/>
        <v>#DIV/0!</v>
      </c>
    </row>
    <row r="147" spans="1:67" ht="15.75" hidden="1" customHeight="1">
      <c r="A147" s="70">
        <v>61</v>
      </c>
      <c r="B147" s="70"/>
      <c r="C147" s="63"/>
      <c r="D147" s="63"/>
      <c r="E147" s="63"/>
      <c r="F147" s="63"/>
      <c r="G147" s="63"/>
      <c r="H147" s="63"/>
      <c r="I147" s="481" t="s">
        <v>152</v>
      </c>
      <c r="J147" s="463">
        <f t="shared" si="140"/>
        <v>0</v>
      </c>
      <c r="K147" s="156">
        <f t="shared" si="103"/>
        <v>0</v>
      </c>
      <c r="L147" s="70"/>
      <c r="M147" s="70"/>
      <c r="N147" s="70"/>
      <c r="O147" s="70"/>
      <c r="P147" s="70"/>
      <c r="Q147" s="70"/>
      <c r="R147" s="70"/>
      <c r="S147" s="71"/>
      <c r="T147" s="72"/>
      <c r="U147" s="73"/>
      <c r="V147" s="73"/>
      <c r="W147" s="75"/>
      <c r="X147" s="76">
        <f t="shared" si="141"/>
        <v>0</v>
      </c>
      <c r="Y147" s="77">
        <f t="shared" si="142"/>
        <v>0</v>
      </c>
      <c r="Z147" s="77">
        <f t="shared" ref="Z147:AB147" si="151">AD147+AG147+AJ147+AM147+AP147+AS147+AV147+AY147+BB147+BE147+BH147+BK147</f>
        <v>0</v>
      </c>
      <c r="AA147" s="77">
        <f t="shared" si="151"/>
        <v>0</v>
      </c>
      <c r="AB147" s="77">
        <f t="shared" si="151"/>
        <v>0</v>
      </c>
      <c r="AC147" s="78">
        <f t="shared" si="144"/>
        <v>0</v>
      </c>
      <c r="AD147" s="79"/>
      <c r="AE147" s="79"/>
      <c r="AF147" s="79"/>
      <c r="AG147" s="80"/>
      <c r="AH147" s="80"/>
      <c r="AI147" s="80"/>
      <c r="AJ147" s="79"/>
      <c r="AK147" s="79"/>
      <c r="AL147" s="79"/>
      <c r="AM147" s="80"/>
      <c r="AN147" s="80"/>
      <c r="AO147" s="80"/>
      <c r="AP147" s="79"/>
      <c r="AQ147" s="79"/>
      <c r="AR147" s="79"/>
      <c r="AS147" s="80"/>
      <c r="AT147" s="80"/>
      <c r="AU147" s="80"/>
      <c r="AV147" s="79"/>
      <c r="AW147" s="79"/>
      <c r="AX147" s="79"/>
      <c r="AY147" s="80"/>
      <c r="AZ147" s="80"/>
      <c r="BA147" s="80"/>
      <c r="BB147" s="77"/>
      <c r="BC147" s="77"/>
      <c r="BD147" s="77"/>
      <c r="BE147" s="80"/>
      <c r="BF147" s="80"/>
      <c r="BG147" s="80"/>
      <c r="BH147" s="77"/>
      <c r="BI147" s="77"/>
      <c r="BJ147" s="77"/>
      <c r="BK147" s="80"/>
      <c r="BL147" s="80"/>
      <c r="BM147" s="80"/>
      <c r="BN147" s="130"/>
      <c r="BO147" s="81" t="e">
        <f t="shared" si="145"/>
        <v>#DIV/0!</v>
      </c>
    </row>
    <row r="148" spans="1:67" ht="15.75" hidden="1" customHeight="1">
      <c r="A148" s="70">
        <v>62</v>
      </c>
      <c r="B148" s="70"/>
      <c r="C148" s="63"/>
      <c r="D148" s="63"/>
      <c r="E148" s="63"/>
      <c r="F148" s="63"/>
      <c r="G148" s="63"/>
      <c r="H148" s="63"/>
      <c r="I148" s="481" t="s">
        <v>152</v>
      </c>
      <c r="J148" s="463">
        <f t="shared" si="140"/>
        <v>0</v>
      </c>
      <c r="K148" s="156">
        <f t="shared" si="103"/>
        <v>0</v>
      </c>
      <c r="L148" s="70"/>
      <c r="M148" s="70"/>
      <c r="N148" s="70"/>
      <c r="O148" s="70"/>
      <c r="P148" s="70"/>
      <c r="Q148" s="70"/>
      <c r="R148" s="70"/>
      <c r="S148" s="71"/>
      <c r="T148" s="72"/>
      <c r="U148" s="73"/>
      <c r="V148" s="73"/>
      <c r="W148" s="75"/>
      <c r="X148" s="76">
        <f t="shared" si="141"/>
        <v>0</v>
      </c>
      <c r="Y148" s="77">
        <f t="shared" si="142"/>
        <v>0</v>
      </c>
      <c r="Z148" s="77">
        <f t="shared" ref="Z148:AB148" si="152">AD148+AG148+AJ148+AM148+AP148+AS148+AV148+AY148+BB148+BE148+BH148+BK148</f>
        <v>0</v>
      </c>
      <c r="AA148" s="77">
        <f t="shared" si="152"/>
        <v>0</v>
      </c>
      <c r="AB148" s="77">
        <f t="shared" si="152"/>
        <v>0</v>
      </c>
      <c r="AC148" s="78">
        <f t="shared" si="144"/>
        <v>0</v>
      </c>
      <c r="AD148" s="79"/>
      <c r="AE148" s="79"/>
      <c r="AF148" s="79"/>
      <c r="AG148" s="80"/>
      <c r="AH148" s="80"/>
      <c r="AI148" s="80"/>
      <c r="AJ148" s="79"/>
      <c r="AK148" s="79"/>
      <c r="AL148" s="79"/>
      <c r="AM148" s="80"/>
      <c r="AN148" s="80"/>
      <c r="AO148" s="80"/>
      <c r="AP148" s="79"/>
      <c r="AQ148" s="79"/>
      <c r="AR148" s="79"/>
      <c r="AS148" s="80"/>
      <c r="AT148" s="80"/>
      <c r="AU148" s="80"/>
      <c r="AV148" s="79"/>
      <c r="AW148" s="79"/>
      <c r="AX148" s="79"/>
      <c r="AY148" s="80"/>
      <c r="AZ148" s="80"/>
      <c r="BA148" s="80"/>
      <c r="BB148" s="77"/>
      <c r="BC148" s="77"/>
      <c r="BD148" s="77"/>
      <c r="BE148" s="80"/>
      <c r="BF148" s="80"/>
      <c r="BG148" s="80"/>
      <c r="BH148" s="77"/>
      <c r="BI148" s="77"/>
      <c r="BJ148" s="77"/>
      <c r="BK148" s="80"/>
      <c r="BL148" s="80"/>
      <c r="BM148" s="80"/>
      <c r="BN148" s="130"/>
      <c r="BO148" s="81" t="e">
        <f t="shared" si="145"/>
        <v>#DIV/0!</v>
      </c>
    </row>
    <row r="149" spans="1:67" ht="15.75" hidden="1" customHeight="1">
      <c r="A149" s="70">
        <v>63</v>
      </c>
      <c r="B149" s="70"/>
      <c r="C149" s="63"/>
      <c r="D149" s="63"/>
      <c r="E149" s="63"/>
      <c r="F149" s="63"/>
      <c r="G149" s="63"/>
      <c r="H149" s="63"/>
      <c r="I149" s="481" t="s">
        <v>152</v>
      </c>
      <c r="J149" s="463">
        <f t="shared" si="140"/>
        <v>0</v>
      </c>
      <c r="K149" s="156">
        <f t="shared" si="103"/>
        <v>0</v>
      </c>
      <c r="L149" s="70"/>
      <c r="M149" s="70"/>
      <c r="N149" s="70"/>
      <c r="O149" s="70"/>
      <c r="P149" s="70"/>
      <c r="Q149" s="70"/>
      <c r="R149" s="70"/>
      <c r="S149" s="71"/>
      <c r="T149" s="72"/>
      <c r="U149" s="73"/>
      <c r="V149" s="73"/>
      <c r="W149" s="75"/>
      <c r="X149" s="76">
        <f t="shared" si="141"/>
        <v>0</v>
      </c>
      <c r="Y149" s="77">
        <f t="shared" si="142"/>
        <v>0</v>
      </c>
      <c r="Z149" s="77">
        <f t="shared" ref="Z149:AB149" si="153">AD149+AG149+AJ149+AM149+AP149+AS149+AV149+AY149+BB149+BE149+BH149+BK149</f>
        <v>0</v>
      </c>
      <c r="AA149" s="77">
        <f t="shared" si="153"/>
        <v>0</v>
      </c>
      <c r="AB149" s="77">
        <f t="shared" si="153"/>
        <v>0</v>
      </c>
      <c r="AC149" s="78">
        <f t="shared" si="144"/>
        <v>0</v>
      </c>
      <c r="AD149" s="79"/>
      <c r="AE149" s="79"/>
      <c r="AF149" s="79"/>
      <c r="AG149" s="80"/>
      <c r="AH149" s="80"/>
      <c r="AI149" s="80"/>
      <c r="AJ149" s="79"/>
      <c r="AK149" s="79"/>
      <c r="AL149" s="79"/>
      <c r="AM149" s="80"/>
      <c r="AN149" s="80"/>
      <c r="AO149" s="80"/>
      <c r="AP149" s="79"/>
      <c r="AQ149" s="79"/>
      <c r="AR149" s="79"/>
      <c r="AS149" s="80"/>
      <c r="AT149" s="80"/>
      <c r="AU149" s="80"/>
      <c r="AV149" s="79"/>
      <c r="AW149" s="79"/>
      <c r="AX149" s="79"/>
      <c r="AY149" s="80"/>
      <c r="AZ149" s="80"/>
      <c r="BA149" s="80"/>
      <c r="BB149" s="77"/>
      <c r="BC149" s="77"/>
      <c r="BD149" s="77"/>
      <c r="BE149" s="80"/>
      <c r="BF149" s="80"/>
      <c r="BG149" s="80"/>
      <c r="BH149" s="77"/>
      <c r="BI149" s="77"/>
      <c r="BJ149" s="77"/>
      <c r="BK149" s="80"/>
      <c r="BL149" s="80"/>
      <c r="BM149" s="80"/>
      <c r="BN149" s="130"/>
      <c r="BO149" s="81" t="e">
        <f t="shared" si="145"/>
        <v>#DIV/0!</v>
      </c>
    </row>
    <row r="150" spans="1:67" ht="15.75" hidden="1" customHeight="1">
      <c r="A150" s="70">
        <v>64</v>
      </c>
      <c r="B150" s="70"/>
      <c r="C150" s="63"/>
      <c r="D150" s="63"/>
      <c r="E150" s="63"/>
      <c r="F150" s="63"/>
      <c r="G150" s="63"/>
      <c r="H150" s="63"/>
      <c r="I150" s="481" t="s">
        <v>152</v>
      </c>
      <c r="J150" s="463">
        <f t="shared" si="140"/>
        <v>0</v>
      </c>
      <c r="K150" s="156">
        <f t="shared" si="103"/>
        <v>0</v>
      </c>
      <c r="L150" s="70"/>
      <c r="M150" s="70"/>
      <c r="N150" s="70"/>
      <c r="O150" s="70"/>
      <c r="P150" s="70"/>
      <c r="Q150" s="70"/>
      <c r="R150" s="70"/>
      <c r="S150" s="71"/>
      <c r="T150" s="72"/>
      <c r="U150" s="73"/>
      <c r="V150" s="73"/>
      <c r="W150" s="75"/>
      <c r="X150" s="76">
        <f t="shared" si="141"/>
        <v>0</v>
      </c>
      <c r="Y150" s="77">
        <f t="shared" si="142"/>
        <v>0</v>
      </c>
      <c r="Z150" s="77">
        <f t="shared" ref="Z150:AB150" si="154">AD150+AG150+AJ150+AM150+AP150+AS150+AV150+AY150+BB150+BE150+BH150+BK150</f>
        <v>0</v>
      </c>
      <c r="AA150" s="77">
        <f t="shared" si="154"/>
        <v>0</v>
      </c>
      <c r="AB150" s="77">
        <f t="shared" si="154"/>
        <v>0</v>
      </c>
      <c r="AC150" s="78">
        <f t="shared" si="144"/>
        <v>0</v>
      </c>
      <c r="AD150" s="79"/>
      <c r="AE150" s="79"/>
      <c r="AF150" s="79"/>
      <c r="AG150" s="80"/>
      <c r="AH150" s="80"/>
      <c r="AI150" s="80"/>
      <c r="AJ150" s="79"/>
      <c r="AK150" s="79"/>
      <c r="AL150" s="79"/>
      <c r="AM150" s="80"/>
      <c r="AN150" s="80"/>
      <c r="AO150" s="80"/>
      <c r="AP150" s="79"/>
      <c r="AQ150" s="79"/>
      <c r="AR150" s="79"/>
      <c r="AS150" s="80"/>
      <c r="AT150" s="80"/>
      <c r="AU150" s="80"/>
      <c r="AV150" s="79"/>
      <c r="AW150" s="79"/>
      <c r="AX150" s="79"/>
      <c r="AY150" s="80"/>
      <c r="AZ150" s="80"/>
      <c r="BA150" s="80"/>
      <c r="BB150" s="77"/>
      <c r="BC150" s="77"/>
      <c r="BD150" s="77"/>
      <c r="BE150" s="80"/>
      <c r="BF150" s="80"/>
      <c r="BG150" s="80"/>
      <c r="BH150" s="77"/>
      <c r="BI150" s="77"/>
      <c r="BJ150" s="77"/>
      <c r="BK150" s="80"/>
      <c r="BL150" s="80"/>
      <c r="BM150" s="80"/>
      <c r="BN150" s="130"/>
      <c r="BO150" s="81" t="e">
        <f t="shared" si="145"/>
        <v>#DIV/0!</v>
      </c>
    </row>
    <row r="151" spans="1:67" ht="15.75" hidden="1" customHeight="1">
      <c r="A151" s="70">
        <v>65</v>
      </c>
      <c r="B151" s="70"/>
      <c r="C151" s="63"/>
      <c r="D151" s="63"/>
      <c r="E151" s="63"/>
      <c r="F151" s="63"/>
      <c r="G151" s="63"/>
      <c r="H151" s="63"/>
      <c r="I151" s="481" t="s">
        <v>152</v>
      </c>
      <c r="J151" s="463">
        <f t="shared" si="140"/>
        <v>0</v>
      </c>
      <c r="K151" s="156">
        <f t="shared" si="103"/>
        <v>0</v>
      </c>
      <c r="L151" s="70"/>
      <c r="M151" s="70"/>
      <c r="N151" s="70"/>
      <c r="O151" s="70"/>
      <c r="P151" s="70"/>
      <c r="Q151" s="70"/>
      <c r="R151" s="70"/>
      <c r="S151" s="71"/>
      <c r="T151" s="72"/>
      <c r="U151" s="73"/>
      <c r="V151" s="73"/>
      <c r="W151" s="75"/>
      <c r="X151" s="76">
        <f t="shared" si="141"/>
        <v>0</v>
      </c>
      <c r="Y151" s="77">
        <f t="shared" si="142"/>
        <v>0</v>
      </c>
      <c r="Z151" s="77">
        <f t="shared" ref="Z151:AB151" si="155">AD151+AG151+AJ151+AM151+AP151+AS151+AV151+AY151+BB151+BE151+BH151+BK151</f>
        <v>0</v>
      </c>
      <c r="AA151" s="77">
        <f t="shared" si="155"/>
        <v>0</v>
      </c>
      <c r="AB151" s="77">
        <f t="shared" si="155"/>
        <v>0</v>
      </c>
      <c r="AC151" s="78">
        <f t="shared" si="144"/>
        <v>0</v>
      </c>
      <c r="AD151" s="79"/>
      <c r="AE151" s="79"/>
      <c r="AF151" s="79"/>
      <c r="AG151" s="80"/>
      <c r="AH151" s="80"/>
      <c r="AI151" s="80"/>
      <c r="AJ151" s="79"/>
      <c r="AK151" s="79"/>
      <c r="AL151" s="79"/>
      <c r="AM151" s="80"/>
      <c r="AN151" s="80"/>
      <c r="AO151" s="80"/>
      <c r="AP151" s="79"/>
      <c r="AQ151" s="79"/>
      <c r="AR151" s="79"/>
      <c r="AS151" s="80"/>
      <c r="AT151" s="80"/>
      <c r="AU151" s="80"/>
      <c r="AV151" s="79"/>
      <c r="AW151" s="79"/>
      <c r="AX151" s="79"/>
      <c r="AY151" s="80"/>
      <c r="AZ151" s="80"/>
      <c r="BA151" s="80"/>
      <c r="BB151" s="77"/>
      <c r="BC151" s="77"/>
      <c r="BD151" s="77"/>
      <c r="BE151" s="80"/>
      <c r="BF151" s="80"/>
      <c r="BG151" s="80"/>
      <c r="BH151" s="77"/>
      <c r="BI151" s="77"/>
      <c r="BJ151" s="77"/>
      <c r="BK151" s="80"/>
      <c r="BL151" s="80"/>
      <c r="BM151" s="80"/>
      <c r="BN151" s="130"/>
      <c r="BO151" s="81" t="e">
        <f t="shared" si="145"/>
        <v>#DIV/0!</v>
      </c>
    </row>
    <row r="152" spans="1:67" ht="15.75" hidden="1" customHeight="1">
      <c r="A152" s="70">
        <v>66</v>
      </c>
      <c r="B152" s="70"/>
      <c r="C152" s="63"/>
      <c r="D152" s="63"/>
      <c r="E152" s="63"/>
      <c r="F152" s="63"/>
      <c r="G152" s="63"/>
      <c r="H152" s="63"/>
      <c r="I152" s="481" t="s">
        <v>152</v>
      </c>
      <c r="J152" s="463">
        <f t="shared" si="140"/>
        <v>0</v>
      </c>
      <c r="K152" s="156">
        <f t="shared" si="103"/>
        <v>0</v>
      </c>
      <c r="L152" s="70"/>
      <c r="M152" s="70"/>
      <c r="N152" s="70"/>
      <c r="O152" s="70"/>
      <c r="P152" s="70"/>
      <c r="Q152" s="70"/>
      <c r="R152" s="70"/>
      <c r="S152" s="71"/>
      <c r="T152" s="72"/>
      <c r="U152" s="73"/>
      <c r="V152" s="73"/>
      <c r="W152" s="75"/>
      <c r="X152" s="76">
        <f t="shared" si="141"/>
        <v>0</v>
      </c>
      <c r="Y152" s="77">
        <f t="shared" si="142"/>
        <v>0</v>
      </c>
      <c r="Z152" s="77">
        <f t="shared" ref="Z152:AB152" si="156">AD152+AG152+AJ152+AM152+AP152+AS152+AV152+AY152+BB152+BE152+BH152+BK152</f>
        <v>0</v>
      </c>
      <c r="AA152" s="77">
        <f t="shared" si="156"/>
        <v>0</v>
      </c>
      <c r="AB152" s="77">
        <f t="shared" si="156"/>
        <v>0</v>
      </c>
      <c r="AC152" s="78">
        <f t="shared" si="144"/>
        <v>0</v>
      </c>
      <c r="AD152" s="79"/>
      <c r="AE152" s="79"/>
      <c r="AF152" s="79"/>
      <c r="AG152" s="80"/>
      <c r="AH152" s="80"/>
      <c r="AI152" s="80"/>
      <c r="AJ152" s="79"/>
      <c r="AK152" s="79"/>
      <c r="AL152" s="79"/>
      <c r="AM152" s="80"/>
      <c r="AN152" s="80"/>
      <c r="AO152" s="80"/>
      <c r="AP152" s="79"/>
      <c r="AQ152" s="79"/>
      <c r="AR152" s="79"/>
      <c r="AS152" s="80"/>
      <c r="AT152" s="80"/>
      <c r="AU152" s="80"/>
      <c r="AV152" s="79"/>
      <c r="AW152" s="79"/>
      <c r="AX152" s="79"/>
      <c r="AY152" s="80"/>
      <c r="AZ152" s="80"/>
      <c r="BA152" s="80"/>
      <c r="BB152" s="77"/>
      <c r="BC152" s="77"/>
      <c r="BD152" s="77"/>
      <c r="BE152" s="80"/>
      <c r="BF152" s="80"/>
      <c r="BG152" s="80"/>
      <c r="BH152" s="77"/>
      <c r="BI152" s="77"/>
      <c r="BJ152" s="77"/>
      <c r="BK152" s="80"/>
      <c r="BL152" s="80"/>
      <c r="BM152" s="80"/>
      <c r="BN152" s="130"/>
      <c r="BO152" s="81" t="e">
        <f t="shared" si="145"/>
        <v>#DIV/0!</v>
      </c>
    </row>
    <row r="153" spans="1:67" ht="15.75" hidden="1" customHeight="1">
      <c r="A153" s="70">
        <v>67</v>
      </c>
      <c r="B153" s="70"/>
      <c r="C153" s="63"/>
      <c r="D153" s="63"/>
      <c r="E153" s="63"/>
      <c r="F153" s="63"/>
      <c r="G153" s="63"/>
      <c r="H153" s="63"/>
      <c r="I153" s="481" t="s">
        <v>152</v>
      </c>
      <c r="J153" s="463">
        <f t="shared" si="140"/>
        <v>0</v>
      </c>
      <c r="K153" s="156">
        <f t="shared" si="103"/>
        <v>0</v>
      </c>
      <c r="L153" s="70"/>
      <c r="M153" s="70"/>
      <c r="N153" s="70"/>
      <c r="O153" s="70"/>
      <c r="P153" s="70"/>
      <c r="Q153" s="70"/>
      <c r="R153" s="70"/>
      <c r="S153" s="71"/>
      <c r="T153" s="72"/>
      <c r="U153" s="73"/>
      <c r="V153" s="73"/>
      <c r="W153" s="75"/>
      <c r="X153" s="76">
        <f t="shared" si="141"/>
        <v>0</v>
      </c>
      <c r="Y153" s="77">
        <f t="shared" si="142"/>
        <v>0</v>
      </c>
      <c r="Z153" s="77">
        <f t="shared" ref="Z153:AB153" si="157">AD153+AG153+AJ153+AM153+AP153+AS153+AV153+AY153+BB153+BE153+BH153+BK153</f>
        <v>0</v>
      </c>
      <c r="AA153" s="77">
        <f t="shared" si="157"/>
        <v>0</v>
      </c>
      <c r="AB153" s="77">
        <f t="shared" si="157"/>
        <v>0</v>
      </c>
      <c r="AC153" s="78">
        <f t="shared" si="144"/>
        <v>0</v>
      </c>
      <c r="AD153" s="79"/>
      <c r="AE153" s="79"/>
      <c r="AF153" s="79"/>
      <c r="AG153" s="80"/>
      <c r="AH153" s="80"/>
      <c r="AI153" s="80"/>
      <c r="AJ153" s="79"/>
      <c r="AK153" s="79"/>
      <c r="AL153" s="79"/>
      <c r="AM153" s="80"/>
      <c r="AN153" s="80"/>
      <c r="AO153" s="80"/>
      <c r="AP153" s="79"/>
      <c r="AQ153" s="79"/>
      <c r="AR153" s="79"/>
      <c r="AS153" s="80"/>
      <c r="AT153" s="80"/>
      <c r="AU153" s="80"/>
      <c r="AV153" s="79"/>
      <c r="AW153" s="79"/>
      <c r="AX153" s="79"/>
      <c r="AY153" s="80"/>
      <c r="AZ153" s="80"/>
      <c r="BA153" s="80"/>
      <c r="BB153" s="77"/>
      <c r="BC153" s="77"/>
      <c r="BD153" s="77"/>
      <c r="BE153" s="80"/>
      <c r="BF153" s="80"/>
      <c r="BG153" s="80"/>
      <c r="BH153" s="77"/>
      <c r="BI153" s="77"/>
      <c r="BJ153" s="77"/>
      <c r="BK153" s="80"/>
      <c r="BL153" s="80"/>
      <c r="BM153" s="80"/>
      <c r="BN153" s="130"/>
      <c r="BO153" s="81" t="e">
        <f t="shared" si="145"/>
        <v>#DIV/0!</v>
      </c>
    </row>
    <row r="154" spans="1:67" ht="15.75" hidden="1" customHeight="1">
      <c r="A154" s="70">
        <v>68</v>
      </c>
      <c r="B154" s="70"/>
      <c r="C154" s="70"/>
      <c r="D154" s="63"/>
      <c r="E154" s="63"/>
      <c r="F154" s="63"/>
      <c r="G154" s="63"/>
      <c r="H154" s="63"/>
      <c r="I154" s="231" t="s">
        <v>261</v>
      </c>
      <c r="J154" s="512">
        <f>SUM(J155:J167)</f>
        <v>0</v>
      </c>
      <c r="K154" s="513">
        <f t="shared" si="103"/>
        <v>0</v>
      </c>
      <c r="L154" s="260"/>
      <c r="M154" s="260"/>
      <c r="N154" s="260"/>
      <c r="O154" s="260"/>
      <c r="P154" s="260"/>
      <c r="Q154" s="260"/>
      <c r="R154" s="260"/>
      <c r="S154" s="261"/>
      <c r="T154" s="262"/>
      <c r="U154" s="263"/>
      <c r="V154" s="263"/>
      <c r="W154" s="265"/>
      <c r="X154" s="76"/>
      <c r="Y154" s="77"/>
      <c r="Z154" s="77"/>
      <c r="AA154" s="77"/>
      <c r="AB154" s="77"/>
      <c r="AC154" s="78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260"/>
      <c r="BO154" s="266"/>
    </row>
    <row r="155" spans="1:67" ht="15.75" hidden="1" customHeight="1">
      <c r="A155" s="70">
        <v>69</v>
      </c>
      <c r="B155" s="70"/>
      <c r="C155" s="63"/>
      <c r="D155" s="63"/>
      <c r="E155" s="63"/>
      <c r="F155" s="63"/>
      <c r="G155" s="63"/>
      <c r="H155" s="63"/>
      <c r="I155" s="481" t="s">
        <v>152</v>
      </c>
      <c r="J155" s="463">
        <f t="shared" ref="J155:J167" si="158">L155+M155+N155+O155+P155+Q155+R155+S155</f>
        <v>0</v>
      </c>
      <c r="K155" s="156">
        <f t="shared" si="103"/>
        <v>0</v>
      </c>
      <c r="L155" s="70"/>
      <c r="M155" s="70"/>
      <c r="N155" s="70"/>
      <c r="O155" s="70"/>
      <c r="P155" s="70"/>
      <c r="Q155" s="70"/>
      <c r="R155" s="70"/>
      <c r="S155" s="71"/>
      <c r="T155" s="72"/>
      <c r="U155" s="73"/>
      <c r="V155" s="73"/>
      <c r="W155" s="75"/>
      <c r="X155" s="76">
        <f t="shared" ref="X155:X167" si="159">Y155+Y155*0.1</f>
        <v>0</v>
      </c>
      <c r="Y155" s="77">
        <f t="shared" ref="Y155:Y167" si="160">SUM(Z155:AB155)</f>
        <v>0</v>
      </c>
      <c r="Z155" s="77">
        <f t="shared" ref="Z155:AB155" si="161">AD155+AG155+AJ155+AM155+AP155+AS155+AV155+AY155+BB155+BE155+BH155+BK155</f>
        <v>0</v>
      </c>
      <c r="AA155" s="77">
        <f t="shared" si="161"/>
        <v>0</v>
      </c>
      <c r="AB155" s="77">
        <f t="shared" si="161"/>
        <v>0</v>
      </c>
      <c r="AC155" s="78">
        <f t="shared" ref="AC155:AC167" si="162">K155-X155</f>
        <v>0</v>
      </c>
      <c r="AD155" s="79"/>
      <c r="AE155" s="79"/>
      <c r="AF155" s="79"/>
      <c r="AG155" s="80"/>
      <c r="AH155" s="80"/>
      <c r="AI155" s="80"/>
      <c r="AJ155" s="79"/>
      <c r="AK155" s="79"/>
      <c r="AL155" s="79"/>
      <c r="AM155" s="80"/>
      <c r="AN155" s="80"/>
      <c r="AO155" s="80"/>
      <c r="AP155" s="79"/>
      <c r="AQ155" s="79"/>
      <c r="AR155" s="79"/>
      <c r="AS155" s="80"/>
      <c r="AT155" s="80"/>
      <c r="AU155" s="80"/>
      <c r="AV155" s="79"/>
      <c r="AW155" s="79"/>
      <c r="AX155" s="79"/>
      <c r="AY155" s="80"/>
      <c r="AZ155" s="80"/>
      <c r="BA155" s="80"/>
      <c r="BB155" s="77"/>
      <c r="BC155" s="77"/>
      <c r="BD155" s="77"/>
      <c r="BE155" s="80"/>
      <c r="BF155" s="80"/>
      <c r="BG155" s="80"/>
      <c r="BH155" s="77"/>
      <c r="BI155" s="77"/>
      <c r="BJ155" s="77"/>
      <c r="BK155" s="80"/>
      <c r="BL155" s="80"/>
      <c r="BM155" s="80"/>
      <c r="BN155" s="130"/>
      <c r="BO155" s="81" t="e">
        <f t="shared" ref="BO155:BO167" si="163">Y155/K155*100</f>
        <v>#DIV/0!</v>
      </c>
    </row>
    <row r="156" spans="1:67" ht="15.75" hidden="1" customHeight="1">
      <c r="A156" s="70">
        <v>70</v>
      </c>
      <c r="B156" s="70"/>
      <c r="C156" s="63"/>
      <c r="D156" s="63"/>
      <c r="E156" s="63"/>
      <c r="F156" s="63"/>
      <c r="G156" s="63"/>
      <c r="H156" s="63"/>
      <c r="I156" s="481" t="s">
        <v>152</v>
      </c>
      <c r="J156" s="463">
        <f t="shared" si="158"/>
        <v>0</v>
      </c>
      <c r="K156" s="156">
        <f t="shared" si="103"/>
        <v>0</v>
      </c>
      <c r="L156" s="70"/>
      <c r="M156" s="70"/>
      <c r="N156" s="70"/>
      <c r="O156" s="70"/>
      <c r="P156" s="70"/>
      <c r="Q156" s="70"/>
      <c r="R156" s="70"/>
      <c r="S156" s="71"/>
      <c r="T156" s="72"/>
      <c r="U156" s="73"/>
      <c r="V156" s="73"/>
      <c r="W156" s="75"/>
      <c r="X156" s="76">
        <f t="shared" si="159"/>
        <v>0</v>
      </c>
      <c r="Y156" s="77">
        <f t="shared" si="160"/>
        <v>0</v>
      </c>
      <c r="Z156" s="77">
        <f t="shared" ref="Z156:AB156" si="164">AD156+AG156+AJ156+AM156+AP156+AS156+AV156+AY156+BB156+BE156+BH156+BK156</f>
        <v>0</v>
      </c>
      <c r="AA156" s="77">
        <f t="shared" si="164"/>
        <v>0</v>
      </c>
      <c r="AB156" s="77">
        <f t="shared" si="164"/>
        <v>0</v>
      </c>
      <c r="AC156" s="78">
        <f t="shared" si="162"/>
        <v>0</v>
      </c>
      <c r="AD156" s="79"/>
      <c r="AE156" s="79"/>
      <c r="AF156" s="79"/>
      <c r="AG156" s="80"/>
      <c r="AH156" s="80"/>
      <c r="AI156" s="80"/>
      <c r="AJ156" s="79"/>
      <c r="AK156" s="79"/>
      <c r="AL156" s="79"/>
      <c r="AM156" s="80"/>
      <c r="AN156" s="80"/>
      <c r="AO156" s="80"/>
      <c r="AP156" s="79"/>
      <c r="AQ156" s="79"/>
      <c r="AR156" s="79"/>
      <c r="AS156" s="80"/>
      <c r="AT156" s="80"/>
      <c r="AU156" s="80"/>
      <c r="AV156" s="79"/>
      <c r="AW156" s="79"/>
      <c r="AX156" s="79"/>
      <c r="AY156" s="80"/>
      <c r="AZ156" s="80"/>
      <c r="BA156" s="80"/>
      <c r="BB156" s="77"/>
      <c r="BC156" s="77"/>
      <c r="BD156" s="77"/>
      <c r="BE156" s="80"/>
      <c r="BF156" s="80"/>
      <c r="BG156" s="80"/>
      <c r="BH156" s="77"/>
      <c r="BI156" s="77"/>
      <c r="BJ156" s="77"/>
      <c r="BK156" s="80"/>
      <c r="BL156" s="80"/>
      <c r="BM156" s="80"/>
      <c r="BN156" s="130"/>
      <c r="BO156" s="81" t="e">
        <f t="shared" si="163"/>
        <v>#DIV/0!</v>
      </c>
    </row>
    <row r="157" spans="1:67" ht="15.75" hidden="1" customHeight="1">
      <c r="A157" s="70">
        <v>71</v>
      </c>
      <c r="B157" s="70"/>
      <c r="C157" s="63"/>
      <c r="D157" s="63"/>
      <c r="E157" s="63"/>
      <c r="F157" s="63"/>
      <c r="G157" s="63"/>
      <c r="H157" s="63"/>
      <c r="I157" s="481" t="s">
        <v>152</v>
      </c>
      <c r="J157" s="463">
        <f t="shared" si="158"/>
        <v>0</v>
      </c>
      <c r="K157" s="156">
        <f t="shared" si="103"/>
        <v>0</v>
      </c>
      <c r="L157" s="70"/>
      <c r="M157" s="70"/>
      <c r="N157" s="70"/>
      <c r="O157" s="70"/>
      <c r="P157" s="70"/>
      <c r="Q157" s="70"/>
      <c r="R157" s="70"/>
      <c r="S157" s="71"/>
      <c r="T157" s="72"/>
      <c r="U157" s="73"/>
      <c r="V157" s="73"/>
      <c r="W157" s="75"/>
      <c r="X157" s="76">
        <f t="shared" si="159"/>
        <v>0</v>
      </c>
      <c r="Y157" s="77">
        <f t="shared" si="160"/>
        <v>0</v>
      </c>
      <c r="Z157" s="77">
        <f t="shared" ref="Z157:AB157" si="165">AD157+AG157+AJ157+AM157+AP157+AS157+AV157+AY157+BB157+BE157+BH157+BK157</f>
        <v>0</v>
      </c>
      <c r="AA157" s="77">
        <f t="shared" si="165"/>
        <v>0</v>
      </c>
      <c r="AB157" s="77">
        <f t="shared" si="165"/>
        <v>0</v>
      </c>
      <c r="AC157" s="78">
        <f t="shared" si="162"/>
        <v>0</v>
      </c>
      <c r="AD157" s="79"/>
      <c r="AE157" s="79"/>
      <c r="AF157" s="79"/>
      <c r="AG157" s="80"/>
      <c r="AH157" s="80"/>
      <c r="AI157" s="80"/>
      <c r="AJ157" s="79"/>
      <c r="AK157" s="79"/>
      <c r="AL157" s="79"/>
      <c r="AM157" s="80"/>
      <c r="AN157" s="80"/>
      <c r="AO157" s="80"/>
      <c r="AP157" s="79"/>
      <c r="AQ157" s="79"/>
      <c r="AR157" s="79"/>
      <c r="AS157" s="80"/>
      <c r="AT157" s="80"/>
      <c r="AU157" s="80"/>
      <c r="AV157" s="79"/>
      <c r="AW157" s="79"/>
      <c r="AX157" s="79"/>
      <c r="AY157" s="80"/>
      <c r="AZ157" s="80"/>
      <c r="BA157" s="80"/>
      <c r="BB157" s="77"/>
      <c r="BC157" s="77"/>
      <c r="BD157" s="77"/>
      <c r="BE157" s="80"/>
      <c r="BF157" s="80"/>
      <c r="BG157" s="80"/>
      <c r="BH157" s="77"/>
      <c r="BI157" s="77"/>
      <c r="BJ157" s="77"/>
      <c r="BK157" s="80"/>
      <c r="BL157" s="80"/>
      <c r="BM157" s="80"/>
      <c r="BN157" s="130"/>
      <c r="BO157" s="81" t="e">
        <f t="shared" si="163"/>
        <v>#DIV/0!</v>
      </c>
    </row>
    <row r="158" spans="1:67" ht="15.75" hidden="1" customHeight="1">
      <c r="A158" s="70">
        <v>72</v>
      </c>
      <c r="B158" s="70"/>
      <c r="C158" s="63"/>
      <c r="D158" s="63"/>
      <c r="E158" s="63"/>
      <c r="F158" s="63"/>
      <c r="G158" s="63"/>
      <c r="H158" s="63"/>
      <c r="I158" s="481" t="s">
        <v>152</v>
      </c>
      <c r="J158" s="463">
        <f t="shared" si="158"/>
        <v>0</v>
      </c>
      <c r="K158" s="156">
        <f t="shared" si="103"/>
        <v>0</v>
      </c>
      <c r="L158" s="70"/>
      <c r="M158" s="70"/>
      <c r="N158" s="70"/>
      <c r="O158" s="70"/>
      <c r="P158" s="70"/>
      <c r="Q158" s="70"/>
      <c r="R158" s="70"/>
      <c r="S158" s="71"/>
      <c r="T158" s="72"/>
      <c r="U158" s="73"/>
      <c r="V158" s="73"/>
      <c r="W158" s="75"/>
      <c r="X158" s="76">
        <f t="shared" si="159"/>
        <v>0</v>
      </c>
      <c r="Y158" s="77">
        <f t="shared" si="160"/>
        <v>0</v>
      </c>
      <c r="Z158" s="77">
        <f t="shared" ref="Z158:AB158" si="166">AD158+AG158+AJ158+AM158+AP158+AS158+AV158+AY158+BB158+BE158+BH158+BK158</f>
        <v>0</v>
      </c>
      <c r="AA158" s="77">
        <f t="shared" si="166"/>
        <v>0</v>
      </c>
      <c r="AB158" s="77">
        <f t="shared" si="166"/>
        <v>0</v>
      </c>
      <c r="AC158" s="78">
        <f t="shared" si="162"/>
        <v>0</v>
      </c>
      <c r="AD158" s="79"/>
      <c r="AE158" s="79"/>
      <c r="AF158" s="79"/>
      <c r="AG158" s="80"/>
      <c r="AH158" s="80"/>
      <c r="AI158" s="80"/>
      <c r="AJ158" s="79"/>
      <c r="AK158" s="79"/>
      <c r="AL158" s="79"/>
      <c r="AM158" s="80"/>
      <c r="AN158" s="80"/>
      <c r="AO158" s="80"/>
      <c r="AP158" s="79"/>
      <c r="AQ158" s="79"/>
      <c r="AR158" s="79"/>
      <c r="AS158" s="80"/>
      <c r="AT158" s="80"/>
      <c r="AU158" s="80"/>
      <c r="AV158" s="79"/>
      <c r="AW158" s="79"/>
      <c r="AX158" s="79"/>
      <c r="AY158" s="80"/>
      <c r="AZ158" s="80"/>
      <c r="BA158" s="80"/>
      <c r="BB158" s="77"/>
      <c r="BC158" s="77"/>
      <c r="BD158" s="77"/>
      <c r="BE158" s="80"/>
      <c r="BF158" s="80"/>
      <c r="BG158" s="80"/>
      <c r="BH158" s="77"/>
      <c r="BI158" s="77"/>
      <c r="BJ158" s="77"/>
      <c r="BK158" s="80"/>
      <c r="BL158" s="80"/>
      <c r="BM158" s="80"/>
      <c r="BN158" s="130"/>
      <c r="BO158" s="81" t="e">
        <f t="shared" si="163"/>
        <v>#DIV/0!</v>
      </c>
    </row>
    <row r="159" spans="1:67" ht="15.75" hidden="1" customHeight="1">
      <c r="A159" s="70">
        <v>73</v>
      </c>
      <c r="B159" s="70"/>
      <c r="C159" s="63"/>
      <c r="D159" s="63"/>
      <c r="E159" s="63"/>
      <c r="F159" s="63"/>
      <c r="G159" s="63"/>
      <c r="H159" s="63"/>
      <c r="I159" s="481" t="s">
        <v>152</v>
      </c>
      <c r="J159" s="463">
        <f t="shared" si="158"/>
        <v>0</v>
      </c>
      <c r="K159" s="156">
        <f t="shared" si="103"/>
        <v>0</v>
      </c>
      <c r="L159" s="70"/>
      <c r="M159" s="70"/>
      <c r="N159" s="70"/>
      <c r="O159" s="70"/>
      <c r="P159" s="70"/>
      <c r="Q159" s="70"/>
      <c r="R159" s="70"/>
      <c r="S159" s="71"/>
      <c r="T159" s="72"/>
      <c r="U159" s="73"/>
      <c r="V159" s="73"/>
      <c r="W159" s="75"/>
      <c r="X159" s="76">
        <f t="shared" si="159"/>
        <v>0</v>
      </c>
      <c r="Y159" s="77">
        <f t="shared" si="160"/>
        <v>0</v>
      </c>
      <c r="Z159" s="77">
        <f t="shared" ref="Z159:AB159" si="167">AD159+AG159+AJ159+AM159+AP159+AS159+AV159+AY159+BB159+BE159+BH159+BK159</f>
        <v>0</v>
      </c>
      <c r="AA159" s="77">
        <f t="shared" si="167"/>
        <v>0</v>
      </c>
      <c r="AB159" s="77">
        <f t="shared" si="167"/>
        <v>0</v>
      </c>
      <c r="AC159" s="78">
        <f t="shared" si="162"/>
        <v>0</v>
      </c>
      <c r="AD159" s="79"/>
      <c r="AE159" s="79"/>
      <c r="AF159" s="79"/>
      <c r="AG159" s="80"/>
      <c r="AH159" s="80"/>
      <c r="AI159" s="80"/>
      <c r="AJ159" s="79"/>
      <c r="AK159" s="79"/>
      <c r="AL159" s="79"/>
      <c r="AM159" s="80"/>
      <c r="AN159" s="80"/>
      <c r="AO159" s="80"/>
      <c r="AP159" s="79"/>
      <c r="AQ159" s="79"/>
      <c r="AR159" s="79"/>
      <c r="AS159" s="80"/>
      <c r="AT159" s="80"/>
      <c r="AU159" s="80"/>
      <c r="AV159" s="79"/>
      <c r="AW159" s="79"/>
      <c r="AX159" s="79"/>
      <c r="AY159" s="80"/>
      <c r="AZ159" s="80"/>
      <c r="BA159" s="80"/>
      <c r="BB159" s="77"/>
      <c r="BC159" s="77"/>
      <c r="BD159" s="77"/>
      <c r="BE159" s="80"/>
      <c r="BF159" s="80"/>
      <c r="BG159" s="80"/>
      <c r="BH159" s="77"/>
      <c r="BI159" s="77"/>
      <c r="BJ159" s="77"/>
      <c r="BK159" s="80"/>
      <c r="BL159" s="80"/>
      <c r="BM159" s="80"/>
      <c r="BN159" s="130"/>
      <c r="BO159" s="81" t="e">
        <f t="shared" si="163"/>
        <v>#DIV/0!</v>
      </c>
    </row>
    <row r="160" spans="1:67" ht="15.75" hidden="1" customHeight="1">
      <c r="A160" s="70">
        <v>74</v>
      </c>
      <c r="B160" s="70"/>
      <c r="C160" s="63"/>
      <c r="D160" s="63"/>
      <c r="E160" s="63"/>
      <c r="F160" s="63"/>
      <c r="G160" s="63"/>
      <c r="H160" s="63"/>
      <c r="I160" s="481" t="s">
        <v>152</v>
      </c>
      <c r="J160" s="463">
        <f t="shared" si="158"/>
        <v>0</v>
      </c>
      <c r="K160" s="156">
        <f t="shared" si="103"/>
        <v>0</v>
      </c>
      <c r="L160" s="70"/>
      <c r="M160" s="70"/>
      <c r="N160" s="70"/>
      <c r="O160" s="70"/>
      <c r="P160" s="70"/>
      <c r="Q160" s="70"/>
      <c r="R160" s="70"/>
      <c r="S160" s="71"/>
      <c r="T160" s="72"/>
      <c r="U160" s="73"/>
      <c r="V160" s="73"/>
      <c r="W160" s="75"/>
      <c r="X160" s="76">
        <f t="shared" si="159"/>
        <v>0</v>
      </c>
      <c r="Y160" s="77">
        <f t="shared" si="160"/>
        <v>0</v>
      </c>
      <c r="Z160" s="77">
        <f t="shared" ref="Z160:AB160" si="168">AD160+AG160+AJ160+AM160+AP160+AS160+AV160+AY160+BB160+BE160+BH160+BK160</f>
        <v>0</v>
      </c>
      <c r="AA160" s="77">
        <f t="shared" si="168"/>
        <v>0</v>
      </c>
      <c r="AB160" s="77">
        <f t="shared" si="168"/>
        <v>0</v>
      </c>
      <c r="AC160" s="78">
        <f t="shared" si="162"/>
        <v>0</v>
      </c>
      <c r="AD160" s="79"/>
      <c r="AE160" s="79"/>
      <c r="AF160" s="79"/>
      <c r="AG160" s="80"/>
      <c r="AH160" s="80"/>
      <c r="AI160" s="80"/>
      <c r="AJ160" s="79"/>
      <c r="AK160" s="79"/>
      <c r="AL160" s="79"/>
      <c r="AM160" s="80"/>
      <c r="AN160" s="80"/>
      <c r="AO160" s="80"/>
      <c r="AP160" s="79"/>
      <c r="AQ160" s="79"/>
      <c r="AR160" s="79"/>
      <c r="AS160" s="80"/>
      <c r="AT160" s="80"/>
      <c r="AU160" s="80"/>
      <c r="AV160" s="79"/>
      <c r="AW160" s="79"/>
      <c r="AX160" s="79"/>
      <c r="AY160" s="80"/>
      <c r="AZ160" s="80"/>
      <c r="BA160" s="80"/>
      <c r="BB160" s="77"/>
      <c r="BC160" s="77"/>
      <c r="BD160" s="77"/>
      <c r="BE160" s="80"/>
      <c r="BF160" s="80"/>
      <c r="BG160" s="80"/>
      <c r="BH160" s="77"/>
      <c r="BI160" s="77"/>
      <c r="BJ160" s="77"/>
      <c r="BK160" s="80"/>
      <c r="BL160" s="80"/>
      <c r="BM160" s="80"/>
      <c r="BN160" s="130"/>
      <c r="BO160" s="81" t="e">
        <f t="shared" si="163"/>
        <v>#DIV/0!</v>
      </c>
    </row>
    <row r="161" spans="1:67" ht="15.75" hidden="1" customHeight="1">
      <c r="A161" s="70">
        <v>75</v>
      </c>
      <c r="B161" s="70"/>
      <c r="C161" s="63"/>
      <c r="D161" s="63"/>
      <c r="E161" s="63"/>
      <c r="F161" s="63"/>
      <c r="G161" s="63"/>
      <c r="H161" s="63"/>
      <c r="I161" s="481" t="s">
        <v>152</v>
      </c>
      <c r="J161" s="463">
        <f t="shared" si="158"/>
        <v>0</v>
      </c>
      <c r="K161" s="156">
        <f t="shared" si="103"/>
        <v>0</v>
      </c>
      <c r="L161" s="70"/>
      <c r="M161" s="70"/>
      <c r="N161" s="70"/>
      <c r="O161" s="70"/>
      <c r="P161" s="70"/>
      <c r="Q161" s="70"/>
      <c r="R161" s="70"/>
      <c r="S161" s="71"/>
      <c r="T161" s="72"/>
      <c r="U161" s="73"/>
      <c r="V161" s="73"/>
      <c r="W161" s="75"/>
      <c r="X161" s="76">
        <f t="shared" si="159"/>
        <v>0</v>
      </c>
      <c r="Y161" s="77">
        <f t="shared" si="160"/>
        <v>0</v>
      </c>
      <c r="Z161" s="77">
        <f t="shared" ref="Z161:AB161" si="169">AD161+AG161+AJ161+AM161+AP161+AS161+AV161+AY161+BB161+BE161+BH161+BK161</f>
        <v>0</v>
      </c>
      <c r="AA161" s="77">
        <f t="shared" si="169"/>
        <v>0</v>
      </c>
      <c r="AB161" s="77">
        <f t="shared" si="169"/>
        <v>0</v>
      </c>
      <c r="AC161" s="78">
        <f t="shared" si="162"/>
        <v>0</v>
      </c>
      <c r="AD161" s="79"/>
      <c r="AE161" s="79"/>
      <c r="AF161" s="79"/>
      <c r="AG161" s="80"/>
      <c r="AH161" s="80"/>
      <c r="AI161" s="80"/>
      <c r="AJ161" s="79"/>
      <c r="AK161" s="79"/>
      <c r="AL161" s="79"/>
      <c r="AM161" s="80"/>
      <c r="AN161" s="80"/>
      <c r="AO161" s="80"/>
      <c r="AP161" s="79"/>
      <c r="AQ161" s="79"/>
      <c r="AR161" s="79"/>
      <c r="AS161" s="80"/>
      <c r="AT161" s="80"/>
      <c r="AU161" s="80"/>
      <c r="AV161" s="79"/>
      <c r="AW161" s="79"/>
      <c r="AX161" s="79"/>
      <c r="AY161" s="80"/>
      <c r="AZ161" s="80"/>
      <c r="BA161" s="80"/>
      <c r="BB161" s="77"/>
      <c r="BC161" s="77"/>
      <c r="BD161" s="77"/>
      <c r="BE161" s="80"/>
      <c r="BF161" s="80"/>
      <c r="BG161" s="80"/>
      <c r="BH161" s="77"/>
      <c r="BI161" s="77"/>
      <c r="BJ161" s="77"/>
      <c r="BK161" s="80"/>
      <c r="BL161" s="80"/>
      <c r="BM161" s="80"/>
      <c r="BN161" s="130"/>
      <c r="BO161" s="81" t="e">
        <f t="shared" si="163"/>
        <v>#DIV/0!</v>
      </c>
    </row>
    <row r="162" spans="1:67" ht="15.75" hidden="1" customHeight="1">
      <c r="A162" s="70">
        <v>76</v>
      </c>
      <c r="B162" s="70"/>
      <c r="C162" s="63"/>
      <c r="D162" s="63"/>
      <c r="E162" s="63"/>
      <c r="F162" s="63"/>
      <c r="G162" s="63"/>
      <c r="H162" s="63"/>
      <c r="I162" s="481" t="s">
        <v>152</v>
      </c>
      <c r="J162" s="463">
        <f t="shared" si="158"/>
        <v>0</v>
      </c>
      <c r="K162" s="156">
        <f t="shared" si="103"/>
        <v>0</v>
      </c>
      <c r="L162" s="70"/>
      <c r="M162" s="70"/>
      <c r="N162" s="70"/>
      <c r="O162" s="70"/>
      <c r="P162" s="70"/>
      <c r="Q162" s="70"/>
      <c r="R162" s="70"/>
      <c r="S162" s="71"/>
      <c r="T162" s="72"/>
      <c r="U162" s="73"/>
      <c r="V162" s="73"/>
      <c r="W162" s="75"/>
      <c r="X162" s="76">
        <f t="shared" si="159"/>
        <v>0</v>
      </c>
      <c r="Y162" s="77">
        <f t="shared" si="160"/>
        <v>0</v>
      </c>
      <c r="Z162" s="77">
        <f t="shared" ref="Z162:AB162" si="170">AD162+AG162+AJ162+AM162+AP162+AS162+AV162+AY162+BB162+BE162+BH162+BK162</f>
        <v>0</v>
      </c>
      <c r="AA162" s="77">
        <f t="shared" si="170"/>
        <v>0</v>
      </c>
      <c r="AB162" s="77">
        <f t="shared" si="170"/>
        <v>0</v>
      </c>
      <c r="AC162" s="78">
        <f t="shared" si="162"/>
        <v>0</v>
      </c>
      <c r="AD162" s="79"/>
      <c r="AE162" s="79"/>
      <c r="AF162" s="79"/>
      <c r="AG162" s="80"/>
      <c r="AH162" s="80"/>
      <c r="AI162" s="80"/>
      <c r="AJ162" s="79"/>
      <c r="AK162" s="79"/>
      <c r="AL162" s="79"/>
      <c r="AM162" s="80"/>
      <c r="AN162" s="80"/>
      <c r="AO162" s="80"/>
      <c r="AP162" s="79"/>
      <c r="AQ162" s="79"/>
      <c r="AR162" s="79"/>
      <c r="AS162" s="80"/>
      <c r="AT162" s="80"/>
      <c r="AU162" s="80"/>
      <c r="AV162" s="79"/>
      <c r="AW162" s="79"/>
      <c r="AX162" s="79"/>
      <c r="AY162" s="80"/>
      <c r="AZ162" s="80"/>
      <c r="BA162" s="80"/>
      <c r="BB162" s="77"/>
      <c r="BC162" s="77"/>
      <c r="BD162" s="77"/>
      <c r="BE162" s="80"/>
      <c r="BF162" s="80"/>
      <c r="BG162" s="80"/>
      <c r="BH162" s="77"/>
      <c r="BI162" s="77"/>
      <c r="BJ162" s="77"/>
      <c r="BK162" s="80"/>
      <c r="BL162" s="80"/>
      <c r="BM162" s="80"/>
      <c r="BN162" s="130"/>
      <c r="BO162" s="81" t="e">
        <f t="shared" si="163"/>
        <v>#DIV/0!</v>
      </c>
    </row>
    <row r="163" spans="1:67" ht="15.75" hidden="1" customHeight="1">
      <c r="A163" s="70">
        <v>77</v>
      </c>
      <c r="B163" s="70"/>
      <c r="C163" s="63"/>
      <c r="D163" s="63"/>
      <c r="E163" s="63"/>
      <c r="F163" s="63"/>
      <c r="G163" s="63"/>
      <c r="H163" s="63"/>
      <c r="I163" s="481" t="s">
        <v>152</v>
      </c>
      <c r="J163" s="463">
        <f t="shared" si="158"/>
        <v>0</v>
      </c>
      <c r="K163" s="156">
        <f t="shared" si="103"/>
        <v>0</v>
      </c>
      <c r="L163" s="70"/>
      <c r="M163" s="70"/>
      <c r="N163" s="70"/>
      <c r="O163" s="70"/>
      <c r="P163" s="70"/>
      <c r="Q163" s="70"/>
      <c r="R163" s="70"/>
      <c r="S163" s="71"/>
      <c r="T163" s="72"/>
      <c r="U163" s="73"/>
      <c r="V163" s="73"/>
      <c r="W163" s="75"/>
      <c r="X163" s="76">
        <f t="shared" si="159"/>
        <v>0</v>
      </c>
      <c r="Y163" s="77">
        <f t="shared" si="160"/>
        <v>0</v>
      </c>
      <c r="Z163" s="77">
        <f t="shared" ref="Z163:AB163" si="171">AD163+AG163+AJ163+AM163+AP163+AS163+AV163+AY163+BB163+BE163+BH163+BK163</f>
        <v>0</v>
      </c>
      <c r="AA163" s="77">
        <f t="shared" si="171"/>
        <v>0</v>
      </c>
      <c r="AB163" s="77">
        <f t="shared" si="171"/>
        <v>0</v>
      </c>
      <c r="AC163" s="78">
        <f t="shared" si="162"/>
        <v>0</v>
      </c>
      <c r="AD163" s="79"/>
      <c r="AE163" s="79"/>
      <c r="AF163" s="79"/>
      <c r="AG163" s="80"/>
      <c r="AH163" s="80"/>
      <c r="AI163" s="80"/>
      <c r="AJ163" s="79"/>
      <c r="AK163" s="79"/>
      <c r="AL163" s="79"/>
      <c r="AM163" s="80"/>
      <c r="AN163" s="80"/>
      <c r="AO163" s="80"/>
      <c r="AP163" s="79"/>
      <c r="AQ163" s="79"/>
      <c r="AR163" s="79"/>
      <c r="AS163" s="80"/>
      <c r="AT163" s="80"/>
      <c r="AU163" s="80"/>
      <c r="AV163" s="79"/>
      <c r="AW163" s="79"/>
      <c r="AX163" s="79"/>
      <c r="AY163" s="80"/>
      <c r="AZ163" s="80"/>
      <c r="BA163" s="80"/>
      <c r="BB163" s="77"/>
      <c r="BC163" s="77"/>
      <c r="BD163" s="77"/>
      <c r="BE163" s="80"/>
      <c r="BF163" s="80"/>
      <c r="BG163" s="80"/>
      <c r="BH163" s="77"/>
      <c r="BI163" s="77"/>
      <c r="BJ163" s="77"/>
      <c r="BK163" s="80"/>
      <c r="BL163" s="80"/>
      <c r="BM163" s="80"/>
      <c r="BN163" s="130"/>
      <c r="BO163" s="81" t="e">
        <f t="shared" si="163"/>
        <v>#DIV/0!</v>
      </c>
    </row>
    <row r="164" spans="1:67" ht="15.75" hidden="1" customHeight="1">
      <c r="A164" s="70">
        <v>78</v>
      </c>
      <c r="B164" s="70"/>
      <c r="C164" s="63"/>
      <c r="D164" s="63"/>
      <c r="E164" s="63"/>
      <c r="F164" s="63"/>
      <c r="G164" s="63"/>
      <c r="H164" s="63"/>
      <c r="I164" s="481" t="s">
        <v>152</v>
      </c>
      <c r="J164" s="463">
        <f t="shared" si="158"/>
        <v>0</v>
      </c>
      <c r="K164" s="156">
        <f t="shared" si="103"/>
        <v>0</v>
      </c>
      <c r="L164" s="70"/>
      <c r="M164" s="70"/>
      <c r="N164" s="70"/>
      <c r="O164" s="70"/>
      <c r="P164" s="70"/>
      <c r="Q164" s="70"/>
      <c r="R164" s="70"/>
      <c r="S164" s="71"/>
      <c r="T164" s="72"/>
      <c r="U164" s="73"/>
      <c r="V164" s="73"/>
      <c r="W164" s="75"/>
      <c r="X164" s="76">
        <f t="shared" si="159"/>
        <v>0</v>
      </c>
      <c r="Y164" s="77">
        <f t="shared" si="160"/>
        <v>0</v>
      </c>
      <c r="Z164" s="77">
        <f t="shared" ref="Z164:AB164" si="172">AD164+AG164+AJ164+AM164+AP164+AS164+AV164+AY164+BB164+BE164+BH164+BK164</f>
        <v>0</v>
      </c>
      <c r="AA164" s="77">
        <f t="shared" si="172"/>
        <v>0</v>
      </c>
      <c r="AB164" s="77">
        <f t="shared" si="172"/>
        <v>0</v>
      </c>
      <c r="AC164" s="78">
        <f t="shared" si="162"/>
        <v>0</v>
      </c>
      <c r="AD164" s="79"/>
      <c r="AE164" s="79"/>
      <c r="AF164" s="79"/>
      <c r="AG164" s="80"/>
      <c r="AH164" s="80"/>
      <c r="AI164" s="80"/>
      <c r="AJ164" s="79"/>
      <c r="AK164" s="79"/>
      <c r="AL164" s="79"/>
      <c r="AM164" s="80"/>
      <c r="AN164" s="80"/>
      <c r="AO164" s="80"/>
      <c r="AP164" s="79"/>
      <c r="AQ164" s="79"/>
      <c r="AR164" s="79"/>
      <c r="AS164" s="80"/>
      <c r="AT164" s="80"/>
      <c r="AU164" s="80"/>
      <c r="AV164" s="79"/>
      <c r="AW164" s="79"/>
      <c r="AX164" s="79"/>
      <c r="AY164" s="80"/>
      <c r="AZ164" s="80"/>
      <c r="BA164" s="80"/>
      <c r="BB164" s="77"/>
      <c r="BC164" s="77"/>
      <c r="BD164" s="77"/>
      <c r="BE164" s="80"/>
      <c r="BF164" s="80"/>
      <c r="BG164" s="80"/>
      <c r="BH164" s="77"/>
      <c r="BI164" s="77"/>
      <c r="BJ164" s="77"/>
      <c r="BK164" s="80"/>
      <c r="BL164" s="80"/>
      <c r="BM164" s="80"/>
      <c r="BN164" s="130"/>
      <c r="BO164" s="81" t="e">
        <f t="shared" si="163"/>
        <v>#DIV/0!</v>
      </c>
    </row>
    <row r="165" spans="1:67" ht="15.75" hidden="1" customHeight="1">
      <c r="A165" s="70">
        <v>79</v>
      </c>
      <c r="B165" s="70"/>
      <c r="C165" s="63"/>
      <c r="D165" s="63"/>
      <c r="E165" s="63"/>
      <c r="F165" s="63"/>
      <c r="G165" s="63"/>
      <c r="H165" s="63"/>
      <c r="I165" s="481" t="s">
        <v>152</v>
      </c>
      <c r="J165" s="463">
        <f t="shared" si="158"/>
        <v>0</v>
      </c>
      <c r="K165" s="156">
        <f t="shared" si="103"/>
        <v>0</v>
      </c>
      <c r="L165" s="70"/>
      <c r="M165" s="70"/>
      <c r="N165" s="70"/>
      <c r="O165" s="70"/>
      <c r="P165" s="70"/>
      <c r="Q165" s="70"/>
      <c r="R165" s="70"/>
      <c r="S165" s="71"/>
      <c r="T165" s="72"/>
      <c r="U165" s="73"/>
      <c r="V165" s="73"/>
      <c r="W165" s="75"/>
      <c r="X165" s="76">
        <f t="shared" si="159"/>
        <v>0</v>
      </c>
      <c r="Y165" s="77">
        <f t="shared" si="160"/>
        <v>0</v>
      </c>
      <c r="Z165" s="77">
        <f t="shared" ref="Z165:AB165" si="173">AD165+AG165+AJ165+AM165+AP165+AS165+AV165+AY165+BB165+BE165+BH165+BK165</f>
        <v>0</v>
      </c>
      <c r="AA165" s="77">
        <f t="shared" si="173"/>
        <v>0</v>
      </c>
      <c r="AB165" s="77">
        <f t="shared" si="173"/>
        <v>0</v>
      </c>
      <c r="AC165" s="78">
        <f t="shared" si="162"/>
        <v>0</v>
      </c>
      <c r="AD165" s="79"/>
      <c r="AE165" s="79"/>
      <c r="AF165" s="79"/>
      <c r="AG165" s="80"/>
      <c r="AH165" s="80"/>
      <c r="AI165" s="80"/>
      <c r="AJ165" s="79"/>
      <c r="AK165" s="79"/>
      <c r="AL165" s="79"/>
      <c r="AM165" s="80"/>
      <c r="AN165" s="80"/>
      <c r="AO165" s="80"/>
      <c r="AP165" s="79"/>
      <c r="AQ165" s="79"/>
      <c r="AR165" s="79"/>
      <c r="AS165" s="80"/>
      <c r="AT165" s="80"/>
      <c r="AU165" s="80"/>
      <c r="AV165" s="79"/>
      <c r="AW165" s="79"/>
      <c r="AX165" s="79"/>
      <c r="AY165" s="80"/>
      <c r="AZ165" s="80"/>
      <c r="BA165" s="80"/>
      <c r="BB165" s="77"/>
      <c r="BC165" s="77"/>
      <c r="BD165" s="77"/>
      <c r="BE165" s="80"/>
      <c r="BF165" s="80"/>
      <c r="BG165" s="80"/>
      <c r="BH165" s="77"/>
      <c r="BI165" s="77"/>
      <c r="BJ165" s="77"/>
      <c r="BK165" s="80"/>
      <c r="BL165" s="80"/>
      <c r="BM165" s="80"/>
      <c r="BN165" s="130"/>
      <c r="BO165" s="81" t="e">
        <f t="shared" si="163"/>
        <v>#DIV/0!</v>
      </c>
    </row>
    <row r="166" spans="1:67" ht="15.75" hidden="1" customHeight="1">
      <c r="A166" s="70">
        <v>80</v>
      </c>
      <c r="B166" s="70"/>
      <c r="C166" s="63"/>
      <c r="D166" s="63"/>
      <c r="E166" s="63"/>
      <c r="F166" s="63"/>
      <c r="G166" s="63"/>
      <c r="H166" s="63"/>
      <c r="I166" s="481" t="s">
        <v>152</v>
      </c>
      <c r="J166" s="463">
        <f t="shared" si="158"/>
        <v>0</v>
      </c>
      <c r="K166" s="156">
        <f t="shared" si="103"/>
        <v>0</v>
      </c>
      <c r="L166" s="70"/>
      <c r="M166" s="70"/>
      <c r="N166" s="70"/>
      <c r="O166" s="70"/>
      <c r="P166" s="70"/>
      <c r="Q166" s="70"/>
      <c r="R166" s="70"/>
      <c r="S166" s="71"/>
      <c r="T166" s="72"/>
      <c r="U166" s="73"/>
      <c r="V166" s="73"/>
      <c r="W166" s="75"/>
      <c r="X166" s="76">
        <f t="shared" si="159"/>
        <v>0</v>
      </c>
      <c r="Y166" s="77">
        <f t="shared" si="160"/>
        <v>0</v>
      </c>
      <c r="Z166" s="77">
        <f t="shared" ref="Z166:AB166" si="174">AD166+AG166+AJ166+AM166+AP166+AS166+AV166+AY166+BB166+BE166+BH166+BK166</f>
        <v>0</v>
      </c>
      <c r="AA166" s="77">
        <f t="shared" si="174"/>
        <v>0</v>
      </c>
      <c r="AB166" s="77">
        <f t="shared" si="174"/>
        <v>0</v>
      </c>
      <c r="AC166" s="78">
        <f t="shared" si="162"/>
        <v>0</v>
      </c>
      <c r="AD166" s="79"/>
      <c r="AE166" s="79"/>
      <c r="AF166" s="79"/>
      <c r="AG166" s="80"/>
      <c r="AH166" s="80"/>
      <c r="AI166" s="80"/>
      <c r="AJ166" s="79"/>
      <c r="AK166" s="79"/>
      <c r="AL166" s="79"/>
      <c r="AM166" s="80"/>
      <c r="AN166" s="80"/>
      <c r="AO166" s="80"/>
      <c r="AP166" s="79"/>
      <c r="AQ166" s="79"/>
      <c r="AR166" s="79"/>
      <c r="AS166" s="80"/>
      <c r="AT166" s="80"/>
      <c r="AU166" s="80"/>
      <c r="AV166" s="79"/>
      <c r="AW166" s="79"/>
      <c r="AX166" s="79"/>
      <c r="AY166" s="80"/>
      <c r="AZ166" s="80"/>
      <c r="BA166" s="80"/>
      <c r="BB166" s="77"/>
      <c r="BC166" s="77"/>
      <c r="BD166" s="77"/>
      <c r="BE166" s="80"/>
      <c r="BF166" s="80"/>
      <c r="BG166" s="80"/>
      <c r="BH166" s="77"/>
      <c r="BI166" s="77"/>
      <c r="BJ166" s="77"/>
      <c r="BK166" s="80"/>
      <c r="BL166" s="80"/>
      <c r="BM166" s="80"/>
      <c r="BN166" s="130"/>
      <c r="BO166" s="81" t="e">
        <f t="shared" si="163"/>
        <v>#DIV/0!</v>
      </c>
    </row>
    <row r="167" spans="1:67" ht="15.75" hidden="1" customHeight="1">
      <c r="A167" s="70">
        <v>81</v>
      </c>
      <c r="B167" s="70"/>
      <c r="C167" s="63"/>
      <c r="D167" s="63"/>
      <c r="E167" s="63"/>
      <c r="F167" s="63"/>
      <c r="G167" s="63"/>
      <c r="H167" s="63"/>
      <c r="I167" s="481" t="s">
        <v>152</v>
      </c>
      <c r="J167" s="463">
        <f t="shared" si="158"/>
        <v>0</v>
      </c>
      <c r="K167" s="156">
        <f t="shared" si="103"/>
        <v>0</v>
      </c>
      <c r="L167" s="70"/>
      <c r="M167" s="70"/>
      <c r="N167" s="70"/>
      <c r="O167" s="70"/>
      <c r="P167" s="70"/>
      <c r="Q167" s="70"/>
      <c r="R167" s="70"/>
      <c r="S167" s="71"/>
      <c r="T167" s="72"/>
      <c r="U167" s="73"/>
      <c r="V167" s="73"/>
      <c r="W167" s="75"/>
      <c r="X167" s="76">
        <f t="shared" si="159"/>
        <v>0</v>
      </c>
      <c r="Y167" s="77">
        <f t="shared" si="160"/>
        <v>0</v>
      </c>
      <c r="Z167" s="77">
        <f t="shared" ref="Z167:AB167" si="175">AD167+AG167+AJ167+AM167+AP167+AS167+AV167+AY167+BB167+BE167+BH167+BK167</f>
        <v>0</v>
      </c>
      <c r="AA167" s="77">
        <f t="shared" si="175"/>
        <v>0</v>
      </c>
      <c r="AB167" s="77">
        <f t="shared" si="175"/>
        <v>0</v>
      </c>
      <c r="AC167" s="78">
        <f t="shared" si="162"/>
        <v>0</v>
      </c>
      <c r="AD167" s="79"/>
      <c r="AE167" s="79"/>
      <c r="AF167" s="79"/>
      <c r="AG167" s="80"/>
      <c r="AH167" s="80"/>
      <c r="AI167" s="80"/>
      <c r="AJ167" s="79"/>
      <c r="AK167" s="79"/>
      <c r="AL167" s="79"/>
      <c r="AM167" s="80"/>
      <c r="AN167" s="80"/>
      <c r="AO167" s="80"/>
      <c r="AP167" s="79"/>
      <c r="AQ167" s="79"/>
      <c r="AR167" s="79"/>
      <c r="AS167" s="80"/>
      <c r="AT167" s="80"/>
      <c r="AU167" s="80"/>
      <c r="AV167" s="79"/>
      <c r="AW167" s="79"/>
      <c r="AX167" s="79"/>
      <c r="AY167" s="80"/>
      <c r="AZ167" s="80"/>
      <c r="BA167" s="80"/>
      <c r="BB167" s="77"/>
      <c r="BC167" s="77"/>
      <c r="BD167" s="77"/>
      <c r="BE167" s="80"/>
      <c r="BF167" s="80"/>
      <c r="BG167" s="80"/>
      <c r="BH167" s="77"/>
      <c r="BI167" s="77"/>
      <c r="BJ167" s="77"/>
      <c r="BK167" s="80"/>
      <c r="BL167" s="80"/>
      <c r="BM167" s="80"/>
      <c r="BN167" s="130"/>
      <c r="BO167" s="81" t="e">
        <f t="shared" si="163"/>
        <v>#DIV/0!</v>
      </c>
    </row>
    <row r="168" spans="1:67" ht="15.75" hidden="1" customHeight="1">
      <c r="A168" s="70">
        <v>82</v>
      </c>
      <c r="B168" s="70"/>
      <c r="C168" s="70"/>
      <c r="D168" s="63"/>
      <c r="E168" s="63"/>
      <c r="F168" s="63"/>
      <c r="G168" s="63"/>
      <c r="H168" s="63"/>
      <c r="I168" s="231" t="s">
        <v>262</v>
      </c>
      <c r="J168" s="512">
        <f>SUM(J169:J181)</f>
        <v>0</v>
      </c>
      <c r="K168" s="513">
        <f t="shared" si="103"/>
        <v>0</v>
      </c>
      <c r="L168" s="260"/>
      <c r="M168" s="260"/>
      <c r="N168" s="260"/>
      <c r="O168" s="260"/>
      <c r="P168" s="260"/>
      <c r="Q168" s="260"/>
      <c r="R168" s="260"/>
      <c r="S168" s="261"/>
      <c r="T168" s="262"/>
      <c r="U168" s="263"/>
      <c r="V168" s="263"/>
      <c r="W168" s="265"/>
      <c r="X168" s="76"/>
      <c r="Y168" s="77"/>
      <c r="Z168" s="77"/>
      <c r="AA168" s="77"/>
      <c r="AB168" s="77"/>
      <c r="AC168" s="78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260"/>
      <c r="BO168" s="266"/>
    </row>
    <row r="169" spans="1:67" ht="15.75" hidden="1" customHeight="1">
      <c r="A169" s="70">
        <v>83</v>
      </c>
      <c r="B169" s="70"/>
      <c r="C169" s="63"/>
      <c r="D169" s="63"/>
      <c r="E169" s="63"/>
      <c r="F169" s="63"/>
      <c r="G169" s="63"/>
      <c r="H169" s="63"/>
      <c r="I169" s="481" t="s">
        <v>152</v>
      </c>
      <c r="J169" s="463">
        <f t="shared" ref="J169:J181" si="176">L169+M169+N169+O169+P169+Q169+R169+S169</f>
        <v>0</v>
      </c>
      <c r="K169" s="156">
        <f t="shared" si="103"/>
        <v>0</v>
      </c>
      <c r="L169" s="70"/>
      <c r="M169" s="70"/>
      <c r="N169" s="70"/>
      <c r="O169" s="70"/>
      <c r="P169" s="70"/>
      <c r="Q169" s="70"/>
      <c r="R169" s="70"/>
      <c r="S169" s="71"/>
      <c r="T169" s="72"/>
      <c r="U169" s="73"/>
      <c r="V169" s="73"/>
      <c r="W169" s="75"/>
      <c r="X169" s="76">
        <f t="shared" ref="X169:X181" si="177">Y169+Y169*0.1</f>
        <v>0</v>
      </c>
      <c r="Y169" s="77">
        <f t="shared" ref="Y169:Y181" si="178">SUM(Z169:AB169)</f>
        <v>0</v>
      </c>
      <c r="Z169" s="77">
        <f t="shared" ref="Z169:AB169" si="179">AD169+AG169+AJ169+AM169+AP169+AS169+AV169+AY169+BB169+BE169+BH169+BK169</f>
        <v>0</v>
      </c>
      <c r="AA169" s="77">
        <f t="shared" si="179"/>
        <v>0</v>
      </c>
      <c r="AB169" s="77">
        <f t="shared" si="179"/>
        <v>0</v>
      </c>
      <c r="AC169" s="78">
        <f t="shared" ref="AC169:AC181" si="180">K169-X169</f>
        <v>0</v>
      </c>
      <c r="AD169" s="79"/>
      <c r="AE169" s="79"/>
      <c r="AF169" s="79"/>
      <c r="AG169" s="80"/>
      <c r="AH169" s="80"/>
      <c r="AI169" s="80"/>
      <c r="AJ169" s="79"/>
      <c r="AK169" s="79"/>
      <c r="AL169" s="79"/>
      <c r="AM169" s="80"/>
      <c r="AN169" s="80"/>
      <c r="AO169" s="80"/>
      <c r="AP169" s="79"/>
      <c r="AQ169" s="79"/>
      <c r="AR169" s="79"/>
      <c r="AS169" s="80"/>
      <c r="AT169" s="80"/>
      <c r="AU169" s="80"/>
      <c r="AV169" s="79"/>
      <c r="AW169" s="79"/>
      <c r="AX169" s="79"/>
      <c r="AY169" s="80"/>
      <c r="AZ169" s="80"/>
      <c r="BA169" s="80"/>
      <c r="BB169" s="77"/>
      <c r="BC169" s="77"/>
      <c r="BD169" s="77"/>
      <c r="BE169" s="80"/>
      <c r="BF169" s="80"/>
      <c r="BG169" s="80"/>
      <c r="BH169" s="77"/>
      <c r="BI169" s="77"/>
      <c r="BJ169" s="77"/>
      <c r="BK169" s="80"/>
      <c r="BL169" s="80"/>
      <c r="BM169" s="80"/>
      <c r="BN169" s="130"/>
      <c r="BO169" s="81" t="e">
        <f t="shared" ref="BO169:BO181" si="181">Y169/K169*100</f>
        <v>#DIV/0!</v>
      </c>
    </row>
    <row r="170" spans="1:67" ht="15.75" hidden="1" customHeight="1">
      <c r="A170" s="70">
        <v>84</v>
      </c>
      <c r="B170" s="70"/>
      <c r="C170" s="63"/>
      <c r="D170" s="63"/>
      <c r="E170" s="63"/>
      <c r="F170" s="63"/>
      <c r="G170" s="63"/>
      <c r="H170" s="63"/>
      <c r="I170" s="481" t="s">
        <v>152</v>
      </c>
      <c r="J170" s="463">
        <f t="shared" si="176"/>
        <v>0</v>
      </c>
      <c r="K170" s="156">
        <f t="shared" si="103"/>
        <v>0</v>
      </c>
      <c r="L170" s="70"/>
      <c r="M170" s="70"/>
      <c r="N170" s="70"/>
      <c r="O170" s="70"/>
      <c r="P170" s="70"/>
      <c r="Q170" s="70"/>
      <c r="R170" s="70"/>
      <c r="S170" s="71"/>
      <c r="T170" s="72"/>
      <c r="U170" s="73"/>
      <c r="V170" s="73"/>
      <c r="W170" s="75"/>
      <c r="X170" s="76">
        <f t="shared" si="177"/>
        <v>0</v>
      </c>
      <c r="Y170" s="77">
        <f t="shared" si="178"/>
        <v>0</v>
      </c>
      <c r="Z170" s="77">
        <f t="shared" ref="Z170:AB170" si="182">AD170+AG170+AJ170+AM170+AP170+AS170+AV170+AY170+BB170+BE170+BH170+BK170</f>
        <v>0</v>
      </c>
      <c r="AA170" s="77">
        <f t="shared" si="182"/>
        <v>0</v>
      </c>
      <c r="AB170" s="77">
        <f t="shared" si="182"/>
        <v>0</v>
      </c>
      <c r="AC170" s="78">
        <f t="shared" si="180"/>
        <v>0</v>
      </c>
      <c r="AD170" s="79"/>
      <c r="AE170" s="79"/>
      <c r="AF170" s="79"/>
      <c r="AG170" s="80"/>
      <c r="AH170" s="80"/>
      <c r="AI170" s="80"/>
      <c r="AJ170" s="79"/>
      <c r="AK170" s="79"/>
      <c r="AL170" s="79"/>
      <c r="AM170" s="80"/>
      <c r="AN170" s="80"/>
      <c r="AO170" s="80"/>
      <c r="AP170" s="79"/>
      <c r="AQ170" s="79"/>
      <c r="AR170" s="79"/>
      <c r="AS170" s="80"/>
      <c r="AT170" s="80"/>
      <c r="AU170" s="80"/>
      <c r="AV170" s="79"/>
      <c r="AW170" s="79"/>
      <c r="AX170" s="79"/>
      <c r="AY170" s="80"/>
      <c r="AZ170" s="80"/>
      <c r="BA170" s="80"/>
      <c r="BB170" s="77"/>
      <c r="BC170" s="77"/>
      <c r="BD170" s="77"/>
      <c r="BE170" s="80"/>
      <c r="BF170" s="80"/>
      <c r="BG170" s="80"/>
      <c r="BH170" s="77"/>
      <c r="BI170" s="77"/>
      <c r="BJ170" s="77"/>
      <c r="BK170" s="80"/>
      <c r="BL170" s="80"/>
      <c r="BM170" s="80"/>
      <c r="BN170" s="130"/>
      <c r="BO170" s="81" t="e">
        <f t="shared" si="181"/>
        <v>#DIV/0!</v>
      </c>
    </row>
    <row r="171" spans="1:67" ht="15.75" hidden="1" customHeight="1">
      <c r="A171" s="70">
        <v>85</v>
      </c>
      <c r="B171" s="70"/>
      <c r="C171" s="63"/>
      <c r="D171" s="63"/>
      <c r="E171" s="63"/>
      <c r="F171" s="63"/>
      <c r="G171" s="63"/>
      <c r="H171" s="63"/>
      <c r="I171" s="481" t="s">
        <v>152</v>
      </c>
      <c r="J171" s="463">
        <f t="shared" si="176"/>
        <v>0</v>
      </c>
      <c r="K171" s="156">
        <f t="shared" si="103"/>
        <v>0</v>
      </c>
      <c r="L171" s="70"/>
      <c r="M171" s="70"/>
      <c r="N171" s="70"/>
      <c r="O171" s="70"/>
      <c r="P171" s="70"/>
      <c r="Q171" s="70"/>
      <c r="R171" s="70"/>
      <c r="S171" s="71"/>
      <c r="T171" s="72"/>
      <c r="U171" s="73"/>
      <c r="V171" s="73"/>
      <c r="W171" s="75"/>
      <c r="X171" s="76">
        <f t="shared" si="177"/>
        <v>0</v>
      </c>
      <c r="Y171" s="77">
        <f t="shared" si="178"/>
        <v>0</v>
      </c>
      <c r="Z171" s="77">
        <f t="shared" ref="Z171:AB171" si="183">AD171+AG171+AJ171+AM171+AP171+AS171+AV171+AY171+BB171+BE171+BH171+BK171</f>
        <v>0</v>
      </c>
      <c r="AA171" s="77">
        <f t="shared" si="183"/>
        <v>0</v>
      </c>
      <c r="AB171" s="77">
        <f t="shared" si="183"/>
        <v>0</v>
      </c>
      <c r="AC171" s="78">
        <f t="shared" si="180"/>
        <v>0</v>
      </c>
      <c r="AD171" s="79"/>
      <c r="AE171" s="79"/>
      <c r="AF171" s="79"/>
      <c r="AG171" s="80"/>
      <c r="AH171" s="80"/>
      <c r="AI171" s="80"/>
      <c r="AJ171" s="79"/>
      <c r="AK171" s="79"/>
      <c r="AL171" s="79"/>
      <c r="AM171" s="80"/>
      <c r="AN171" s="80"/>
      <c r="AO171" s="80"/>
      <c r="AP171" s="79"/>
      <c r="AQ171" s="79"/>
      <c r="AR171" s="79"/>
      <c r="AS171" s="80"/>
      <c r="AT171" s="80"/>
      <c r="AU171" s="80"/>
      <c r="AV171" s="79"/>
      <c r="AW171" s="79"/>
      <c r="AX171" s="79"/>
      <c r="AY171" s="80"/>
      <c r="AZ171" s="80"/>
      <c r="BA171" s="80"/>
      <c r="BB171" s="77"/>
      <c r="BC171" s="77"/>
      <c r="BD171" s="77"/>
      <c r="BE171" s="80"/>
      <c r="BF171" s="80"/>
      <c r="BG171" s="80"/>
      <c r="BH171" s="77"/>
      <c r="BI171" s="77"/>
      <c r="BJ171" s="77"/>
      <c r="BK171" s="80"/>
      <c r="BL171" s="80"/>
      <c r="BM171" s="80"/>
      <c r="BN171" s="130"/>
      <c r="BO171" s="81" t="e">
        <f t="shared" si="181"/>
        <v>#DIV/0!</v>
      </c>
    </row>
    <row r="172" spans="1:67" ht="15.75" hidden="1" customHeight="1">
      <c r="A172" s="70">
        <v>86</v>
      </c>
      <c r="B172" s="70"/>
      <c r="C172" s="63"/>
      <c r="D172" s="63"/>
      <c r="E172" s="63"/>
      <c r="F172" s="63"/>
      <c r="G172" s="63"/>
      <c r="H172" s="63"/>
      <c r="I172" s="481" t="s">
        <v>152</v>
      </c>
      <c r="J172" s="463">
        <f t="shared" si="176"/>
        <v>0</v>
      </c>
      <c r="K172" s="156">
        <f t="shared" si="103"/>
        <v>0</v>
      </c>
      <c r="L172" s="70"/>
      <c r="M172" s="70"/>
      <c r="N172" s="70"/>
      <c r="O172" s="70"/>
      <c r="P172" s="70"/>
      <c r="Q172" s="70"/>
      <c r="R172" s="70"/>
      <c r="S172" s="71"/>
      <c r="T172" s="72"/>
      <c r="U172" s="73"/>
      <c r="V172" s="73"/>
      <c r="W172" s="75"/>
      <c r="X172" s="76">
        <f t="shared" si="177"/>
        <v>0</v>
      </c>
      <c r="Y172" s="77">
        <f t="shared" si="178"/>
        <v>0</v>
      </c>
      <c r="Z172" s="77">
        <f t="shared" ref="Z172:AB172" si="184">AD172+AG172+AJ172+AM172+AP172+AS172+AV172+AY172+BB172+BE172+BH172+BK172</f>
        <v>0</v>
      </c>
      <c r="AA172" s="77">
        <f t="shared" si="184"/>
        <v>0</v>
      </c>
      <c r="AB172" s="77">
        <f t="shared" si="184"/>
        <v>0</v>
      </c>
      <c r="AC172" s="78">
        <f t="shared" si="180"/>
        <v>0</v>
      </c>
      <c r="AD172" s="79"/>
      <c r="AE172" s="79"/>
      <c r="AF172" s="79"/>
      <c r="AG172" s="80"/>
      <c r="AH172" s="80"/>
      <c r="AI172" s="80"/>
      <c r="AJ172" s="79"/>
      <c r="AK172" s="79"/>
      <c r="AL172" s="79"/>
      <c r="AM172" s="80"/>
      <c r="AN172" s="80"/>
      <c r="AO172" s="80"/>
      <c r="AP172" s="79"/>
      <c r="AQ172" s="79"/>
      <c r="AR172" s="79"/>
      <c r="AS172" s="80"/>
      <c r="AT172" s="80"/>
      <c r="AU172" s="80"/>
      <c r="AV172" s="79"/>
      <c r="AW172" s="79"/>
      <c r="AX172" s="79"/>
      <c r="AY172" s="80"/>
      <c r="AZ172" s="80"/>
      <c r="BA172" s="80"/>
      <c r="BB172" s="77"/>
      <c r="BC172" s="77"/>
      <c r="BD172" s="77"/>
      <c r="BE172" s="80"/>
      <c r="BF172" s="80"/>
      <c r="BG172" s="80"/>
      <c r="BH172" s="77"/>
      <c r="BI172" s="77"/>
      <c r="BJ172" s="77"/>
      <c r="BK172" s="80"/>
      <c r="BL172" s="80"/>
      <c r="BM172" s="80"/>
      <c r="BN172" s="130"/>
      <c r="BO172" s="81" t="e">
        <f t="shared" si="181"/>
        <v>#DIV/0!</v>
      </c>
    </row>
    <row r="173" spans="1:67" ht="15.75" hidden="1" customHeight="1">
      <c r="A173" s="70">
        <v>87</v>
      </c>
      <c r="B173" s="70"/>
      <c r="C173" s="63"/>
      <c r="D173" s="63"/>
      <c r="E173" s="63"/>
      <c r="F173" s="63"/>
      <c r="G173" s="63"/>
      <c r="H173" s="63"/>
      <c r="I173" s="481" t="s">
        <v>152</v>
      </c>
      <c r="J173" s="463">
        <f t="shared" si="176"/>
        <v>0</v>
      </c>
      <c r="K173" s="156">
        <f t="shared" si="103"/>
        <v>0</v>
      </c>
      <c r="L173" s="70"/>
      <c r="M173" s="70"/>
      <c r="N173" s="70"/>
      <c r="O173" s="70"/>
      <c r="P173" s="70"/>
      <c r="Q173" s="70"/>
      <c r="R173" s="70"/>
      <c r="S173" s="71"/>
      <c r="T173" s="72"/>
      <c r="U173" s="73"/>
      <c r="V173" s="73"/>
      <c r="W173" s="75"/>
      <c r="X173" s="76">
        <f t="shared" si="177"/>
        <v>0</v>
      </c>
      <c r="Y173" s="77">
        <f t="shared" si="178"/>
        <v>0</v>
      </c>
      <c r="Z173" s="77">
        <f t="shared" ref="Z173:AB173" si="185">AD173+AG173+AJ173+AM173+AP173+AS173+AV173+AY173+BB173+BE173+BH173+BK173</f>
        <v>0</v>
      </c>
      <c r="AA173" s="77">
        <f t="shared" si="185"/>
        <v>0</v>
      </c>
      <c r="AB173" s="77">
        <f t="shared" si="185"/>
        <v>0</v>
      </c>
      <c r="AC173" s="78">
        <f t="shared" si="180"/>
        <v>0</v>
      </c>
      <c r="AD173" s="79"/>
      <c r="AE173" s="79"/>
      <c r="AF173" s="79"/>
      <c r="AG173" s="80"/>
      <c r="AH173" s="80"/>
      <c r="AI173" s="80"/>
      <c r="AJ173" s="79"/>
      <c r="AK173" s="79"/>
      <c r="AL173" s="79"/>
      <c r="AM173" s="80"/>
      <c r="AN173" s="80"/>
      <c r="AO173" s="80"/>
      <c r="AP173" s="79"/>
      <c r="AQ173" s="79"/>
      <c r="AR173" s="79"/>
      <c r="AS173" s="80"/>
      <c r="AT173" s="80"/>
      <c r="AU173" s="80"/>
      <c r="AV173" s="79"/>
      <c r="AW173" s="79"/>
      <c r="AX173" s="79"/>
      <c r="AY173" s="80"/>
      <c r="AZ173" s="80"/>
      <c r="BA173" s="80"/>
      <c r="BB173" s="77"/>
      <c r="BC173" s="77"/>
      <c r="BD173" s="77"/>
      <c r="BE173" s="80"/>
      <c r="BF173" s="80"/>
      <c r="BG173" s="80"/>
      <c r="BH173" s="77"/>
      <c r="BI173" s="77"/>
      <c r="BJ173" s="77"/>
      <c r="BK173" s="80"/>
      <c r="BL173" s="80"/>
      <c r="BM173" s="80"/>
      <c r="BN173" s="130"/>
      <c r="BO173" s="81" t="e">
        <f t="shared" si="181"/>
        <v>#DIV/0!</v>
      </c>
    </row>
    <row r="174" spans="1:67" ht="15.75" hidden="1" customHeight="1">
      <c r="A174" s="70">
        <v>88</v>
      </c>
      <c r="B174" s="70"/>
      <c r="C174" s="63"/>
      <c r="D174" s="63"/>
      <c r="E174" s="63"/>
      <c r="F174" s="63"/>
      <c r="G174" s="63"/>
      <c r="H174" s="63"/>
      <c r="I174" s="481" t="s">
        <v>152</v>
      </c>
      <c r="J174" s="463">
        <f t="shared" si="176"/>
        <v>0</v>
      </c>
      <c r="K174" s="156">
        <f t="shared" si="103"/>
        <v>0</v>
      </c>
      <c r="L174" s="70"/>
      <c r="M174" s="70"/>
      <c r="N174" s="70"/>
      <c r="O174" s="70"/>
      <c r="P174" s="70"/>
      <c r="Q174" s="70"/>
      <c r="R174" s="70"/>
      <c r="S174" s="71"/>
      <c r="T174" s="72"/>
      <c r="U174" s="73"/>
      <c r="V174" s="73"/>
      <c r="W174" s="75"/>
      <c r="X174" s="76">
        <f t="shared" si="177"/>
        <v>0</v>
      </c>
      <c r="Y174" s="77">
        <f t="shared" si="178"/>
        <v>0</v>
      </c>
      <c r="Z174" s="77">
        <f t="shared" ref="Z174:AB174" si="186">AD174+AG174+AJ174+AM174+AP174+AS174+AV174+AY174+BB174+BE174+BH174+BK174</f>
        <v>0</v>
      </c>
      <c r="AA174" s="77">
        <f t="shared" si="186"/>
        <v>0</v>
      </c>
      <c r="AB174" s="77">
        <f t="shared" si="186"/>
        <v>0</v>
      </c>
      <c r="AC174" s="78">
        <f t="shared" si="180"/>
        <v>0</v>
      </c>
      <c r="AD174" s="79"/>
      <c r="AE174" s="79"/>
      <c r="AF174" s="79"/>
      <c r="AG174" s="80"/>
      <c r="AH174" s="80"/>
      <c r="AI174" s="80"/>
      <c r="AJ174" s="79"/>
      <c r="AK174" s="79"/>
      <c r="AL174" s="79"/>
      <c r="AM174" s="80"/>
      <c r="AN174" s="80"/>
      <c r="AO174" s="80"/>
      <c r="AP174" s="79"/>
      <c r="AQ174" s="79"/>
      <c r="AR174" s="79"/>
      <c r="AS174" s="80"/>
      <c r="AT174" s="80"/>
      <c r="AU174" s="80"/>
      <c r="AV174" s="79"/>
      <c r="AW174" s="79"/>
      <c r="AX174" s="79"/>
      <c r="AY174" s="80"/>
      <c r="AZ174" s="80"/>
      <c r="BA174" s="80"/>
      <c r="BB174" s="77"/>
      <c r="BC174" s="77"/>
      <c r="BD174" s="77"/>
      <c r="BE174" s="80"/>
      <c r="BF174" s="80"/>
      <c r="BG174" s="80"/>
      <c r="BH174" s="77"/>
      <c r="BI174" s="77"/>
      <c r="BJ174" s="77"/>
      <c r="BK174" s="80"/>
      <c r="BL174" s="80"/>
      <c r="BM174" s="80"/>
      <c r="BN174" s="130"/>
      <c r="BO174" s="81" t="e">
        <f t="shared" si="181"/>
        <v>#DIV/0!</v>
      </c>
    </row>
    <row r="175" spans="1:67" ht="15.75" hidden="1" customHeight="1">
      <c r="A175" s="70">
        <v>89</v>
      </c>
      <c r="B175" s="70"/>
      <c r="C175" s="63"/>
      <c r="D175" s="63"/>
      <c r="E175" s="63"/>
      <c r="F175" s="63"/>
      <c r="G175" s="63"/>
      <c r="H175" s="63"/>
      <c r="I175" s="481" t="s">
        <v>152</v>
      </c>
      <c r="J175" s="463">
        <f t="shared" si="176"/>
        <v>0</v>
      </c>
      <c r="K175" s="156">
        <f t="shared" si="103"/>
        <v>0</v>
      </c>
      <c r="L175" s="70"/>
      <c r="M175" s="70"/>
      <c r="N175" s="70"/>
      <c r="O175" s="70"/>
      <c r="P175" s="70"/>
      <c r="Q175" s="70"/>
      <c r="R175" s="70"/>
      <c r="S175" s="71"/>
      <c r="T175" s="72"/>
      <c r="U175" s="73"/>
      <c r="V175" s="73"/>
      <c r="W175" s="75"/>
      <c r="X175" s="76">
        <f t="shared" si="177"/>
        <v>0</v>
      </c>
      <c r="Y175" s="77">
        <f t="shared" si="178"/>
        <v>0</v>
      </c>
      <c r="Z175" s="77">
        <f t="shared" ref="Z175:AB175" si="187">AD175+AG175+AJ175+AM175+AP175+AS175+AV175+AY175+BB175+BE175+BH175+BK175</f>
        <v>0</v>
      </c>
      <c r="AA175" s="77">
        <f t="shared" si="187"/>
        <v>0</v>
      </c>
      <c r="AB175" s="77">
        <f t="shared" si="187"/>
        <v>0</v>
      </c>
      <c r="AC175" s="78">
        <f t="shared" si="180"/>
        <v>0</v>
      </c>
      <c r="AD175" s="79"/>
      <c r="AE175" s="79"/>
      <c r="AF175" s="79"/>
      <c r="AG175" s="80"/>
      <c r="AH175" s="80"/>
      <c r="AI175" s="80"/>
      <c r="AJ175" s="79"/>
      <c r="AK175" s="79"/>
      <c r="AL175" s="79"/>
      <c r="AM175" s="80"/>
      <c r="AN175" s="80"/>
      <c r="AO175" s="80"/>
      <c r="AP175" s="79"/>
      <c r="AQ175" s="79"/>
      <c r="AR175" s="79"/>
      <c r="AS175" s="80"/>
      <c r="AT175" s="80"/>
      <c r="AU175" s="80"/>
      <c r="AV175" s="79"/>
      <c r="AW175" s="79"/>
      <c r="AX175" s="79"/>
      <c r="AY175" s="80"/>
      <c r="AZ175" s="80"/>
      <c r="BA175" s="80"/>
      <c r="BB175" s="77"/>
      <c r="BC175" s="77"/>
      <c r="BD175" s="77"/>
      <c r="BE175" s="80"/>
      <c r="BF175" s="80"/>
      <c r="BG175" s="80"/>
      <c r="BH175" s="77"/>
      <c r="BI175" s="77"/>
      <c r="BJ175" s="77"/>
      <c r="BK175" s="80"/>
      <c r="BL175" s="80"/>
      <c r="BM175" s="80"/>
      <c r="BN175" s="130"/>
      <c r="BO175" s="81" t="e">
        <f t="shared" si="181"/>
        <v>#DIV/0!</v>
      </c>
    </row>
    <row r="176" spans="1:67" ht="15.75" hidden="1" customHeight="1">
      <c r="A176" s="70">
        <v>90</v>
      </c>
      <c r="B176" s="70"/>
      <c r="C176" s="63"/>
      <c r="D176" s="63"/>
      <c r="E176" s="63"/>
      <c r="F176" s="63"/>
      <c r="G176" s="63"/>
      <c r="H176" s="63"/>
      <c r="I176" s="481" t="s">
        <v>152</v>
      </c>
      <c r="J176" s="463">
        <f t="shared" si="176"/>
        <v>0</v>
      </c>
      <c r="K176" s="156">
        <f t="shared" si="103"/>
        <v>0</v>
      </c>
      <c r="L176" s="70"/>
      <c r="M176" s="70"/>
      <c r="N176" s="70"/>
      <c r="O176" s="70"/>
      <c r="P176" s="70"/>
      <c r="Q176" s="70"/>
      <c r="R176" s="70"/>
      <c r="S176" s="71"/>
      <c r="T176" s="72"/>
      <c r="U176" s="73"/>
      <c r="V176" s="73"/>
      <c r="W176" s="75"/>
      <c r="X176" s="76">
        <f t="shared" si="177"/>
        <v>0</v>
      </c>
      <c r="Y176" s="77">
        <f t="shared" si="178"/>
        <v>0</v>
      </c>
      <c r="Z176" s="77">
        <f t="shared" ref="Z176:AB176" si="188">AD176+AG176+AJ176+AM176+AP176+AS176+AV176+AY176+BB176+BE176+BH176+BK176</f>
        <v>0</v>
      </c>
      <c r="AA176" s="77">
        <f t="shared" si="188"/>
        <v>0</v>
      </c>
      <c r="AB176" s="77">
        <f t="shared" si="188"/>
        <v>0</v>
      </c>
      <c r="AC176" s="78">
        <f t="shared" si="180"/>
        <v>0</v>
      </c>
      <c r="AD176" s="79"/>
      <c r="AE176" s="79"/>
      <c r="AF176" s="79"/>
      <c r="AG176" s="80"/>
      <c r="AH176" s="80"/>
      <c r="AI176" s="80"/>
      <c r="AJ176" s="79"/>
      <c r="AK176" s="79"/>
      <c r="AL176" s="79"/>
      <c r="AM176" s="80"/>
      <c r="AN176" s="80"/>
      <c r="AO176" s="80"/>
      <c r="AP176" s="79"/>
      <c r="AQ176" s="79"/>
      <c r="AR176" s="79"/>
      <c r="AS176" s="80"/>
      <c r="AT176" s="80"/>
      <c r="AU176" s="80"/>
      <c r="AV176" s="79"/>
      <c r="AW176" s="79"/>
      <c r="AX176" s="79"/>
      <c r="AY176" s="80"/>
      <c r="AZ176" s="80"/>
      <c r="BA176" s="80"/>
      <c r="BB176" s="77"/>
      <c r="BC176" s="77"/>
      <c r="BD176" s="77"/>
      <c r="BE176" s="80"/>
      <c r="BF176" s="80"/>
      <c r="BG176" s="80"/>
      <c r="BH176" s="77"/>
      <c r="BI176" s="77"/>
      <c r="BJ176" s="77"/>
      <c r="BK176" s="80"/>
      <c r="BL176" s="80"/>
      <c r="BM176" s="80"/>
      <c r="BN176" s="130"/>
      <c r="BO176" s="81" t="e">
        <f t="shared" si="181"/>
        <v>#DIV/0!</v>
      </c>
    </row>
    <row r="177" spans="1:67" ht="15.75" hidden="1" customHeight="1">
      <c r="A177" s="70">
        <v>91</v>
      </c>
      <c r="B177" s="70"/>
      <c r="C177" s="63"/>
      <c r="D177" s="63"/>
      <c r="E177" s="63"/>
      <c r="F177" s="63"/>
      <c r="G177" s="63"/>
      <c r="H177" s="63"/>
      <c r="I177" s="481" t="s">
        <v>152</v>
      </c>
      <c r="J177" s="463">
        <f t="shared" si="176"/>
        <v>0</v>
      </c>
      <c r="K177" s="156">
        <f t="shared" si="103"/>
        <v>0</v>
      </c>
      <c r="L177" s="70"/>
      <c r="M177" s="70"/>
      <c r="N177" s="70"/>
      <c r="O177" s="70"/>
      <c r="P177" s="70"/>
      <c r="Q177" s="70"/>
      <c r="R177" s="70"/>
      <c r="S177" s="71"/>
      <c r="T177" s="72"/>
      <c r="U177" s="73"/>
      <c r="V177" s="73"/>
      <c r="W177" s="75"/>
      <c r="X177" s="76">
        <f t="shared" si="177"/>
        <v>0</v>
      </c>
      <c r="Y177" s="77">
        <f t="shared" si="178"/>
        <v>0</v>
      </c>
      <c r="Z177" s="77">
        <f t="shared" ref="Z177:AB177" si="189">AD177+AG177+AJ177+AM177+AP177+AS177+AV177+AY177+BB177+BE177+BH177+BK177</f>
        <v>0</v>
      </c>
      <c r="AA177" s="77">
        <f t="shared" si="189"/>
        <v>0</v>
      </c>
      <c r="AB177" s="77">
        <f t="shared" si="189"/>
        <v>0</v>
      </c>
      <c r="AC177" s="78">
        <f t="shared" si="180"/>
        <v>0</v>
      </c>
      <c r="AD177" s="79"/>
      <c r="AE177" s="79"/>
      <c r="AF177" s="79"/>
      <c r="AG177" s="80"/>
      <c r="AH177" s="80"/>
      <c r="AI177" s="80"/>
      <c r="AJ177" s="79"/>
      <c r="AK177" s="79"/>
      <c r="AL177" s="79"/>
      <c r="AM177" s="80"/>
      <c r="AN177" s="80"/>
      <c r="AO177" s="80"/>
      <c r="AP177" s="79"/>
      <c r="AQ177" s="79"/>
      <c r="AR177" s="79"/>
      <c r="AS177" s="80"/>
      <c r="AT177" s="80"/>
      <c r="AU177" s="80"/>
      <c r="AV177" s="79"/>
      <c r="AW177" s="79"/>
      <c r="AX177" s="79"/>
      <c r="AY177" s="80"/>
      <c r="AZ177" s="80"/>
      <c r="BA177" s="80"/>
      <c r="BB177" s="77"/>
      <c r="BC177" s="77"/>
      <c r="BD177" s="77"/>
      <c r="BE177" s="80"/>
      <c r="BF177" s="80"/>
      <c r="BG177" s="80"/>
      <c r="BH177" s="77"/>
      <c r="BI177" s="77"/>
      <c r="BJ177" s="77"/>
      <c r="BK177" s="80"/>
      <c r="BL177" s="80"/>
      <c r="BM177" s="80"/>
      <c r="BN177" s="130"/>
      <c r="BO177" s="81" t="e">
        <f t="shared" si="181"/>
        <v>#DIV/0!</v>
      </c>
    </row>
    <row r="178" spans="1:67" ht="15.75" hidden="1" customHeight="1">
      <c r="A178" s="70">
        <v>92</v>
      </c>
      <c r="B178" s="70"/>
      <c r="C178" s="63"/>
      <c r="D178" s="63"/>
      <c r="E178" s="63"/>
      <c r="F178" s="63"/>
      <c r="G178" s="63"/>
      <c r="H178" s="63"/>
      <c r="I178" s="481" t="s">
        <v>152</v>
      </c>
      <c r="J178" s="463">
        <f t="shared" si="176"/>
        <v>0</v>
      </c>
      <c r="K178" s="156">
        <f t="shared" si="103"/>
        <v>0</v>
      </c>
      <c r="L178" s="70"/>
      <c r="M178" s="70"/>
      <c r="N178" s="70"/>
      <c r="O178" s="70"/>
      <c r="P178" s="70"/>
      <c r="Q178" s="70"/>
      <c r="R178" s="70"/>
      <c r="S178" s="71"/>
      <c r="T178" s="72"/>
      <c r="U178" s="73"/>
      <c r="V178" s="73"/>
      <c r="W178" s="75"/>
      <c r="X178" s="76">
        <f t="shared" si="177"/>
        <v>0</v>
      </c>
      <c r="Y178" s="77">
        <f t="shared" si="178"/>
        <v>0</v>
      </c>
      <c r="Z178" s="77">
        <f t="shared" ref="Z178:AB178" si="190">AD178+AG178+AJ178+AM178+AP178+AS178+AV178+AY178+BB178+BE178+BH178+BK178</f>
        <v>0</v>
      </c>
      <c r="AA178" s="77">
        <f t="shared" si="190"/>
        <v>0</v>
      </c>
      <c r="AB178" s="77">
        <f t="shared" si="190"/>
        <v>0</v>
      </c>
      <c r="AC178" s="78">
        <f t="shared" si="180"/>
        <v>0</v>
      </c>
      <c r="AD178" s="79"/>
      <c r="AE178" s="79"/>
      <c r="AF178" s="79"/>
      <c r="AG178" s="80"/>
      <c r="AH178" s="80"/>
      <c r="AI178" s="80"/>
      <c r="AJ178" s="79"/>
      <c r="AK178" s="79"/>
      <c r="AL178" s="79"/>
      <c r="AM178" s="80"/>
      <c r="AN178" s="80"/>
      <c r="AO178" s="80"/>
      <c r="AP178" s="79"/>
      <c r="AQ178" s="79"/>
      <c r="AR178" s="79"/>
      <c r="AS178" s="80"/>
      <c r="AT178" s="80"/>
      <c r="AU178" s="80"/>
      <c r="AV178" s="79"/>
      <c r="AW178" s="79"/>
      <c r="AX178" s="79"/>
      <c r="AY178" s="80"/>
      <c r="AZ178" s="80"/>
      <c r="BA178" s="80"/>
      <c r="BB178" s="77"/>
      <c r="BC178" s="77"/>
      <c r="BD178" s="77"/>
      <c r="BE178" s="80"/>
      <c r="BF178" s="80"/>
      <c r="BG178" s="80"/>
      <c r="BH178" s="77"/>
      <c r="BI178" s="77"/>
      <c r="BJ178" s="77"/>
      <c r="BK178" s="80"/>
      <c r="BL178" s="80"/>
      <c r="BM178" s="80"/>
      <c r="BN178" s="130"/>
      <c r="BO178" s="81" t="e">
        <f t="shared" si="181"/>
        <v>#DIV/0!</v>
      </c>
    </row>
    <row r="179" spans="1:67" ht="15.75" hidden="1" customHeight="1">
      <c r="A179" s="70">
        <v>93</v>
      </c>
      <c r="B179" s="70"/>
      <c r="C179" s="63"/>
      <c r="D179" s="63"/>
      <c r="E179" s="63"/>
      <c r="F179" s="63"/>
      <c r="G179" s="63"/>
      <c r="H179" s="63"/>
      <c r="I179" s="481" t="s">
        <v>152</v>
      </c>
      <c r="J179" s="463">
        <f t="shared" si="176"/>
        <v>0</v>
      </c>
      <c r="K179" s="156">
        <f t="shared" si="103"/>
        <v>0</v>
      </c>
      <c r="L179" s="70"/>
      <c r="M179" s="70"/>
      <c r="N179" s="70"/>
      <c r="O179" s="70"/>
      <c r="P179" s="70"/>
      <c r="Q179" s="70"/>
      <c r="R179" s="70"/>
      <c r="S179" s="71"/>
      <c r="T179" s="72"/>
      <c r="U179" s="73"/>
      <c r="V179" s="73"/>
      <c r="W179" s="75"/>
      <c r="X179" s="76">
        <f t="shared" si="177"/>
        <v>0</v>
      </c>
      <c r="Y179" s="77">
        <f t="shared" si="178"/>
        <v>0</v>
      </c>
      <c r="Z179" s="77">
        <f t="shared" ref="Z179:AB179" si="191">AD179+AG179+AJ179+AM179+AP179+AS179+AV179+AY179+BB179+BE179+BH179+BK179</f>
        <v>0</v>
      </c>
      <c r="AA179" s="77">
        <f t="shared" si="191"/>
        <v>0</v>
      </c>
      <c r="AB179" s="77">
        <f t="shared" si="191"/>
        <v>0</v>
      </c>
      <c r="AC179" s="78">
        <f t="shared" si="180"/>
        <v>0</v>
      </c>
      <c r="AD179" s="79"/>
      <c r="AE179" s="79"/>
      <c r="AF179" s="79"/>
      <c r="AG179" s="80"/>
      <c r="AH179" s="80"/>
      <c r="AI179" s="80"/>
      <c r="AJ179" s="79"/>
      <c r="AK179" s="79"/>
      <c r="AL179" s="79"/>
      <c r="AM179" s="80"/>
      <c r="AN179" s="80"/>
      <c r="AO179" s="80"/>
      <c r="AP179" s="79"/>
      <c r="AQ179" s="79"/>
      <c r="AR179" s="79"/>
      <c r="AS179" s="80"/>
      <c r="AT179" s="80"/>
      <c r="AU179" s="80"/>
      <c r="AV179" s="79"/>
      <c r="AW179" s="79"/>
      <c r="AX179" s="79"/>
      <c r="AY179" s="80"/>
      <c r="AZ179" s="80"/>
      <c r="BA179" s="80"/>
      <c r="BB179" s="77"/>
      <c r="BC179" s="77"/>
      <c r="BD179" s="77"/>
      <c r="BE179" s="80"/>
      <c r="BF179" s="80"/>
      <c r="BG179" s="80"/>
      <c r="BH179" s="77"/>
      <c r="BI179" s="77"/>
      <c r="BJ179" s="77"/>
      <c r="BK179" s="80"/>
      <c r="BL179" s="80"/>
      <c r="BM179" s="80"/>
      <c r="BN179" s="130"/>
      <c r="BO179" s="81" t="e">
        <f t="shared" si="181"/>
        <v>#DIV/0!</v>
      </c>
    </row>
    <row r="180" spans="1:67" ht="15.75" hidden="1" customHeight="1">
      <c r="A180" s="70">
        <v>94</v>
      </c>
      <c r="B180" s="70"/>
      <c r="C180" s="63"/>
      <c r="D180" s="63"/>
      <c r="E180" s="63"/>
      <c r="F180" s="63"/>
      <c r="G180" s="63"/>
      <c r="H180" s="63"/>
      <c r="I180" s="481" t="s">
        <v>152</v>
      </c>
      <c r="J180" s="463">
        <f t="shared" si="176"/>
        <v>0</v>
      </c>
      <c r="K180" s="156">
        <f t="shared" si="103"/>
        <v>0</v>
      </c>
      <c r="L180" s="70"/>
      <c r="M180" s="70"/>
      <c r="N180" s="70"/>
      <c r="O180" s="70"/>
      <c r="P180" s="70"/>
      <c r="Q180" s="70"/>
      <c r="R180" s="70"/>
      <c r="S180" s="71"/>
      <c r="T180" s="72"/>
      <c r="U180" s="73"/>
      <c r="V180" s="73"/>
      <c r="W180" s="75"/>
      <c r="X180" s="76">
        <f t="shared" si="177"/>
        <v>0</v>
      </c>
      <c r="Y180" s="77">
        <f t="shared" si="178"/>
        <v>0</v>
      </c>
      <c r="Z180" s="77">
        <f t="shared" ref="Z180:AB180" si="192">AD180+AG180+AJ180+AM180+AP180+AS180+AV180+AY180+BB180+BE180+BH180+BK180</f>
        <v>0</v>
      </c>
      <c r="AA180" s="77">
        <f t="shared" si="192"/>
        <v>0</v>
      </c>
      <c r="AB180" s="77">
        <f t="shared" si="192"/>
        <v>0</v>
      </c>
      <c r="AC180" s="78">
        <f t="shared" si="180"/>
        <v>0</v>
      </c>
      <c r="AD180" s="79"/>
      <c r="AE180" s="79"/>
      <c r="AF180" s="79"/>
      <c r="AG180" s="80"/>
      <c r="AH180" s="80"/>
      <c r="AI180" s="80"/>
      <c r="AJ180" s="79"/>
      <c r="AK180" s="79"/>
      <c r="AL180" s="79"/>
      <c r="AM180" s="80"/>
      <c r="AN180" s="80"/>
      <c r="AO180" s="80"/>
      <c r="AP180" s="79"/>
      <c r="AQ180" s="79"/>
      <c r="AR180" s="79"/>
      <c r="AS180" s="80"/>
      <c r="AT180" s="80"/>
      <c r="AU180" s="80"/>
      <c r="AV180" s="79"/>
      <c r="AW180" s="79"/>
      <c r="AX180" s="79"/>
      <c r="AY180" s="80"/>
      <c r="AZ180" s="80"/>
      <c r="BA180" s="80"/>
      <c r="BB180" s="77"/>
      <c r="BC180" s="77"/>
      <c r="BD180" s="77"/>
      <c r="BE180" s="80"/>
      <c r="BF180" s="80"/>
      <c r="BG180" s="80"/>
      <c r="BH180" s="77"/>
      <c r="BI180" s="77"/>
      <c r="BJ180" s="77"/>
      <c r="BK180" s="80"/>
      <c r="BL180" s="80"/>
      <c r="BM180" s="80"/>
      <c r="BN180" s="130"/>
      <c r="BO180" s="81" t="e">
        <f t="shared" si="181"/>
        <v>#DIV/0!</v>
      </c>
    </row>
    <row r="181" spans="1:67" ht="15.75" hidden="1" customHeight="1">
      <c r="A181" s="70">
        <v>95</v>
      </c>
      <c r="B181" s="70"/>
      <c r="C181" s="63"/>
      <c r="D181" s="63"/>
      <c r="E181" s="63"/>
      <c r="F181" s="63"/>
      <c r="G181" s="63"/>
      <c r="H181" s="63"/>
      <c r="I181" s="481" t="s">
        <v>152</v>
      </c>
      <c r="J181" s="463">
        <f t="shared" si="176"/>
        <v>0</v>
      </c>
      <c r="K181" s="156">
        <f t="shared" si="103"/>
        <v>0</v>
      </c>
      <c r="L181" s="70"/>
      <c r="M181" s="70"/>
      <c r="N181" s="70"/>
      <c r="O181" s="70"/>
      <c r="P181" s="70"/>
      <c r="Q181" s="70"/>
      <c r="R181" s="70"/>
      <c r="S181" s="71"/>
      <c r="T181" s="72"/>
      <c r="U181" s="73"/>
      <c r="V181" s="73"/>
      <c r="W181" s="75"/>
      <c r="X181" s="76">
        <f t="shared" si="177"/>
        <v>0</v>
      </c>
      <c r="Y181" s="77">
        <f t="shared" si="178"/>
        <v>0</v>
      </c>
      <c r="Z181" s="77">
        <f t="shared" ref="Z181:AB181" si="193">AD181+AG181+AJ181+AM181+AP181+AS181+AV181+AY181+BB181+BE181+BH181+BK181</f>
        <v>0</v>
      </c>
      <c r="AA181" s="77">
        <f t="shared" si="193"/>
        <v>0</v>
      </c>
      <c r="AB181" s="77">
        <f t="shared" si="193"/>
        <v>0</v>
      </c>
      <c r="AC181" s="78">
        <f t="shared" si="180"/>
        <v>0</v>
      </c>
      <c r="AD181" s="79"/>
      <c r="AE181" s="79"/>
      <c r="AF181" s="79"/>
      <c r="AG181" s="80"/>
      <c r="AH181" s="80"/>
      <c r="AI181" s="80"/>
      <c r="AJ181" s="79"/>
      <c r="AK181" s="79"/>
      <c r="AL181" s="79"/>
      <c r="AM181" s="80"/>
      <c r="AN181" s="80"/>
      <c r="AO181" s="80"/>
      <c r="AP181" s="79"/>
      <c r="AQ181" s="79"/>
      <c r="AR181" s="79"/>
      <c r="AS181" s="80"/>
      <c r="AT181" s="80"/>
      <c r="AU181" s="80"/>
      <c r="AV181" s="79"/>
      <c r="AW181" s="79"/>
      <c r="AX181" s="79"/>
      <c r="AY181" s="80"/>
      <c r="AZ181" s="80"/>
      <c r="BA181" s="80"/>
      <c r="BB181" s="77"/>
      <c r="BC181" s="77"/>
      <c r="BD181" s="77"/>
      <c r="BE181" s="80"/>
      <c r="BF181" s="80"/>
      <c r="BG181" s="80"/>
      <c r="BH181" s="77"/>
      <c r="BI181" s="77"/>
      <c r="BJ181" s="77"/>
      <c r="BK181" s="80"/>
      <c r="BL181" s="80"/>
      <c r="BM181" s="80"/>
      <c r="BN181" s="130"/>
      <c r="BO181" s="81" t="e">
        <f t="shared" si="181"/>
        <v>#DIV/0!</v>
      </c>
    </row>
    <row r="182" spans="1:67" ht="15.75" customHeight="1">
      <c r="A182" s="320"/>
      <c r="B182" s="320"/>
      <c r="C182" s="319"/>
      <c r="D182" s="319"/>
      <c r="E182" s="319"/>
      <c r="F182" s="319" t="s">
        <v>386</v>
      </c>
      <c r="G182" s="319"/>
      <c r="H182" s="319"/>
      <c r="I182" s="514" t="s">
        <v>387</v>
      </c>
      <c r="J182" s="515">
        <v>15</v>
      </c>
      <c r="K182" s="516">
        <f>SUM(K183:K185)</f>
        <v>720</v>
      </c>
      <c r="L182" s="319"/>
      <c r="M182" s="319"/>
      <c r="N182" s="319"/>
      <c r="O182" s="319"/>
      <c r="P182" s="319"/>
      <c r="Q182" s="319"/>
      <c r="R182" s="319"/>
      <c r="S182" s="321"/>
      <c r="T182" s="456"/>
      <c r="U182" s="457"/>
      <c r="V182" s="457"/>
      <c r="W182" s="517"/>
      <c r="X182" s="518"/>
      <c r="Y182" s="458"/>
      <c r="Z182" s="458"/>
      <c r="AA182" s="458"/>
      <c r="AB182" s="458"/>
      <c r="AC182" s="519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8"/>
      <c r="BH182" s="458"/>
      <c r="BI182" s="458"/>
      <c r="BJ182" s="458"/>
      <c r="BK182" s="458"/>
      <c r="BL182" s="458"/>
      <c r="BM182" s="458"/>
      <c r="BN182" s="319"/>
      <c r="BO182" s="459"/>
    </row>
    <row r="183" spans="1:67" ht="15.75" customHeight="1">
      <c r="A183" s="70">
        <v>54</v>
      </c>
      <c r="B183" s="25"/>
      <c r="C183" s="63"/>
      <c r="D183" s="63"/>
      <c r="E183" s="63"/>
      <c r="F183" s="63" t="s">
        <v>4</v>
      </c>
      <c r="G183" s="63"/>
      <c r="H183" s="63"/>
      <c r="I183" s="481" t="s">
        <v>396</v>
      </c>
      <c r="J183" s="463">
        <v>5</v>
      </c>
      <c r="K183" s="156">
        <f t="shared" ref="K183:K185" si="194">J183*36</f>
        <v>180</v>
      </c>
      <c r="L183" s="313"/>
      <c r="M183" s="313"/>
      <c r="N183" s="313"/>
      <c r="O183" s="313"/>
      <c r="P183" s="70">
        <v>5</v>
      </c>
      <c r="Q183" s="70"/>
      <c r="R183" s="70"/>
      <c r="S183" s="71"/>
      <c r="T183" s="72"/>
      <c r="U183" s="73">
        <v>5</v>
      </c>
      <c r="V183" s="314"/>
      <c r="W183" s="75"/>
      <c r="X183" s="316">
        <f t="shared" ref="X183:X185" si="195">J183/1.5</f>
        <v>3.3333333333333335</v>
      </c>
      <c r="Y183" s="77">
        <f t="shared" ref="Y183:Y185" si="196">SUM(Z183:AB183)</f>
        <v>0</v>
      </c>
      <c r="Z183" s="77">
        <f t="shared" ref="Z183:AB183" si="197">AD183+AG183+AJ183+AM183+AP183+AS183+AV183+AY183+BB183+BE183+BH183+BK183</f>
        <v>0</v>
      </c>
      <c r="AA183" s="77">
        <f t="shared" si="197"/>
        <v>0</v>
      </c>
      <c r="AB183" s="77">
        <f t="shared" si="197"/>
        <v>0</v>
      </c>
      <c r="AC183" s="78">
        <f t="shared" ref="AC183:AC185" si="198">K183-X183</f>
        <v>176.66666666666666</v>
      </c>
      <c r="AD183" s="79"/>
      <c r="AE183" s="79"/>
      <c r="AF183" s="79"/>
      <c r="AG183" s="80"/>
      <c r="AH183" s="80"/>
      <c r="AI183" s="80"/>
      <c r="AJ183" s="79"/>
      <c r="AK183" s="79"/>
      <c r="AL183" s="79"/>
      <c r="AM183" s="80"/>
      <c r="AN183" s="80"/>
      <c r="AO183" s="80"/>
      <c r="AP183" s="79"/>
      <c r="AQ183" s="79"/>
      <c r="AR183" s="79"/>
      <c r="AS183" s="80"/>
      <c r="AT183" s="80"/>
      <c r="AU183" s="80"/>
      <c r="AV183" s="79"/>
      <c r="AW183" s="79"/>
      <c r="AX183" s="79"/>
      <c r="AY183" s="80"/>
      <c r="AZ183" s="80"/>
      <c r="BA183" s="80"/>
      <c r="BB183" s="77"/>
      <c r="BC183" s="77"/>
      <c r="BD183" s="77"/>
      <c r="BE183" s="80"/>
      <c r="BF183" s="80"/>
      <c r="BG183" s="80"/>
      <c r="BH183" s="77"/>
      <c r="BI183" s="77"/>
      <c r="BJ183" s="77"/>
      <c r="BK183" s="80"/>
      <c r="BL183" s="80"/>
      <c r="BM183" s="80"/>
      <c r="BN183" s="130"/>
      <c r="BO183" s="81"/>
    </row>
    <row r="184" spans="1:67" ht="15.75" customHeight="1">
      <c r="A184" s="70">
        <v>55</v>
      </c>
      <c r="B184" s="25"/>
      <c r="C184" s="63"/>
      <c r="D184" s="63"/>
      <c r="E184" s="63"/>
      <c r="F184" s="63" t="s">
        <v>147</v>
      </c>
      <c r="G184" s="63"/>
      <c r="H184" s="63"/>
      <c r="I184" s="481" t="s">
        <v>397</v>
      </c>
      <c r="J184" s="80">
        <v>10</v>
      </c>
      <c r="K184" s="70">
        <f t="shared" si="194"/>
        <v>360</v>
      </c>
      <c r="L184" s="313"/>
      <c r="M184" s="313"/>
      <c r="N184" s="313"/>
      <c r="O184" s="313"/>
      <c r="P184" s="70"/>
      <c r="Q184" s="70">
        <v>10</v>
      </c>
      <c r="R184" s="70"/>
      <c r="S184" s="71"/>
      <c r="T184" s="72"/>
      <c r="U184" s="73">
        <v>6</v>
      </c>
      <c r="V184" s="314"/>
      <c r="W184" s="75"/>
      <c r="X184" s="316">
        <f t="shared" si="195"/>
        <v>6.666666666666667</v>
      </c>
      <c r="Y184" s="77">
        <f t="shared" si="196"/>
        <v>0</v>
      </c>
      <c r="Z184" s="77">
        <f t="shared" ref="Z184:AB184" si="199">AD184+AG184+AJ184+AM184+AP184+AS184+AV184+AY184+BB184+BE184+BH184+BK184</f>
        <v>0</v>
      </c>
      <c r="AA184" s="77">
        <f t="shared" si="199"/>
        <v>0</v>
      </c>
      <c r="AB184" s="77">
        <f t="shared" si="199"/>
        <v>0</v>
      </c>
      <c r="AC184" s="78">
        <f t="shared" si="198"/>
        <v>353.33333333333331</v>
      </c>
      <c r="AD184" s="79">
        <v>0</v>
      </c>
      <c r="AE184" s="79">
        <v>0</v>
      </c>
      <c r="AF184" s="79"/>
      <c r="AG184" s="80">
        <v>0</v>
      </c>
      <c r="AH184" s="80">
        <v>0</v>
      </c>
      <c r="AI184" s="80"/>
      <c r="AJ184" s="79">
        <v>0</v>
      </c>
      <c r="AK184" s="79">
        <v>0</v>
      </c>
      <c r="AL184" s="79"/>
      <c r="AM184" s="80">
        <v>0</v>
      </c>
      <c r="AN184" s="80">
        <v>0</v>
      </c>
      <c r="AO184" s="80"/>
      <c r="AP184" s="79">
        <v>0</v>
      </c>
      <c r="AQ184" s="79">
        <v>0</v>
      </c>
      <c r="AR184" s="79"/>
      <c r="AS184" s="80">
        <v>0</v>
      </c>
      <c r="AT184" s="80">
        <v>0</v>
      </c>
      <c r="AU184" s="80"/>
      <c r="AV184" s="79">
        <v>0</v>
      </c>
      <c r="AW184" s="79">
        <v>0</v>
      </c>
      <c r="AX184" s="79"/>
      <c r="AY184" s="80">
        <v>0</v>
      </c>
      <c r="AZ184" s="80">
        <v>0</v>
      </c>
      <c r="BA184" s="80"/>
      <c r="BB184" s="77"/>
      <c r="BC184" s="77"/>
      <c r="BD184" s="77"/>
      <c r="BE184" s="80"/>
      <c r="BF184" s="80"/>
      <c r="BG184" s="80"/>
      <c r="BH184" s="77"/>
      <c r="BI184" s="77"/>
      <c r="BJ184" s="77"/>
      <c r="BK184" s="80"/>
      <c r="BL184" s="80"/>
      <c r="BM184" s="80"/>
      <c r="BN184" s="130"/>
      <c r="BO184" s="81"/>
    </row>
    <row r="185" spans="1:67" ht="15.75" customHeight="1">
      <c r="A185" s="70">
        <v>56</v>
      </c>
      <c r="B185" s="25"/>
      <c r="C185" s="63"/>
      <c r="D185" s="63"/>
      <c r="E185" s="48" t="s">
        <v>60</v>
      </c>
      <c r="F185" s="63" t="s">
        <v>263</v>
      </c>
      <c r="G185" s="48" t="s">
        <v>60</v>
      </c>
      <c r="H185" s="63"/>
      <c r="I185" s="481" t="s">
        <v>285</v>
      </c>
      <c r="J185" s="80">
        <v>5</v>
      </c>
      <c r="K185" s="70">
        <f t="shared" si="194"/>
        <v>180</v>
      </c>
      <c r="L185" s="313"/>
      <c r="M185" s="313"/>
      <c r="N185" s="313"/>
      <c r="O185" s="313"/>
      <c r="P185" s="313"/>
      <c r="Q185" s="313"/>
      <c r="R185" s="70"/>
      <c r="S185" s="71">
        <v>5</v>
      </c>
      <c r="T185" s="72" t="s">
        <v>286</v>
      </c>
      <c r="U185" s="73">
        <v>8</v>
      </c>
      <c r="V185" s="73"/>
      <c r="W185" s="75" t="s">
        <v>286</v>
      </c>
      <c r="X185" s="316">
        <f t="shared" si="195"/>
        <v>3.3333333333333335</v>
      </c>
      <c r="Y185" s="77">
        <f t="shared" si="196"/>
        <v>0</v>
      </c>
      <c r="Z185" s="77">
        <f t="shared" ref="Z185:AB185" si="200">AD185+AG185+AJ185+AM185+AP185+AS185+AV185+AY185+BB185+BE185+BH185+BK185</f>
        <v>0</v>
      </c>
      <c r="AA185" s="77">
        <f t="shared" si="200"/>
        <v>0</v>
      </c>
      <c r="AB185" s="77">
        <f t="shared" si="200"/>
        <v>0</v>
      </c>
      <c r="AC185" s="78">
        <f t="shared" si="198"/>
        <v>176.66666666666666</v>
      </c>
      <c r="AD185" s="79"/>
      <c r="AE185" s="79"/>
      <c r="AF185" s="79"/>
      <c r="AG185" s="80"/>
      <c r="AH185" s="80"/>
      <c r="AI185" s="80"/>
      <c r="AJ185" s="79"/>
      <c r="AK185" s="79"/>
      <c r="AL185" s="79"/>
      <c r="AM185" s="80"/>
      <c r="AN185" s="80"/>
      <c r="AO185" s="80"/>
      <c r="AP185" s="79"/>
      <c r="AQ185" s="79"/>
      <c r="AR185" s="79"/>
      <c r="AS185" s="80"/>
      <c r="AT185" s="80"/>
      <c r="AU185" s="80"/>
      <c r="AV185" s="79"/>
      <c r="AW185" s="79"/>
      <c r="AX185" s="79"/>
      <c r="AY185" s="80"/>
      <c r="AZ185" s="80"/>
      <c r="BA185" s="80"/>
      <c r="BB185" s="77"/>
      <c r="BC185" s="77"/>
      <c r="BD185" s="77"/>
      <c r="BE185" s="80"/>
      <c r="BF185" s="80"/>
      <c r="BG185" s="80"/>
      <c r="BH185" s="77"/>
      <c r="BI185" s="77"/>
      <c r="BJ185" s="77"/>
      <c r="BK185" s="80"/>
      <c r="BL185" s="80"/>
      <c r="BM185" s="80"/>
      <c r="BN185" s="130"/>
      <c r="BO185" s="81"/>
    </row>
    <row r="186" spans="1:67" ht="15.75" customHeight="1">
      <c r="A186" s="320"/>
      <c r="B186" s="320"/>
      <c r="C186" s="319"/>
      <c r="D186" s="319"/>
      <c r="E186" s="319"/>
      <c r="F186" s="319" t="s">
        <v>390</v>
      </c>
      <c r="G186" s="319"/>
      <c r="H186" s="319"/>
      <c r="I186" s="514" t="s">
        <v>391</v>
      </c>
      <c r="J186" s="515">
        <f t="shared" ref="J186:K186" si="201">SUM(J187)</f>
        <v>6</v>
      </c>
      <c r="K186" s="516">
        <f t="shared" si="201"/>
        <v>216</v>
      </c>
      <c r="L186" s="319"/>
      <c r="M186" s="319"/>
      <c r="N186" s="319"/>
      <c r="O186" s="319"/>
      <c r="P186" s="319"/>
      <c r="Q186" s="319"/>
      <c r="R186" s="319"/>
      <c r="S186" s="321"/>
      <c r="T186" s="456"/>
      <c r="U186" s="457"/>
      <c r="V186" s="457"/>
      <c r="W186" s="517"/>
      <c r="X186" s="518"/>
      <c r="Y186" s="458"/>
      <c r="Z186" s="458"/>
      <c r="AA186" s="458"/>
      <c r="AB186" s="458"/>
      <c r="AC186" s="519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8"/>
      <c r="BH186" s="458"/>
      <c r="BI186" s="458"/>
      <c r="BJ186" s="458"/>
      <c r="BK186" s="458"/>
      <c r="BL186" s="458"/>
      <c r="BM186" s="458"/>
      <c r="BN186" s="319"/>
      <c r="BO186" s="459"/>
    </row>
    <row r="187" spans="1:67" ht="15.75" customHeight="1">
      <c r="A187" s="70">
        <v>57</v>
      </c>
      <c r="B187" s="25"/>
      <c r="C187" s="63"/>
      <c r="D187" s="63"/>
      <c r="E187" s="48" t="s">
        <v>60</v>
      </c>
      <c r="F187" s="63" t="s">
        <v>3</v>
      </c>
      <c r="G187" s="48" t="s">
        <v>60</v>
      </c>
      <c r="H187" s="63"/>
      <c r="I187" s="481" t="s">
        <v>289</v>
      </c>
      <c r="J187" s="80">
        <f>L187+M187+N187+O187+P187+Q187+R187+S187</f>
        <v>6</v>
      </c>
      <c r="K187" s="70">
        <f t="shared" ref="K187:K188" si="202">J187*36</f>
        <v>216</v>
      </c>
      <c r="L187" s="70"/>
      <c r="M187" s="70"/>
      <c r="N187" s="70"/>
      <c r="O187" s="70"/>
      <c r="P187" s="70"/>
      <c r="Q187" s="70"/>
      <c r="R187" s="70"/>
      <c r="S187" s="71">
        <v>6</v>
      </c>
      <c r="T187" s="346"/>
      <c r="U187" s="347"/>
      <c r="V187" s="347" t="s">
        <v>286</v>
      </c>
      <c r="W187" s="349" t="s">
        <v>286</v>
      </c>
      <c r="X187" s="76">
        <f>J187</f>
        <v>6</v>
      </c>
      <c r="Y187" s="77">
        <f>SUM(Z187:AB187)</f>
        <v>0</v>
      </c>
      <c r="Z187" s="77">
        <f t="shared" ref="Z187:AB187" si="203">AD187+AG187+AJ187+AM187+AP187+AS187+AV187+AY187+BB187+BE187+BH187+BK187</f>
        <v>0</v>
      </c>
      <c r="AA187" s="77">
        <f t="shared" si="203"/>
        <v>0</v>
      </c>
      <c r="AB187" s="77">
        <f t="shared" si="203"/>
        <v>0</v>
      </c>
      <c r="AC187" s="78">
        <f>K187-X187</f>
        <v>210</v>
      </c>
      <c r="AD187" s="79">
        <v>0</v>
      </c>
      <c r="AE187" s="79">
        <v>0</v>
      </c>
      <c r="AF187" s="79"/>
      <c r="AG187" s="80">
        <v>0</v>
      </c>
      <c r="AH187" s="80">
        <v>0</v>
      </c>
      <c r="AI187" s="80"/>
      <c r="AJ187" s="79">
        <v>0</v>
      </c>
      <c r="AK187" s="79">
        <v>0</v>
      </c>
      <c r="AL187" s="79"/>
      <c r="AM187" s="80">
        <v>0</v>
      </c>
      <c r="AN187" s="80">
        <v>0</v>
      </c>
      <c r="AO187" s="80"/>
      <c r="AP187" s="79">
        <v>0</v>
      </c>
      <c r="AQ187" s="79">
        <v>0</v>
      </c>
      <c r="AR187" s="79"/>
      <c r="AS187" s="80">
        <v>0</v>
      </c>
      <c r="AT187" s="80">
        <v>0</v>
      </c>
      <c r="AU187" s="80"/>
      <c r="AV187" s="79">
        <v>0</v>
      </c>
      <c r="AW187" s="79">
        <v>0</v>
      </c>
      <c r="AX187" s="79"/>
      <c r="AY187" s="80">
        <v>0</v>
      </c>
      <c r="AZ187" s="80">
        <v>0</v>
      </c>
      <c r="BA187" s="80"/>
      <c r="BB187" s="77"/>
      <c r="BC187" s="77"/>
      <c r="BD187" s="77"/>
      <c r="BE187" s="80"/>
      <c r="BF187" s="80"/>
      <c r="BG187" s="80"/>
      <c r="BH187" s="77"/>
      <c r="BI187" s="77"/>
      <c r="BJ187" s="77"/>
      <c r="BK187" s="80"/>
      <c r="BL187" s="80"/>
      <c r="BM187" s="80"/>
      <c r="BN187" s="130"/>
      <c r="BO187" s="81">
        <f>Y187/K187*100</f>
        <v>0</v>
      </c>
    </row>
    <row r="188" spans="1:6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68">
        <f>SUM(J2+J35+J182+J186)</f>
        <v>87</v>
      </c>
      <c r="K188" s="468">
        <f t="shared" si="202"/>
        <v>3132</v>
      </c>
      <c r="L188" s="25"/>
      <c r="M188" s="25"/>
      <c r="N188" s="25"/>
      <c r="O188" s="25"/>
      <c r="P188" s="25"/>
      <c r="Q188" s="25"/>
      <c r="R188" s="25"/>
      <c r="S188" s="25"/>
      <c r="T188" s="151"/>
      <c r="U188" s="151"/>
      <c r="V188" s="151"/>
      <c r="W188" s="15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</mergeCells>
  <conditionalFormatting sqref="U11:U14 U20 U22:U23 U27 U32:U34 U43:U58 U64 U77 U79 U90 U102 U104:U120 U136:U148 U150:U162 U164:U176 U182">
    <cfRule type="expression" dxfId="2303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2302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2301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2300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2299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2298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2297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2296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2295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2294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2293" priority="11">
      <formula>AND(NOT(ISBLANK($X11)),ISBLANK($U11),ISBLANK($V11),ISBLANK($W11))</formula>
    </cfRule>
  </conditionalFormatting>
  <conditionalFormatting sqref="AC3 AC32:AC34">
    <cfRule type="expression" dxfId="2292" priority="12">
      <formula>"&lt;=0.5*$E$17"</formula>
    </cfRule>
  </conditionalFormatting>
  <conditionalFormatting sqref="AC3 AC32:AC34">
    <cfRule type="expression" dxfId="2291" priority="13">
      <formula>"&gt;=0,5*$E$17"</formula>
    </cfRule>
  </conditionalFormatting>
  <conditionalFormatting sqref="Y3 AD3:BM3 AD32:BM34 AF44:AF50 AJ44:AL50 AM27 AO27 AQ44:AQ50 BB44:BM50">
    <cfRule type="expression" dxfId="2290" priority="14" stopIfTrue="1">
      <formula>MOD(Y3,2)&lt;&gt;0</formula>
    </cfRule>
  </conditionalFormatting>
  <conditionalFormatting sqref="U3">
    <cfRule type="expression" dxfId="2289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2288" priority="16" stopIfTrue="1">
      <formula>AND(INDEX($M3:$T3,1,$W3)=0, $W3&gt;0)</formula>
    </cfRule>
  </conditionalFormatting>
  <conditionalFormatting sqref="W3">
    <cfRule type="expression" dxfId="2287" priority="17" stopIfTrue="1">
      <formula>AND(INDEX($M3:$T3,1,$X3)=0, $X3&gt;0)</formula>
    </cfRule>
  </conditionalFormatting>
  <conditionalFormatting sqref="AD4:AF10">
    <cfRule type="expression" dxfId="2286" priority="18">
      <formula>AND(NOT(ISBLANK($M4)),ISBLANK($AE4),ISBLANK($AF4),ISBLANK($AG4))</formula>
    </cfRule>
  </conditionalFormatting>
  <conditionalFormatting sqref="AG4:AI10">
    <cfRule type="expression" dxfId="2285" priority="19">
      <formula>AND(NOT(ISBLANK($N4)),ISBLANK($AH4),ISBLANK($AI4),ISBLANK($AJ4))</formula>
    </cfRule>
  </conditionalFormatting>
  <conditionalFormatting sqref="AK4:AK10">
    <cfRule type="expression" dxfId="2284" priority="20">
      <formula>AND(NOT(ISBLANK($O4)),ISBLANK($AK4),ISBLANK($AL4),ISBLANK($AM4))</formula>
    </cfRule>
  </conditionalFormatting>
  <conditionalFormatting sqref="AN4:AN10">
    <cfRule type="expression" dxfId="2283" priority="21">
      <formula>AND(NOT(ISBLANK($P4)),ISBLANK($AN4),ISBLANK($AO4),ISBLANK($AP4))</formula>
    </cfRule>
  </conditionalFormatting>
  <conditionalFormatting sqref="AP4:AR10">
    <cfRule type="expression" dxfId="2282" priority="22">
      <formula>AND(NOT(ISBLANK($Q4)),ISBLANK($AQ4),ISBLANK($AR4),ISBLANK($AS4))</formula>
    </cfRule>
  </conditionalFormatting>
  <conditionalFormatting sqref="AS4:AU10">
    <cfRule type="expression" dxfId="2281" priority="23">
      <formula>AND(NOT(ISBLANK($R4)),ISBLANK($AT4),ISBLANK($AU4),ISBLANK($AV4))</formula>
    </cfRule>
  </conditionalFormatting>
  <conditionalFormatting sqref="AV4:AX10">
    <cfRule type="expression" dxfId="2280" priority="24">
      <formula>AND(NOT(ISBLANK($S4)),ISBLANK($AW4),ISBLANK($AX4),ISBLANK($AY4))</formula>
    </cfRule>
  </conditionalFormatting>
  <conditionalFormatting sqref="AY4:BA10">
    <cfRule type="expression" dxfId="2279" priority="25">
      <formula>AND(NOT(ISBLANK($T4)),ISBLANK($AZ4),ISBLANK($BA4),ISBLANK($BB4))</formula>
    </cfRule>
  </conditionalFormatting>
  <conditionalFormatting sqref="W4:W10">
    <cfRule type="expression" dxfId="2278" priority="26">
      <formula>AND(NOT(ISBLANK($X4)),ISBLANK($U4),ISBLANK($V4),ISBLANK($W4))</formula>
    </cfRule>
  </conditionalFormatting>
  <conditionalFormatting sqref="AC11:AC14">
    <cfRule type="expression" dxfId="2277" priority="27">
      <formula>"&lt;=0.5*$E$17"</formula>
    </cfRule>
  </conditionalFormatting>
  <conditionalFormatting sqref="AC11:AC14">
    <cfRule type="expression" dxfId="2276" priority="28">
      <formula>"&gt;=0,5*$E$17"</formula>
    </cfRule>
  </conditionalFormatting>
  <conditionalFormatting sqref="Y11:Y14 AD11:BM14 AD17 AF17 AJ17:AL17 AP17:AR17 AV17:AX17">
    <cfRule type="expression" dxfId="2275" priority="29" stopIfTrue="1">
      <formula>MOD(Y11,2)&lt;&gt;0</formula>
    </cfRule>
  </conditionalFormatting>
  <conditionalFormatting sqref="V11:V13">
    <cfRule type="expression" dxfId="2274" priority="30" stopIfTrue="1">
      <formula>AND(INDEX($M11:$T11,1,$W11)=0, $W11&gt;0)</formula>
    </cfRule>
  </conditionalFormatting>
  <conditionalFormatting sqref="AC17">
    <cfRule type="expression" dxfId="2273" priority="31">
      <formula>"&lt;=0.5*$E$17"</formula>
    </cfRule>
  </conditionalFormatting>
  <conditionalFormatting sqref="AC17">
    <cfRule type="expression" dxfId="2272" priority="32">
      <formula>"&gt;=0,5*$E$17"</formula>
    </cfRule>
  </conditionalFormatting>
  <conditionalFormatting sqref="Y17">
    <cfRule type="expression" dxfId="2271" priority="33" stopIfTrue="1">
      <formula>MOD(Y17,2)&lt;&gt;0</formula>
    </cfRule>
  </conditionalFormatting>
  <conditionalFormatting sqref="AC20 AC22:AC23 AC25 AC27">
    <cfRule type="expression" dxfId="2270" priority="34">
      <formula>"&lt;=0.5*$E$17"</formula>
    </cfRule>
  </conditionalFormatting>
  <conditionalFormatting sqref="AC20 AC22:AC23 AC25 AC27">
    <cfRule type="expression" dxfId="2269" priority="35">
      <formula>"&gt;=0,5*$E$17"</formula>
    </cfRule>
  </conditionalFormatting>
  <conditionalFormatting sqref="Y20 Y22 AD20:BM20 AD22:BM23 AD25:BM25 AD27:AL27 AN27 AP27:BM27">
    <cfRule type="expression" dxfId="2268" priority="36" stopIfTrue="1">
      <formula>MOD(Y20,2)&lt;&gt;0</formula>
    </cfRule>
  </conditionalFormatting>
  <conditionalFormatting sqref="U25">
    <cfRule type="expression" dxfId="2267" priority="37" stopIfTrue="1">
      <formula>AND(INDEX($M25:$T25,1,$V25)=0, $V25&gt;0)</formula>
    </cfRule>
  </conditionalFormatting>
  <conditionalFormatting sqref="V25">
    <cfRule type="expression" dxfId="2266" priority="38" stopIfTrue="1">
      <formula>AND(INDEX($M25:$T25,1,$W25)=0, $W25&gt;0)</formula>
    </cfRule>
  </conditionalFormatting>
  <conditionalFormatting sqref="W25">
    <cfRule type="expression" dxfId="2265" priority="39" stopIfTrue="1">
      <formula>AND(INDEX($M25:$T25,1,$X25)=0, $X25&gt;0)</formula>
    </cfRule>
  </conditionalFormatting>
  <conditionalFormatting sqref="AD25:AF25">
    <cfRule type="expression" dxfId="2264" priority="40">
      <formula>AND(NOT(ISBLANK($M25)),ISBLANK($AE25),ISBLANK($AF25),ISBLANK($AG25))</formula>
    </cfRule>
  </conditionalFormatting>
  <conditionalFormatting sqref="AG25:AI25">
    <cfRule type="expression" dxfId="2263" priority="41">
      <formula>AND(NOT(ISBLANK($N25)),ISBLANK($AH25),ISBLANK($AI25),ISBLANK($AJ25))</formula>
    </cfRule>
  </conditionalFormatting>
  <conditionalFormatting sqref="AJ25:AL25">
    <cfRule type="expression" dxfId="2262" priority="42">
      <formula>AND(NOT(ISBLANK($O25)),ISBLANK($AK25),ISBLANK($AL25),ISBLANK($AM25))</formula>
    </cfRule>
  </conditionalFormatting>
  <conditionalFormatting sqref="AM25:AO25">
    <cfRule type="expression" dxfId="2261" priority="43">
      <formula>AND(NOT(ISBLANK($P25)),ISBLANK($AN25),ISBLANK($AO25),ISBLANK($AP25))</formula>
    </cfRule>
  </conditionalFormatting>
  <conditionalFormatting sqref="AP25:AR25">
    <cfRule type="expression" dxfId="2260" priority="44">
      <formula>AND(NOT(ISBLANK($Q25)),ISBLANK($AQ25),ISBLANK($AR25),ISBLANK($AS25))</formula>
    </cfRule>
  </conditionalFormatting>
  <conditionalFormatting sqref="AS25:AU25">
    <cfRule type="expression" dxfId="2259" priority="45">
      <formula>AND(NOT(ISBLANK($R25)),ISBLANK($AT25),ISBLANK($AU25),ISBLANK($AV25))</formula>
    </cfRule>
  </conditionalFormatting>
  <conditionalFormatting sqref="AV25:AX25">
    <cfRule type="expression" dxfId="2258" priority="46">
      <formula>AND(NOT(ISBLANK($S25)),ISBLANK($AW25),ISBLANK($AX25),ISBLANK($AY25))</formula>
    </cfRule>
  </conditionalFormatting>
  <conditionalFormatting sqref="AY25:BA25">
    <cfRule type="expression" dxfId="2257" priority="47">
      <formula>AND(NOT(ISBLANK($T25)),ISBLANK($AZ25),ISBLANK($BA25),ISBLANK($BB25))</formula>
    </cfRule>
  </conditionalFormatting>
  <conditionalFormatting sqref="W25">
    <cfRule type="expression" dxfId="2256" priority="48">
      <formula>AND(NOT(ISBLANK($X25)),ISBLANK($U25),ISBLANK($V25),ISBLANK($W25))</formula>
    </cfRule>
  </conditionalFormatting>
  <conditionalFormatting sqref="AC29:AC31">
    <cfRule type="expression" dxfId="2255" priority="49">
      <formula>"&lt;=0.5*$E$17"</formula>
    </cfRule>
  </conditionalFormatting>
  <conditionalFormatting sqref="AC29:AC31">
    <cfRule type="expression" dxfId="2254" priority="50">
      <formula>"&gt;=0,5*$E$17"</formula>
    </cfRule>
  </conditionalFormatting>
  <conditionalFormatting sqref="AD29:BM31">
    <cfRule type="expression" dxfId="2253" priority="51" stopIfTrue="1">
      <formula>MOD(AD29,2)&lt;&gt;0</formula>
    </cfRule>
  </conditionalFormatting>
  <conditionalFormatting sqref="U29:U31">
    <cfRule type="expression" dxfId="2252" priority="52" stopIfTrue="1">
      <formula>AND(INDEX($M29:$T29,1,$V29)=0, $V29&gt;0)</formula>
    </cfRule>
  </conditionalFormatting>
  <conditionalFormatting sqref="V29:V31">
    <cfRule type="expression" dxfId="2251" priority="53" stopIfTrue="1">
      <formula>AND(INDEX($M29:$T29,1,$W29)=0, $W29&gt;0)</formula>
    </cfRule>
  </conditionalFormatting>
  <conditionalFormatting sqref="W29:W31">
    <cfRule type="expression" dxfId="2250" priority="54" stopIfTrue="1">
      <formula>AND(INDEX($M29:$T29,1,$X29)=0, $X29&gt;0)</formula>
    </cfRule>
  </conditionalFormatting>
  <conditionalFormatting sqref="AD29:AF31">
    <cfRule type="expression" dxfId="2249" priority="55">
      <formula>AND(NOT(ISBLANK($M29)),ISBLANK($AE29),ISBLANK($AF29),ISBLANK($AG29))</formula>
    </cfRule>
  </conditionalFormatting>
  <conditionalFormatting sqref="AG29:AI31">
    <cfRule type="expression" dxfId="2248" priority="56">
      <formula>AND(NOT(ISBLANK($N29)),ISBLANK($AH29),ISBLANK($AI29),ISBLANK($AJ29))</formula>
    </cfRule>
  </conditionalFormatting>
  <conditionalFormatting sqref="AJ29:AL31">
    <cfRule type="expression" dxfId="2247" priority="57">
      <formula>AND(NOT(ISBLANK($O29)),ISBLANK($AK29),ISBLANK($AL29),ISBLANK($AM29))</formula>
    </cfRule>
  </conditionalFormatting>
  <conditionalFormatting sqref="AM29:AO31">
    <cfRule type="expression" dxfId="2246" priority="58">
      <formula>AND(NOT(ISBLANK($P29)),ISBLANK($AN29),ISBLANK($AO29),ISBLANK($AP29))</formula>
    </cfRule>
  </conditionalFormatting>
  <conditionalFormatting sqref="AP29:AR31">
    <cfRule type="expression" dxfId="2245" priority="59">
      <formula>AND(NOT(ISBLANK($Q29)),ISBLANK($AQ29),ISBLANK($AR29),ISBLANK($AS29))</formula>
    </cfRule>
  </conditionalFormatting>
  <conditionalFormatting sqref="AS29:AU31">
    <cfRule type="expression" dxfId="2244" priority="60">
      <formula>AND(NOT(ISBLANK($R29)),ISBLANK($AT29),ISBLANK($AU29),ISBLANK($AV29))</formula>
    </cfRule>
  </conditionalFormatting>
  <conditionalFormatting sqref="AV29:AX31">
    <cfRule type="expression" dxfId="2243" priority="61">
      <formula>AND(NOT(ISBLANK($S29)),ISBLANK($AW29),ISBLANK($AX29),ISBLANK($AY29))</formula>
    </cfRule>
  </conditionalFormatting>
  <conditionalFormatting sqref="AY29:BA31">
    <cfRule type="expression" dxfId="2242" priority="62">
      <formula>AND(NOT(ISBLANK($T29)),ISBLANK($AZ29),ISBLANK($BA29),ISBLANK($BB29))</formula>
    </cfRule>
  </conditionalFormatting>
  <conditionalFormatting sqref="W29:W31">
    <cfRule type="expression" dxfId="2241" priority="63">
      <formula>AND(NOT(ISBLANK($X29)),ISBLANK($U29),ISBLANK($V29),ISBLANK($W29))</formula>
    </cfRule>
  </conditionalFormatting>
  <conditionalFormatting sqref="AC43">
    <cfRule type="expression" dxfId="2240" priority="64">
      <formula>"&lt;=0.5*$E$17"</formula>
    </cfRule>
  </conditionalFormatting>
  <conditionalFormatting sqref="AC43">
    <cfRule type="expression" dxfId="2239" priority="65">
      <formula>"&gt;=0,5*$E$17"</formula>
    </cfRule>
  </conditionalFormatting>
  <conditionalFormatting sqref="AD43:BM43 AD44:AE50 AG44:AI50 AM44:AP50 AR44:BA50">
    <cfRule type="expression" dxfId="2238" priority="66" stopIfTrue="1">
      <formula>MOD(AD43,2)&lt;&gt;0</formula>
    </cfRule>
  </conditionalFormatting>
  <conditionalFormatting sqref="AC178:AC180">
    <cfRule type="expression" dxfId="2237" priority="67">
      <formula>"&lt;=0.5*$E$17"</formula>
    </cfRule>
  </conditionalFormatting>
  <conditionalFormatting sqref="AC178:AC180">
    <cfRule type="expression" dxfId="2236" priority="68">
      <formula>"&gt;=0,5*$E$17"</formula>
    </cfRule>
  </conditionalFormatting>
  <conditionalFormatting sqref="AD178:BM178">
    <cfRule type="expression" dxfId="2235" priority="69" stopIfTrue="1">
      <formula>MOD(AD178,2)&lt;&gt;0</formula>
    </cfRule>
  </conditionalFormatting>
  <conditionalFormatting sqref="U178:U180">
    <cfRule type="expression" dxfId="2234" priority="70" stopIfTrue="1">
      <formula>AND(INDEX($M178:$T178,1,$V178)=0, $V178&gt;0)</formula>
    </cfRule>
  </conditionalFormatting>
  <conditionalFormatting sqref="V178:V180">
    <cfRule type="expression" dxfId="2233" priority="71" stopIfTrue="1">
      <formula>AND(INDEX($M178:$T178,1,$W178)=0, $W178&gt;0)</formula>
    </cfRule>
  </conditionalFormatting>
  <conditionalFormatting sqref="W178:W180">
    <cfRule type="expression" dxfId="2232" priority="72" stopIfTrue="1">
      <formula>AND(INDEX($M178:$T178,1,$X178)=0, $X178&gt;0)</formula>
    </cfRule>
  </conditionalFormatting>
  <conditionalFormatting sqref="AC55:AC58">
    <cfRule type="expression" dxfId="2231" priority="73">
      <formula>"&lt;=0.5*$E$17"</formula>
    </cfRule>
  </conditionalFormatting>
  <conditionalFormatting sqref="AC55:AC58">
    <cfRule type="expression" dxfId="2230" priority="74">
      <formula>"&gt;=0,5*$E$17"</formula>
    </cfRule>
  </conditionalFormatting>
  <conditionalFormatting sqref="Y55:Y56 AD55:BM58">
    <cfRule type="expression" dxfId="2229" priority="75" stopIfTrue="1">
      <formula>MOD(Y55,2)&lt;&gt;0</formula>
    </cfRule>
  </conditionalFormatting>
  <conditionalFormatting sqref="W59:W60">
    <cfRule type="expression" dxfId="2228" priority="76">
      <formula>AND(NOT(ISBLANK($X59)),ISBLANK($U59),ISBLANK($V59),ISBLANK($W59))</formula>
    </cfRule>
  </conditionalFormatting>
  <conditionalFormatting sqref="AC59:AC60 AC64">
    <cfRule type="expression" dxfId="2227" priority="77">
      <formula>"&lt;=0.5*$E$17"</formula>
    </cfRule>
  </conditionalFormatting>
  <conditionalFormatting sqref="AC59:AC60 AC64">
    <cfRule type="expression" dxfId="2226" priority="78">
      <formula>"&gt;=0,5*$E$17"</formula>
    </cfRule>
  </conditionalFormatting>
  <conditionalFormatting sqref="AD59:BM60 AD64:BM64">
    <cfRule type="expression" dxfId="2225" priority="79" stopIfTrue="1">
      <formula>MOD(AD59,2)&lt;&gt;0</formula>
    </cfRule>
  </conditionalFormatting>
  <conditionalFormatting sqref="U59:U60">
    <cfRule type="expression" dxfId="2224" priority="80" stopIfTrue="1">
      <formula>AND(INDEX($M59:$T59,1,$V59)=0, $V59&gt;0)</formula>
    </cfRule>
  </conditionalFormatting>
  <conditionalFormatting sqref="V59:V60">
    <cfRule type="expression" dxfId="2223" priority="81" stopIfTrue="1">
      <formula>AND(INDEX($M59:$T59,1,$W59)=0, $W59&gt;0)</formula>
    </cfRule>
  </conditionalFormatting>
  <conditionalFormatting sqref="W59:W60">
    <cfRule type="expression" dxfId="2222" priority="82" stopIfTrue="1">
      <formula>AND(INDEX($M59:$T59,1,$X59)=0, $X59&gt;0)</formula>
    </cfRule>
  </conditionalFormatting>
  <conditionalFormatting sqref="AD59:AF60">
    <cfRule type="expression" dxfId="2221" priority="83">
      <formula>AND(NOT(ISBLANK($M59)),ISBLANK($AE59),ISBLANK($AF59),ISBLANK($AG59))</formula>
    </cfRule>
  </conditionalFormatting>
  <conditionalFormatting sqref="AG59:AI60">
    <cfRule type="expression" dxfId="2220" priority="84">
      <formula>AND(NOT(ISBLANK($N59)),ISBLANK($AH59),ISBLANK($AI59),ISBLANK($AJ59))</formula>
    </cfRule>
  </conditionalFormatting>
  <conditionalFormatting sqref="AJ59:AL60">
    <cfRule type="expression" dxfId="2219" priority="85">
      <formula>AND(NOT(ISBLANK($O59)),ISBLANK($AK59),ISBLANK($AL59),ISBLANK($AM59))</formula>
    </cfRule>
  </conditionalFormatting>
  <conditionalFormatting sqref="AM59:AO60">
    <cfRule type="expression" dxfId="2218" priority="86">
      <formula>AND(NOT(ISBLANK($P59)),ISBLANK($AN59),ISBLANK($AO59),ISBLANK($AP59))</formula>
    </cfRule>
  </conditionalFormatting>
  <conditionalFormatting sqref="AP59:AR60">
    <cfRule type="expression" dxfId="2217" priority="87">
      <formula>AND(NOT(ISBLANK($Q59)),ISBLANK($AQ59),ISBLANK($AR59),ISBLANK($AS59))</formula>
    </cfRule>
  </conditionalFormatting>
  <conditionalFormatting sqref="AS59:AU60">
    <cfRule type="expression" dxfId="2216" priority="88">
      <formula>AND(NOT(ISBLANK($R59)),ISBLANK($AT59),ISBLANK($AU59),ISBLANK($AV59))</formula>
    </cfRule>
  </conditionalFormatting>
  <conditionalFormatting sqref="AV59:AX60">
    <cfRule type="expression" dxfId="2215" priority="89">
      <formula>AND(NOT(ISBLANK($S59)),ISBLANK($AW59),ISBLANK($AX59),ISBLANK($AY59))</formula>
    </cfRule>
  </conditionalFormatting>
  <conditionalFormatting sqref="AY59:BA60">
    <cfRule type="expression" dxfId="2214" priority="90">
      <formula>AND(NOT(ISBLANK($T59)),ISBLANK($AZ59),ISBLANK($BA59),ISBLANK($BB59))</formula>
    </cfRule>
  </conditionalFormatting>
  <conditionalFormatting sqref="AC61:AC63">
    <cfRule type="expression" dxfId="2213" priority="91">
      <formula>"&lt;=0.5*$E$17"</formula>
    </cfRule>
  </conditionalFormatting>
  <conditionalFormatting sqref="AC61:AC63">
    <cfRule type="expression" dxfId="2212" priority="92">
      <formula>"&gt;=0,5*$E$17"</formula>
    </cfRule>
  </conditionalFormatting>
  <conditionalFormatting sqref="AD61:BM63">
    <cfRule type="expression" dxfId="2211" priority="93" stopIfTrue="1">
      <formula>MOD(AD61,2)&lt;&gt;0</formula>
    </cfRule>
  </conditionalFormatting>
  <conditionalFormatting sqref="U61:U63">
    <cfRule type="expression" dxfId="2210" priority="94" stopIfTrue="1">
      <formula>AND(INDEX($M61:$T61,1,$V61)=0, $V61&gt;0)</formula>
    </cfRule>
  </conditionalFormatting>
  <conditionalFormatting sqref="V61:V63">
    <cfRule type="expression" dxfId="2209" priority="95" stopIfTrue="1">
      <formula>AND(INDEX($M61:$T61,1,$W61)=0, $W61&gt;0)</formula>
    </cfRule>
  </conditionalFormatting>
  <conditionalFormatting sqref="W61:W63">
    <cfRule type="expression" dxfId="2208" priority="96" stopIfTrue="1">
      <formula>AND(INDEX($M61:$T61,1,$X61)=0, $X61&gt;0)</formula>
    </cfRule>
  </conditionalFormatting>
  <conditionalFormatting sqref="AD61:AF63">
    <cfRule type="expression" dxfId="2207" priority="97">
      <formula>AND(NOT(ISBLANK($M61)),ISBLANK($AE61),ISBLANK($AF61),ISBLANK($AG61))</formula>
    </cfRule>
  </conditionalFormatting>
  <conditionalFormatting sqref="AG61:AI63">
    <cfRule type="expression" dxfId="2206" priority="98">
      <formula>AND(NOT(ISBLANK($N61)),ISBLANK($AH61),ISBLANK($AI61),ISBLANK($AJ61))</formula>
    </cfRule>
  </conditionalFormatting>
  <conditionalFormatting sqref="AJ61:AL63">
    <cfRule type="expression" dxfId="2205" priority="99">
      <formula>AND(NOT(ISBLANK($O61)),ISBLANK($AK61),ISBLANK($AL61),ISBLANK($AM61))</formula>
    </cfRule>
  </conditionalFormatting>
  <conditionalFormatting sqref="AM61:AO63">
    <cfRule type="expression" dxfId="2204" priority="100">
      <formula>AND(NOT(ISBLANK($P61)),ISBLANK($AN61),ISBLANK($AO61),ISBLANK($AP61))</formula>
    </cfRule>
  </conditionalFormatting>
  <conditionalFormatting sqref="AP61:AR63">
    <cfRule type="expression" dxfId="2203" priority="101">
      <formula>AND(NOT(ISBLANK($Q61)),ISBLANK($AQ61),ISBLANK($AR61),ISBLANK($AS61))</formula>
    </cfRule>
  </conditionalFormatting>
  <conditionalFormatting sqref="AS61:AU63">
    <cfRule type="expression" dxfId="2202" priority="102">
      <formula>AND(NOT(ISBLANK($R61)),ISBLANK($AT61),ISBLANK($AU61),ISBLANK($AV61))</formula>
    </cfRule>
  </conditionalFormatting>
  <conditionalFormatting sqref="AV61:AX63">
    <cfRule type="expression" dxfId="2201" priority="103">
      <formula>AND(NOT(ISBLANK($S61)),ISBLANK($AW61),ISBLANK($AX61),ISBLANK($AY61))</formula>
    </cfRule>
  </conditionalFormatting>
  <conditionalFormatting sqref="AY61:BA63">
    <cfRule type="expression" dxfId="2200" priority="104">
      <formula>AND(NOT(ISBLANK($T61)),ISBLANK($AZ61),ISBLANK($BA61),ISBLANK($BB61))</formula>
    </cfRule>
  </conditionalFormatting>
  <conditionalFormatting sqref="W61:W63">
    <cfRule type="expression" dxfId="2199" priority="105">
      <formula>AND(NOT(ISBLANK($X61)),ISBLANK($U61),ISBLANK($V61),ISBLANK($W61))</formula>
    </cfRule>
  </conditionalFormatting>
  <conditionalFormatting sqref="U122:U134">
    <cfRule type="expression" dxfId="2198" priority="106" stopIfTrue="1">
      <formula>AND(INDEX($M122:$T122,1,$V122)=0, $V122&gt;0)</formula>
    </cfRule>
  </conditionalFormatting>
  <conditionalFormatting sqref="V122:V134">
    <cfRule type="expression" dxfId="2197" priority="107" stopIfTrue="1">
      <formula>AND(INDEX($M122:$T122,1,$W122)=0, $W122&gt;0)</formula>
    </cfRule>
  </conditionalFormatting>
  <conditionalFormatting sqref="W122:W134">
    <cfRule type="expression" dxfId="2196" priority="108" stopIfTrue="1">
      <formula>AND(INDEX($M122:$T122,1,$X122)=0, $X122&gt;0)</formula>
    </cfRule>
  </conditionalFormatting>
  <conditionalFormatting sqref="AC107:AC120 AC122:AC134 AC136:AC148 AC150:AC162 AC164:AC176">
    <cfRule type="expression" dxfId="2195" priority="109">
      <formula>"&lt;=0.5*$E$17"</formula>
    </cfRule>
  </conditionalFormatting>
  <conditionalFormatting sqref="AC107:AC120 AC122:AC134 AC136:AC148 AC150:AC162 AC164:AC176">
    <cfRule type="expression" dxfId="2194" priority="110">
      <formula>"&gt;=0,5*$E$17"</formula>
    </cfRule>
  </conditionalFormatting>
  <conditionalFormatting sqref="AD107:BM120 AD122:BM134 AD136:BM148 AD150:BM162 AD164:BM176">
    <cfRule type="expression" dxfId="2193" priority="111" stopIfTrue="1">
      <formula>MOD(AD107,2)&lt;&gt;0</formula>
    </cfRule>
  </conditionalFormatting>
  <conditionalFormatting sqref="AD107:AF176">
    <cfRule type="expression" dxfId="2192" priority="112">
      <formula>AND(NOT(ISBLANK($M107)),ISBLANK($AE107),ISBLANK($AF107),ISBLANK($AG107))</formula>
    </cfRule>
  </conditionalFormatting>
  <conditionalFormatting sqref="AG107:AI176">
    <cfRule type="expression" dxfId="2191" priority="113">
      <formula>AND(NOT(ISBLANK($N107)),ISBLANK($AH107),ISBLANK($AI107),ISBLANK($AJ107))</formula>
    </cfRule>
  </conditionalFormatting>
  <conditionalFormatting sqref="AJ107:AL176">
    <cfRule type="expression" dxfId="2190" priority="114">
      <formula>AND(NOT(ISBLANK($O107)),ISBLANK($AK107),ISBLANK($AL107),ISBLANK($AM107))</formula>
    </cfRule>
  </conditionalFormatting>
  <conditionalFormatting sqref="AM107:AO176">
    <cfRule type="expression" dxfId="2189" priority="115">
      <formula>AND(NOT(ISBLANK($P107)),ISBLANK($AN107),ISBLANK($AO107),ISBLANK($AP107))</formula>
    </cfRule>
  </conditionalFormatting>
  <conditionalFormatting sqref="AP107:AR176">
    <cfRule type="expression" dxfId="2188" priority="116">
      <formula>AND(NOT(ISBLANK($Q107)),ISBLANK($AQ107),ISBLANK($AR107),ISBLANK($AS107))</formula>
    </cfRule>
  </conditionalFormatting>
  <conditionalFormatting sqref="AS107:AU176">
    <cfRule type="expression" dxfId="2187" priority="117">
      <formula>AND(NOT(ISBLANK($R107)),ISBLANK($AT107),ISBLANK($AU107),ISBLANK($AV107))</formula>
    </cfRule>
  </conditionalFormatting>
  <conditionalFormatting sqref="AV107:AX176">
    <cfRule type="expression" dxfId="2186" priority="118">
      <formula>AND(NOT(ISBLANK($S107)),ISBLANK($AW107),ISBLANK($AX107),ISBLANK($AY107))</formula>
    </cfRule>
  </conditionalFormatting>
  <conditionalFormatting sqref="AY107:BA176">
    <cfRule type="expression" dxfId="2185" priority="119">
      <formula>AND(NOT(ISBLANK($T107)),ISBLANK($AZ107),ISBLANK($BA107),ISBLANK($BB107))</formula>
    </cfRule>
  </conditionalFormatting>
  <conditionalFormatting sqref="W107:W176">
    <cfRule type="expression" dxfId="2184" priority="120">
      <formula>AND(NOT(ISBLANK($X107)),ISBLANK($U107),ISBLANK($V107),ISBLANK($W107))</formula>
    </cfRule>
  </conditionalFormatting>
  <conditionalFormatting sqref="AC77 AC79:AC81 AC102 AC104:AC106">
    <cfRule type="expression" dxfId="2183" priority="121">
      <formula>"&lt;=0.5*$E$17"</formula>
    </cfRule>
  </conditionalFormatting>
  <conditionalFormatting sqref="AC77 AC79:AC81 AC102 AC104:AC106">
    <cfRule type="expression" dxfId="2182" priority="122">
      <formula>"&gt;=0,5*$E$17"</formula>
    </cfRule>
  </conditionalFormatting>
  <conditionalFormatting sqref="AD77:BM77 AD79:BM81 AD102:BM102 AD104:BM106">
    <cfRule type="expression" dxfId="2181" priority="123" stopIfTrue="1">
      <formula>MOD(AD77,2)&lt;&gt;0</formula>
    </cfRule>
  </conditionalFormatting>
  <conditionalFormatting sqref="AC103">
    <cfRule type="expression" dxfId="2180" priority="124">
      <formula>"&lt;=0.5*$E$17"</formula>
    </cfRule>
  </conditionalFormatting>
  <conditionalFormatting sqref="AC103">
    <cfRule type="expression" dxfId="2179" priority="125">
      <formula>"&gt;=0,5*$E$17"</formula>
    </cfRule>
  </conditionalFormatting>
  <conditionalFormatting sqref="AD103:BM103">
    <cfRule type="expression" dxfId="2178" priority="126" stopIfTrue="1">
      <formula>MOD(AD103,2)&lt;&gt;0</formula>
    </cfRule>
  </conditionalFormatting>
  <conditionalFormatting sqref="U103">
    <cfRule type="expression" dxfId="2177" priority="127" stopIfTrue="1">
      <formula>AND(INDEX($M103:$T103,1,$V103)=0, $V103&gt;0)</formula>
    </cfRule>
  </conditionalFormatting>
  <conditionalFormatting sqref="V103">
    <cfRule type="expression" dxfId="2176" priority="128" stopIfTrue="1">
      <formula>AND(INDEX($M103:$T103,1,$W103)=0, $W103&gt;0)</formula>
    </cfRule>
  </conditionalFormatting>
  <conditionalFormatting sqref="W103">
    <cfRule type="expression" dxfId="2175" priority="129" stopIfTrue="1">
      <formula>AND(INDEX($M103:$T103,1,$X103)=0, $X103&gt;0)</formula>
    </cfRule>
  </conditionalFormatting>
  <conditionalFormatting sqref="AD103:AF103">
    <cfRule type="expression" dxfId="2174" priority="130">
      <formula>AND(NOT(ISBLANK($M103)),ISBLANK($AE103),ISBLANK($AF103),ISBLANK($AG103))</formula>
    </cfRule>
  </conditionalFormatting>
  <conditionalFormatting sqref="AG103:AI103">
    <cfRule type="expression" dxfId="2173" priority="131">
      <formula>AND(NOT(ISBLANK($N103)),ISBLANK($AH103),ISBLANK($AI103),ISBLANK($AJ103))</formula>
    </cfRule>
  </conditionalFormatting>
  <conditionalFormatting sqref="AJ103:AL103">
    <cfRule type="expression" dxfId="2172" priority="132">
      <formula>AND(NOT(ISBLANK($O103)),ISBLANK($AK103),ISBLANK($AL103),ISBLANK($AM103))</formula>
    </cfRule>
  </conditionalFormatting>
  <conditionalFormatting sqref="AM103:AO103">
    <cfRule type="expression" dxfId="2171" priority="133">
      <formula>AND(NOT(ISBLANK($P103)),ISBLANK($AN103),ISBLANK($AO103),ISBLANK($AP103))</formula>
    </cfRule>
  </conditionalFormatting>
  <conditionalFormatting sqref="AP103:AR103">
    <cfRule type="expression" dxfId="2170" priority="134">
      <formula>AND(NOT(ISBLANK($Q103)),ISBLANK($AQ103),ISBLANK($AR103),ISBLANK($AS103))</formula>
    </cfRule>
  </conditionalFormatting>
  <conditionalFormatting sqref="AS103:AU103">
    <cfRule type="expression" dxfId="2169" priority="135">
      <formula>AND(NOT(ISBLANK($R103)),ISBLANK($AT103),ISBLANK($AU103),ISBLANK($AV103))</formula>
    </cfRule>
  </conditionalFormatting>
  <conditionalFormatting sqref="AV103:AX103">
    <cfRule type="expression" dxfId="2168" priority="136">
      <formula>AND(NOT(ISBLANK($S103)),ISBLANK($AW103),ISBLANK($AX103),ISBLANK($AY103))</formula>
    </cfRule>
  </conditionalFormatting>
  <conditionalFormatting sqref="AY103:BA103">
    <cfRule type="expression" dxfId="2167" priority="137">
      <formula>AND(NOT(ISBLANK($T103)),ISBLANK($AZ103),ISBLANK($BA103),ISBLANK($BB103))</formula>
    </cfRule>
  </conditionalFormatting>
  <conditionalFormatting sqref="W103">
    <cfRule type="expression" dxfId="2166" priority="138">
      <formula>AND(NOT(ISBLANK($X103)),ISBLANK($U103),ISBLANK($V103),ISBLANK($W103))</formula>
    </cfRule>
  </conditionalFormatting>
  <conditionalFormatting sqref="AC101">
    <cfRule type="expression" dxfId="2165" priority="139">
      <formula>"&lt;=0.5*$E$17"</formula>
    </cfRule>
  </conditionalFormatting>
  <conditionalFormatting sqref="AC101">
    <cfRule type="expression" dxfId="2164" priority="140">
      <formula>"&gt;=0,5*$E$17"</formula>
    </cfRule>
  </conditionalFormatting>
  <conditionalFormatting sqref="AD101:BM101">
    <cfRule type="expression" dxfId="2163" priority="141" stopIfTrue="1">
      <formula>MOD(AD101,2)&lt;&gt;0</formula>
    </cfRule>
  </conditionalFormatting>
  <conditionalFormatting sqref="U101">
    <cfRule type="expression" dxfId="2162" priority="142" stopIfTrue="1">
      <formula>AND(INDEX($M101:$T101,1,$V101)=0, $V101&gt;0)</formula>
    </cfRule>
  </conditionalFormatting>
  <conditionalFormatting sqref="V101">
    <cfRule type="expression" dxfId="2161" priority="143" stopIfTrue="1">
      <formula>AND(INDEX($M101:$T101,1,$W101)=0, $W101&gt;0)</formula>
    </cfRule>
  </conditionalFormatting>
  <conditionalFormatting sqref="W101">
    <cfRule type="expression" dxfId="2160" priority="144" stopIfTrue="1">
      <formula>AND(INDEX($M101:$T101,1,$X101)=0, $X101&gt;0)</formula>
    </cfRule>
  </conditionalFormatting>
  <conditionalFormatting sqref="AD101:AF101">
    <cfRule type="expression" dxfId="2159" priority="145">
      <formula>AND(NOT(ISBLANK($M101)),ISBLANK($AE101),ISBLANK($AF101),ISBLANK($AG101))</formula>
    </cfRule>
  </conditionalFormatting>
  <conditionalFormatting sqref="AG101:AI101">
    <cfRule type="expression" dxfId="2158" priority="146">
      <formula>AND(NOT(ISBLANK($N101)),ISBLANK($AH101),ISBLANK($AI101),ISBLANK($AJ101))</formula>
    </cfRule>
  </conditionalFormatting>
  <conditionalFormatting sqref="AJ101:AL101">
    <cfRule type="expression" dxfId="2157" priority="147">
      <formula>AND(NOT(ISBLANK($O101)),ISBLANK($AK101),ISBLANK($AL101),ISBLANK($AM101))</formula>
    </cfRule>
  </conditionalFormatting>
  <conditionalFormatting sqref="AM101:AO101">
    <cfRule type="expression" dxfId="2156" priority="148">
      <formula>AND(NOT(ISBLANK($P101)),ISBLANK($AN101),ISBLANK($AO101),ISBLANK($AP101))</formula>
    </cfRule>
  </conditionalFormatting>
  <conditionalFormatting sqref="AP101:AR101">
    <cfRule type="expression" dxfId="2155" priority="149">
      <formula>AND(NOT(ISBLANK($Q101)),ISBLANK($AQ101),ISBLANK($AR101),ISBLANK($AS101))</formula>
    </cfRule>
  </conditionalFormatting>
  <conditionalFormatting sqref="AS101:AU101">
    <cfRule type="expression" dxfId="2154" priority="150">
      <formula>AND(NOT(ISBLANK($R101)),ISBLANK($AT101),ISBLANK($AU101),ISBLANK($AV101))</formula>
    </cfRule>
  </conditionalFormatting>
  <conditionalFormatting sqref="AV101:AX101">
    <cfRule type="expression" dxfId="2153" priority="151">
      <formula>AND(NOT(ISBLANK($S101)),ISBLANK($AW101),ISBLANK($AX101),ISBLANK($AY101))</formula>
    </cfRule>
  </conditionalFormatting>
  <conditionalFormatting sqref="AY101:BA101">
    <cfRule type="expression" dxfId="2152" priority="152">
      <formula>AND(NOT(ISBLANK($T101)),ISBLANK($AZ101),ISBLANK($BA101),ISBLANK($BB101))</formula>
    </cfRule>
  </conditionalFormatting>
  <conditionalFormatting sqref="W101">
    <cfRule type="expression" dxfId="2151" priority="153">
      <formula>AND(NOT(ISBLANK($X101)),ISBLANK($U101),ISBLANK($V101),ISBLANK($W101))</formula>
    </cfRule>
  </conditionalFormatting>
  <conditionalFormatting sqref="AC100">
    <cfRule type="expression" dxfId="2150" priority="154">
      <formula>"&lt;=0.5*$E$17"</formula>
    </cfRule>
  </conditionalFormatting>
  <conditionalFormatting sqref="AC100">
    <cfRule type="expression" dxfId="2149" priority="155">
      <formula>"&gt;=0,5*$E$17"</formula>
    </cfRule>
  </conditionalFormatting>
  <conditionalFormatting sqref="AD100:BM100">
    <cfRule type="expression" dxfId="2148" priority="156" stopIfTrue="1">
      <formula>MOD(AD100,2)&lt;&gt;0</formula>
    </cfRule>
  </conditionalFormatting>
  <conditionalFormatting sqref="U100">
    <cfRule type="expression" dxfId="2147" priority="157" stopIfTrue="1">
      <formula>AND(INDEX($M100:$T100,1,$V100)=0, $V100&gt;0)</formula>
    </cfRule>
  </conditionalFormatting>
  <conditionalFormatting sqref="V100">
    <cfRule type="expression" dxfId="2146" priority="158" stopIfTrue="1">
      <formula>AND(INDEX($M100:$T100,1,$W100)=0, $W100&gt;0)</formula>
    </cfRule>
  </conditionalFormatting>
  <conditionalFormatting sqref="W100">
    <cfRule type="expression" dxfId="2145" priority="159" stopIfTrue="1">
      <formula>AND(INDEX($M100:$T100,1,$X100)=0, $X100&gt;0)</formula>
    </cfRule>
  </conditionalFormatting>
  <conditionalFormatting sqref="AD100:AF100">
    <cfRule type="expression" dxfId="2144" priority="160">
      <formula>AND(NOT(ISBLANK($M100)),ISBLANK($AE100),ISBLANK($AF100),ISBLANK($AG100))</formula>
    </cfRule>
  </conditionalFormatting>
  <conditionalFormatting sqref="AG100:AI100">
    <cfRule type="expression" dxfId="2143" priority="161">
      <formula>AND(NOT(ISBLANK($N100)),ISBLANK($AH100),ISBLANK($AI100),ISBLANK($AJ100))</formula>
    </cfRule>
  </conditionalFormatting>
  <conditionalFormatting sqref="AJ100:AL100">
    <cfRule type="expression" dxfId="2142" priority="162">
      <formula>AND(NOT(ISBLANK($O100)),ISBLANK($AK100),ISBLANK($AL100),ISBLANK($AM100))</formula>
    </cfRule>
  </conditionalFormatting>
  <conditionalFormatting sqref="AM100:AO100">
    <cfRule type="expression" dxfId="2141" priority="163">
      <formula>AND(NOT(ISBLANK($P100)),ISBLANK($AN100),ISBLANK($AO100),ISBLANK($AP100))</formula>
    </cfRule>
  </conditionalFormatting>
  <conditionalFormatting sqref="AP100:AR100">
    <cfRule type="expression" dxfId="2140" priority="164">
      <formula>AND(NOT(ISBLANK($Q100)),ISBLANK($AQ100),ISBLANK($AR100),ISBLANK($AS100))</formula>
    </cfRule>
  </conditionalFormatting>
  <conditionalFormatting sqref="AS100:AU100">
    <cfRule type="expression" dxfId="2139" priority="165">
      <formula>AND(NOT(ISBLANK($R100)),ISBLANK($AT100),ISBLANK($AU100),ISBLANK($AV100))</formula>
    </cfRule>
  </conditionalFormatting>
  <conditionalFormatting sqref="AV100:AX100">
    <cfRule type="expression" dxfId="2138" priority="166">
      <formula>AND(NOT(ISBLANK($S100)),ISBLANK($AW100),ISBLANK($AX100),ISBLANK($AY100))</formula>
    </cfRule>
  </conditionalFormatting>
  <conditionalFormatting sqref="AY100:BA100">
    <cfRule type="expression" dxfId="2137" priority="167">
      <formula>AND(NOT(ISBLANK($T100)),ISBLANK($AZ100),ISBLANK($BA100),ISBLANK($BB100))</formula>
    </cfRule>
  </conditionalFormatting>
  <conditionalFormatting sqref="W100">
    <cfRule type="expression" dxfId="2136" priority="168">
      <formula>AND(NOT(ISBLANK($X100)),ISBLANK($U100),ISBLANK($V100),ISBLANK($W100))</formula>
    </cfRule>
  </conditionalFormatting>
  <conditionalFormatting sqref="AC86 AC99">
    <cfRule type="expression" dxfId="2135" priority="169">
      <formula>"&lt;=0.5*$E$17"</formula>
    </cfRule>
  </conditionalFormatting>
  <conditionalFormatting sqref="AC86 AC99">
    <cfRule type="expression" dxfId="2134" priority="170">
      <formula>"&gt;=0,5*$E$17"</formula>
    </cfRule>
  </conditionalFormatting>
  <conditionalFormatting sqref="AD86:BM86 AD99:BM99">
    <cfRule type="expression" dxfId="2133" priority="171" stopIfTrue="1">
      <formula>MOD(AD86,2)&lt;&gt;0</formula>
    </cfRule>
  </conditionalFormatting>
  <conditionalFormatting sqref="U99">
    <cfRule type="expression" dxfId="2132" priority="172" stopIfTrue="1">
      <formula>AND(INDEX($M99:$T99,1,$V99)=0, $V99&gt;0)</formula>
    </cfRule>
  </conditionalFormatting>
  <conditionalFormatting sqref="V99">
    <cfRule type="expression" dxfId="2131" priority="173" stopIfTrue="1">
      <formula>AND(INDEX($M99:$T99,1,$W99)=0, $W99&gt;0)</formula>
    </cfRule>
  </conditionalFormatting>
  <conditionalFormatting sqref="W99">
    <cfRule type="expression" dxfId="2130" priority="174" stopIfTrue="1">
      <formula>AND(INDEX($M99:$T99,1,$X99)=0, $X99&gt;0)</formula>
    </cfRule>
  </conditionalFormatting>
  <conditionalFormatting sqref="AD99:AF99">
    <cfRule type="expression" dxfId="2129" priority="175">
      <formula>AND(NOT(ISBLANK($M99)),ISBLANK($AE99),ISBLANK($AF99),ISBLANK($AG99))</formula>
    </cfRule>
  </conditionalFormatting>
  <conditionalFormatting sqref="AG99:AI99">
    <cfRule type="expression" dxfId="2128" priority="176">
      <formula>AND(NOT(ISBLANK($N99)),ISBLANK($AH99),ISBLANK($AI99),ISBLANK($AJ99))</formula>
    </cfRule>
  </conditionalFormatting>
  <conditionalFormatting sqref="AJ99:AL99">
    <cfRule type="expression" dxfId="2127" priority="177">
      <formula>AND(NOT(ISBLANK($O99)),ISBLANK($AK99),ISBLANK($AL99),ISBLANK($AM99))</formula>
    </cfRule>
  </conditionalFormatting>
  <conditionalFormatting sqref="AM99:AO99">
    <cfRule type="expression" dxfId="2126" priority="178">
      <formula>AND(NOT(ISBLANK($P99)),ISBLANK($AN99),ISBLANK($AO99),ISBLANK($AP99))</formula>
    </cfRule>
  </conditionalFormatting>
  <conditionalFormatting sqref="AP99:AR99">
    <cfRule type="expression" dxfId="2125" priority="179">
      <formula>AND(NOT(ISBLANK($Q99)),ISBLANK($AQ99),ISBLANK($AR99),ISBLANK($AS99))</formula>
    </cfRule>
  </conditionalFormatting>
  <conditionalFormatting sqref="AS99:AU99">
    <cfRule type="expression" dxfId="2124" priority="180">
      <formula>AND(NOT(ISBLANK($R99)),ISBLANK($AT99),ISBLANK($AU99),ISBLANK($AV99))</formula>
    </cfRule>
  </conditionalFormatting>
  <conditionalFormatting sqref="AV99:AX99">
    <cfRule type="expression" dxfId="2123" priority="181">
      <formula>AND(NOT(ISBLANK($S99)),ISBLANK($AW99),ISBLANK($AX99),ISBLANK($AY99))</formula>
    </cfRule>
  </conditionalFormatting>
  <conditionalFormatting sqref="AY99:BA99">
    <cfRule type="expression" dxfId="2122" priority="182">
      <formula>AND(NOT(ISBLANK($T99)),ISBLANK($AZ99),ISBLANK($BA99),ISBLANK($BB99))</formula>
    </cfRule>
  </conditionalFormatting>
  <conditionalFormatting sqref="W99">
    <cfRule type="expression" dxfId="2121" priority="183">
      <formula>AND(NOT(ISBLANK($X99)),ISBLANK($U99),ISBLANK($V99),ISBLANK($W99))</formula>
    </cfRule>
  </conditionalFormatting>
  <conditionalFormatting sqref="AC92">
    <cfRule type="expression" dxfId="2120" priority="184">
      <formula>"&lt;=0.5*$E$17"</formula>
    </cfRule>
  </conditionalFormatting>
  <conditionalFormatting sqref="AC92">
    <cfRule type="expression" dxfId="2119" priority="185">
      <formula>"&gt;=0,5*$E$17"</formula>
    </cfRule>
  </conditionalFormatting>
  <conditionalFormatting sqref="AD92:BM92">
    <cfRule type="expression" dxfId="2118" priority="186" stopIfTrue="1">
      <formula>MOD(AD92,2)&lt;&gt;0</formula>
    </cfRule>
  </conditionalFormatting>
  <conditionalFormatting sqref="U92">
    <cfRule type="expression" dxfId="2117" priority="187" stopIfTrue="1">
      <formula>AND(INDEX($M92:$T92,1,$V92)=0, $V92&gt;0)</formula>
    </cfRule>
  </conditionalFormatting>
  <conditionalFormatting sqref="V92">
    <cfRule type="expression" dxfId="2116" priority="188" stopIfTrue="1">
      <formula>AND(INDEX($M92:$T92,1,$W92)=0, $W92&gt;0)</formula>
    </cfRule>
  </conditionalFormatting>
  <conditionalFormatting sqref="W92">
    <cfRule type="expression" dxfId="2115" priority="189" stopIfTrue="1">
      <formula>AND(INDEX($M92:$T92,1,$X92)=0, $X92&gt;0)</formula>
    </cfRule>
  </conditionalFormatting>
  <conditionalFormatting sqref="AD92:AF92">
    <cfRule type="expression" dxfId="2114" priority="190">
      <formula>AND(NOT(ISBLANK($M92)),ISBLANK($AE92),ISBLANK($AF92),ISBLANK($AG92))</formula>
    </cfRule>
  </conditionalFormatting>
  <conditionalFormatting sqref="AG92:AI92">
    <cfRule type="expression" dxfId="2113" priority="191">
      <formula>AND(NOT(ISBLANK($N92)),ISBLANK($AH92),ISBLANK($AI92),ISBLANK($AJ92))</formula>
    </cfRule>
  </conditionalFormatting>
  <conditionalFormatting sqref="AJ92:AL92">
    <cfRule type="expression" dxfId="2112" priority="192">
      <formula>AND(NOT(ISBLANK($O92)),ISBLANK($AK92),ISBLANK($AL92),ISBLANK($AM92))</formula>
    </cfRule>
  </conditionalFormatting>
  <conditionalFormatting sqref="AM92:AO92">
    <cfRule type="expression" dxfId="2111" priority="193">
      <formula>AND(NOT(ISBLANK($P92)),ISBLANK($AN92),ISBLANK($AO92),ISBLANK($AP92))</formula>
    </cfRule>
  </conditionalFormatting>
  <conditionalFormatting sqref="AP92:AR92">
    <cfRule type="expression" dxfId="2110" priority="194">
      <formula>AND(NOT(ISBLANK($Q92)),ISBLANK($AQ92),ISBLANK($AR92),ISBLANK($AS92))</formula>
    </cfRule>
  </conditionalFormatting>
  <conditionalFormatting sqref="AS92:AU92">
    <cfRule type="expression" dxfId="2109" priority="195">
      <formula>AND(NOT(ISBLANK($R92)),ISBLANK($AT92),ISBLANK($AU92),ISBLANK($AV92))</formula>
    </cfRule>
  </conditionalFormatting>
  <conditionalFormatting sqref="AV92:AX92">
    <cfRule type="expression" dxfId="2108" priority="196">
      <formula>AND(NOT(ISBLANK($S92)),ISBLANK($AW92),ISBLANK($AX92),ISBLANK($AY92))</formula>
    </cfRule>
  </conditionalFormatting>
  <conditionalFormatting sqref="AY92:BA92">
    <cfRule type="expression" dxfId="2107" priority="197">
      <formula>AND(NOT(ISBLANK($T92)),ISBLANK($AZ92),ISBLANK($BA92),ISBLANK($BB92))</formula>
    </cfRule>
  </conditionalFormatting>
  <conditionalFormatting sqref="W92">
    <cfRule type="expression" dxfId="2106" priority="198">
      <formula>AND(NOT(ISBLANK($X92)),ISBLANK($U92),ISBLANK($V92),ISBLANK($W92))</formula>
    </cfRule>
  </conditionalFormatting>
  <conditionalFormatting sqref="AC85">
    <cfRule type="expression" dxfId="2105" priority="199">
      <formula>"&lt;=0.5*$E$17"</formula>
    </cfRule>
  </conditionalFormatting>
  <conditionalFormatting sqref="AC85">
    <cfRule type="expression" dxfId="2104" priority="200">
      <formula>"&gt;=0,5*$E$17"</formula>
    </cfRule>
  </conditionalFormatting>
  <conditionalFormatting sqref="AD85:BM85">
    <cfRule type="expression" dxfId="2103" priority="201" stopIfTrue="1">
      <formula>MOD(AD85,2)&lt;&gt;0</formula>
    </cfRule>
  </conditionalFormatting>
  <conditionalFormatting sqref="AD85:AF85">
    <cfRule type="expression" dxfId="2102" priority="202">
      <formula>AND(NOT(ISBLANK($M85)),ISBLANK($AE85),ISBLANK($AF85),ISBLANK($AG85))</formula>
    </cfRule>
  </conditionalFormatting>
  <conditionalFormatting sqref="AG85:AI85">
    <cfRule type="expression" dxfId="2101" priority="203">
      <formula>AND(NOT(ISBLANK($N85)),ISBLANK($AH85),ISBLANK($AI85),ISBLANK($AJ85))</formula>
    </cfRule>
  </conditionalFormatting>
  <conditionalFormatting sqref="AJ85:AL85">
    <cfRule type="expression" dxfId="2100" priority="204">
      <formula>AND(NOT(ISBLANK($O85)),ISBLANK($AK85),ISBLANK($AL85),ISBLANK($AM85))</formula>
    </cfRule>
  </conditionalFormatting>
  <conditionalFormatting sqref="AM85:AO85">
    <cfRule type="expression" dxfId="2099" priority="205">
      <formula>AND(NOT(ISBLANK($P85)),ISBLANK($AN85),ISBLANK($AO85),ISBLANK($AP85))</formula>
    </cfRule>
  </conditionalFormatting>
  <conditionalFormatting sqref="AP85:AR85">
    <cfRule type="expression" dxfId="2098" priority="206">
      <formula>AND(NOT(ISBLANK($Q85)),ISBLANK($AQ85),ISBLANK($AR85),ISBLANK($AS85))</formula>
    </cfRule>
  </conditionalFormatting>
  <conditionalFormatting sqref="AS85:AU85">
    <cfRule type="expression" dxfId="2097" priority="207">
      <formula>AND(NOT(ISBLANK($R85)),ISBLANK($AT85),ISBLANK($AU85),ISBLANK($AV85))</formula>
    </cfRule>
  </conditionalFormatting>
  <conditionalFormatting sqref="AV85:AX85">
    <cfRule type="expression" dxfId="2096" priority="208">
      <formula>AND(NOT(ISBLANK($S85)),ISBLANK($AW85),ISBLANK($AX85),ISBLANK($AY85))</formula>
    </cfRule>
  </conditionalFormatting>
  <conditionalFormatting sqref="AY85:BA85">
    <cfRule type="expression" dxfId="2095" priority="209">
      <formula>AND(NOT(ISBLANK($T85)),ISBLANK($AZ85),ISBLANK($BA85),ISBLANK($BB85))</formula>
    </cfRule>
  </conditionalFormatting>
  <conditionalFormatting sqref="AC82">
    <cfRule type="expression" dxfId="2094" priority="210">
      <formula>"&lt;=0.5*$E$17"</formula>
    </cfRule>
  </conditionalFormatting>
  <conditionalFormatting sqref="AC82">
    <cfRule type="expression" dxfId="2093" priority="211">
      <formula>"&gt;=0,5*$E$17"</formula>
    </cfRule>
  </conditionalFormatting>
  <conditionalFormatting sqref="AD82:BM82">
    <cfRule type="expression" dxfId="2092" priority="212" stopIfTrue="1">
      <formula>MOD(AD82,2)&lt;&gt;0</formula>
    </cfRule>
  </conditionalFormatting>
  <conditionalFormatting sqref="U82">
    <cfRule type="expression" dxfId="2091" priority="213" stopIfTrue="1">
      <formula>AND(INDEX($M82:$T82,1,$V82)=0, $V82&gt;0)</formula>
    </cfRule>
  </conditionalFormatting>
  <conditionalFormatting sqref="V82">
    <cfRule type="expression" dxfId="2090" priority="214" stopIfTrue="1">
      <formula>AND(INDEX($M82:$T82,1,$W82)=0, $W82&gt;0)</formula>
    </cfRule>
  </conditionalFormatting>
  <conditionalFormatting sqref="W82">
    <cfRule type="expression" dxfId="2089" priority="215" stopIfTrue="1">
      <formula>AND(INDEX($M82:$T82,1,$X82)=0, $X82&gt;0)</formula>
    </cfRule>
  </conditionalFormatting>
  <conditionalFormatting sqref="AD82:AF82">
    <cfRule type="expression" dxfId="2088" priority="216">
      <formula>AND(NOT(ISBLANK($M82)),ISBLANK($AE82),ISBLANK($AF82),ISBLANK($AG82))</formula>
    </cfRule>
  </conditionalFormatting>
  <conditionalFormatting sqref="AG82:AI82">
    <cfRule type="expression" dxfId="2087" priority="217">
      <formula>AND(NOT(ISBLANK($N82)),ISBLANK($AH82),ISBLANK($AI82),ISBLANK($AJ82))</formula>
    </cfRule>
  </conditionalFormatting>
  <conditionalFormatting sqref="AJ82:AL82">
    <cfRule type="expression" dxfId="2086" priority="218">
      <formula>AND(NOT(ISBLANK($O82)),ISBLANK($AK82),ISBLANK($AL82),ISBLANK($AM82))</formula>
    </cfRule>
  </conditionalFormatting>
  <conditionalFormatting sqref="AM82:AO82">
    <cfRule type="expression" dxfId="2085" priority="219">
      <formula>AND(NOT(ISBLANK($P82)),ISBLANK($AN82),ISBLANK($AO82),ISBLANK($AP82))</formula>
    </cfRule>
  </conditionalFormatting>
  <conditionalFormatting sqref="AP82:AR82">
    <cfRule type="expression" dxfId="2084" priority="220">
      <formula>AND(NOT(ISBLANK($Q82)),ISBLANK($AQ82),ISBLANK($AR82),ISBLANK($AS82))</formula>
    </cfRule>
  </conditionalFormatting>
  <conditionalFormatting sqref="AS82:AU82">
    <cfRule type="expression" dxfId="2083" priority="221">
      <formula>AND(NOT(ISBLANK($R82)),ISBLANK($AT82),ISBLANK($AU82),ISBLANK($AV82))</formula>
    </cfRule>
  </conditionalFormatting>
  <conditionalFormatting sqref="AV82:AX82">
    <cfRule type="expression" dxfId="2082" priority="222">
      <formula>AND(NOT(ISBLANK($S82)),ISBLANK($AW82),ISBLANK($AX82),ISBLANK($AY82))</formula>
    </cfRule>
  </conditionalFormatting>
  <conditionalFormatting sqref="AY82:BA82">
    <cfRule type="expression" dxfId="2081" priority="223">
      <formula>AND(NOT(ISBLANK($T82)),ISBLANK($AZ82),ISBLANK($BA82),ISBLANK($BB82))</formula>
    </cfRule>
  </conditionalFormatting>
  <conditionalFormatting sqref="W82">
    <cfRule type="expression" dxfId="2080" priority="224">
      <formula>AND(NOT(ISBLANK($X82)),ISBLANK($U82),ISBLANK($V82),ISBLANK($W82))</formula>
    </cfRule>
  </conditionalFormatting>
  <conditionalFormatting sqref="J4:J9">
    <cfRule type="cellIs" dxfId="2079" priority="225" operator="equal">
      <formula>3</formula>
    </cfRule>
  </conditionalFormatting>
  <conditionalFormatting sqref="AC97:AC98">
    <cfRule type="expression" dxfId="2078" priority="226">
      <formula>"&lt;=0.5*$E$17"</formula>
    </cfRule>
  </conditionalFormatting>
  <conditionalFormatting sqref="AC97:AC98">
    <cfRule type="expression" dxfId="2077" priority="227">
      <formula>"&gt;=0,5*$E$17"</formula>
    </cfRule>
  </conditionalFormatting>
  <conditionalFormatting sqref="AD97:BM98">
    <cfRule type="expression" dxfId="2076" priority="228" stopIfTrue="1">
      <formula>MOD(AD97,2)&lt;&gt;0</formula>
    </cfRule>
  </conditionalFormatting>
  <conditionalFormatting sqref="U97:U98">
    <cfRule type="expression" dxfId="2075" priority="229" stopIfTrue="1">
      <formula>AND(INDEX($M97:$T97,1,$V97)=0, $V97&gt;0)</formula>
    </cfRule>
  </conditionalFormatting>
  <conditionalFormatting sqref="V97:V98">
    <cfRule type="expression" dxfId="2074" priority="230" stopIfTrue="1">
      <formula>AND(INDEX($M97:$T97,1,$W97)=0, $W97&gt;0)</formula>
    </cfRule>
  </conditionalFormatting>
  <conditionalFormatting sqref="W97:W98">
    <cfRule type="expression" dxfId="2073" priority="231" stopIfTrue="1">
      <formula>AND(INDEX($M97:$T97,1,$X97)=0, $X97&gt;0)</formula>
    </cfRule>
  </conditionalFormatting>
  <conditionalFormatting sqref="AD97:AF98">
    <cfRule type="expression" dxfId="2072" priority="232">
      <formula>AND(NOT(ISBLANK($M97)),ISBLANK($AE97),ISBLANK($AF97),ISBLANK($AG97))</formula>
    </cfRule>
  </conditionalFormatting>
  <conditionalFormatting sqref="AG97:AI98">
    <cfRule type="expression" dxfId="2071" priority="233">
      <formula>AND(NOT(ISBLANK($N97)),ISBLANK($AH97),ISBLANK($AI97),ISBLANK($AJ97))</formula>
    </cfRule>
  </conditionalFormatting>
  <conditionalFormatting sqref="AJ97:AL98">
    <cfRule type="expression" dxfId="2070" priority="234">
      <formula>AND(NOT(ISBLANK($O97)),ISBLANK($AK97),ISBLANK($AL97),ISBLANK($AM97))</formula>
    </cfRule>
  </conditionalFormatting>
  <conditionalFormatting sqref="AM97:AO98">
    <cfRule type="expression" dxfId="2069" priority="235">
      <formula>AND(NOT(ISBLANK($P97)),ISBLANK($AN97),ISBLANK($AO97),ISBLANK($AP97))</formula>
    </cfRule>
  </conditionalFormatting>
  <conditionalFormatting sqref="AP97:AR98">
    <cfRule type="expression" dxfId="2068" priority="236">
      <formula>AND(NOT(ISBLANK($Q97)),ISBLANK($AQ97),ISBLANK($AR97),ISBLANK($AS97))</formula>
    </cfRule>
  </conditionalFormatting>
  <conditionalFormatting sqref="AS97:AU98">
    <cfRule type="expression" dxfId="2067" priority="237">
      <formula>AND(NOT(ISBLANK($R97)),ISBLANK($AT97),ISBLANK($AU97),ISBLANK($AV97))</formula>
    </cfRule>
  </conditionalFormatting>
  <conditionalFormatting sqref="AV97:AX98">
    <cfRule type="expression" dxfId="2066" priority="238">
      <formula>AND(NOT(ISBLANK($S97)),ISBLANK($AW97),ISBLANK($AX97),ISBLANK($AY97))</formula>
    </cfRule>
  </conditionalFormatting>
  <conditionalFormatting sqref="AY97:BA98">
    <cfRule type="expression" dxfId="2065" priority="239">
      <formula>AND(NOT(ISBLANK($T97)),ISBLANK($AZ97),ISBLANK($BA97),ISBLANK($BB97))</formula>
    </cfRule>
  </conditionalFormatting>
  <conditionalFormatting sqref="W97:W98">
    <cfRule type="expression" dxfId="2064" priority="240">
      <formula>AND(NOT(ISBLANK($X97)),ISBLANK($U97),ISBLANK($V97),ISBLANK($W97))</formula>
    </cfRule>
  </conditionalFormatting>
  <conditionalFormatting sqref="AC96">
    <cfRule type="expression" dxfId="2063" priority="241">
      <formula>"&lt;=0.5*$E$17"</formula>
    </cfRule>
  </conditionalFormatting>
  <conditionalFormatting sqref="AC96">
    <cfRule type="expression" dxfId="2062" priority="242">
      <formula>"&gt;=0,5*$E$17"</formula>
    </cfRule>
  </conditionalFormatting>
  <conditionalFormatting sqref="AD96:BM96">
    <cfRule type="expression" dxfId="2061" priority="243" stopIfTrue="1">
      <formula>MOD(AD96,2)&lt;&gt;0</formula>
    </cfRule>
  </conditionalFormatting>
  <conditionalFormatting sqref="U96">
    <cfRule type="expression" dxfId="2060" priority="244" stopIfTrue="1">
      <formula>AND(INDEX($M96:$T96,1,$V96)=0, $V96&gt;0)</formula>
    </cfRule>
  </conditionalFormatting>
  <conditionalFormatting sqref="V96">
    <cfRule type="expression" dxfId="2059" priority="245" stopIfTrue="1">
      <formula>AND(INDEX($M96:$T96,1,$W96)=0, $W96&gt;0)</formula>
    </cfRule>
  </conditionalFormatting>
  <conditionalFormatting sqref="W96">
    <cfRule type="expression" dxfId="2058" priority="246" stopIfTrue="1">
      <formula>AND(INDEX($M96:$T96,1,$X96)=0, $X96&gt;0)</formula>
    </cfRule>
  </conditionalFormatting>
  <conditionalFormatting sqref="AD96:AF96">
    <cfRule type="expression" dxfId="2057" priority="247">
      <formula>AND(NOT(ISBLANK($M96)),ISBLANK($AE96),ISBLANK($AF96),ISBLANK($AG96))</formula>
    </cfRule>
  </conditionalFormatting>
  <conditionalFormatting sqref="AG96:AI96">
    <cfRule type="expression" dxfId="2056" priority="248">
      <formula>AND(NOT(ISBLANK($N96)),ISBLANK($AH96),ISBLANK($AI96),ISBLANK($AJ96))</formula>
    </cfRule>
  </conditionalFormatting>
  <conditionalFormatting sqref="AJ96:AL96">
    <cfRule type="expression" dxfId="2055" priority="249">
      <formula>AND(NOT(ISBLANK($O96)),ISBLANK($AK96),ISBLANK($AL96),ISBLANK($AM96))</formula>
    </cfRule>
  </conditionalFormatting>
  <conditionalFormatting sqref="AM96:AO96">
    <cfRule type="expression" dxfId="2054" priority="250">
      <formula>AND(NOT(ISBLANK($P96)),ISBLANK($AN96),ISBLANK($AO96),ISBLANK($AP96))</formula>
    </cfRule>
  </conditionalFormatting>
  <conditionalFormatting sqref="AP96:AR96">
    <cfRule type="expression" dxfId="2053" priority="251">
      <formula>AND(NOT(ISBLANK($Q96)),ISBLANK($AQ96),ISBLANK($AR96),ISBLANK($AS96))</formula>
    </cfRule>
  </conditionalFormatting>
  <conditionalFormatting sqref="AS96:AU96">
    <cfRule type="expression" dxfId="2052" priority="252">
      <formula>AND(NOT(ISBLANK($R96)),ISBLANK($AT96),ISBLANK($AU96),ISBLANK($AV96))</formula>
    </cfRule>
  </conditionalFormatting>
  <conditionalFormatting sqref="AV96:AX96">
    <cfRule type="expression" dxfId="2051" priority="253">
      <formula>AND(NOT(ISBLANK($S96)),ISBLANK($AW96),ISBLANK($AX96),ISBLANK($AY96))</formula>
    </cfRule>
  </conditionalFormatting>
  <conditionalFormatting sqref="AY96:BA96">
    <cfRule type="expression" dxfId="2050" priority="254">
      <formula>AND(NOT(ISBLANK($T96)),ISBLANK($AZ96),ISBLANK($BA96),ISBLANK($BB96))</formula>
    </cfRule>
  </conditionalFormatting>
  <conditionalFormatting sqref="W96">
    <cfRule type="expression" dxfId="2049" priority="255">
      <formula>AND(NOT(ISBLANK($X96)),ISBLANK($U96),ISBLANK($V96),ISBLANK($W96))</formula>
    </cfRule>
  </conditionalFormatting>
  <conditionalFormatting sqref="AC95">
    <cfRule type="expression" dxfId="2048" priority="256">
      <formula>"&lt;=0.5*$E$17"</formula>
    </cfRule>
  </conditionalFormatting>
  <conditionalFormatting sqref="AC95">
    <cfRule type="expression" dxfId="2047" priority="257">
      <formula>"&gt;=0,5*$E$17"</formula>
    </cfRule>
  </conditionalFormatting>
  <conditionalFormatting sqref="AD95:BM95">
    <cfRule type="expression" dxfId="2046" priority="258" stopIfTrue="1">
      <formula>MOD(AD95,2)&lt;&gt;0</formula>
    </cfRule>
  </conditionalFormatting>
  <conditionalFormatting sqref="U95">
    <cfRule type="expression" dxfId="2045" priority="259" stopIfTrue="1">
      <formula>AND(INDEX($M95:$T95,1,$V95)=0, $V95&gt;0)</formula>
    </cfRule>
  </conditionalFormatting>
  <conditionalFormatting sqref="V95">
    <cfRule type="expression" dxfId="2044" priority="260" stopIfTrue="1">
      <formula>AND(INDEX($M95:$T95,1,$W95)=0, $W95&gt;0)</formula>
    </cfRule>
  </conditionalFormatting>
  <conditionalFormatting sqref="W95">
    <cfRule type="expression" dxfId="2043" priority="261" stopIfTrue="1">
      <formula>AND(INDEX($M95:$T95,1,$X95)=0, $X95&gt;0)</formula>
    </cfRule>
  </conditionalFormatting>
  <conditionalFormatting sqref="AD95:AF95">
    <cfRule type="expression" dxfId="2042" priority="262">
      <formula>AND(NOT(ISBLANK($M95)),ISBLANK($AE95),ISBLANK($AF95),ISBLANK($AG95))</formula>
    </cfRule>
  </conditionalFormatting>
  <conditionalFormatting sqref="AG95:AI95">
    <cfRule type="expression" dxfId="2041" priority="263">
      <formula>AND(NOT(ISBLANK($N95)),ISBLANK($AH95),ISBLANK($AI95),ISBLANK($AJ95))</formula>
    </cfRule>
  </conditionalFormatting>
  <conditionalFormatting sqref="AJ95:AL95">
    <cfRule type="expression" dxfId="2040" priority="264">
      <formula>AND(NOT(ISBLANK($O95)),ISBLANK($AK95),ISBLANK($AL95),ISBLANK($AM95))</formula>
    </cfRule>
  </conditionalFormatting>
  <conditionalFormatting sqref="AM95:AO95">
    <cfRule type="expression" dxfId="2039" priority="265">
      <formula>AND(NOT(ISBLANK($P95)),ISBLANK($AN95),ISBLANK($AO95),ISBLANK($AP95))</formula>
    </cfRule>
  </conditionalFormatting>
  <conditionalFormatting sqref="AP95:AR95">
    <cfRule type="expression" dxfId="2038" priority="266">
      <formula>AND(NOT(ISBLANK($Q95)),ISBLANK($AQ95),ISBLANK($AR95),ISBLANK($AS95))</formula>
    </cfRule>
  </conditionalFormatting>
  <conditionalFormatting sqref="AS95:AU95">
    <cfRule type="expression" dxfId="2037" priority="267">
      <formula>AND(NOT(ISBLANK($R95)),ISBLANK($AT95),ISBLANK($AU95),ISBLANK($AV95))</formula>
    </cfRule>
  </conditionalFormatting>
  <conditionalFormatting sqref="AV95:AX95">
    <cfRule type="expression" dxfId="2036" priority="268">
      <formula>AND(NOT(ISBLANK($S95)),ISBLANK($AW95),ISBLANK($AX95),ISBLANK($AY95))</formula>
    </cfRule>
  </conditionalFormatting>
  <conditionalFormatting sqref="AY95:BA95">
    <cfRule type="expression" dxfId="2035" priority="269">
      <formula>AND(NOT(ISBLANK($T95)),ISBLANK($AZ95),ISBLANK($BA95),ISBLANK($BB95))</formula>
    </cfRule>
  </conditionalFormatting>
  <conditionalFormatting sqref="W95">
    <cfRule type="expression" dxfId="2034" priority="270">
      <formula>AND(NOT(ISBLANK($X95)),ISBLANK($U95),ISBLANK($V95),ISBLANK($W95))</formula>
    </cfRule>
  </conditionalFormatting>
  <conditionalFormatting sqref="AC93:AC94">
    <cfRule type="expression" dxfId="2033" priority="271">
      <formula>"&lt;=0.5*$E$17"</formula>
    </cfRule>
  </conditionalFormatting>
  <conditionalFormatting sqref="AC93:AC94">
    <cfRule type="expression" dxfId="2032" priority="272">
      <formula>"&gt;=0,5*$E$17"</formula>
    </cfRule>
  </conditionalFormatting>
  <conditionalFormatting sqref="AD93:BM94">
    <cfRule type="expression" dxfId="2031" priority="273" stopIfTrue="1">
      <formula>MOD(AD93,2)&lt;&gt;0</formula>
    </cfRule>
  </conditionalFormatting>
  <conditionalFormatting sqref="U93:U94">
    <cfRule type="expression" dxfId="2030" priority="274" stopIfTrue="1">
      <formula>AND(INDEX($M93:$T93,1,$V93)=0, $V93&gt;0)</formula>
    </cfRule>
  </conditionalFormatting>
  <conditionalFormatting sqref="V93:V94">
    <cfRule type="expression" dxfId="2029" priority="275" stopIfTrue="1">
      <formula>AND(INDEX($M93:$T93,1,$W93)=0, $W93&gt;0)</formula>
    </cfRule>
  </conditionalFormatting>
  <conditionalFormatting sqref="W93:W94">
    <cfRule type="expression" dxfId="2028" priority="276" stopIfTrue="1">
      <formula>AND(INDEX($M93:$T93,1,$X93)=0, $X93&gt;0)</formula>
    </cfRule>
  </conditionalFormatting>
  <conditionalFormatting sqref="AD93:AF94">
    <cfRule type="expression" dxfId="2027" priority="277">
      <formula>AND(NOT(ISBLANK($M93)),ISBLANK($AE93),ISBLANK($AF93),ISBLANK($AG93))</formula>
    </cfRule>
  </conditionalFormatting>
  <conditionalFormatting sqref="AG93:AI94">
    <cfRule type="expression" dxfId="2026" priority="278">
      <formula>AND(NOT(ISBLANK($N93)),ISBLANK($AH93),ISBLANK($AI93),ISBLANK($AJ93))</formula>
    </cfRule>
  </conditionalFormatting>
  <conditionalFormatting sqref="AJ93:AL94">
    <cfRule type="expression" dxfId="2025" priority="279">
      <formula>AND(NOT(ISBLANK($O93)),ISBLANK($AK93),ISBLANK($AL93),ISBLANK($AM93))</formula>
    </cfRule>
  </conditionalFormatting>
  <conditionalFormatting sqref="AM93:AO94">
    <cfRule type="expression" dxfId="2024" priority="280">
      <formula>AND(NOT(ISBLANK($P93)),ISBLANK($AN93),ISBLANK($AO93),ISBLANK($AP93))</formula>
    </cfRule>
  </conditionalFormatting>
  <conditionalFormatting sqref="AP93:AR94">
    <cfRule type="expression" dxfId="2023" priority="281">
      <formula>AND(NOT(ISBLANK($Q93)),ISBLANK($AQ93),ISBLANK($AR93),ISBLANK($AS93))</formula>
    </cfRule>
  </conditionalFormatting>
  <conditionalFormatting sqref="AS93:AU94">
    <cfRule type="expression" dxfId="2022" priority="282">
      <formula>AND(NOT(ISBLANK($R93)),ISBLANK($AT93),ISBLANK($AU93),ISBLANK($AV93))</formula>
    </cfRule>
  </conditionalFormatting>
  <conditionalFormatting sqref="AV93:AX94">
    <cfRule type="expression" dxfId="2021" priority="283">
      <formula>AND(NOT(ISBLANK($S93)),ISBLANK($AW93),ISBLANK($AX93),ISBLANK($AY93))</formula>
    </cfRule>
  </conditionalFormatting>
  <conditionalFormatting sqref="AY93:BA94">
    <cfRule type="expression" dxfId="2020" priority="284">
      <formula>AND(NOT(ISBLANK($T93)),ISBLANK($AZ93),ISBLANK($BA93),ISBLANK($BB93))</formula>
    </cfRule>
  </conditionalFormatting>
  <conditionalFormatting sqref="W93:W94">
    <cfRule type="expression" dxfId="2019" priority="285">
      <formula>AND(NOT(ISBLANK($X93)),ISBLANK($U93),ISBLANK($V93),ISBLANK($W93))</formula>
    </cfRule>
  </conditionalFormatting>
  <conditionalFormatting sqref="AC91">
    <cfRule type="expression" dxfId="2018" priority="286">
      <formula>"&lt;=0.5*$E$17"</formula>
    </cfRule>
  </conditionalFormatting>
  <conditionalFormatting sqref="AC91">
    <cfRule type="expression" dxfId="2017" priority="287">
      <formula>"&gt;=0,5*$E$17"</formula>
    </cfRule>
  </conditionalFormatting>
  <conditionalFormatting sqref="AD91:BM91">
    <cfRule type="expression" dxfId="2016" priority="288" stopIfTrue="1">
      <formula>MOD(AD91,2)&lt;&gt;0</formula>
    </cfRule>
  </conditionalFormatting>
  <conditionalFormatting sqref="U91">
    <cfRule type="expression" dxfId="2015" priority="289" stopIfTrue="1">
      <formula>AND(INDEX($M91:$T91,1,$V91)=0, $V91&gt;0)</formula>
    </cfRule>
  </conditionalFormatting>
  <conditionalFormatting sqref="V91">
    <cfRule type="expression" dxfId="2014" priority="290" stopIfTrue="1">
      <formula>AND(INDEX($M91:$T91,1,$W91)=0, $W91&gt;0)</formula>
    </cfRule>
  </conditionalFormatting>
  <conditionalFormatting sqref="W91">
    <cfRule type="expression" dxfId="2013" priority="291" stopIfTrue="1">
      <formula>AND(INDEX($M91:$T91,1,$X91)=0, $X91&gt;0)</formula>
    </cfRule>
  </conditionalFormatting>
  <conditionalFormatting sqref="AD91:AF91">
    <cfRule type="expression" dxfId="2012" priority="292">
      <formula>AND(NOT(ISBLANK($M91)),ISBLANK($AE91),ISBLANK($AF91),ISBLANK($AG91))</formula>
    </cfRule>
  </conditionalFormatting>
  <conditionalFormatting sqref="AG91:AI91">
    <cfRule type="expression" dxfId="2011" priority="293">
      <formula>AND(NOT(ISBLANK($N91)),ISBLANK($AH91),ISBLANK($AI91),ISBLANK($AJ91))</formula>
    </cfRule>
  </conditionalFormatting>
  <conditionalFormatting sqref="AJ91:AL91">
    <cfRule type="expression" dxfId="2010" priority="294">
      <formula>AND(NOT(ISBLANK($O91)),ISBLANK($AK91),ISBLANK($AL91),ISBLANK($AM91))</formula>
    </cfRule>
  </conditionalFormatting>
  <conditionalFormatting sqref="AM91:AO91">
    <cfRule type="expression" dxfId="2009" priority="295">
      <formula>AND(NOT(ISBLANK($P91)),ISBLANK($AN91),ISBLANK($AO91),ISBLANK($AP91))</formula>
    </cfRule>
  </conditionalFormatting>
  <conditionalFormatting sqref="AP91:AR91">
    <cfRule type="expression" dxfId="2008" priority="296">
      <formula>AND(NOT(ISBLANK($Q91)),ISBLANK($AQ91),ISBLANK($AR91),ISBLANK($AS91))</formula>
    </cfRule>
  </conditionalFormatting>
  <conditionalFormatting sqref="AS91:AU91">
    <cfRule type="expression" dxfId="2007" priority="297">
      <formula>AND(NOT(ISBLANK($R91)),ISBLANK($AT91),ISBLANK($AU91),ISBLANK($AV91))</formula>
    </cfRule>
  </conditionalFormatting>
  <conditionalFormatting sqref="AV91:AX91">
    <cfRule type="expression" dxfId="2006" priority="298">
      <formula>AND(NOT(ISBLANK($S91)),ISBLANK($AW91),ISBLANK($AX91),ISBLANK($AY91))</formula>
    </cfRule>
  </conditionalFormatting>
  <conditionalFormatting sqref="AY91:BA91">
    <cfRule type="expression" dxfId="2005" priority="299">
      <formula>AND(NOT(ISBLANK($T91)),ISBLANK($AZ91),ISBLANK($BA91),ISBLANK($BB91))</formula>
    </cfRule>
  </conditionalFormatting>
  <conditionalFormatting sqref="W91">
    <cfRule type="expression" dxfId="2004" priority="300">
      <formula>AND(NOT(ISBLANK($X91)),ISBLANK($U91),ISBLANK($V91),ISBLANK($W91))</formula>
    </cfRule>
  </conditionalFormatting>
  <conditionalFormatting sqref="AC90">
    <cfRule type="expression" dxfId="2003" priority="301">
      <formula>"&lt;=0.5*$E$17"</formula>
    </cfRule>
  </conditionalFormatting>
  <conditionalFormatting sqref="AC90">
    <cfRule type="expression" dxfId="2002" priority="302">
      <formula>"&gt;=0,5*$E$17"</formula>
    </cfRule>
  </conditionalFormatting>
  <conditionalFormatting sqref="AD90:BM90">
    <cfRule type="expression" dxfId="2001" priority="303" stopIfTrue="1">
      <formula>MOD(AD90,2)&lt;&gt;0</formula>
    </cfRule>
  </conditionalFormatting>
  <conditionalFormatting sqref="AC89">
    <cfRule type="expression" dxfId="2000" priority="304">
      <formula>"&lt;=0.5*$E$17"</formula>
    </cfRule>
  </conditionalFormatting>
  <conditionalFormatting sqref="AC89">
    <cfRule type="expression" dxfId="1999" priority="305">
      <formula>"&gt;=0,5*$E$17"</formula>
    </cfRule>
  </conditionalFormatting>
  <conditionalFormatting sqref="AD89:BM89">
    <cfRule type="expression" dxfId="1998" priority="306" stopIfTrue="1">
      <formula>MOD(AD89,2)&lt;&gt;0</formula>
    </cfRule>
  </conditionalFormatting>
  <conditionalFormatting sqref="U89">
    <cfRule type="expression" dxfId="1997" priority="307" stopIfTrue="1">
      <formula>AND(INDEX($M89:$T89,1,$V89)=0, $V89&gt;0)</formula>
    </cfRule>
  </conditionalFormatting>
  <conditionalFormatting sqref="V89">
    <cfRule type="expression" dxfId="1996" priority="308" stopIfTrue="1">
      <formula>AND(INDEX($M89:$T89,1,$W89)=0, $W89&gt;0)</formula>
    </cfRule>
  </conditionalFormatting>
  <conditionalFormatting sqref="W89">
    <cfRule type="expression" dxfId="1995" priority="309" stopIfTrue="1">
      <formula>AND(INDEX($M89:$T89,1,$X89)=0, $X89&gt;0)</formula>
    </cfRule>
  </conditionalFormatting>
  <conditionalFormatting sqref="AD89:AF89">
    <cfRule type="expression" dxfId="1994" priority="310">
      <formula>AND(NOT(ISBLANK($M89)),ISBLANK($AE89),ISBLANK($AF89),ISBLANK($AG89))</formula>
    </cfRule>
  </conditionalFormatting>
  <conditionalFormatting sqref="AG89:AI89">
    <cfRule type="expression" dxfId="1993" priority="311">
      <formula>AND(NOT(ISBLANK($N89)),ISBLANK($AH89),ISBLANK($AI89),ISBLANK($AJ89))</formula>
    </cfRule>
  </conditionalFormatting>
  <conditionalFormatting sqref="AJ89:AL89">
    <cfRule type="expression" dxfId="1992" priority="312">
      <formula>AND(NOT(ISBLANK($O89)),ISBLANK($AK89),ISBLANK($AL89),ISBLANK($AM89))</formula>
    </cfRule>
  </conditionalFormatting>
  <conditionalFormatting sqref="AM89:AO89">
    <cfRule type="expression" dxfId="1991" priority="313">
      <formula>AND(NOT(ISBLANK($P89)),ISBLANK($AN89),ISBLANK($AO89),ISBLANK($AP89))</formula>
    </cfRule>
  </conditionalFormatting>
  <conditionalFormatting sqref="AP89:AR89">
    <cfRule type="expression" dxfId="1990" priority="314">
      <formula>AND(NOT(ISBLANK($Q89)),ISBLANK($AQ89),ISBLANK($AR89),ISBLANK($AS89))</formula>
    </cfRule>
  </conditionalFormatting>
  <conditionalFormatting sqref="AS89:AU89">
    <cfRule type="expression" dxfId="1989" priority="315">
      <formula>AND(NOT(ISBLANK($R89)),ISBLANK($AT89),ISBLANK($AU89),ISBLANK($AV89))</formula>
    </cfRule>
  </conditionalFormatting>
  <conditionalFormatting sqref="AV89:AX89">
    <cfRule type="expression" dxfId="1988" priority="316">
      <formula>AND(NOT(ISBLANK($S89)),ISBLANK($AW89),ISBLANK($AX89),ISBLANK($AY89))</formula>
    </cfRule>
  </conditionalFormatting>
  <conditionalFormatting sqref="AY89:BA89">
    <cfRule type="expression" dxfId="1987" priority="317">
      <formula>AND(NOT(ISBLANK($T89)),ISBLANK($AZ89),ISBLANK($BA89),ISBLANK($BB89))</formula>
    </cfRule>
  </conditionalFormatting>
  <conditionalFormatting sqref="W89">
    <cfRule type="expression" dxfId="1986" priority="318">
      <formula>AND(NOT(ISBLANK($X89)),ISBLANK($U89),ISBLANK($V89),ISBLANK($W89))</formula>
    </cfRule>
  </conditionalFormatting>
  <conditionalFormatting sqref="AC88">
    <cfRule type="expression" dxfId="1985" priority="319">
      <formula>"&lt;=0.5*$E$17"</formula>
    </cfRule>
  </conditionalFormatting>
  <conditionalFormatting sqref="AC88">
    <cfRule type="expression" dxfId="1984" priority="320">
      <formula>"&gt;=0,5*$E$17"</formula>
    </cfRule>
  </conditionalFormatting>
  <conditionalFormatting sqref="AD88:BM88">
    <cfRule type="expression" dxfId="1983" priority="321" stopIfTrue="1">
      <formula>MOD(AD88,2)&lt;&gt;0</formula>
    </cfRule>
  </conditionalFormatting>
  <conditionalFormatting sqref="U88">
    <cfRule type="expression" dxfId="1982" priority="322" stopIfTrue="1">
      <formula>AND(INDEX($M88:$T88,1,$V88)=0, $V88&gt;0)</formula>
    </cfRule>
  </conditionalFormatting>
  <conditionalFormatting sqref="V88">
    <cfRule type="expression" dxfId="1981" priority="323" stopIfTrue="1">
      <formula>AND(INDEX($M88:$T88,1,$W88)=0, $W88&gt;0)</formula>
    </cfRule>
  </conditionalFormatting>
  <conditionalFormatting sqref="W88">
    <cfRule type="expression" dxfId="1980" priority="324" stopIfTrue="1">
      <formula>AND(INDEX($M88:$T88,1,$X88)=0, $X88&gt;0)</formula>
    </cfRule>
  </conditionalFormatting>
  <conditionalFormatting sqref="AD88:AF88">
    <cfRule type="expression" dxfId="1979" priority="325">
      <formula>AND(NOT(ISBLANK($M88)),ISBLANK($AE88),ISBLANK($AF88),ISBLANK($AG88))</formula>
    </cfRule>
  </conditionalFormatting>
  <conditionalFormatting sqref="AG88:AI88">
    <cfRule type="expression" dxfId="1978" priority="326">
      <formula>AND(NOT(ISBLANK($N88)),ISBLANK($AH88),ISBLANK($AI88),ISBLANK($AJ88))</formula>
    </cfRule>
  </conditionalFormatting>
  <conditionalFormatting sqref="AJ88:AL88">
    <cfRule type="expression" dxfId="1977" priority="327">
      <formula>AND(NOT(ISBLANK($O88)),ISBLANK($AK88),ISBLANK($AL88),ISBLANK($AM88))</formula>
    </cfRule>
  </conditionalFormatting>
  <conditionalFormatting sqref="AM88:AO88">
    <cfRule type="expression" dxfId="1976" priority="328">
      <formula>AND(NOT(ISBLANK($P88)),ISBLANK($AN88),ISBLANK($AO88),ISBLANK($AP88))</formula>
    </cfRule>
  </conditionalFormatting>
  <conditionalFormatting sqref="AP88:AR88">
    <cfRule type="expression" dxfId="1975" priority="329">
      <formula>AND(NOT(ISBLANK($Q88)),ISBLANK($AQ88),ISBLANK($AR88),ISBLANK($AS88))</formula>
    </cfRule>
  </conditionalFormatting>
  <conditionalFormatting sqref="AS88:AU88">
    <cfRule type="expression" dxfId="1974" priority="330">
      <formula>AND(NOT(ISBLANK($R88)),ISBLANK($AT88),ISBLANK($AU88),ISBLANK($AV88))</formula>
    </cfRule>
  </conditionalFormatting>
  <conditionalFormatting sqref="AV88:AX88">
    <cfRule type="expression" dxfId="1973" priority="331">
      <formula>AND(NOT(ISBLANK($S88)),ISBLANK($AW88),ISBLANK($AX88),ISBLANK($AY88))</formula>
    </cfRule>
  </conditionalFormatting>
  <conditionalFormatting sqref="AY88:BA88">
    <cfRule type="expression" dxfId="1972" priority="332">
      <formula>AND(NOT(ISBLANK($T88)),ISBLANK($AZ88),ISBLANK($BA88),ISBLANK($BB88))</formula>
    </cfRule>
  </conditionalFormatting>
  <conditionalFormatting sqref="W88">
    <cfRule type="expression" dxfId="1971" priority="333">
      <formula>AND(NOT(ISBLANK($X88)),ISBLANK($U88),ISBLANK($V88),ISBLANK($W88))</formula>
    </cfRule>
  </conditionalFormatting>
  <conditionalFormatting sqref="AC87">
    <cfRule type="expression" dxfId="1970" priority="334">
      <formula>"&lt;=0.5*$E$17"</formula>
    </cfRule>
  </conditionalFormatting>
  <conditionalFormatting sqref="AC87">
    <cfRule type="expression" dxfId="1969" priority="335">
      <formula>"&gt;=0,5*$E$17"</formula>
    </cfRule>
  </conditionalFormatting>
  <conditionalFormatting sqref="AD87:BM87">
    <cfRule type="expression" dxfId="1968" priority="336" stopIfTrue="1">
      <formula>MOD(AD87,2)&lt;&gt;0</formula>
    </cfRule>
  </conditionalFormatting>
  <conditionalFormatting sqref="U87">
    <cfRule type="expression" dxfId="1967" priority="337" stopIfTrue="1">
      <formula>AND(INDEX($M87:$T87,1,$V87)=0, $V87&gt;0)</formula>
    </cfRule>
  </conditionalFormatting>
  <conditionalFormatting sqref="V87">
    <cfRule type="expression" dxfId="1966" priority="338" stopIfTrue="1">
      <formula>AND(INDEX($M87:$T87,1,$W87)=0, $W87&gt;0)</formula>
    </cfRule>
  </conditionalFormatting>
  <conditionalFormatting sqref="W87">
    <cfRule type="expression" dxfId="1965" priority="339" stopIfTrue="1">
      <formula>AND(INDEX($M87:$T87,1,$X87)=0, $X87&gt;0)</formula>
    </cfRule>
  </conditionalFormatting>
  <conditionalFormatting sqref="AD87:AF87">
    <cfRule type="expression" dxfId="1964" priority="340">
      <formula>AND(NOT(ISBLANK($M87)),ISBLANK($AE87),ISBLANK($AF87),ISBLANK($AG87))</formula>
    </cfRule>
  </conditionalFormatting>
  <conditionalFormatting sqref="AG87:AI87">
    <cfRule type="expression" dxfId="1963" priority="341">
      <formula>AND(NOT(ISBLANK($N87)),ISBLANK($AH87),ISBLANK($AI87),ISBLANK($AJ87))</formula>
    </cfRule>
  </conditionalFormatting>
  <conditionalFormatting sqref="AJ87:AL87">
    <cfRule type="expression" dxfId="1962" priority="342">
      <formula>AND(NOT(ISBLANK($O87)),ISBLANK($AK87),ISBLANK($AL87),ISBLANK($AM87))</formula>
    </cfRule>
  </conditionalFormatting>
  <conditionalFormatting sqref="AM87:AO87">
    <cfRule type="expression" dxfId="1961" priority="343">
      <formula>AND(NOT(ISBLANK($P87)),ISBLANK($AN87),ISBLANK($AO87),ISBLANK($AP87))</formula>
    </cfRule>
  </conditionalFormatting>
  <conditionalFormatting sqref="AP87:AR87">
    <cfRule type="expression" dxfId="1960" priority="344">
      <formula>AND(NOT(ISBLANK($Q87)),ISBLANK($AQ87),ISBLANK($AR87),ISBLANK($AS87))</formula>
    </cfRule>
  </conditionalFormatting>
  <conditionalFormatting sqref="AS87:AU87">
    <cfRule type="expression" dxfId="1959" priority="345">
      <formula>AND(NOT(ISBLANK($R87)),ISBLANK($AT87),ISBLANK($AU87),ISBLANK($AV87))</formula>
    </cfRule>
  </conditionalFormatting>
  <conditionalFormatting sqref="AV87:AX87">
    <cfRule type="expression" dxfId="1958" priority="346">
      <formula>AND(NOT(ISBLANK($S87)),ISBLANK($AW87),ISBLANK($AX87),ISBLANK($AY87))</formula>
    </cfRule>
  </conditionalFormatting>
  <conditionalFormatting sqref="AY87:BA87">
    <cfRule type="expression" dxfId="1957" priority="347">
      <formula>AND(NOT(ISBLANK($T87)),ISBLANK($AZ87),ISBLANK($BA87),ISBLANK($BB87))</formula>
    </cfRule>
  </conditionalFormatting>
  <conditionalFormatting sqref="W87">
    <cfRule type="expression" dxfId="1956" priority="348">
      <formula>AND(NOT(ISBLANK($X87)),ISBLANK($U87),ISBLANK($V87),ISBLANK($W87))</formula>
    </cfRule>
  </conditionalFormatting>
  <conditionalFormatting sqref="AC84">
    <cfRule type="expression" dxfId="1955" priority="349">
      <formula>"&lt;=0.5*$E$17"</formula>
    </cfRule>
  </conditionalFormatting>
  <conditionalFormatting sqref="AC84">
    <cfRule type="expression" dxfId="1954" priority="350">
      <formula>"&gt;=0,5*$E$17"</formula>
    </cfRule>
  </conditionalFormatting>
  <conditionalFormatting sqref="AD84:BM84">
    <cfRule type="expression" dxfId="1953" priority="351" stopIfTrue="1">
      <formula>MOD(AD84,2)&lt;&gt;0</formula>
    </cfRule>
  </conditionalFormatting>
  <conditionalFormatting sqref="AD84:AF84">
    <cfRule type="expression" dxfId="1952" priority="352">
      <formula>AND(NOT(ISBLANK($M84)),ISBLANK($AE84),ISBLANK($AF84),ISBLANK($AG84))</formula>
    </cfRule>
  </conditionalFormatting>
  <conditionalFormatting sqref="AG84:AI84">
    <cfRule type="expression" dxfId="1951" priority="353">
      <formula>AND(NOT(ISBLANK($N84)),ISBLANK($AH84),ISBLANK($AI84),ISBLANK($AJ84))</formula>
    </cfRule>
  </conditionalFormatting>
  <conditionalFormatting sqref="AJ84:AL84">
    <cfRule type="expression" dxfId="1950" priority="354">
      <formula>AND(NOT(ISBLANK($O84)),ISBLANK($AK84),ISBLANK($AL84),ISBLANK($AM84))</formula>
    </cfRule>
  </conditionalFormatting>
  <conditionalFormatting sqref="AM84:AO84">
    <cfRule type="expression" dxfId="1949" priority="355">
      <formula>AND(NOT(ISBLANK($P84)),ISBLANK($AN84),ISBLANK($AO84),ISBLANK($AP84))</formula>
    </cfRule>
  </conditionalFormatting>
  <conditionalFormatting sqref="AP84:AR84">
    <cfRule type="expression" dxfId="1948" priority="356">
      <formula>AND(NOT(ISBLANK($Q84)),ISBLANK($AQ84),ISBLANK($AR84),ISBLANK($AS84))</formula>
    </cfRule>
  </conditionalFormatting>
  <conditionalFormatting sqref="AS84:AU84">
    <cfRule type="expression" dxfId="1947" priority="357">
      <formula>AND(NOT(ISBLANK($R84)),ISBLANK($AT84),ISBLANK($AU84),ISBLANK($AV84))</formula>
    </cfRule>
  </conditionalFormatting>
  <conditionalFormatting sqref="AV84:AX84">
    <cfRule type="expression" dxfId="1946" priority="358">
      <formula>AND(NOT(ISBLANK($S84)),ISBLANK($AW84),ISBLANK($AX84),ISBLANK($AY84))</formula>
    </cfRule>
  </conditionalFormatting>
  <conditionalFormatting sqref="AY84:BA84">
    <cfRule type="expression" dxfId="1945" priority="359">
      <formula>AND(NOT(ISBLANK($T84)),ISBLANK($AZ84),ISBLANK($BA84),ISBLANK($BB84))</formula>
    </cfRule>
  </conditionalFormatting>
  <conditionalFormatting sqref="AC83">
    <cfRule type="expression" dxfId="1944" priority="360">
      <formula>"&lt;=0.5*$E$17"</formula>
    </cfRule>
  </conditionalFormatting>
  <conditionalFormatting sqref="AC83">
    <cfRule type="expression" dxfId="1943" priority="361">
      <formula>"&gt;=0,5*$E$17"</formula>
    </cfRule>
  </conditionalFormatting>
  <conditionalFormatting sqref="AD83:BM83">
    <cfRule type="expression" dxfId="1942" priority="362" stopIfTrue="1">
      <formula>MOD(AD83,2)&lt;&gt;0</formula>
    </cfRule>
  </conditionalFormatting>
  <conditionalFormatting sqref="AD83:AF83">
    <cfRule type="expression" dxfId="1941" priority="363">
      <formula>AND(NOT(ISBLANK($M83)),ISBLANK($AE83),ISBLANK($AF83),ISBLANK($AG83))</formula>
    </cfRule>
  </conditionalFormatting>
  <conditionalFormatting sqref="AG83:AI83">
    <cfRule type="expression" dxfId="1940" priority="364">
      <formula>AND(NOT(ISBLANK($N83)),ISBLANK($AH83),ISBLANK($AI83),ISBLANK($AJ83))</formula>
    </cfRule>
  </conditionalFormatting>
  <conditionalFormatting sqref="AJ83:AL83">
    <cfRule type="expression" dxfId="1939" priority="365">
      <formula>AND(NOT(ISBLANK($O83)),ISBLANK($AK83),ISBLANK($AL83),ISBLANK($AM83))</formula>
    </cfRule>
  </conditionalFormatting>
  <conditionalFormatting sqref="AM83:AO83">
    <cfRule type="expression" dxfId="1938" priority="366">
      <formula>AND(NOT(ISBLANK($P83)),ISBLANK($AN83),ISBLANK($AO83),ISBLANK($AP83))</formula>
    </cfRule>
  </conditionalFormatting>
  <conditionalFormatting sqref="AP83:AR83">
    <cfRule type="expression" dxfId="1937" priority="367">
      <formula>AND(NOT(ISBLANK($Q83)),ISBLANK($AQ83),ISBLANK($AR83),ISBLANK($AS83))</formula>
    </cfRule>
  </conditionalFormatting>
  <conditionalFormatting sqref="AS83:AU83">
    <cfRule type="expression" dxfId="1936" priority="368">
      <formula>AND(NOT(ISBLANK($R83)),ISBLANK($AT83),ISBLANK($AU83),ISBLANK($AV83))</formula>
    </cfRule>
  </conditionalFormatting>
  <conditionalFormatting sqref="AV83:AX83">
    <cfRule type="expression" dxfId="1935" priority="369">
      <formula>AND(NOT(ISBLANK($S83)),ISBLANK($AW83),ISBLANK($AX83),ISBLANK($AY83))</formula>
    </cfRule>
  </conditionalFormatting>
  <conditionalFormatting sqref="AY83:BA83">
    <cfRule type="expression" dxfId="1934" priority="370">
      <formula>AND(NOT(ISBLANK($T83)),ISBLANK($AZ83),ISBLANK($BA83),ISBLANK($BB83))</formula>
    </cfRule>
  </conditionalFormatting>
  <conditionalFormatting sqref="AC66:AC68">
    <cfRule type="expression" dxfId="1933" priority="371">
      <formula>"&lt;=0.5*$E$17"</formula>
    </cfRule>
  </conditionalFormatting>
  <conditionalFormatting sqref="AC66:AC68">
    <cfRule type="expression" dxfId="1932" priority="372">
      <formula>"&gt;=0,5*$E$17"</formula>
    </cfRule>
  </conditionalFormatting>
  <conditionalFormatting sqref="AD66:BM68">
    <cfRule type="expression" dxfId="1931" priority="373" stopIfTrue="1">
      <formula>MOD(AD66,2)&lt;&gt;0</formula>
    </cfRule>
  </conditionalFormatting>
  <conditionalFormatting sqref="U66:U68">
    <cfRule type="expression" dxfId="1930" priority="374" stopIfTrue="1">
      <formula>AND(INDEX($M66:$T66,1,$V66)=0, $V66&gt;0)</formula>
    </cfRule>
  </conditionalFormatting>
  <conditionalFormatting sqref="V66:V68">
    <cfRule type="expression" dxfId="1929" priority="375" stopIfTrue="1">
      <formula>AND(INDEX($M66:$T66,1,$W66)=0, $W66&gt;0)</formula>
    </cfRule>
  </conditionalFormatting>
  <conditionalFormatting sqref="W66:W68">
    <cfRule type="expression" dxfId="1928" priority="376" stopIfTrue="1">
      <formula>AND(INDEX($M66:$T66,1,$X66)=0, $X66&gt;0)</formula>
    </cfRule>
  </conditionalFormatting>
  <conditionalFormatting sqref="AD66:AF68">
    <cfRule type="expression" dxfId="1927" priority="377">
      <formula>AND(NOT(ISBLANK($M66)),ISBLANK($AE66),ISBLANK($AF66),ISBLANK($AG66))</formula>
    </cfRule>
  </conditionalFormatting>
  <conditionalFormatting sqref="AG66:AI68">
    <cfRule type="expression" dxfId="1926" priority="378">
      <formula>AND(NOT(ISBLANK($N66)),ISBLANK($AH66),ISBLANK($AI66),ISBLANK($AJ66))</formula>
    </cfRule>
  </conditionalFormatting>
  <conditionalFormatting sqref="AJ66:AL68">
    <cfRule type="expression" dxfId="1925" priority="379">
      <formula>AND(NOT(ISBLANK($O66)),ISBLANK($AK66),ISBLANK($AL66),ISBLANK($AM66))</formula>
    </cfRule>
  </conditionalFormatting>
  <conditionalFormatting sqref="AM66:AO68">
    <cfRule type="expression" dxfId="1924" priority="380">
      <formula>AND(NOT(ISBLANK($P66)),ISBLANK($AN66),ISBLANK($AO66),ISBLANK($AP66))</formula>
    </cfRule>
  </conditionalFormatting>
  <conditionalFormatting sqref="AP66:AR68">
    <cfRule type="expression" dxfId="1923" priority="381">
      <formula>AND(NOT(ISBLANK($Q66)),ISBLANK($AQ66),ISBLANK($AR66),ISBLANK($AS66))</formula>
    </cfRule>
  </conditionalFormatting>
  <conditionalFormatting sqref="AS66:AU68">
    <cfRule type="expression" dxfId="1922" priority="382">
      <formula>AND(NOT(ISBLANK($R66)),ISBLANK($AT66),ISBLANK($AU66),ISBLANK($AV66))</formula>
    </cfRule>
  </conditionalFormatting>
  <conditionalFormatting sqref="AV66:AX68">
    <cfRule type="expression" dxfId="1921" priority="383">
      <formula>AND(NOT(ISBLANK($S66)),ISBLANK($AW66),ISBLANK($AX66),ISBLANK($AY66))</formula>
    </cfRule>
  </conditionalFormatting>
  <conditionalFormatting sqref="AY66:BA68">
    <cfRule type="expression" dxfId="1920" priority="384">
      <formula>AND(NOT(ISBLANK($T66)),ISBLANK($AZ66),ISBLANK($BA66),ISBLANK($BB66))</formula>
    </cfRule>
  </conditionalFormatting>
  <conditionalFormatting sqref="W66:W68">
    <cfRule type="expression" dxfId="1919" priority="385">
      <formula>AND(NOT(ISBLANK($X66)),ISBLANK($U66),ISBLANK($V66),ISBLANK($W66))</formula>
    </cfRule>
  </conditionalFormatting>
  <conditionalFormatting sqref="AC69">
    <cfRule type="expression" dxfId="1918" priority="386">
      <formula>"&lt;=0.5*$E$17"</formula>
    </cfRule>
  </conditionalFormatting>
  <conditionalFormatting sqref="AC69">
    <cfRule type="expression" dxfId="1917" priority="387">
      <formula>"&gt;=0,5*$E$17"</formula>
    </cfRule>
  </conditionalFormatting>
  <conditionalFormatting sqref="AD69:BM69">
    <cfRule type="expression" dxfId="1916" priority="388" stopIfTrue="1">
      <formula>MOD(AD69,2)&lt;&gt;0</formula>
    </cfRule>
  </conditionalFormatting>
  <conditionalFormatting sqref="U69">
    <cfRule type="expression" dxfId="1915" priority="389" stopIfTrue="1">
      <formula>AND(INDEX($M69:$T69,1,$V69)=0, $V69&gt;0)</formula>
    </cfRule>
  </conditionalFormatting>
  <conditionalFormatting sqref="V69">
    <cfRule type="expression" dxfId="1914" priority="390" stopIfTrue="1">
      <formula>AND(INDEX($M69:$T69,1,$W69)=0, $W69&gt;0)</formula>
    </cfRule>
  </conditionalFormatting>
  <conditionalFormatting sqref="W69">
    <cfRule type="expression" dxfId="1913" priority="391" stopIfTrue="1">
      <formula>AND(INDEX($M69:$T69,1,$X69)=0, $X69&gt;0)</formula>
    </cfRule>
  </conditionalFormatting>
  <conditionalFormatting sqref="AD69:AF69">
    <cfRule type="expression" dxfId="1912" priority="392">
      <formula>AND(NOT(ISBLANK($M69)),ISBLANK($AE69),ISBLANK($AF69),ISBLANK($AG69))</formula>
    </cfRule>
  </conditionalFormatting>
  <conditionalFormatting sqref="AG69:AI69">
    <cfRule type="expression" dxfId="1911" priority="393">
      <formula>AND(NOT(ISBLANK($N69)),ISBLANK($AH69),ISBLANK($AI69),ISBLANK($AJ69))</formula>
    </cfRule>
  </conditionalFormatting>
  <conditionalFormatting sqref="AJ69:AL69">
    <cfRule type="expression" dxfId="1910" priority="394">
      <formula>AND(NOT(ISBLANK($O69)),ISBLANK($AK69),ISBLANK($AL69),ISBLANK($AM69))</formula>
    </cfRule>
  </conditionalFormatting>
  <conditionalFormatting sqref="AM69:AO69">
    <cfRule type="expression" dxfId="1909" priority="395">
      <formula>AND(NOT(ISBLANK($P69)),ISBLANK($AN69),ISBLANK($AO69),ISBLANK($AP69))</formula>
    </cfRule>
  </conditionalFormatting>
  <conditionalFormatting sqref="AP69:AR69">
    <cfRule type="expression" dxfId="1908" priority="396">
      <formula>AND(NOT(ISBLANK($Q69)),ISBLANK($AQ69),ISBLANK($AR69),ISBLANK($AS69))</formula>
    </cfRule>
  </conditionalFormatting>
  <conditionalFormatting sqref="AS69:AU69">
    <cfRule type="expression" dxfId="1907" priority="397">
      <formula>AND(NOT(ISBLANK($R69)),ISBLANK($AT69),ISBLANK($AU69),ISBLANK($AV69))</formula>
    </cfRule>
  </conditionalFormatting>
  <conditionalFormatting sqref="AV69:AX69">
    <cfRule type="expression" dxfId="1906" priority="398">
      <formula>AND(NOT(ISBLANK($S69)),ISBLANK($AW69),ISBLANK($AX69),ISBLANK($AY69))</formula>
    </cfRule>
  </conditionalFormatting>
  <conditionalFormatting sqref="AY69:BA69">
    <cfRule type="expression" dxfId="1905" priority="399">
      <formula>AND(NOT(ISBLANK($T69)),ISBLANK($AZ69),ISBLANK($BA69),ISBLANK($BB69))</formula>
    </cfRule>
  </conditionalFormatting>
  <conditionalFormatting sqref="W69">
    <cfRule type="expression" dxfId="1904" priority="400">
      <formula>AND(NOT(ISBLANK($X69)),ISBLANK($U69),ISBLANK($V69),ISBLANK($W69))</formula>
    </cfRule>
  </conditionalFormatting>
  <conditionalFormatting sqref="U65">
    <cfRule type="expression" dxfId="1903" priority="401" stopIfTrue="1">
      <formula>AND(INDEX($M65:$T65,1,$V65)=0, $V65&gt;0)</formula>
    </cfRule>
  </conditionalFormatting>
  <conditionalFormatting sqref="AF65 AJ65:AL65 AQ65 BB65:BM65">
    <cfRule type="expression" dxfId="1902" priority="402" stopIfTrue="1">
      <formula>MOD(AF65,2)&lt;&gt;0</formula>
    </cfRule>
  </conditionalFormatting>
  <conditionalFormatting sqref="V65">
    <cfRule type="expression" dxfId="1901" priority="403" stopIfTrue="1">
      <formula>AND(INDEX($M65:$T65,1,$W65)=0, $W65&gt;0)</formula>
    </cfRule>
  </conditionalFormatting>
  <conditionalFormatting sqref="AD65:AE65 AG65:AI65 AM65:AP65 AR65:BA65">
    <cfRule type="expression" dxfId="1900" priority="404" stopIfTrue="1">
      <formula>MOD(AD65,2)&lt;&gt;0</formula>
    </cfRule>
  </conditionalFormatting>
  <conditionalFormatting sqref="AC185">
    <cfRule type="expression" dxfId="1899" priority="405">
      <formula>"&lt;=0.5*$E$17"</formula>
    </cfRule>
  </conditionalFormatting>
  <conditionalFormatting sqref="AC185">
    <cfRule type="expression" dxfId="1898" priority="406">
      <formula>"&gt;=0,5*$E$17"</formula>
    </cfRule>
  </conditionalFormatting>
  <conditionalFormatting sqref="AJ4:AJ10">
    <cfRule type="expression" dxfId="1897" priority="407">
      <formula>AND(NOT(ISBLANK($M4)),ISBLANK($AE4),ISBLANK($AF4),ISBLANK($AG4))</formula>
    </cfRule>
  </conditionalFormatting>
  <conditionalFormatting sqref="AL4:AL10">
    <cfRule type="expression" dxfId="1896" priority="408">
      <formula>AND(NOT(ISBLANK($M4)),ISBLANK($AE4),ISBLANK($AF4),ISBLANK($AG4))</formula>
    </cfRule>
  </conditionalFormatting>
  <conditionalFormatting sqref="AM4:AM10">
    <cfRule type="expression" dxfId="1895" priority="409">
      <formula>AND(NOT(ISBLANK($N4)),ISBLANK($AH4),ISBLANK($AI4),ISBLANK($AJ4))</formula>
    </cfRule>
  </conditionalFormatting>
  <conditionalFormatting sqref="AO4:AO10">
    <cfRule type="expression" dxfId="1894" priority="410">
      <formula>AND(NOT(ISBLANK($N4)),ISBLANK($AH4),ISBLANK($AI4),ISBLANK($AJ4))</formula>
    </cfRule>
  </conditionalFormatting>
  <conditionalFormatting sqref="AC18:AC19">
    <cfRule type="expression" dxfId="1893" priority="411">
      <formula>"&lt;=0.5*$E$17"</formula>
    </cfRule>
  </conditionalFormatting>
  <conditionalFormatting sqref="AC18:AC19">
    <cfRule type="expression" dxfId="1892" priority="412">
      <formula>"&gt;=0,5*$E$17"</formula>
    </cfRule>
  </conditionalFormatting>
  <conditionalFormatting sqref="AD18:BM19">
    <cfRule type="expression" dxfId="1891" priority="413" stopIfTrue="1">
      <formula>MOD(AD18,2)&lt;&gt;0</formula>
    </cfRule>
  </conditionalFormatting>
  <conditionalFormatting sqref="U18:U19">
    <cfRule type="expression" dxfId="1890" priority="414" stopIfTrue="1">
      <formula>AND(INDEX($M18:$T18,1,$V18)=0, $V18&gt;0)</formula>
    </cfRule>
  </conditionalFormatting>
  <conditionalFormatting sqref="V18:V19">
    <cfRule type="expression" dxfId="1889" priority="415" stopIfTrue="1">
      <formula>AND(INDEX($M18:$T18,1,$W18)=0, $W18&gt;0)</formula>
    </cfRule>
  </conditionalFormatting>
  <conditionalFormatting sqref="W18:W19">
    <cfRule type="expression" dxfId="1888" priority="416" stopIfTrue="1">
      <formula>AND(INDEX($M18:$T18,1,$X18)=0, $X18&gt;0)</formula>
    </cfRule>
  </conditionalFormatting>
  <conditionalFormatting sqref="AD18:AF19">
    <cfRule type="expression" dxfId="1887" priority="417">
      <formula>AND(NOT(ISBLANK($M18)),ISBLANK($AE18),ISBLANK($AF18),ISBLANK($AG18))</formula>
    </cfRule>
  </conditionalFormatting>
  <conditionalFormatting sqref="AG18:AI19">
    <cfRule type="expression" dxfId="1886" priority="418">
      <formula>AND(NOT(ISBLANK($N18)),ISBLANK($AH18),ISBLANK($AI18),ISBLANK($AJ18))</formula>
    </cfRule>
  </conditionalFormatting>
  <conditionalFormatting sqref="AJ18:AL19">
    <cfRule type="expression" dxfId="1885" priority="419">
      <formula>AND(NOT(ISBLANK($O18)),ISBLANK($AK18),ISBLANK($AL18),ISBLANK($AM18))</formula>
    </cfRule>
  </conditionalFormatting>
  <conditionalFormatting sqref="AM18:AO19">
    <cfRule type="expression" dxfId="1884" priority="420">
      <formula>AND(NOT(ISBLANK($P18)),ISBLANK($AN18),ISBLANK($AO18),ISBLANK($AP18))</formula>
    </cfRule>
  </conditionalFormatting>
  <conditionalFormatting sqref="AP18:AR19">
    <cfRule type="expression" dxfId="1883" priority="421">
      <formula>AND(NOT(ISBLANK($Q18)),ISBLANK($AQ18),ISBLANK($AR18),ISBLANK($AS18))</formula>
    </cfRule>
  </conditionalFormatting>
  <conditionalFormatting sqref="AS18:AU19">
    <cfRule type="expression" dxfId="1882" priority="422">
      <formula>AND(NOT(ISBLANK($R18)),ISBLANK($AT18),ISBLANK($AU18),ISBLANK($AV18))</formula>
    </cfRule>
  </conditionalFormatting>
  <conditionalFormatting sqref="AV18:AX19">
    <cfRule type="expression" dxfId="1881" priority="423">
      <formula>AND(NOT(ISBLANK($S18)),ISBLANK($AW18),ISBLANK($AX18),ISBLANK($AY18))</formula>
    </cfRule>
  </conditionalFormatting>
  <conditionalFormatting sqref="AY18:BA19">
    <cfRule type="expression" dxfId="1880" priority="424">
      <formula>AND(NOT(ISBLANK($T18)),ISBLANK($AZ18),ISBLANK($BA18),ISBLANK($BB18))</formula>
    </cfRule>
  </conditionalFormatting>
  <conditionalFormatting sqref="W18:W19">
    <cfRule type="expression" dxfId="1879" priority="425">
      <formula>AND(NOT(ISBLANK($X18)),ISBLANK($U18),ISBLANK($V18),ISBLANK($W18))</formula>
    </cfRule>
  </conditionalFormatting>
  <conditionalFormatting sqref="AC15:AC16">
    <cfRule type="expression" dxfId="1878" priority="426">
      <formula>"&lt;=0.5*$E$17"</formula>
    </cfRule>
  </conditionalFormatting>
  <conditionalFormatting sqref="AC15:AC16">
    <cfRule type="expression" dxfId="1877" priority="427">
      <formula>"&gt;=0,5*$E$17"</formula>
    </cfRule>
  </conditionalFormatting>
  <conditionalFormatting sqref="Y15:Y16 AD15:BM16">
    <cfRule type="expression" dxfId="1876" priority="428" stopIfTrue="1">
      <formula>MOD(Y15,2)&lt;&gt;0</formula>
    </cfRule>
  </conditionalFormatting>
  <conditionalFormatting sqref="U15:U16">
    <cfRule type="expression" dxfId="1875" priority="429" stopIfTrue="1">
      <formula>AND(INDEX($M15:$T15,1,$V15)=0, $V15&gt;0)</formula>
    </cfRule>
  </conditionalFormatting>
  <conditionalFormatting sqref="V15:V16">
    <cfRule type="expression" dxfId="1874" priority="430" stopIfTrue="1">
      <formula>AND(INDEX($M15:$T15,1,$W15)=0, $W15&gt;0)</formula>
    </cfRule>
  </conditionalFormatting>
  <conditionalFormatting sqref="W15:W16">
    <cfRule type="expression" dxfId="1873" priority="431" stopIfTrue="1">
      <formula>AND(INDEX($M15:$T15,1,$X15)=0, $X15&gt;0)</formula>
    </cfRule>
  </conditionalFormatting>
  <conditionalFormatting sqref="AD15:AF16">
    <cfRule type="expression" dxfId="1872" priority="432">
      <formula>AND(NOT(ISBLANK($M15)),ISBLANK($AE15),ISBLANK($AF15),ISBLANK($AG15))</formula>
    </cfRule>
  </conditionalFormatting>
  <conditionalFormatting sqref="AG15:AI16">
    <cfRule type="expression" dxfId="1871" priority="433">
      <formula>AND(NOT(ISBLANK($N15)),ISBLANK($AH15),ISBLANK($AI15),ISBLANK($AJ15))</formula>
    </cfRule>
  </conditionalFormatting>
  <conditionalFormatting sqref="AJ15:AL16">
    <cfRule type="expression" dxfId="1870" priority="434">
      <formula>AND(NOT(ISBLANK($O15)),ISBLANK($AK15),ISBLANK($AL15),ISBLANK($AM15))</formula>
    </cfRule>
  </conditionalFormatting>
  <conditionalFormatting sqref="AM15:AO16">
    <cfRule type="expression" dxfId="1869" priority="435">
      <formula>AND(NOT(ISBLANK($P15)),ISBLANK($AN15),ISBLANK($AO15),ISBLANK($AP15))</formula>
    </cfRule>
  </conditionalFormatting>
  <conditionalFormatting sqref="AP15:AR16">
    <cfRule type="expression" dxfId="1868" priority="436">
      <formula>AND(NOT(ISBLANK($Q15)),ISBLANK($AQ15),ISBLANK($AR15),ISBLANK($AS15))</formula>
    </cfRule>
  </conditionalFormatting>
  <conditionalFormatting sqref="AS15:AU16">
    <cfRule type="expression" dxfId="1867" priority="437">
      <formula>AND(NOT(ISBLANK($R15)),ISBLANK($AT15),ISBLANK($AU15),ISBLANK($AV15))</formula>
    </cfRule>
  </conditionalFormatting>
  <conditionalFormatting sqref="AV15:AX16">
    <cfRule type="expression" dxfId="1866" priority="438">
      <formula>AND(NOT(ISBLANK($S15)),ISBLANK($AW15),ISBLANK($AX15),ISBLANK($AY15))</formula>
    </cfRule>
  </conditionalFormatting>
  <conditionalFormatting sqref="AY15:BA16">
    <cfRule type="expression" dxfId="1865" priority="439">
      <formula>AND(NOT(ISBLANK($T15)),ISBLANK($AZ15),ISBLANK($BA15),ISBLANK($BB15))</formula>
    </cfRule>
  </conditionalFormatting>
  <conditionalFormatting sqref="W15:W16">
    <cfRule type="expression" dxfId="1864" priority="440">
      <formula>AND(NOT(ISBLANK($X15)),ISBLANK($U15),ISBLANK($V15),ISBLANK($W15))</formula>
    </cfRule>
  </conditionalFormatting>
  <conditionalFormatting sqref="W27">
    <cfRule type="expression" dxfId="1863" priority="441">
      <formula>AND(NOT(ISBLANK($X27)),ISBLANK($U27),ISBLANK($V27),ISBLANK(#REF!))</formula>
    </cfRule>
  </conditionalFormatting>
  <conditionalFormatting sqref="AN27">
    <cfRule type="expression" dxfId="1862" priority="442">
      <formula>AND(NOT(ISBLANK(#REF!)),ISBLANK(#REF!),ISBLANK($AO27),ISBLANK(#REF!))</formula>
    </cfRule>
  </conditionalFormatting>
  <conditionalFormatting sqref="AM27 AO27">
    <cfRule type="expression" dxfId="1861" priority="443">
      <formula>AND(NOT(ISBLANK($P27)),ISBLANK($AN27),ISBLANK($AO28),ISBLANK($AP27))</formula>
    </cfRule>
  </conditionalFormatting>
  <conditionalFormatting sqref="AF51:AF54 AJ51:AL54 AQ51:AQ54 BB51:BM54">
    <cfRule type="expression" dxfId="1860" priority="444" stopIfTrue="1">
      <formula>MOD(AF51,2)&lt;&gt;0</formula>
    </cfRule>
  </conditionalFormatting>
  <conditionalFormatting sqref="AD51:AE54 AG51:AI54 AM51:AP54 AR51:BA54">
    <cfRule type="expression" dxfId="1859" priority="445" stopIfTrue="1">
      <formula>MOD(AD51,2)&lt;&gt;0</formula>
    </cfRule>
  </conditionalFormatting>
  <conditionalFormatting sqref="AD70:AF71 AD76:AF76">
    <cfRule type="expression" dxfId="1858" priority="446" stopIfTrue="1">
      <formula>MOD(AD70,2)&lt;&gt;0</formula>
    </cfRule>
  </conditionalFormatting>
  <conditionalFormatting sqref="AD70:AF71">
    <cfRule type="expression" dxfId="1857" priority="447">
      <formula>AND(NOT(ISBLANK($M70)),ISBLANK($AE70),ISBLANK($AF70),ISBLANK($AG70))</formula>
    </cfRule>
  </conditionalFormatting>
  <conditionalFormatting sqref="AG70:AI71 AG76:AI76">
    <cfRule type="expression" dxfId="1856" priority="448" stopIfTrue="1">
      <formula>MOD(AG70,2)&lt;&gt;0</formula>
    </cfRule>
  </conditionalFormatting>
  <conditionalFormatting sqref="AG70:AI71">
    <cfRule type="expression" dxfId="1855" priority="449">
      <formula>AND(NOT(ISBLANK($N70)),ISBLANK($AH70),ISBLANK($AI70),ISBLANK($AJ70))</formula>
    </cfRule>
  </conditionalFormatting>
  <conditionalFormatting sqref="AJ70:AL70">
    <cfRule type="expression" dxfId="1854" priority="450">
      <formula>AND(NOT(ISBLANK($O70)),ISBLANK($AK70),ISBLANK($AL70),ISBLANK($AM70))</formula>
    </cfRule>
  </conditionalFormatting>
  <conditionalFormatting sqref="AJ70:AL70 AJ76:AL76">
    <cfRule type="expression" dxfId="1853" priority="451" stopIfTrue="1">
      <formula>MOD(AJ70,2)&lt;&gt;0</formula>
    </cfRule>
  </conditionalFormatting>
  <conditionalFormatting sqref="AC21">
    <cfRule type="expression" dxfId="1852" priority="452">
      <formula>"&lt;=0.5*$E$17"</formula>
    </cfRule>
  </conditionalFormatting>
  <conditionalFormatting sqref="AC21">
    <cfRule type="expression" dxfId="1851" priority="453">
      <formula>"&gt;=0,5*$E$17"</formula>
    </cfRule>
  </conditionalFormatting>
  <conditionalFormatting sqref="Y21 AD21:BM21">
    <cfRule type="expression" dxfId="1850" priority="454" stopIfTrue="1">
      <formula>MOD(Y21,2)&lt;&gt;0</formula>
    </cfRule>
  </conditionalFormatting>
  <conditionalFormatting sqref="U21">
    <cfRule type="expression" dxfId="1849" priority="455" stopIfTrue="1">
      <formula>AND(INDEX($M21:$T21,1,$V21)=0, $V21&gt;0)</formula>
    </cfRule>
  </conditionalFormatting>
  <conditionalFormatting sqref="V21">
    <cfRule type="expression" dxfId="1848" priority="456" stopIfTrue="1">
      <formula>AND(INDEX($M21:$T21,1,$W21)=0, $W21&gt;0)</formula>
    </cfRule>
  </conditionalFormatting>
  <conditionalFormatting sqref="W21">
    <cfRule type="expression" dxfId="1847" priority="457" stopIfTrue="1">
      <formula>AND(INDEX($M21:$T21,1,$X21)=0, $X21&gt;0)</formula>
    </cfRule>
  </conditionalFormatting>
  <conditionalFormatting sqref="AD21:AF21">
    <cfRule type="expression" dxfId="1846" priority="458">
      <formula>AND(NOT(ISBLANK($M21)),ISBLANK($AE21),ISBLANK($AF21),ISBLANK($AG21))</formula>
    </cfRule>
  </conditionalFormatting>
  <conditionalFormatting sqref="AG21:AI21">
    <cfRule type="expression" dxfId="1845" priority="459">
      <formula>AND(NOT(ISBLANK($N21)),ISBLANK($AH21),ISBLANK($AI21),ISBLANK($AJ21))</formula>
    </cfRule>
  </conditionalFormatting>
  <conditionalFormatting sqref="AJ21:AL21">
    <cfRule type="expression" dxfId="1844" priority="460">
      <formula>AND(NOT(ISBLANK($O21)),ISBLANK($AK21),ISBLANK($AL21),ISBLANK($AM21))</formula>
    </cfRule>
  </conditionalFormatting>
  <conditionalFormatting sqref="AM21:AO21">
    <cfRule type="expression" dxfId="1843" priority="461">
      <formula>AND(NOT(ISBLANK($P21)),ISBLANK($AN21),ISBLANK($AO21),ISBLANK($AP21))</formula>
    </cfRule>
  </conditionalFormatting>
  <conditionalFormatting sqref="AP21:AR21">
    <cfRule type="expression" dxfId="1842" priority="462">
      <formula>AND(NOT(ISBLANK($Q21)),ISBLANK($AQ21),ISBLANK($AR21),ISBLANK($AS21))</formula>
    </cfRule>
  </conditionalFormatting>
  <conditionalFormatting sqref="AS21:AU21">
    <cfRule type="expression" dxfId="1841" priority="463">
      <formula>AND(NOT(ISBLANK($R21)),ISBLANK($AT21),ISBLANK($AU21),ISBLANK($AV21))</formula>
    </cfRule>
  </conditionalFormatting>
  <conditionalFormatting sqref="AV21:AX21">
    <cfRule type="expression" dxfId="1840" priority="464">
      <formula>AND(NOT(ISBLANK($S21)),ISBLANK($AW21),ISBLANK($AX21),ISBLANK($AY21))</formula>
    </cfRule>
  </conditionalFormatting>
  <conditionalFormatting sqref="AY21:BA21">
    <cfRule type="expression" dxfId="1839" priority="465">
      <formula>AND(NOT(ISBLANK($T21)),ISBLANK($AZ21),ISBLANK($BA21),ISBLANK($BB21))</formula>
    </cfRule>
  </conditionalFormatting>
  <conditionalFormatting sqref="W21">
    <cfRule type="expression" dxfId="1838" priority="466">
      <formula>AND(NOT(ISBLANK($X21)),ISBLANK($U21),ISBLANK($V21),ISBLANK($W21))</formula>
    </cfRule>
  </conditionalFormatting>
  <conditionalFormatting sqref="AC37">
    <cfRule type="expression" dxfId="1837" priority="467">
      <formula>"&lt;=0.5*$E$17"</formula>
    </cfRule>
  </conditionalFormatting>
  <conditionalFormatting sqref="AC37">
    <cfRule type="expression" dxfId="1836" priority="468">
      <formula>"&gt;=0,5*$E$17"</formula>
    </cfRule>
  </conditionalFormatting>
  <conditionalFormatting sqref="AD37:BM37">
    <cfRule type="expression" dxfId="1835" priority="469" stopIfTrue="1">
      <formula>MOD(AD37,2)&lt;&gt;0</formula>
    </cfRule>
  </conditionalFormatting>
  <conditionalFormatting sqref="U37">
    <cfRule type="expression" dxfId="1834" priority="470" stopIfTrue="1">
      <formula>AND(INDEX($M37:$T37,1,$V37)=0, $V37&gt;0)</formula>
    </cfRule>
  </conditionalFormatting>
  <conditionalFormatting sqref="V37">
    <cfRule type="expression" dxfId="1833" priority="471" stopIfTrue="1">
      <formula>AND(INDEX($M37:$T37,1,$W37)=0, $W37&gt;0)</formula>
    </cfRule>
  </conditionalFormatting>
  <conditionalFormatting sqref="W37">
    <cfRule type="expression" dxfId="1832" priority="472" stopIfTrue="1">
      <formula>AND(INDEX($M37:$T37,1,$X37)=0, $X37&gt;0)</formula>
    </cfRule>
  </conditionalFormatting>
  <conditionalFormatting sqref="AD37:AF37">
    <cfRule type="expression" dxfId="1831" priority="473">
      <formula>AND(NOT(ISBLANK($M37)),ISBLANK($AE37),ISBLANK($AF37),ISBLANK($AG37))</formula>
    </cfRule>
  </conditionalFormatting>
  <conditionalFormatting sqref="AG37:AI37">
    <cfRule type="expression" dxfId="1830" priority="474">
      <formula>AND(NOT(ISBLANK($N37)),ISBLANK($AH37),ISBLANK($AI37),ISBLANK($AJ37))</formula>
    </cfRule>
  </conditionalFormatting>
  <conditionalFormatting sqref="AJ37:AL37">
    <cfRule type="expression" dxfId="1829" priority="475">
      <formula>AND(NOT(ISBLANK($O37)),ISBLANK($AK37),ISBLANK($AL37),ISBLANK($AM37))</formula>
    </cfRule>
  </conditionalFormatting>
  <conditionalFormatting sqref="AM37:AO37">
    <cfRule type="expression" dxfId="1828" priority="476">
      <formula>AND(NOT(ISBLANK($P37)),ISBLANK($AN37),ISBLANK($AO37),ISBLANK($AP37))</formula>
    </cfRule>
  </conditionalFormatting>
  <conditionalFormatting sqref="AP37:AR37">
    <cfRule type="expression" dxfId="1827" priority="477">
      <formula>AND(NOT(ISBLANK($Q37)),ISBLANK($AQ37),ISBLANK($AR37),ISBLANK($AS37))</formula>
    </cfRule>
  </conditionalFormatting>
  <conditionalFormatting sqref="AS37:AU37">
    <cfRule type="expression" dxfId="1826" priority="478">
      <formula>AND(NOT(ISBLANK($R37)),ISBLANK($AT37),ISBLANK($AU37),ISBLANK($AV37))</formula>
    </cfRule>
  </conditionalFormatting>
  <conditionalFormatting sqref="AV37:AX37">
    <cfRule type="expression" dxfId="1825" priority="479">
      <formula>AND(NOT(ISBLANK($S37)),ISBLANK($AW37),ISBLANK($AX37),ISBLANK($AY37))</formula>
    </cfRule>
  </conditionalFormatting>
  <conditionalFormatting sqref="AY37:BA37">
    <cfRule type="expression" dxfId="1824" priority="480">
      <formula>AND(NOT(ISBLANK($T37)),ISBLANK($AZ37),ISBLANK($BA37),ISBLANK($BB37))</formula>
    </cfRule>
  </conditionalFormatting>
  <conditionalFormatting sqref="W37">
    <cfRule type="expression" dxfId="1823" priority="481">
      <formula>AND(NOT(ISBLANK($X37)),ISBLANK($U37),ISBLANK($V37),ISBLANK($W37))</formula>
    </cfRule>
  </conditionalFormatting>
  <conditionalFormatting sqref="AC40">
    <cfRule type="expression" dxfId="1822" priority="482">
      <formula>"&lt;=0.5*$E$17"</formula>
    </cfRule>
  </conditionalFormatting>
  <conditionalFormatting sqref="AC40">
    <cfRule type="expression" dxfId="1821" priority="483">
      <formula>"&gt;=0,5*$E$17"</formula>
    </cfRule>
  </conditionalFormatting>
  <conditionalFormatting sqref="AD40:BM40">
    <cfRule type="expression" dxfId="1820" priority="484" stopIfTrue="1">
      <formula>MOD(AD40,2)&lt;&gt;0</formula>
    </cfRule>
  </conditionalFormatting>
  <conditionalFormatting sqref="U40">
    <cfRule type="expression" dxfId="1819" priority="485" stopIfTrue="1">
      <formula>AND(INDEX($M40:$T40,1,$V40)=0, $V40&gt;0)</formula>
    </cfRule>
  </conditionalFormatting>
  <conditionalFormatting sqref="V40">
    <cfRule type="expression" dxfId="1818" priority="486" stopIfTrue="1">
      <formula>AND(INDEX($M40:$T40,1,$W40)=0, $W40&gt;0)</formula>
    </cfRule>
  </conditionalFormatting>
  <conditionalFormatting sqref="W40">
    <cfRule type="expression" dxfId="1817" priority="487" stopIfTrue="1">
      <formula>AND(INDEX($M40:$T40,1,$X40)=0, $X40&gt;0)</formula>
    </cfRule>
  </conditionalFormatting>
  <conditionalFormatting sqref="AD40:AF40">
    <cfRule type="expression" dxfId="1816" priority="488">
      <formula>AND(NOT(ISBLANK($M40)),ISBLANK($AE40),ISBLANK($AF40),ISBLANK($AG40))</formula>
    </cfRule>
  </conditionalFormatting>
  <conditionalFormatting sqref="AG40:AI40">
    <cfRule type="expression" dxfId="1815" priority="489">
      <formula>AND(NOT(ISBLANK($N40)),ISBLANK($AH40),ISBLANK($AI40),ISBLANK($AJ40))</formula>
    </cfRule>
  </conditionalFormatting>
  <conditionalFormatting sqref="AJ40:AL40">
    <cfRule type="expression" dxfId="1814" priority="490">
      <formula>AND(NOT(ISBLANK($O40)),ISBLANK($AK40),ISBLANK($AL40),ISBLANK($AM40))</formula>
    </cfRule>
  </conditionalFormatting>
  <conditionalFormatting sqref="AM40:AO40">
    <cfRule type="expression" dxfId="1813" priority="491">
      <formula>AND(NOT(ISBLANK($P40)),ISBLANK($AN40),ISBLANK($AO40),ISBLANK($AP40))</formula>
    </cfRule>
  </conditionalFormatting>
  <conditionalFormatting sqref="AP40:AR40">
    <cfRule type="expression" dxfId="1812" priority="492">
      <formula>AND(NOT(ISBLANK($Q40)),ISBLANK($AQ40),ISBLANK($AR40),ISBLANK($AS40))</formula>
    </cfRule>
  </conditionalFormatting>
  <conditionalFormatting sqref="AS40:AU40">
    <cfRule type="expression" dxfId="1811" priority="493">
      <formula>AND(NOT(ISBLANK($R40)),ISBLANK($AT40),ISBLANK($AU40),ISBLANK($AV40))</formula>
    </cfRule>
  </conditionalFormatting>
  <conditionalFormatting sqref="AV40:AX40">
    <cfRule type="expression" dxfId="1810" priority="494">
      <formula>AND(NOT(ISBLANK($S40)),ISBLANK($AW40),ISBLANK($AX40),ISBLANK($AY40))</formula>
    </cfRule>
  </conditionalFormatting>
  <conditionalFormatting sqref="AY40:BA40">
    <cfRule type="expression" dxfId="1809" priority="495">
      <formula>AND(NOT(ISBLANK($T40)),ISBLANK($AZ40),ISBLANK($BA40),ISBLANK($BB40))</formula>
    </cfRule>
  </conditionalFormatting>
  <conditionalFormatting sqref="W40">
    <cfRule type="expression" dxfId="1808" priority="496">
      <formula>AND(NOT(ISBLANK($X40)),ISBLANK($U40),ISBLANK($V40),ISBLANK($W40))</formula>
    </cfRule>
  </conditionalFormatting>
  <conditionalFormatting sqref="AC41">
    <cfRule type="expression" dxfId="1807" priority="497">
      <formula>"&lt;=0.5*$E$17"</formula>
    </cfRule>
  </conditionalFormatting>
  <conditionalFormatting sqref="AC41">
    <cfRule type="expression" dxfId="1806" priority="498">
      <formula>"&gt;=0,5*$E$17"</formula>
    </cfRule>
  </conditionalFormatting>
  <conditionalFormatting sqref="AD41:BM41">
    <cfRule type="expression" dxfId="1805" priority="499" stopIfTrue="1">
      <formula>MOD(AD41,2)&lt;&gt;0</formula>
    </cfRule>
  </conditionalFormatting>
  <conditionalFormatting sqref="U41">
    <cfRule type="expression" dxfId="1804" priority="500" stopIfTrue="1">
      <formula>AND(INDEX($M41:$T41,1,$V41)=0, $V41&gt;0)</formula>
    </cfRule>
  </conditionalFormatting>
  <conditionalFormatting sqref="V41">
    <cfRule type="expression" dxfId="1803" priority="501" stopIfTrue="1">
      <formula>AND(INDEX($M41:$T41,1,$W41)=0, $W41&gt;0)</formula>
    </cfRule>
  </conditionalFormatting>
  <conditionalFormatting sqref="W41">
    <cfRule type="expression" dxfId="1802" priority="502" stopIfTrue="1">
      <formula>AND(INDEX($M41:$T41,1,$X41)=0, $X41&gt;0)</formula>
    </cfRule>
  </conditionalFormatting>
  <conditionalFormatting sqref="AD41:AF41">
    <cfRule type="expression" dxfId="1801" priority="503">
      <formula>AND(NOT(ISBLANK($M41)),ISBLANK($AE41),ISBLANK($AF41),ISBLANK($AG41))</formula>
    </cfRule>
  </conditionalFormatting>
  <conditionalFormatting sqref="AG41:AI41">
    <cfRule type="expression" dxfId="1800" priority="504">
      <formula>AND(NOT(ISBLANK($N41)),ISBLANK($AH41),ISBLANK($AI41),ISBLANK($AJ41))</formula>
    </cfRule>
  </conditionalFormatting>
  <conditionalFormatting sqref="AJ41:AL41">
    <cfRule type="expression" dxfId="1799" priority="505">
      <formula>AND(NOT(ISBLANK($O41)),ISBLANK($AK41),ISBLANK($AL41),ISBLANK($AM41))</formula>
    </cfRule>
  </conditionalFormatting>
  <conditionalFormatting sqref="AM41:AO41">
    <cfRule type="expression" dxfId="1798" priority="506">
      <formula>AND(NOT(ISBLANK($P41)),ISBLANK($AN41),ISBLANK($AO41),ISBLANK($AP41))</formula>
    </cfRule>
  </conditionalFormatting>
  <conditionalFormatting sqref="AP41:AR41">
    <cfRule type="expression" dxfId="1797" priority="507">
      <formula>AND(NOT(ISBLANK($Q41)),ISBLANK($AQ41),ISBLANK($AR41),ISBLANK($AS41))</formula>
    </cfRule>
  </conditionalFormatting>
  <conditionalFormatting sqref="AS41:AU41">
    <cfRule type="expression" dxfId="1796" priority="508">
      <formula>AND(NOT(ISBLANK($R41)),ISBLANK($AT41),ISBLANK($AU41),ISBLANK($AV41))</formula>
    </cfRule>
  </conditionalFormatting>
  <conditionalFormatting sqref="AV41:AX41">
    <cfRule type="expression" dxfId="1795" priority="509">
      <formula>AND(NOT(ISBLANK($S41)),ISBLANK($AW41),ISBLANK($AX41),ISBLANK($AY41))</formula>
    </cfRule>
  </conditionalFormatting>
  <conditionalFormatting sqref="AY41:BA41">
    <cfRule type="expression" dxfId="1794" priority="510">
      <formula>AND(NOT(ISBLANK($T41)),ISBLANK($AZ41),ISBLANK($BA41),ISBLANK($BB41))</formula>
    </cfRule>
  </conditionalFormatting>
  <conditionalFormatting sqref="W41">
    <cfRule type="expression" dxfId="1793" priority="511">
      <formula>AND(NOT(ISBLANK($X41)),ISBLANK($U41),ISBLANK($V41),ISBLANK($W41))</formula>
    </cfRule>
  </conditionalFormatting>
  <conditionalFormatting sqref="AC42">
    <cfRule type="expression" dxfId="1792" priority="512">
      <formula>"&lt;=0.5*$E$17"</formula>
    </cfRule>
  </conditionalFormatting>
  <conditionalFormatting sqref="AC42">
    <cfRule type="expression" dxfId="1791" priority="513">
      <formula>"&gt;=0,5*$E$17"</formula>
    </cfRule>
  </conditionalFormatting>
  <conditionalFormatting sqref="AD42:BM42">
    <cfRule type="expression" dxfId="1790" priority="514" stopIfTrue="1">
      <formula>MOD(AD42,2)&lt;&gt;0</formula>
    </cfRule>
  </conditionalFormatting>
  <conditionalFormatting sqref="U42">
    <cfRule type="expression" dxfId="1789" priority="515" stopIfTrue="1">
      <formula>AND(INDEX($M42:$T42,1,$V42)=0, $V42&gt;0)</formula>
    </cfRule>
  </conditionalFormatting>
  <conditionalFormatting sqref="V42">
    <cfRule type="expression" dxfId="1788" priority="516" stopIfTrue="1">
      <formula>AND(INDEX($M42:$T42,1,$W42)=0, $W42&gt;0)</formula>
    </cfRule>
  </conditionalFormatting>
  <conditionalFormatting sqref="W42">
    <cfRule type="expression" dxfId="1787" priority="517" stopIfTrue="1">
      <formula>AND(INDEX($M42:$T42,1,$X42)=0, $X42&gt;0)</formula>
    </cfRule>
  </conditionalFormatting>
  <conditionalFormatting sqref="AD42:AF42">
    <cfRule type="expression" dxfId="1786" priority="518">
      <formula>AND(NOT(ISBLANK($M42)),ISBLANK($AE42),ISBLANK($AF42),ISBLANK($AG42))</formula>
    </cfRule>
  </conditionalFormatting>
  <conditionalFormatting sqref="AG42:AI42">
    <cfRule type="expression" dxfId="1785" priority="519">
      <formula>AND(NOT(ISBLANK($N42)),ISBLANK($AH42),ISBLANK($AI42),ISBLANK($AJ42))</formula>
    </cfRule>
  </conditionalFormatting>
  <conditionalFormatting sqref="AJ42:AL42">
    <cfRule type="expression" dxfId="1784" priority="520">
      <formula>AND(NOT(ISBLANK($O42)),ISBLANK($AK42),ISBLANK($AL42),ISBLANK($AM42))</formula>
    </cfRule>
  </conditionalFormatting>
  <conditionalFormatting sqref="AM42:AO42">
    <cfRule type="expression" dxfId="1783" priority="521">
      <formula>AND(NOT(ISBLANK($P42)),ISBLANK($AN42),ISBLANK($AO42),ISBLANK($AP42))</formula>
    </cfRule>
  </conditionalFormatting>
  <conditionalFormatting sqref="AP42:AR42">
    <cfRule type="expression" dxfId="1782" priority="522">
      <formula>AND(NOT(ISBLANK($Q42)),ISBLANK($AQ42),ISBLANK($AR42),ISBLANK($AS42))</formula>
    </cfRule>
  </conditionalFormatting>
  <conditionalFormatting sqref="AS42:AU42">
    <cfRule type="expression" dxfId="1781" priority="523">
      <formula>AND(NOT(ISBLANK($R42)),ISBLANK($AT42),ISBLANK($AU42),ISBLANK($AV42))</formula>
    </cfRule>
  </conditionalFormatting>
  <conditionalFormatting sqref="AV42:AX42">
    <cfRule type="expression" dxfId="1780" priority="524">
      <formula>AND(NOT(ISBLANK($S42)),ISBLANK($AW42),ISBLANK($AX42),ISBLANK($AY42))</formula>
    </cfRule>
  </conditionalFormatting>
  <conditionalFormatting sqref="AY42:BA42">
    <cfRule type="expression" dxfId="1779" priority="525">
      <formula>AND(NOT(ISBLANK($T42)),ISBLANK($AZ42),ISBLANK($BA42),ISBLANK($BB42))</formula>
    </cfRule>
  </conditionalFormatting>
  <conditionalFormatting sqref="W42">
    <cfRule type="expression" dxfId="1778" priority="526">
      <formula>AND(NOT(ISBLANK($X42)),ISBLANK($U42),ISBLANK($V42),ISBLANK($W42))</formula>
    </cfRule>
  </conditionalFormatting>
  <conditionalFormatting sqref="AC38">
    <cfRule type="expression" dxfId="1777" priority="527">
      <formula>"&lt;=0.5*$E$17"</formula>
    </cfRule>
  </conditionalFormatting>
  <conditionalFormatting sqref="AC38">
    <cfRule type="expression" dxfId="1776" priority="528">
      <formula>"&gt;=0,5*$E$17"</formula>
    </cfRule>
  </conditionalFormatting>
  <conditionalFormatting sqref="AD38:BM38">
    <cfRule type="expression" dxfId="1775" priority="529" stopIfTrue="1">
      <formula>MOD(AD38,2)&lt;&gt;0</formula>
    </cfRule>
  </conditionalFormatting>
  <conditionalFormatting sqref="U38">
    <cfRule type="expression" dxfId="1774" priority="530" stopIfTrue="1">
      <formula>AND(INDEX($M38:$T38,1,$V38)=0, $V38&gt;0)</formula>
    </cfRule>
  </conditionalFormatting>
  <conditionalFormatting sqref="V38">
    <cfRule type="expression" dxfId="1773" priority="531" stopIfTrue="1">
      <formula>AND(INDEX($M38:$T38,1,$W38)=0, $W38&gt;0)</formula>
    </cfRule>
  </conditionalFormatting>
  <conditionalFormatting sqref="W38">
    <cfRule type="expression" dxfId="1772" priority="532" stopIfTrue="1">
      <formula>AND(INDEX($M38:$T38,1,$X38)=0, $X38&gt;0)</formula>
    </cfRule>
  </conditionalFormatting>
  <conditionalFormatting sqref="AD38:AF38">
    <cfRule type="expression" dxfId="1771" priority="533">
      <formula>AND(NOT(ISBLANK($M38)),ISBLANK($AE38),ISBLANK($AF38),ISBLANK($AG38))</formula>
    </cfRule>
  </conditionalFormatting>
  <conditionalFormatting sqref="AG38:AI38">
    <cfRule type="expression" dxfId="1770" priority="534">
      <formula>AND(NOT(ISBLANK($N38)),ISBLANK($AH38),ISBLANK($AI38),ISBLANK($AJ38))</formula>
    </cfRule>
  </conditionalFormatting>
  <conditionalFormatting sqref="AJ38:AL38">
    <cfRule type="expression" dxfId="1769" priority="535">
      <formula>AND(NOT(ISBLANK($O38)),ISBLANK($AK38),ISBLANK($AL38),ISBLANK($AM38))</formula>
    </cfRule>
  </conditionalFormatting>
  <conditionalFormatting sqref="AM38:AO38">
    <cfRule type="expression" dxfId="1768" priority="536">
      <formula>AND(NOT(ISBLANK($P38)),ISBLANK($AN38),ISBLANK($AO38),ISBLANK($AP38))</formula>
    </cfRule>
  </conditionalFormatting>
  <conditionalFormatting sqref="AP38:AR38">
    <cfRule type="expression" dxfId="1767" priority="537">
      <formula>AND(NOT(ISBLANK($Q38)),ISBLANK($AQ38),ISBLANK($AR38),ISBLANK($AS38))</formula>
    </cfRule>
  </conditionalFormatting>
  <conditionalFormatting sqref="AS38:AU38">
    <cfRule type="expression" dxfId="1766" priority="538">
      <formula>AND(NOT(ISBLANK($R38)),ISBLANK($AT38),ISBLANK($AU38),ISBLANK($AV38))</formula>
    </cfRule>
  </conditionalFormatting>
  <conditionalFormatting sqref="AV38:AX38">
    <cfRule type="expression" dxfId="1765" priority="539">
      <formula>AND(NOT(ISBLANK($S38)),ISBLANK($AW38),ISBLANK($AX38),ISBLANK($AY38))</formula>
    </cfRule>
  </conditionalFormatting>
  <conditionalFormatting sqref="AY38:BA38">
    <cfRule type="expression" dxfId="1764" priority="540">
      <formula>AND(NOT(ISBLANK($T38)),ISBLANK($AZ38),ISBLANK($BA38),ISBLANK($BB38))</formula>
    </cfRule>
  </conditionalFormatting>
  <conditionalFormatting sqref="W38">
    <cfRule type="expression" dxfId="1763" priority="541">
      <formula>AND(NOT(ISBLANK($X38)),ISBLANK($U38),ISBLANK($V38),ISBLANK($W38))</formula>
    </cfRule>
  </conditionalFormatting>
  <conditionalFormatting sqref="AC39">
    <cfRule type="expression" dxfId="1762" priority="542">
      <formula>"&lt;=0.5*$E$17"</formula>
    </cfRule>
  </conditionalFormatting>
  <conditionalFormatting sqref="AC39">
    <cfRule type="expression" dxfId="1761" priority="543">
      <formula>"&gt;=0,5*$E$17"</formula>
    </cfRule>
  </conditionalFormatting>
  <conditionalFormatting sqref="AD39:BM39">
    <cfRule type="expression" dxfId="1760" priority="544" stopIfTrue="1">
      <formula>MOD(AD39,2)&lt;&gt;0</formula>
    </cfRule>
  </conditionalFormatting>
  <conditionalFormatting sqref="U39">
    <cfRule type="expression" dxfId="1759" priority="545" stopIfTrue="1">
      <formula>AND(INDEX($M39:$T39,1,$V39)=0, $V39&gt;0)</formula>
    </cfRule>
  </conditionalFormatting>
  <conditionalFormatting sqref="V39">
    <cfRule type="expression" dxfId="1758" priority="546" stopIfTrue="1">
      <formula>AND(INDEX($M39:$T39,1,$W39)=0, $W39&gt;0)</formula>
    </cfRule>
  </conditionalFormatting>
  <conditionalFormatting sqref="W39">
    <cfRule type="expression" dxfId="1757" priority="547" stopIfTrue="1">
      <formula>AND(INDEX($M39:$T39,1,$X39)=0, $X39&gt;0)</formula>
    </cfRule>
  </conditionalFormatting>
  <conditionalFormatting sqref="AD39:AF39">
    <cfRule type="expression" dxfId="1756" priority="548">
      <formula>AND(NOT(ISBLANK($M39)),ISBLANK($AE39),ISBLANK($AF39),ISBLANK($AG39))</formula>
    </cfRule>
  </conditionalFormatting>
  <conditionalFormatting sqref="AG39:AI39">
    <cfRule type="expression" dxfId="1755" priority="549">
      <formula>AND(NOT(ISBLANK($N39)),ISBLANK($AH39),ISBLANK($AI39),ISBLANK($AJ39))</formula>
    </cfRule>
  </conditionalFormatting>
  <conditionalFormatting sqref="AJ39:AL39">
    <cfRule type="expression" dxfId="1754" priority="550">
      <formula>AND(NOT(ISBLANK($O39)),ISBLANK($AK39),ISBLANK($AL39),ISBLANK($AM39))</formula>
    </cfRule>
  </conditionalFormatting>
  <conditionalFormatting sqref="AM39:AO39">
    <cfRule type="expression" dxfId="1753" priority="551">
      <formula>AND(NOT(ISBLANK($P39)),ISBLANK($AN39),ISBLANK($AO39),ISBLANK($AP39))</formula>
    </cfRule>
  </conditionalFormatting>
  <conditionalFormatting sqref="AP39:AR39">
    <cfRule type="expression" dxfId="1752" priority="552">
      <formula>AND(NOT(ISBLANK($Q39)),ISBLANK($AQ39),ISBLANK($AR39),ISBLANK($AS39))</formula>
    </cfRule>
  </conditionalFormatting>
  <conditionalFormatting sqref="AS39:AU39">
    <cfRule type="expression" dxfId="1751" priority="553">
      <formula>AND(NOT(ISBLANK($R39)),ISBLANK($AT39),ISBLANK($AU39),ISBLANK($AV39))</formula>
    </cfRule>
  </conditionalFormatting>
  <conditionalFormatting sqref="AV39:AX39">
    <cfRule type="expression" dxfId="1750" priority="554">
      <formula>AND(NOT(ISBLANK($S39)),ISBLANK($AW39),ISBLANK($AX39),ISBLANK($AY39))</formula>
    </cfRule>
  </conditionalFormatting>
  <conditionalFormatting sqref="AY39:BA39">
    <cfRule type="expression" dxfId="1749" priority="555">
      <formula>AND(NOT(ISBLANK($T39)),ISBLANK($AZ39),ISBLANK($BA39),ISBLANK($BB39))</formula>
    </cfRule>
  </conditionalFormatting>
  <conditionalFormatting sqref="W39">
    <cfRule type="expression" dxfId="1748" priority="556">
      <formula>AND(NOT(ISBLANK($X39)),ISBLANK($U39),ISBLANK($V39),ISBLANK($W39))</formula>
    </cfRule>
  </conditionalFormatting>
  <conditionalFormatting sqref="AJ71:AL71">
    <cfRule type="expression" dxfId="1747" priority="557" stopIfTrue="1">
      <formula>MOD(AJ71,2)&lt;&gt;0</formula>
    </cfRule>
  </conditionalFormatting>
  <conditionalFormatting sqref="AJ71:AL71">
    <cfRule type="expression" dxfId="1746" priority="558">
      <formula>AND(NOT(ISBLANK($M71)),ISBLANK($AE71),ISBLANK($AF71),ISBLANK($AG71))</formula>
    </cfRule>
  </conditionalFormatting>
  <conditionalFormatting sqref="AM71:AO71">
    <cfRule type="expression" dxfId="1745" priority="559" stopIfTrue="1">
      <formula>MOD(AM71,2)&lt;&gt;0</formula>
    </cfRule>
  </conditionalFormatting>
  <conditionalFormatting sqref="AM71:AO71">
    <cfRule type="expression" dxfId="1744" priority="560">
      <formula>AND(NOT(ISBLANK($N71)),ISBLANK($AH71),ISBLANK($AI71),ISBLANK($AJ71))</formula>
    </cfRule>
  </conditionalFormatting>
  <conditionalFormatting sqref="AP71:AR71">
    <cfRule type="expression" dxfId="1743" priority="561" stopIfTrue="1">
      <formula>MOD(AP71,2)&lt;&gt;0</formula>
    </cfRule>
  </conditionalFormatting>
  <conditionalFormatting sqref="AP71:AR71">
    <cfRule type="expression" dxfId="1742" priority="562">
      <formula>AND(NOT(ISBLANK($M71)),ISBLANK($AE71),ISBLANK($AF71),ISBLANK($AG71))</formula>
    </cfRule>
  </conditionalFormatting>
  <conditionalFormatting sqref="AS71:AU71">
    <cfRule type="expression" dxfId="1741" priority="563" stopIfTrue="1">
      <formula>MOD(AS71,2)&lt;&gt;0</formula>
    </cfRule>
  </conditionalFormatting>
  <conditionalFormatting sqref="AS71:AU71">
    <cfRule type="expression" dxfId="1740" priority="564">
      <formula>AND(NOT(ISBLANK($N71)),ISBLANK($AH71),ISBLANK($AI71),ISBLANK($AJ71))</formula>
    </cfRule>
  </conditionalFormatting>
  <conditionalFormatting sqref="AV71:AX71">
    <cfRule type="expression" dxfId="1739" priority="565" stopIfTrue="1">
      <formula>MOD(AV71,2)&lt;&gt;0</formula>
    </cfRule>
  </conditionalFormatting>
  <conditionalFormatting sqref="AV71:AX71">
    <cfRule type="expression" dxfId="1738" priority="566">
      <formula>AND(NOT(ISBLANK($M71)),ISBLANK($AE71),ISBLANK($AF71),ISBLANK($AG71))</formula>
    </cfRule>
  </conditionalFormatting>
  <conditionalFormatting sqref="AY71:BA71">
    <cfRule type="expression" dxfId="1737" priority="567" stopIfTrue="1">
      <formula>MOD(AY71,2)&lt;&gt;0</formula>
    </cfRule>
  </conditionalFormatting>
  <conditionalFormatting sqref="AY71:BA71">
    <cfRule type="expression" dxfId="1736" priority="568">
      <formula>AND(NOT(ISBLANK($N71)),ISBLANK($AH71),ISBLANK($AI71),ISBLANK($AJ71))</formula>
    </cfRule>
  </conditionalFormatting>
  <conditionalFormatting sqref="BB71:BD71">
    <cfRule type="expression" dxfId="1735" priority="569" stopIfTrue="1">
      <formula>MOD(BB71,2)&lt;&gt;0</formula>
    </cfRule>
  </conditionalFormatting>
  <conditionalFormatting sqref="BB71:BD71">
    <cfRule type="expression" dxfId="1734" priority="570">
      <formula>AND(NOT(ISBLANK($M71)),ISBLANK($AE71),ISBLANK($AF71),ISBLANK($AG71))</formula>
    </cfRule>
  </conditionalFormatting>
  <conditionalFormatting sqref="BE71:BG71">
    <cfRule type="expression" dxfId="1733" priority="571" stopIfTrue="1">
      <formula>MOD(BE71,2)&lt;&gt;0</formula>
    </cfRule>
  </conditionalFormatting>
  <conditionalFormatting sqref="BE71:BG71">
    <cfRule type="expression" dxfId="1732" priority="572">
      <formula>AND(NOT(ISBLANK($N71)),ISBLANK($AH71),ISBLANK($AI71),ISBLANK($AJ71))</formula>
    </cfRule>
  </conditionalFormatting>
  <conditionalFormatting sqref="BH71:BJ71">
    <cfRule type="expression" dxfId="1731" priority="573" stopIfTrue="1">
      <formula>MOD(BH71,2)&lt;&gt;0</formula>
    </cfRule>
  </conditionalFormatting>
  <conditionalFormatting sqref="BH71:BJ71">
    <cfRule type="expression" dxfId="1730" priority="574">
      <formula>AND(NOT(ISBLANK($M71)),ISBLANK($AE71),ISBLANK($AF71),ISBLANK($AG71))</formula>
    </cfRule>
  </conditionalFormatting>
  <conditionalFormatting sqref="BK71:BM71">
    <cfRule type="expression" dxfId="1729" priority="575" stopIfTrue="1">
      <formula>MOD(BK71,2)&lt;&gt;0</formula>
    </cfRule>
  </conditionalFormatting>
  <conditionalFormatting sqref="BK71:BM71">
    <cfRule type="expression" dxfId="1728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Инфа</vt:lpstr>
      <vt:lpstr>УП_старый</vt:lpstr>
      <vt:lpstr>Титульный лист</vt:lpstr>
      <vt:lpstr>УП</vt:lpstr>
      <vt:lpstr>Лист1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Кудряшова</dc:creator>
  <cp:lastModifiedBy>Mark Calaway</cp:lastModifiedBy>
  <dcterms:created xsi:type="dcterms:W3CDTF">2022-01-13T09:45:21Z</dcterms:created>
  <dcterms:modified xsi:type="dcterms:W3CDTF">2022-12-23T13:35:09Z</dcterms:modified>
</cp:coreProperties>
</file>