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23\Desktop\analitycs\analytics_backend\application\workprogramsapp\files_export\"/>
    </mc:Choice>
  </mc:AlternateContent>
  <bookViews>
    <workbookView xWindow="0" yWindow="0" windowWidth="27870" windowHeight="12885" firstSheet="2" activeTab="2"/>
  </bookViews>
  <sheets>
    <sheet name="Инфа" sheetId="2" state="hidden" r:id="rId1"/>
    <sheet name="УП_старый" sheetId="4" state="hidden" r:id="rId2"/>
    <sheet name="МК" sheetId="6" r:id="rId3"/>
    <sheet name="Лист1" sheetId="7" state="hidden" r:id="rId4"/>
    <sheet name="Вариант 2" sheetId="8" state="hidden" r:id="rId5"/>
    <sheet name="Вариант 3" sheetId="9" state="hidden" r:id="rId6"/>
    <sheet name="Вариант 4" sheetId="10" state="hidden" r:id="rId7"/>
    <sheet name="Вариант 5" sheetId="11" state="hidden" r:id="rId8"/>
    <sheet name="Вариант 6" sheetId="12" state="hidden" r:id="rId9"/>
    <sheet name="Вариант 7" sheetId="13" state="hidden" r:id="rId10"/>
    <sheet name="Вариант 8" sheetId="14" state="hidden" r:id="rId1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8" roundtripDataSignature="AMtx7mh0VL6D9QG+kmLDMMiyzcIf8Xcxtg=="/>
    </ext>
  </extLst>
</workbook>
</file>

<file path=xl/calcChain.xml><?xml version="1.0" encoding="utf-8"?>
<calcChain xmlns="http://schemas.openxmlformats.org/spreadsheetml/2006/main">
  <c r="AB187" i="14" l="1"/>
  <c r="AA187" i="14"/>
  <c r="Z187" i="14"/>
  <c r="Y187" i="14" s="1"/>
  <c r="J187" i="14"/>
  <c r="AB185" i="14"/>
  <c r="AA185" i="14"/>
  <c r="Z185" i="14"/>
  <c r="X185" i="14"/>
  <c r="K185" i="14"/>
  <c r="AC185" i="14" s="1"/>
  <c r="AB184" i="14"/>
  <c r="AA184" i="14"/>
  <c r="Y184" i="14" s="1"/>
  <c r="Z184" i="14"/>
  <c r="X184" i="14"/>
  <c r="K184" i="14"/>
  <c r="AC184" i="14" s="1"/>
  <c r="AB183" i="14"/>
  <c r="AA183" i="14"/>
  <c r="Z183" i="14"/>
  <c r="X183" i="14"/>
  <c r="K183" i="14"/>
  <c r="AC183" i="14" s="1"/>
  <c r="AB181" i="14"/>
  <c r="AA181" i="14"/>
  <c r="Y181" i="14" s="1"/>
  <c r="Z181" i="14"/>
  <c r="J181" i="14"/>
  <c r="K181" i="14" s="1"/>
  <c r="AB180" i="14"/>
  <c r="AA180" i="14"/>
  <c r="Z180" i="14"/>
  <c r="J180" i="14"/>
  <c r="K180" i="14" s="1"/>
  <c r="AB179" i="14"/>
  <c r="AA179" i="14"/>
  <c r="Y179" i="14" s="1"/>
  <c r="Z179" i="14"/>
  <c r="J179" i="14"/>
  <c r="K179" i="14" s="1"/>
  <c r="AB178" i="14"/>
  <c r="AA178" i="14"/>
  <c r="Z178" i="14"/>
  <c r="J178" i="14"/>
  <c r="K178" i="14" s="1"/>
  <c r="AB177" i="14"/>
  <c r="AA177" i="14"/>
  <c r="Y177" i="14" s="1"/>
  <c r="Z177" i="14"/>
  <c r="J177" i="14"/>
  <c r="K177" i="14" s="1"/>
  <c r="AB176" i="14"/>
  <c r="AA176" i="14"/>
  <c r="Z176" i="14"/>
  <c r="J176" i="14"/>
  <c r="K176" i="14" s="1"/>
  <c r="AB175" i="14"/>
  <c r="AA175" i="14"/>
  <c r="Z175" i="14"/>
  <c r="Y175" i="14" s="1"/>
  <c r="J175" i="14"/>
  <c r="K175" i="14" s="1"/>
  <c r="AB174" i="14"/>
  <c r="AA174" i="14"/>
  <c r="Z174" i="14"/>
  <c r="J174" i="14"/>
  <c r="K174" i="14" s="1"/>
  <c r="AB173" i="14"/>
  <c r="AA173" i="14"/>
  <c r="Z173" i="14"/>
  <c r="Y173" i="14" s="1"/>
  <c r="J173" i="14"/>
  <c r="K173" i="14" s="1"/>
  <c r="AB172" i="14"/>
  <c r="AA172" i="14"/>
  <c r="Z172" i="14"/>
  <c r="Y172" i="14" s="1"/>
  <c r="J172" i="14"/>
  <c r="K172" i="14" s="1"/>
  <c r="AB171" i="14"/>
  <c r="AA171" i="14"/>
  <c r="Y171" i="14" s="1"/>
  <c r="Z171" i="14"/>
  <c r="J171" i="14"/>
  <c r="K171" i="14" s="1"/>
  <c r="AB170" i="14"/>
  <c r="AA170" i="14"/>
  <c r="Z170" i="14"/>
  <c r="J170" i="14"/>
  <c r="AB169" i="14"/>
  <c r="AA169" i="14"/>
  <c r="Z169" i="14"/>
  <c r="Y169" i="14" s="1"/>
  <c r="J169" i="14"/>
  <c r="K169" i="14" s="1"/>
  <c r="AB167" i="14"/>
  <c r="AA167" i="14"/>
  <c r="Z167" i="14"/>
  <c r="J167" i="14"/>
  <c r="K167" i="14" s="1"/>
  <c r="AB166" i="14"/>
  <c r="AA166" i="14"/>
  <c r="Z166" i="14"/>
  <c r="J166" i="14"/>
  <c r="K166" i="14" s="1"/>
  <c r="AB165" i="14"/>
  <c r="AA165" i="14"/>
  <c r="Z165" i="14"/>
  <c r="J165" i="14"/>
  <c r="K165" i="14" s="1"/>
  <c r="AB164" i="14"/>
  <c r="AA164" i="14"/>
  <c r="Z164" i="14"/>
  <c r="Y164" i="14" s="1"/>
  <c r="K164" i="14"/>
  <c r="J164" i="14"/>
  <c r="AB163" i="14"/>
  <c r="AA163" i="14"/>
  <c r="Z163" i="14"/>
  <c r="J163" i="14"/>
  <c r="K163" i="14" s="1"/>
  <c r="AB162" i="14"/>
  <c r="AA162" i="14"/>
  <c r="Z162" i="14"/>
  <c r="K162" i="14"/>
  <c r="J162" i="14"/>
  <c r="AB161" i="14"/>
  <c r="AA161" i="14"/>
  <c r="Z161" i="14"/>
  <c r="J161" i="14"/>
  <c r="K161" i="14" s="1"/>
  <c r="AB160" i="14"/>
  <c r="AA160" i="14"/>
  <c r="Z160" i="14"/>
  <c r="Y160" i="14"/>
  <c r="K160" i="14"/>
  <c r="J160" i="14"/>
  <c r="AB159" i="14"/>
  <c r="AA159" i="14"/>
  <c r="Z159" i="14"/>
  <c r="Y159" i="14" s="1"/>
  <c r="BO159" i="14" s="1"/>
  <c r="X159" i="14"/>
  <c r="J159" i="14"/>
  <c r="K159" i="14" s="1"/>
  <c r="AB158" i="14"/>
  <c r="AA158" i="14"/>
  <c r="Z158" i="14"/>
  <c r="Y158" i="14"/>
  <c r="K158" i="14"/>
  <c r="J158" i="14"/>
  <c r="AB157" i="14"/>
  <c r="AA157" i="14"/>
  <c r="Z157" i="14"/>
  <c r="J157" i="14"/>
  <c r="AB156" i="14"/>
  <c r="AA156" i="14"/>
  <c r="Z156" i="14"/>
  <c r="J156" i="14"/>
  <c r="K156" i="14" s="1"/>
  <c r="AB155" i="14"/>
  <c r="AA155" i="14"/>
  <c r="Z155" i="14"/>
  <c r="J155" i="14"/>
  <c r="K155" i="14" s="1"/>
  <c r="AB153" i="14"/>
  <c r="AA153" i="14"/>
  <c r="Z153" i="14"/>
  <c r="Y153" i="14" s="1"/>
  <c r="J153" i="14"/>
  <c r="K153" i="14" s="1"/>
  <c r="AB152" i="14"/>
  <c r="AA152" i="14"/>
  <c r="Z152" i="14"/>
  <c r="J152" i="14"/>
  <c r="K152" i="14" s="1"/>
  <c r="AB151" i="14"/>
  <c r="AA151" i="14"/>
  <c r="Z151" i="14"/>
  <c r="J151" i="14"/>
  <c r="K151" i="14" s="1"/>
  <c r="AB150" i="14"/>
  <c r="AA150" i="14"/>
  <c r="Z150" i="14"/>
  <c r="K150" i="14"/>
  <c r="J150" i="14"/>
  <c r="AB149" i="14"/>
  <c r="AA149" i="14"/>
  <c r="Z149" i="14"/>
  <c r="J149" i="14"/>
  <c r="K149" i="14" s="1"/>
  <c r="AB148" i="14"/>
  <c r="AA148" i="14"/>
  <c r="Z148" i="14"/>
  <c r="K148" i="14"/>
  <c r="J148" i="14"/>
  <c r="AB147" i="14"/>
  <c r="AA147" i="14"/>
  <c r="Z147" i="14"/>
  <c r="J147" i="14"/>
  <c r="K147" i="14" s="1"/>
  <c r="AB146" i="14"/>
  <c r="AA146" i="14"/>
  <c r="Z146" i="14"/>
  <c r="Y146" i="14" s="1"/>
  <c r="K146" i="14"/>
  <c r="J146" i="14"/>
  <c r="AB145" i="14"/>
  <c r="AA145" i="14"/>
  <c r="Z145" i="14"/>
  <c r="J145" i="14"/>
  <c r="K145" i="14" s="1"/>
  <c r="AB144" i="14"/>
  <c r="AA144" i="14"/>
  <c r="Z144" i="14"/>
  <c r="Y144" i="14"/>
  <c r="K144" i="14"/>
  <c r="J144" i="14"/>
  <c r="AB143" i="14"/>
  <c r="AA143" i="14"/>
  <c r="Z143" i="14"/>
  <c r="Y143" i="14" s="1"/>
  <c r="J143" i="14"/>
  <c r="K143" i="14" s="1"/>
  <c r="AB142" i="14"/>
  <c r="AA142" i="14"/>
  <c r="Z142" i="14"/>
  <c r="Y142" i="14" s="1"/>
  <c r="J142" i="14"/>
  <c r="K142" i="14" s="1"/>
  <c r="AB141" i="14"/>
  <c r="AA141" i="14"/>
  <c r="Z141" i="14"/>
  <c r="J141" i="14"/>
  <c r="K141" i="14" s="1"/>
  <c r="AB139" i="14"/>
  <c r="AA139" i="14"/>
  <c r="Z139" i="14"/>
  <c r="Y139" i="14" s="1"/>
  <c r="J139" i="14"/>
  <c r="K139" i="14" s="1"/>
  <c r="AB138" i="14"/>
  <c r="AA138" i="14"/>
  <c r="Z138" i="14"/>
  <c r="J138" i="14"/>
  <c r="K138" i="14" s="1"/>
  <c r="AB137" i="14"/>
  <c r="AA137" i="14"/>
  <c r="Z137" i="14"/>
  <c r="Y137" i="14" s="1"/>
  <c r="K137" i="14"/>
  <c r="J137" i="14"/>
  <c r="AB136" i="14"/>
  <c r="AA136" i="14"/>
  <c r="Z136" i="14"/>
  <c r="J136" i="14"/>
  <c r="K136" i="14" s="1"/>
  <c r="AB135" i="14"/>
  <c r="AA135" i="14"/>
  <c r="Z135" i="14"/>
  <c r="K135" i="14"/>
  <c r="J135" i="14"/>
  <c r="AB134" i="14"/>
  <c r="AA134" i="14"/>
  <c r="Z134" i="14"/>
  <c r="J134" i="14"/>
  <c r="K134" i="14" s="1"/>
  <c r="AB133" i="14"/>
  <c r="AA133" i="14"/>
  <c r="Z133" i="14"/>
  <c r="Y133" i="14" s="1"/>
  <c r="K133" i="14"/>
  <c r="J133" i="14"/>
  <c r="AB132" i="14"/>
  <c r="AA132" i="14"/>
  <c r="Z132" i="14"/>
  <c r="J132" i="14"/>
  <c r="K132" i="14" s="1"/>
  <c r="AB131" i="14"/>
  <c r="AA131" i="14"/>
  <c r="Z131" i="14"/>
  <c r="Y131" i="14" s="1"/>
  <c r="K131" i="14"/>
  <c r="J131" i="14"/>
  <c r="AB130" i="14"/>
  <c r="AA130" i="14"/>
  <c r="Z130" i="14"/>
  <c r="Y130" i="14" s="1"/>
  <c r="J130" i="14"/>
  <c r="K130" i="14" s="1"/>
  <c r="AB129" i="14"/>
  <c r="AA129" i="14"/>
  <c r="Z129" i="14"/>
  <c r="Y129" i="14" s="1"/>
  <c r="K129" i="14"/>
  <c r="J129" i="14"/>
  <c r="AB128" i="14"/>
  <c r="AA128" i="14"/>
  <c r="Z128" i="14"/>
  <c r="Y128" i="14" s="1"/>
  <c r="J128" i="14"/>
  <c r="AB127" i="14"/>
  <c r="AA127" i="14"/>
  <c r="Z127" i="14"/>
  <c r="Y127" i="14" s="1"/>
  <c r="K127" i="14"/>
  <c r="J127" i="14"/>
  <c r="AB125" i="14"/>
  <c r="AA125" i="14"/>
  <c r="Z125" i="14"/>
  <c r="J125" i="14"/>
  <c r="K125" i="14" s="1"/>
  <c r="AB124" i="14"/>
  <c r="AA124" i="14"/>
  <c r="Z124" i="14"/>
  <c r="K124" i="14"/>
  <c r="J124" i="14"/>
  <c r="AB123" i="14"/>
  <c r="AA123" i="14"/>
  <c r="Z123" i="14"/>
  <c r="J123" i="14"/>
  <c r="K123" i="14" s="1"/>
  <c r="AB122" i="14"/>
  <c r="AA122" i="14"/>
  <c r="Z122" i="14"/>
  <c r="Y122" i="14" s="1"/>
  <c r="J122" i="14"/>
  <c r="K122" i="14" s="1"/>
  <c r="AB121" i="14"/>
  <c r="AA121" i="14"/>
  <c r="Z121" i="14"/>
  <c r="J121" i="14"/>
  <c r="K121" i="14" s="1"/>
  <c r="AB120" i="14"/>
  <c r="AA120" i="14"/>
  <c r="Z120" i="14"/>
  <c r="Y120" i="14" s="1"/>
  <c r="K120" i="14"/>
  <c r="J120" i="14"/>
  <c r="AB119" i="14"/>
  <c r="AA119" i="14"/>
  <c r="Z119" i="14"/>
  <c r="Y119" i="14" s="1"/>
  <c r="J119" i="14"/>
  <c r="K119" i="14" s="1"/>
  <c r="AB118" i="14"/>
  <c r="AA118" i="14"/>
  <c r="Z118" i="14"/>
  <c r="Y118" i="14" s="1"/>
  <c r="K118" i="14"/>
  <c r="J118" i="14"/>
  <c r="AB117" i="14"/>
  <c r="AA117" i="14"/>
  <c r="Z117" i="14"/>
  <c r="Y117" i="14" s="1"/>
  <c r="J117" i="14"/>
  <c r="K117" i="14" s="1"/>
  <c r="AB116" i="14"/>
  <c r="AA116" i="14"/>
  <c r="Z116" i="14"/>
  <c r="Y116" i="14" s="1"/>
  <c r="J116" i="14"/>
  <c r="K116" i="14" s="1"/>
  <c r="AB115" i="14"/>
  <c r="AA115" i="14"/>
  <c r="Z115" i="14"/>
  <c r="Y115" i="14" s="1"/>
  <c r="X115" i="14"/>
  <c r="J115" i="14"/>
  <c r="K115" i="14" s="1"/>
  <c r="BO115" i="14" s="1"/>
  <c r="AB114" i="14"/>
  <c r="AA114" i="14"/>
  <c r="Z114" i="14"/>
  <c r="Y114" i="14" s="1"/>
  <c r="J114" i="14"/>
  <c r="K114" i="14" s="1"/>
  <c r="AB113" i="14"/>
  <c r="AA113" i="14"/>
  <c r="Z113" i="14"/>
  <c r="J113" i="14"/>
  <c r="AB110" i="14"/>
  <c r="AA110" i="14"/>
  <c r="Z110" i="14"/>
  <c r="Y110" i="14" s="1"/>
  <c r="J110" i="14"/>
  <c r="K110" i="14" s="1"/>
  <c r="AB109" i="14"/>
  <c r="AA109" i="14"/>
  <c r="Z109" i="14"/>
  <c r="J109" i="14"/>
  <c r="AB108" i="14"/>
  <c r="AA108" i="14"/>
  <c r="Z108" i="14"/>
  <c r="Y108" i="14"/>
  <c r="K108" i="14"/>
  <c r="J108" i="14"/>
  <c r="AB107" i="14"/>
  <c r="AA107" i="14"/>
  <c r="Z107" i="14"/>
  <c r="J107" i="14"/>
  <c r="K107" i="14" s="1"/>
  <c r="AB106" i="14"/>
  <c r="AA106" i="14"/>
  <c r="Z106" i="14"/>
  <c r="Y106" i="14"/>
  <c r="K106" i="14"/>
  <c r="J106" i="14"/>
  <c r="AB104" i="14"/>
  <c r="AA104" i="14"/>
  <c r="Z104" i="14"/>
  <c r="Y104" i="14"/>
  <c r="K104" i="14"/>
  <c r="J104" i="14"/>
  <c r="AB103" i="14"/>
  <c r="AA103" i="14"/>
  <c r="Z103" i="14"/>
  <c r="Y103" i="14" s="1"/>
  <c r="J103" i="14"/>
  <c r="AB102" i="14"/>
  <c r="AA102" i="14"/>
  <c r="Z102" i="14"/>
  <c r="Y102" i="14" s="1"/>
  <c r="J102" i="14"/>
  <c r="K102" i="14" s="1"/>
  <c r="AB101" i="14"/>
  <c r="AA101" i="14"/>
  <c r="Z101" i="14"/>
  <c r="J101" i="14"/>
  <c r="K101" i="14" s="1"/>
  <c r="AB100" i="14"/>
  <c r="AA100" i="14"/>
  <c r="Z100" i="14"/>
  <c r="Y100" i="14" s="1"/>
  <c r="K100" i="14"/>
  <c r="J100" i="14"/>
  <c r="AB97" i="14"/>
  <c r="AA97" i="14"/>
  <c r="Z97" i="14"/>
  <c r="Y97" i="14" s="1"/>
  <c r="J97" i="14"/>
  <c r="K97" i="14" s="1"/>
  <c r="AB96" i="14"/>
  <c r="AA96" i="14"/>
  <c r="Z96" i="14"/>
  <c r="J96" i="14"/>
  <c r="AB95" i="14"/>
  <c r="AA95" i="14"/>
  <c r="Z95" i="14"/>
  <c r="J95" i="14"/>
  <c r="K95" i="14" s="1"/>
  <c r="AB94" i="14"/>
  <c r="AA94" i="14"/>
  <c r="Z94" i="14"/>
  <c r="J94" i="14"/>
  <c r="K94" i="14" s="1"/>
  <c r="AB93" i="14"/>
  <c r="AA93" i="14"/>
  <c r="Z93" i="14"/>
  <c r="Y93" i="14" s="1"/>
  <c r="J93" i="14"/>
  <c r="K93" i="14" s="1"/>
  <c r="AB91" i="14"/>
  <c r="AA91" i="14"/>
  <c r="Z91" i="14"/>
  <c r="J91" i="14"/>
  <c r="K91" i="14" s="1"/>
  <c r="AB90" i="14"/>
  <c r="AA90" i="14"/>
  <c r="Z90" i="14"/>
  <c r="J90" i="14"/>
  <c r="K90" i="14" s="1"/>
  <c r="AB89" i="14"/>
  <c r="AA89" i="14"/>
  <c r="Z89" i="14"/>
  <c r="Y89" i="14" s="1"/>
  <c r="K89" i="14"/>
  <c r="J89" i="14"/>
  <c r="AB88" i="14"/>
  <c r="AA88" i="14"/>
  <c r="Z88" i="14"/>
  <c r="Y88" i="14" s="1"/>
  <c r="X88" i="14" s="1"/>
  <c r="K88" i="14"/>
  <c r="J88" i="14"/>
  <c r="AB87" i="14"/>
  <c r="AA87" i="14"/>
  <c r="Z87" i="14"/>
  <c r="Y87" i="14" s="1"/>
  <c r="BO87" i="14" s="1"/>
  <c r="J87" i="14"/>
  <c r="K87" i="14" s="1"/>
  <c r="AB86" i="14"/>
  <c r="AA86" i="14"/>
  <c r="Z86" i="14"/>
  <c r="Y86" i="14" s="1"/>
  <c r="AB85" i="14"/>
  <c r="AA85" i="14"/>
  <c r="Z85" i="14"/>
  <c r="AB84" i="14"/>
  <c r="AA84" i="14"/>
  <c r="Z84" i="14"/>
  <c r="Y84" i="14" s="1"/>
  <c r="AB82" i="14"/>
  <c r="AA82" i="14"/>
  <c r="Z82" i="14"/>
  <c r="Y82" i="14" s="1"/>
  <c r="BO82" i="14" s="1"/>
  <c r="J82" i="14"/>
  <c r="K82" i="14" s="1"/>
  <c r="AB79" i="14"/>
  <c r="AA79" i="14"/>
  <c r="Z79" i="14"/>
  <c r="Y79" i="14"/>
  <c r="K79" i="14"/>
  <c r="J79" i="14"/>
  <c r="AB77" i="14"/>
  <c r="AA77" i="14"/>
  <c r="Z77" i="14"/>
  <c r="J77" i="14"/>
  <c r="AB64" i="14"/>
  <c r="Z64" i="14"/>
  <c r="K64" i="14"/>
  <c r="AB63" i="14"/>
  <c r="Z63" i="14"/>
  <c r="Y63" i="14" s="1"/>
  <c r="K63" i="14"/>
  <c r="AB62" i="14"/>
  <c r="Z62" i="14"/>
  <c r="Y62" i="14" s="1"/>
  <c r="X62" i="14" s="1"/>
  <c r="K62" i="14"/>
  <c r="K61" i="14"/>
  <c r="BO61" i="14" s="1"/>
  <c r="J61" i="14"/>
  <c r="AB60" i="14"/>
  <c r="Z60" i="14"/>
  <c r="Y60" i="14" s="1"/>
  <c r="X60" i="14" s="1"/>
  <c r="K60" i="14"/>
  <c r="J59" i="14"/>
  <c r="AB58" i="14"/>
  <c r="Z58" i="14"/>
  <c r="K58" i="14"/>
  <c r="AB57" i="14"/>
  <c r="Z57" i="14"/>
  <c r="Y57" i="14" s="1"/>
  <c r="BO57" i="14" s="1"/>
  <c r="X57" i="14"/>
  <c r="AC57" i="14" s="1"/>
  <c r="K57" i="14"/>
  <c r="AB56" i="14"/>
  <c r="Z56" i="14"/>
  <c r="Y56" i="14" s="1"/>
  <c r="X56" i="14" s="1"/>
  <c r="K56" i="14"/>
  <c r="K55" i="14"/>
  <c r="BO55" i="14" s="1"/>
  <c r="AB44" i="14"/>
  <c r="AA44" i="14"/>
  <c r="Z44" i="14"/>
  <c r="K44" i="14"/>
  <c r="BO43" i="14"/>
  <c r="K43" i="14"/>
  <c r="AB42" i="14"/>
  <c r="AA42" i="14"/>
  <c r="Z42" i="14"/>
  <c r="J42" i="14"/>
  <c r="K42" i="14" s="1"/>
  <c r="AB41" i="14"/>
  <c r="AA41" i="14"/>
  <c r="Z41" i="14"/>
  <c r="Y41" i="14" s="1"/>
  <c r="K41" i="14"/>
  <c r="J41" i="14"/>
  <c r="AB40" i="14"/>
  <c r="AA40" i="14"/>
  <c r="Z40" i="14"/>
  <c r="J40" i="14"/>
  <c r="K40" i="14" s="1"/>
  <c r="AB39" i="14"/>
  <c r="AA39" i="14"/>
  <c r="Z39" i="14"/>
  <c r="J39" i="14"/>
  <c r="K39" i="14" s="1"/>
  <c r="AB38" i="14"/>
  <c r="AA38" i="14"/>
  <c r="Z38" i="14"/>
  <c r="J38" i="14"/>
  <c r="K38" i="14" s="1"/>
  <c r="AB37" i="14"/>
  <c r="AA37" i="14"/>
  <c r="Z37" i="14"/>
  <c r="Y37" i="14"/>
  <c r="K37" i="14"/>
  <c r="J37" i="14"/>
  <c r="AB34" i="14"/>
  <c r="Z34" i="14"/>
  <c r="Y34" i="14" s="1"/>
  <c r="X34" i="14"/>
  <c r="K34" i="14"/>
  <c r="BO33" i="14"/>
  <c r="K33" i="14"/>
  <c r="AB31" i="14"/>
  <c r="AA31" i="14"/>
  <c r="Z31" i="14"/>
  <c r="Y31" i="14" s="1"/>
  <c r="K31" i="14"/>
  <c r="AB30" i="14"/>
  <c r="AA30" i="14"/>
  <c r="Z30" i="14"/>
  <c r="Y30" i="14" s="1"/>
  <c r="X30" i="14" s="1"/>
  <c r="J30" i="14"/>
  <c r="AB27" i="14"/>
  <c r="Z27" i="14"/>
  <c r="Y27" i="14"/>
  <c r="X27" i="14" s="1"/>
  <c r="AC27" i="14" s="1"/>
  <c r="AB25" i="14"/>
  <c r="Z25" i="14"/>
  <c r="AB23" i="14"/>
  <c r="Z23" i="14"/>
  <c r="Y23" i="14" s="1"/>
  <c r="X23" i="14" s="1"/>
  <c r="AC23" i="14" s="1"/>
  <c r="AB22" i="14"/>
  <c r="Z22" i="14"/>
  <c r="Y22" i="14" s="1"/>
  <c r="X22" i="14" s="1"/>
  <c r="AC22" i="14" s="1"/>
  <c r="AB21" i="14"/>
  <c r="Z21" i="14"/>
  <c r="Y21" i="14" s="1"/>
  <c r="X21" i="14" s="1"/>
  <c r="AC21" i="14" s="1"/>
  <c r="K20" i="14"/>
  <c r="BO20" i="14" s="1"/>
  <c r="AB19" i="14"/>
  <c r="Y19" i="14" s="1"/>
  <c r="BO19" i="14" s="1"/>
  <c r="J19" i="14"/>
  <c r="K19" i="14" s="1"/>
  <c r="AB17" i="14"/>
  <c r="Z17" i="14"/>
  <c r="K17" i="14"/>
  <c r="AB15" i="14"/>
  <c r="Z15" i="14"/>
  <c r="AB14" i="14"/>
  <c r="Y14" i="14" s="1"/>
  <c r="X14" i="14" s="1"/>
  <c r="K14" i="14"/>
  <c r="J13" i="14"/>
  <c r="AB12" i="14"/>
  <c r="AA12" i="14"/>
  <c r="Z12" i="14"/>
  <c r="Y12" i="14" s="1"/>
  <c r="X12" i="14" s="1"/>
  <c r="K12" i="14"/>
  <c r="AB11" i="14"/>
  <c r="AA11" i="14"/>
  <c r="Z11" i="14"/>
  <c r="Y11" i="14" s="1"/>
  <c r="K11" i="14"/>
  <c r="J10" i="14"/>
  <c r="K4" i="14"/>
  <c r="J3" i="14"/>
  <c r="AB187" i="13"/>
  <c r="AA187" i="13"/>
  <c r="Z187" i="13"/>
  <c r="Y187" i="13" s="1"/>
  <c r="BO187" i="13" s="1"/>
  <c r="X187" i="13"/>
  <c r="J187" i="13"/>
  <c r="K187" i="13" s="1"/>
  <c r="AB185" i="13"/>
  <c r="AA185" i="13"/>
  <c r="Z185" i="13"/>
  <c r="Y185" i="13" s="1"/>
  <c r="X185" i="13"/>
  <c r="K185" i="13"/>
  <c r="AB184" i="13"/>
  <c r="AA184" i="13"/>
  <c r="Z184" i="13"/>
  <c r="Y184" i="13"/>
  <c r="X184" i="13"/>
  <c r="K184" i="13"/>
  <c r="AB183" i="13"/>
  <c r="AA183" i="13"/>
  <c r="Z183" i="13"/>
  <c r="X183" i="13"/>
  <c r="K183" i="13"/>
  <c r="K182" i="13" s="1"/>
  <c r="AB181" i="13"/>
  <c r="AA181" i="13"/>
  <c r="Z181" i="13"/>
  <c r="Y181" i="13"/>
  <c r="K181" i="13"/>
  <c r="J181" i="13"/>
  <c r="AB180" i="13"/>
  <c r="AA180" i="13"/>
  <c r="Z180" i="13"/>
  <c r="Y180" i="13" s="1"/>
  <c r="BO180" i="13" s="1"/>
  <c r="J180" i="13"/>
  <c r="K180" i="13" s="1"/>
  <c r="AB179" i="13"/>
  <c r="AA179" i="13"/>
  <c r="Z179" i="13"/>
  <c r="Y179" i="13"/>
  <c r="K179" i="13"/>
  <c r="J179" i="13"/>
  <c r="AB178" i="13"/>
  <c r="AA178" i="13"/>
  <c r="Z178" i="13"/>
  <c r="J178" i="13"/>
  <c r="K178" i="13" s="1"/>
  <c r="AB177" i="13"/>
  <c r="AA177" i="13"/>
  <c r="Z177" i="13"/>
  <c r="Y177" i="13" s="1"/>
  <c r="J177" i="13"/>
  <c r="K177" i="13" s="1"/>
  <c r="AB176" i="13"/>
  <c r="AA176" i="13"/>
  <c r="Z176" i="13"/>
  <c r="J176" i="13"/>
  <c r="K176" i="13" s="1"/>
  <c r="AB175" i="13"/>
  <c r="AA175" i="13"/>
  <c r="Z175" i="13"/>
  <c r="J175" i="13"/>
  <c r="K175" i="13" s="1"/>
  <c r="AB174" i="13"/>
  <c r="AA174" i="13"/>
  <c r="Z174" i="13"/>
  <c r="J174" i="13"/>
  <c r="K174" i="13" s="1"/>
  <c r="AB173" i="13"/>
  <c r="AA173" i="13"/>
  <c r="Z173" i="13"/>
  <c r="Y173" i="13" s="1"/>
  <c r="K173" i="13"/>
  <c r="J173" i="13"/>
  <c r="AB172" i="13"/>
  <c r="AA172" i="13"/>
  <c r="Z172" i="13"/>
  <c r="J172" i="13"/>
  <c r="K172" i="13" s="1"/>
  <c r="AB171" i="13"/>
  <c r="AA171" i="13"/>
  <c r="Z171" i="13"/>
  <c r="Y171" i="13" s="1"/>
  <c r="K171" i="13"/>
  <c r="J171" i="13"/>
  <c r="AB170" i="13"/>
  <c r="AA170" i="13"/>
  <c r="Z170" i="13"/>
  <c r="J170" i="13"/>
  <c r="AB169" i="13"/>
  <c r="AA169" i="13"/>
  <c r="Z169" i="13"/>
  <c r="Y169" i="13"/>
  <c r="K169" i="13"/>
  <c r="J169" i="13"/>
  <c r="AB167" i="13"/>
  <c r="AA167" i="13"/>
  <c r="Z167" i="13"/>
  <c r="J167" i="13"/>
  <c r="K167" i="13" s="1"/>
  <c r="AB166" i="13"/>
  <c r="AA166" i="13"/>
  <c r="Z166" i="13"/>
  <c r="J166" i="13"/>
  <c r="K166" i="13" s="1"/>
  <c r="AB165" i="13"/>
  <c r="AA165" i="13"/>
  <c r="Z165" i="13"/>
  <c r="J165" i="13"/>
  <c r="K165" i="13" s="1"/>
  <c r="AB164" i="13"/>
  <c r="AA164" i="13"/>
  <c r="Z164" i="13"/>
  <c r="Y164" i="13" s="1"/>
  <c r="J164" i="13"/>
  <c r="K164" i="13" s="1"/>
  <c r="AB163" i="13"/>
  <c r="AA163" i="13"/>
  <c r="Z163" i="13"/>
  <c r="J163" i="13"/>
  <c r="K163" i="13" s="1"/>
  <c r="AB162" i="13"/>
  <c r="AA162" i="13"/>
  <c r="Z162" i="13"/>
  <c r="Y162" i="13" s="1"/>
  <c r="K162" i="13"/>
  <c r="J162" i="13"/>
  <c r="AB161" i="13"/>
  <c r="AA161" i="13"/>
  <c r="Z161" i="13"/>
  <c r="J161" i="13"/>
  <c r="K161" i="13" s="1"/>
  <c r="AB160" i="13"/>
  <c r="AA160" i="13"/>
  <c r="Z160" i="13"/>
  <c r="Y160" i="13" s="1"/>
  <c r="K160" i="13"/>
  <c r="J160" i="13"/>
  <c r="AB159" i="13"/>
  <c r="AA159" i="13"/>
  <c r="Z159" i="13"/>
  <c r="Y159" i="13" s="1"/>
  <c r="BO159" i="13" s="1"/>
  <c r="J159" i="13"/>
  <c r="K159" i="13" s="1"/>
  <c r="AB158" i="13"/>
  <c r="AA158" i="13"/>
  <c r="Z158" i="13"/>
  <c r="Y158" i="13"/>
  <c r="K158" i="13"/>
  <c r="J158" i="13"/>
  <c r="AB157" i="13"/>
  <c r="AA157" i="13"/>
  <c r="Z157" i="13"/>
  <c r="Y157" i="13" s="1"/>
  <c r="BO157" i="13" s="1"/>
  <c r="J157" i="13"/>
  <c r="K157" i="13" s="1"/>
  <c r="AB156" i="13"/>
  <c r="AA156" i="13"/>
  <c r="Z156" i="13"/>
  <c r="Y156" i="13"/>
  <c r="K156" i="13"/>
  <c r="J156" i="13"/>
  <c r="AB155" i="13"/>
  <c r="AA155" i="13"/>
  <c r="Z155" i="13"/>
  <c r="J155" i="13"/>
  <c r="K155" i="13" s="1"/>
  <c r="AB153" i="13"/>
  <c r="AA153" i="13"/>
  <c r="Z153" i="13"/>
  <c r="Y153" i="13" s="1"/>
  <c r="J153" i="13"/>
  <c r="K153" i="13" s="1"/>
  <c r="AB152" i="13"/>
  <c r="AA152" i="13"/>
  <c r="Z152" i="13"/>
  <c r="J152" i="13"/>
  <c r="K152" i="13" s="1"/>
  <c r="AB151" i="13"/>
  <c r="AA151" i="13"/>
  <c r="Z151" i="13"/>
  <c r="K151" i="13"/>
  <c r="J151" i="13"/>
  <c r="AB150" i="13"/>
  <c r="AA150" i="13"/>
  <c r="Z150" i="13"/>
  <c r="J150" i="13"/>
  <c r="K150" i="13" s="1"/>
  <c r="AB149" i="13"/>
  <c r="AA149" i="13"/>
  <c r="Z149" i="13"/>
  <c r="Y149" i="13" s="1"/>
  <c r="K149" i="13"/>
  <c r="J149" i="13"/>
  <c r="AB148" i="13"/>
  <c r="AA148" i="13"/>
  <c r="Z148" i="13"/>
  <c r="J148" i="13"/>
  <c r="K148" i="13" s="1"/>
  <c r="AB147" i="13"/>
  <c r="AA147" i="13"/>
  <c r="Z147" i="13"/>
  <c r="Y147" i="13"/>
  <c r="J147" i="13"/>
  <c r="K147" i="13" s="1"/>
  <c r="AB146" i="13"/>
  <c r="AA146" i="13"/>
  <c r="Z146" i="13"/>
  <c r="Y146" i="13" s="1"/>
  <c r="X146" i="13"/>
  <c r="J146" i="13"/>
  <c r="K146" i="13" s="1"/>
  <c r="AB145" i="13"/>
  <c r="AA145" i="13"/>
  <c r="Z145" i="13"/>
  <c r="Y145" i="13"/>
  <c r="K145" i="13"/>
  <c r="J145" i="13"/>
  <c r="AB144" i="13"/>
  <c r="AA144" i="13"/>
  <c r="Z144" i="13"/>
  <c r="J144" i="13"/>
  <c r="K144" i="13" s="1"/>
  <c r="AB143" i="13"/>
  <c r="AA143" i="13"/>
  <c r="Z143" i="13"/>
  <c r="J143" i="13"/>
  <c r="K143" i="13" s="1"/>
  <c r="AB142" i="13"/>
  <c r="AA142" i="13"/>
  <c r="Z142" i="13"/>
  <c r="J142" i="13"/>
  <c r="AB141" i="13"/>
  <c r="AA141" i="13"/>
  <c r="Z141" i="13"/>
  <c r="J141" i="13"/>
  <c r="K141" i="13" s="1"/>
  <c r="AB139" i="13"/>
  <c r="AA139" i="13"/>
  <c r="Z139" i="13"/>
  <c r="J139" i="13"/>
  <c r="K139" i="13" s="1"/>
  <c r="AB138" i="13"/>
  <c r="AA138" i="13"/>
  <c r="Z138" i="13"/>
  <c r="J138" i="13"/>
  <c r="K138" i="13" s="1"/>
  <c r="AB137" i="13"/>
  <c r="AA137" i="13"/>
  <c r="Z137" i="13"/>
  <c r="J137" i="13"/>
  <c r="K137" i="13" s="1"/>
  <c r="AB136" i="13"/>
  <c r="AA136" i="13"/>
  <c r="Z136" i="13"/>
  <c r="Y136" i="13" s="1"/>
  <c r="K136" i="13"/>
  <c r="J136" i="13"/>
  <c r="AB135" i="13"/>
  <c r="AA135" i="13"/>
  <c r="Z135" i="13"/>
  <c r="Y135" i="13" s="1"/>
  <c r="BO135" i="13" s="1"/>
  <c r="J135" i="13"/>
  <c r="K135" i="13" s="1"/>
  <c r="AB134" i="13"/>
  <c r="AA134" i="13"/>
  <c r="Z134" i="13"/>
  <c r="Y134" i="13"/>
  <c r="K134" i="13"/>
  <c r="J134" i="13"/>
  <c r="AB133" i="13"/>
  <c r="AA133" i="13"/>
  <c r="Z133" i="13"/>
  <c r="Y133" i="13" s="1"/>
  <c r="J133" i="13"/>
  <c r="K133" i="13" s="1"/>
  <c r="AB132" i="13"/>
  <c r="AA132" i="13"/>
  <c r="Z132" i="13"/>
  <c r="J132" i="13"/>
  <c r="K132" i="13" s="1"/>
  <c r="AB131" i="13"/>
  <c r="AA131" i="13"/>
  <c r="Z131" i="13"/>
  <c r="J131" i="13"/>
  <c r="K131" i="13" s="1"/>
  <c r="AB130" i="13"/>
  <c r="AA130" i="13"/>
  <c r="Y130" i="13" s="1"/>
  <c r="Z130" i="13"/>
  <c r="K130" i="13"/>
  <c r="J130" i="13"/>
  <c r="AB129" i="13"/>
  <c r="AA129" i="13"/>
  <c r="Z129" i="13"/>
  <c r="J129" i="13"/>
  <c r="K129" i="13" s="1"/>
  <c r="AB128" i="13"/>
  <c r="AA128" i="13"/>
  <c r="Z128" i="13"/>
  <c r="K128" i="13"/>
  <c r="J128" i="13"/>
  <c r="AB127" i="13"/>
  <c r="AA127" i="13"/>
  <c r="Z127" i="13"/>
  <c r="J127" i="13"/>
  <c r="K127" i="13" s="1"/>
  <c r="AB125" i="13"/>
  <c r="AA125" i="13"/>
  <c r="Z125" i="13"/>
  <c r="K125" i="13"/>
  <c r="J125" i="13"/>
  <c r="AB124" i="13"/>
  <c r="AA124" i="13"/>
  <c r="Z124" i="13"/>
  <c r="J124" i="13"/>
  <c r="K124" i="13" s="1"/>
  <c r="AB123" i="13"/>
  <c r="AA123" i="13"/>
  <c r="Z123" i="13"/>
  <c r="K123" i="13"/>
  <c r="J123" i="13"/>
  <c r="AB122" i="13"/>
  <c r="AA122" i="13"/>
  <c r="Z122" i="13"/>
  <c r="Y122" i="13" s="1"/>
  <c r="J122" i="13"/>
  <c r="K122" i="13" s="1"/>
  <c r="AB121" i="13"/>
  <c r="AA121" i="13"/>
  <c r="Z121" i="13"/>
  <c r="Y121" i="13"/>
  <c r="K121" i="13"/>
  <c r="J121" i="13"/>
  <c r="AB120" i="13"/>
  <c r="AA120" i="13"/>
  <c r="Z120" i="13"/>
  <c r="J120" i="13"/>
  <c r="K120" i="13" s="1"/>
  <c r="AB119" i="13"/>
  <c r="AA119" i="13"/>
  <c r="Z119" i="13"/>
  <c r="Y119" i="13" s="1"/>
  <c r="K119" i="13"/>
  <c r="J119" i="13"/>
  <c r="AB118" i="13"/>
  <c r="AA118" i="13"/>
  <c r="Z118" i="13"/>
  <c r="Y118" i="13" s="1"/>
  <c r="J118" i="13"/>
  <c r="K118" i="13" s="1"/>
  <c r="AB117" i="13"/>
  <c r="AA117" i="13"/>
  <c r="Z117" i="13"/>
  <c r="Y117" i="13" s="1"/>
  <c r="J117" i="13"/>
  <c r="K117" i="13" s="1"/>
  <c r="AB116" i="13"/>
  <c r="AA116" i="13"/>
  <c r="Z116" i="13"/>
  <c r="J116" i="13"/>
  <c r="K116" i="13" s="1"/>
  <c r="AB115" i="13"/>
  <c r="AA115" i="13"/>
  <c r="Z115" i="13"/>
  <c r="Y115" i="13" s="1"/>
  <c r="K115" i="13"/>
  <c r="J115" i="13"/>
  <c r="AB114" i="13"/>
  <c r="AA114" i="13"/>
  <c r="Z114" i="13"/>
  <c r="J114" i="13"/>
  <c r="AB113" i="13"/>
  <c r="AA113" i="13"/>
  <c r="Z113" i="13"/>
  <c r="K113" i="13"/>
  <c r="J113" i="13"/>
  <c r="AB110" i="13"/>
  <c r="AA110" i="13"/>
  <c r="Z110" i="13"/>
  <c r="J110" i="13"/>
  <c r="K110" i="13" s="1"/>
  <c r="AB109" i="13"/>
  <c r="AA109" i="13"/>
  <c r="Z109" i="13"/>
  <c r="Y109" i="13"/>
  <c r="K109" i="13"/>
  <c r="J109" i="13"/>
  <c r="AB108" i="13"/>
  <c r="AA108" i="13"/>
  <c r="Z108" i="13"/>
  <c r="Y108" i="13"/>
  <c r="X108" i="13" s="1"/>
  <c r="K108" i="13"/>
  <c r="J108" i="13"/>
  <c r="AB107" i="13"/>
  <c r="AA107" i="13"/>
  <c r="Z107" i="13"/>
  <c r="Y107" i="13" s="1"/>
  <c r="J107" i="13"/>
  <c r="K107" i="13" s="1"/>
  <c r="AB106" i="13"/>
  <c r="AA106" i="13"/>
  <c r="Z106" i="13"/>
  <c r="J106" i="13"/>
  <c r="AB104" i="13"/>
  <c r="AA104" i="13"/>
  <c r="Z104" i="13"/>
  <c r="Y104" i="13"/>
  <c r="K104" i="13"/>
  <c r="J104" i="13"/>
  <c r="AB103" i="13"/>
  <c r="AA103" i="13"/>
  <c r="Z103" i="13"/>
  <c r="Y103" i="13" s="1"/>
  <c r="X103" i="13" s="1"/>
  <c r="J103" i="13"/>
  <c r="K103" i="13" s="1"/>
  <c r="AB102" i="13"/>
  <c r="AA102" i="13"/>
  <c r="Z102" i="13"/>
  <c r="Y102" i="13"/>
  <c r="J102" i="13"/>
  <c r="AB101" i="13"/>
  <c r="AA101" i="13"/>
  <c r="Z101" i="13"/>
  <c r="Y101" i="13" s="1"/>
  <c r="J101" i="13"/>
  <c r="K101" i="13" s="1"/>
  <c r="AB100" i="13"/>
  <c r="AA100" i="13"/>
  <c r="Z100" i="13"/>
  <c r="J100" i="13"/>
  <c r="K100" i="13" s="1"/>
  <c r="AB97" i="13"/>
  <c r="Y97" i="13" s="1"/>
  <c r="AA97" i="13"/>
  <c r="Z97" i="13"/>
  <c r="K97" i="13"/>
  <c r="J97" i="13"/>
  <c r="BO96" i="13"/>
  <c r="AB96" i="13"/>
  <c r="AA96" i="13"/>
  <c r="Z96" i="13"/>
  <c r="Y96" i="13" s="1"/>
  <c r="X96" i="13"/>
  <c r="J96" i="13"/>
  <c r="K96" i="13" s="1"/>
  <c r="AB95" i="13"/>
  <c r="AA95" i="13"/>
  <c r="Z95" i="13"/>
  <c r="J95" i="13"/>
  <c r="J92" i="13" s="1"/>
  <c r="AB94" i="13"/>
  <c r="AA94" i="13"/>
  <c r="Z94" i="13"/>
  <c r="J94" i="13"/>
  <c r="K94" i="13" s="1"/>
  <c r="AB93" i="13"/>
  <c r="AA93" i="13"/>
  <c r="Z93" i="13"/>
  <c r="K93" i="13"/>
  <c r="J93" i="13"/>
  <c r="AB91" i="13"/>
  <c r="AA91" i="13"/>
  <c r="Z91" i="13"/>
  <c r="J91" i="13"/>
  <c r="K91" i="13" s="1"/>
  <c r="AB90" i="13"/>
  <c r="AA90" i="13"/>
  <c r="Z90" i="13"/>
  <c r="J90" i="13"/>
  <c r="K90" i="13" s="1"/>
  <c r="AB89" i="13"/>
  <c r="AA89" i="13"/>
  <c r="Z89" i="13"/>
  <c r="J89" i="13"/>
  <c r="K89" i="13" s="1"/>
  <c r="AB88" i="13"/>
  <c r="AA88" i="13"/>
  <c r="Z88" i="13"/>
  <c r="J88" i="13"/>
  <c r="K88" i="13" s="1"/>
  <c r="AB87" i="13"/>
  <c r="AA87" i="13"/>
  <c r="Z87" i="13"/>
  <c r="Y87" i="13" s="1"/>
  <c r="J87" i="13"/>
  <c r="K87" i="13" s="1"/>
  <c r="AB86" i="13"/>
  <c r="AA86" i="13"/>
  <c r="Z86" i="13"/>
  <c r="Y86" i="13" s="1"/>
  <c r="AB85" i="13"/>
  <c r="AA85" i="13"/>
  <c r="Z85" i="13"/>
  <c r="Y85" i="13" s="1"/>
  <c r="AB84" i="13"/>
  <c r="AA84" i="13"/>
  <c r="Z84" i="13"/>
  <c r="AB82" i="13"/>
  <c r="AA82" i="13"/>
  <c r="Z82" i="13"/>
  <c r="Y82" i="13" s="1"/>
  <c r="J82" i="13"/>
  <c r="K82" i="13" s="1"/>
  <c r="AB79" i="13"/>
  <c r="AA79" i="13"/>
  <c r="Z79" i="13"/>
  <c r="J79" i="13"/>
  <c r="AB77" i="13"/>
  <c r="AA77" i="13"/>
  <c r="Z77" i="13"/>
  <c r="J77" i="13"/>
  <c r="K77" i="13" s="1"/>
  <c r="AB64" i="13"/>
  <c r="Z64" i="13"/>
  <c r="K64" i="13"/>
  <c r="AB63" i="13"/>
  <c r="Z63" i="13"/>
  <c r="Y63" i="13"/>
  <c r="X63" i="13" s="1"/>
  <c r="K63" i="13"/>
  <c r="AB62" i="13"/>
  <c r="Z62" i="13"/>
  <c r="K62" i="13"/>
  <c r="J61" i="13"/>
  <c r="K61" i="13" s="1"/>
  <c r="BO61" i="13" s="1"/>
  <c r="AB60" i="13"/>
  <c r="Z60" i="13"/>
  <c r="Y60" i="13" s="1"/>
  <c r="K60" i="13"/>
  <c r="AB58" i="13"/>
  <c r="Z58" i="13"/>
  <c r="Y58" i="13" s="1"/>
  <c r="X58" i="13" s="1"/>
  <c r="K58" i="13"/>
  <c r="AB57" i="13"/>
  <c r="Z57" i="13"/>
  <c r="K57" i="13"/>
  <c r="AB56" i="13"/>
  <c r="Z56" i="13"/>
  <c r="K56" i="13"/>
  <c r="K55" i="13"/>
  <c r="BO55" i="13" s="1"/>
  <c r="AB44" i="13"/>
  <c r="AA44" i="13"/>
  <c r="Z44" i="13"/>
  <c r="K44" i="13"/>
  <c r="BO43" i="13"/>
  <c r="K43" i="13"/>
  <c r="AB42" i="13"/>
  <c r="AA42" i="13"/>
  <c r="Z42" i="13"/>
  <c r="J42" i="13"/>
  <c r="K42" i="13" s="1"/>
  <c r="AB41" i="13"/>
  <c r="AA41" i="13"/>
  <c r="Z41" i="13"/>
  <c r="Y41" i="13" s="1"/>
  <c r="K41" i="13"/>
  <c r="J41" i="13"/>
  <c r="AB40" i="13"/>
  <c r="AA40" i="13"/>
  <c r="Z40" i="13"/>
  <c r="Y40" i="13" s="1"/>
  <c r="J40" i="13"/>
  <c r="K40" i="13" s="1"/>
  <c r="AB39" i="13"/>
  <c r="AA39" i="13"/>
  <c r="Z39" i="13"/>
  <c r="Y39" i="13" s="1"/>
  <c r="K39" i="13"/>
  <c r="J39" i="13"/>
  <c r="AB38" i="13"/>
  <c r="AA38" i="13"/>
  <c r="Z38" i="13"/>
  <c r="Y38" i="13" s="1"/>
  <c r="BO38" i="13" s="1"/>
  <c r="J38" i="13"/>
  <c r="K38" i="13" s="1"/>
  <c r="AB37" i="13"/>
  <c r="AA37" i="13"/>
  <c r="Z37" i="13"/>
  <c r="J37" i="13"/>
  <c r="K37" i="13" s="1"/>
  <c r="AB34" i="13"/>
  <c r="Z34" i="13"/>
  <c r="K34" i="13"/>
  <c r="K33" i="13"/>
  <c r="BO33" i="13" s="1"/>
  <c r="AB31" i="13"/>
  <c r="AA31" i="13"/>
  <c r="Z31" i="13"/>
  <c r="K31" i="13"/>
  <c r="AB30" i="13"/>
  <c r="AA30" i="13"/>
  <c r="Z30" i="13"/>
  <c r="J30" i="13"/>
  <c r="AB27" i="13"/>
  <c r="Z27" i="13"/>
  <c r="Y27" i="13"/>
  <c r="X27" i="13" s="1"/>
  <c r="AC27" i="13" s="1"/>
  <c r="AB25" i="13"/>
  <c r="Z25" i="13"/>
  <c r="Y25" i="13"/>
  <c r="X25" i="13" s="1"/>
  <c r="AC25" i="13" s="1"/>
  <c r="AB23" i="13"/>
  <c r="Z23" i="13"/>
  <c r="Y23" i="13" s="1"/>
  <c r="X23" i="13" s="1"/>
  <c r="AC23" i="13" s="1"/>
  <c r="AB22" i="13"/>
  <c r="Z22" i="13"/>
  <c r="Y22" i="13"/>
  <c r="X22" i="13" s="1"/>
  <c r="AC22" i="13" s="1"/>
  <c r="AB21" i="13"/>
  <c r="Z21" i="13"/>
  <c r="K20" i="13"/>
  <c r="BO20" i="13" s="1"/>
  <c r="AB19" i="13"/>
  <c r="Y19" i="13" s="1"/>
  <c r="J19" i="13"/>
  <c r="K19" i="13" s="1"/>
  <c r="AB17" i="13"/>
  <c r="Z17" i="13"/>
  <c r="K17" i="13"/>
  <c r="AB15" i="13"/>
  <c r="Z15" i="13"/>
  <c r="Y15" i="13"/>
  <c r="X15" i="13" s="1"/>
  <c r="AC15" i="13" s="1"/>
  <c r="AB14" i="13"/>
  <c r="Y14" i="13" s="1"/>
  <c r="X14" i="13" s="1"/>
  <c r="K14" i="13"/>
  <c r="J13" i="13"/>
  <c r="AB12" i="13"/>
  <c r="AA12" i="13"/>
  <c r="Z12" i="13"/>
  <c r="Y12" i="13" s="1"/>
  <c r="X12" i="13" s="1"/>
  <c r="AC12" i="13" s="1"/>
  <c r="K12" i="13"/>
  <c r="AB11" i="13"/>
  <c r="AA11" i="13"/>
  <c r="Z11" i="13"/>
  <c r="Y11" i="13"/>
  <c r="K11" i="13"/>
  <c r="J10" i="13"/>
  <c r="K4" i="13"/>
  <c r="J3" i="13"/>
  <c r="AB187" i="12"/>
  <c r="AA187" i="12"/>
  <c r="Z187" i="12"/>
  <c r="J187" i="12"/>
  <c r="J186" i="12" s="1"/>
  <c r="AB185" i="12"/>
  <c r="AA185" i="12"/>
  <c r="Z185" i="12"/>
  <c r="X185" i="12"/>
  <c r="K185" i="12"/>
  <c r="K182" i="12" s="1"/>
  <c r="AB184" i="12"/>
  <c r="AA184" i="12"/>
  <c r="Z184" i="12"/>
  <c r="Y184" i="12" s="1"/>
  <c r="X184" i="12"/>
  <c r="K184" i="12"/>
  <c r="AC184" i="12" s="1"/>
  <c r="AB183" i="12"/>
  <c r="AA183" i="12"/>
  <c r="Z183" i="12"/>
  <c r="X183" i="12"/>
  <c r="K183" i="12"/>
  <c r="AB181" i="12"/>
  <c r="AA181" i="12"/>
  <c r="Z181" i="12"/>
  <c r="J181" i="12"/>
  <c r="K181" i="12" s="1"/>
  <c r="AB180" i="12"/>
  <c r="AA180" i="12"/>
  <c r="Z180" i="12"/>
  <c r="J180" i="12"/>
  <c r="K180" i="12" s="1"/>
  <c r="AB179" i="12"/>
  <c r="AA179" i="12"/>
  <c r="Z179" i="12"/>
  <c r="J179" i="12"/>
  <c r="K179" i="12" s="1"/>
  <c r="AB178" i="12"/>
  <c r="AA178" i="12"/>
  <c r="Z178" i="12"/>
  <c r="J178" i="12"/>
  <c r="K178" i="12" s="1"/>
  <c r="AB177" i="12"/>
  <c r="AA177" i="12"/>
  <c r="Y177" i="12" s="1"/>
  <c r="Z177" i="12"/>
  <c r="K177" i="12"/>
  <c r="J177" i="12"/>
  <c r="AB176" i="12"/>
  <c r="AA176" i="12"/>
  <c r="Z176" i="12"/>
  <c r="J176" i="12"/>
  <c r="K176" i="12" s="1"/>
  <c r="AB175" i="12"/>
  <c r="AA175" i="12"/>
  <c r="Y175" i="12" s="1"/>
  <c r="Z175" i="12"/>
  <c r="K175" i="12"/>
  <c r="J175" i="12"/>
  <c r="AB174" i="12"/>
  <c r="AA174" i="12"/>
  <c r="Z174" i="12"/>
  <c r="J174" i="12"/>
  <c r="K174" i="12" s="1"/>
  <c r="AB173" i="12"/>
  <c r="AA173" i="12"/>
  <c r="Z173" i="12"/>
  <c r="Y173" i="12"/>
  <c r="J173" i="12"/>
  <c r="K173" i="12" s="1"/>
  <c r="AB172" i="12"/>
  <c r="AA172" i="12"/>
  <c r="Z172" i="12"/>
  <c r="Y172" i="12" s="1"/>
  <c r="BO172" i="12" s="1"/>
  <c r="X172" i="12"/>
  <c r="J172" i="12"/>
  <c r="K172" i="12" s="1"/>
  <c r="AB171" i="12"/>
  <c r="AA171" i="12"/>
  <c r="Z171" i="12"/>
  <c r="Y171" i="12"/>
  <c r="K171" i="12"/>
  <c r="J171" i="12"/>
  <c r="AB170" i="12"/>
  <c r="AA170" i="12"/>
  <c r="Z170" i="12"/>
  <c r="Y170" i="12" s="1"/>
  <c r="J170" i="12"/>
  <c r="AB169" i="12"/>
  <c r="AA169" i="12"/>
  <c r="Z169" i="12"/>
  <c r="J169" i="12"/>
  <c r="K169" i="12" s="1"/>
  <c r="AB167" i="12"/>
  <c r="AA167" i="12"/>
  <c r="Z167" i="12"/>
  <c r="J167" i="12"/>
  <c r="K167" i="12" s="1"/>
  <c r="AB166" i="12"/>
  <c r="AA166" i="12"/>
  <c r="Z166" i="12"/>
  <c r="Y166" i="12"/>
  <c r="J166" i="12"/>
  <c r="K166" i="12" s="1"/>
  <c r="AB165" i="12"/>
  <c r="AA165" i="12"/>
  <c r="Z165" i="12"/>
  <c r="J165" i="12"/>
  <c r="K165" i="12" s="1"/>
  <c r="AB164" i="12"/>
  <c r="AA164" i="12"/>
  <c r="Y164" i="12" s="1"/>
  <c r="Z164" i="12"/>
  <c r="J164" i="12"/>
  <c r="K164" i="12" s="1"/>
  <c r="AB163" i="12"/>
  <c r="AA163" i="12"/>
  <c r="Z163" i="12"/>
  <c r="J163" i="12"/>
  <c r="K163" i="12" s="1"/>
  <c r="AB162" i="12"/>
  <c r="AA162" i="12"/>
  <c r="Z162" i="12"/>
  <c r="Y162" i="12"/>
  <c r="K162" i="12"/>
  <c r="J162" i="12"/>
  <c r="AB161" i="12"/>
  <c r="AA161" i="12"/>
  <c r="Z161" i="12"/>
  <c r="J161" i="12"/>
  <c r="K161" i="12" s="1"/>
  <c r="AB160" i="12"/>
  <c r="AA160" i="12"/>
  <c r="Y160" i="12" s="1"/>
  <c r="Z160" i="12"/>
  <c r="J160" i="12"/>
  <c r="K160" i="12" s="1"/>
  <c r="AB159" i="12"/>
  <c r="AA159" i="12"/>
  <c r="Z159" i="12"/>
  <c r="J159" i="12"/>
  <c r="K159" i="12" s="1"/>
  <c r="AB158" i="12"/>
  <c r="AA158" i="12"/>
  <c r="Y158" i="12" s="1"/>
  <c r="Z158" i="12"/>
  <c r="J158" i="12"/>
  <c r="K158" i="12" s="1"/>
  <c r="AB157" i="12"/>
  <c r="AA157" i="12"/>
  <c r="Z157" i="12"/>
  <c r="J157" i="12"/>
  <c r="K157" i="12" s="1"/>
  <c r="AB156" i="12"/>
  <c r="AA156" i="12"/>
  <c r="Z156" i="12"/>
  <c r="K156" i="12"/>
  <c r="J156" i="12"/>
  <c r="AB155" i="12"/>
  <c r="AA155" i="12"/>
  <c r="Z155" i="12"/>
  <c r="Y155" i="12" s="1"/>
  <c r="BO155" i="12" s="1"/>
  <c r="J155" i="12"/>
  <c r="K155" i="12" s="1"/>
  <c r="AB153" i="12"/>
  <c r="AA153" i="12"/>
  <c r="Z153" i="12"/>
  <c r="Y153" i="12"/>
  <c r="K153" i="12"/>
  <c r="J153" i="12"/>
  <c r="AB152" i="12"/>
  <c r="AA152" i="12"/>
  <c r="Z152" i="12"/>
  <c r="J152" i="12"/>
  <c r="K152" i="12" s="1"/>
  <c r="AB151" i="12"/>
  <c r="AA151" i="12"/>
  <c r="Z151" i="12"/>
  <c r="J151" i="12"/>
  <c r="K151" i="12" s="1"/>
  <c r="AB150" i="12"/>
  <c r="AA150" i="12"/>
  <c r="Z150" i="12"/>
  <c r="J150" i="12"/>
  <c r="K150" i="12" s="1"/>
  <c r="AB149" i="12"/>
  <c r="AA149" i="12"/>
  <c r="Z149" i="12"/>
  <c r="Y149" i="12" s="1"/>
  <c r="J149" i="12"/>
  <c r="K149" i="12" s="1"/>
  <c r="AB148" i="12"/>
  <c r="AA148" i="12"/>
  <c r="Z148" i="12"/>
  <c r="J148" i="12"/>
  <c r="K148" i="12" s="1"/>
  <c r="AB147" i="12"/>
  <c r="AA147" i="12"/>
  <c r="Z147" i="12"/>
  <c r="K147" i="12"/>
  <c r="J147" i="12"/>
  <c r="AB146" i="12"/>
  <c r="AA146" i="12"/>
  <c r="Z146" i="12"/>
  <c r="J146" i="12"/>
  <c r="K146" i="12" s="1"/>
  <c r="AB145" i="12"/>
  <c r="AA145" i="12"/>
  <c r="Z145" i="12"/>
  <c r="Y145" i="12" s="1"/>
  <c r="K145" i="12"/>
  <c r="J145" i="12"/>
  <c r="AB144" i="12"/>
  <c r="AA144" i="12"/>
  <c r="Z144" i="12"/>
  <c r="J144" i="12"/>
  <c r="K144" i="12" s="1"/>
  <c r="AB143" i="12"/>
  <c r="AA143" i="12"/>
  <c r="Z143" i="12"/>
  <c r="Y143" i="12"/>
  <c r="K143" i="12"/>
  <c r="J143" i="12"/>
  <c r="AB142" i="12"/>
  <c r="AA142" i="12"/>
  <c r="Z142" i="12"/>
  <c r="J142" i="12"/>
  <c r="AB141" i="12"/>
  <c r="AA141" i="12"/>
  <c r="Y141" i="12" s="1"/>
  <c r="Z141" i="12"/>
  <c r="J141" i="12"/>
  <c r="K141" i="12" s="1"/>
  <c r="AB139" i="12"/>
  <c r="AA139" i="12"/>
  <c r="Z139" i="12"/>
  <c r="J139" i="12"/>
  <c r="K139" i="12" s="1"/>
  <c r="AB138" i="12"/>
  <c r="AA138" i="12"/>
  <c r="Y138" i="12" s="1"/>
  <c r="Z138" i="12"/>
  <c r="J138" i="12"/>
  <c r="K138" i="12" s="1"/>
  <c r="AB137" i="12"/>
  <c r="AA137" i="12"/>
  <c r="Z137" i="12"/>
  <c r="J137" i="12"/>
  <c r="K137" i="12" s="1"/>
  <c r="AB136" i="12"/>
  <c r="AA136" i="12"/>
  <c r="Y136" i="12" s="1"/>
  <c r="Z136" i="12"/>
  <c r="J136" i="12"/>
  <c r="K136" i="12" s="1"/>
  <c r="AB135" i="12"/>
  <c r="AA135" i="12"/>
  <c r="Z135" i="12"/>
  <c r="J135" i="12"/>
  <c r="K135" i="12" s="1"/>
  <c r="AB134" i="12"/>
  <c r="AA134" i="12"/>
  <c r="Z134" i="12"/>
  <c r="J134" i="12"/>
  <c r="K134" i="12" s="1"/>
  <c r="AB133" i="12"/>
  <c r="AA133" i="12"/>
  <c r="Z133" i="12"/>
  <c r="J133" i="12"/>
  <c r="K133" i="12" s="1"/>
  <c r="AB132" i="12"/>
  <c r="AA132" i="12"/>
  <c r="Z132" i="12"/>
  <c r="Y132" i="12" s="1"/>
  <c r="J132" i="12"/>
  <c r="K132" i="12" s="1"/>
  <c r="AB131" i="12"/>
  <c r="AA131" i="12"/>
  <c r="Z131" i="12"/>
  <c r="J131" i="12"/>
  <c r="K131" i="12" s="1"/>
  <c r="AB130" i="12"/>
  <c r="AA130" i="12"/>
  <c r="Z130" i="12"/>
  <c r="Y130" i="12"/>
  <c r="J130" i="12"/>
  <c r="K130" i="12" s="1"/>
  <c r="AB129" i="12"/>
  <c r="AA129" i="12"/>
  <c r="Z129" i="12"/>
  <c r="Y129" i="12" s="1"/>
  <c r="BO129" i="12" s="1"/>
  <c r="J129" i="12"/>
  <c r="K129" i="12" s="1"/>
  <c r="AB128" i="12"/>
  <c r="AA128" i="12"/>
  <c r="Y128" i="12" s="1"/>
  <c r="Z128" i="12"/>
  <c r="J128" i="12"/>
  <c r="K128" i="12" s="1"/>
  <c r="AB127" i="12"/>
  <c r="AA127" i="12"/>
  <c r="Z127" i="12"/>
  <c r="J127" i="12"/>
  <c r="AB125" i="12"/>
  <c r="AA125" i="12"/>
  <c r="Z125" i="12"/>
  <c r="Y125" i="12"/>
  <c r="K125" i="12"/>
  <c r="J125" i="12"/>
  <c r="AB124" i="12"/>
  <c r="AA124" i="12"/>
  <c r="Z124" i="12"/>
  <c r="Y124" i="12" s="1"/>
  <c r="J124" i="12"/>
  <c r="K124" i="12" s="1"/>
  <c r="AB123" i="12"/>
  <c r="AA123" i="12"/>
  <c r="Z123" i="12"/>
  <c r="Y123" i="12"/>
  <c r="K123" i="12"/>
  <c r="J123" i="12"/>
  <c r="AB122" i="12"/>
  <c r="AA122" i="12"/>
  <c r="Z122" i="12"/>
  <c r="J122" i="12"/>
  <c r="K122" i="12" s="1"/>
  <c r="AB121" i="12"/>
  <c r="AA121" i="12"/>
  <c r="Z121" i="12"/>
  <c r="J121" i="12"/>
  <c r="K121" i="12" s="1"/>
  <c r="AB120" i="12"/>
  <c r="AA120" i="12"/>
  <c r="Z120" i="12"/>
  <c r="J120" i="12"/>
  <c r="K120" i="12" s="1"/>
  <c r="AB119" i="12"/>
  <c r="AA119" i="12"/>
  <c r="Z119" i="12"/>
  <c r="Y119" i="12" s="1"/>
  <c r="J119" i="12"/>
  <c r="K119" i="12" s="1"/>
  <c r="AB118" i="12"/>
  <c r="AA118" i="12"/>
  <c r="Z118" i="12"/>
  <c r="J118" i="12"/>
  <c r="K118" i="12" s="1"/>
  <c r="AB117" i="12"/>
  <c r="AA117" i="12"/>
  <c r="Z117" i="12"/>
  <c r="Y117" i="12" s="1"/>
  <c r="K117" i="12"/>
  <c r="J117" i="12"/>
  <c r="AB116" i="12"/>
  <c r="AA116" i="12"/>
  <c r="Z116" i="12"/>
  <c r="J116" i="12"/>
  <c r="K116" i="12" s="1"/>
  <c r="AB115" i="12"/>
  <c r="AA115" i="12"/>
  <c r="Z115" i="12"/>
  <c r="K115" i="12"/>
  <c r="J115" i="12"/>
  <c r="AB114" i="12"/>
  <c r="AA114" i="12"/>
  <c r="Z114" i="12"/>
  <c r="Y114" i="12" s="1"/>
  <c r="J114" i="12"/>
  <c r="AB113" i="12"/>
  <c r="AA113" i="12"/>
  <c r="Z113" i="12"/>
  <c r="Y113" i="12"/>
  <c r="K113" i="12"/>
  <c r="J113" i="12"/>
  <c r="AB110" i="12"/>
  <c r="AA110" i="12"/>
  <c r="Z110" i="12"/>
  <c r="J110" i="12"/>
  <c r="K110" i="12" s="1"/>
  <c r="AB109" i="12"/>
  <c r="AA109" i="12"/>
  <c r="Z109" i="12"/>
  <c r="Y109" i="12" s="1"/>
  <c r="J109" i="12"/>
  <c r="K109" i="12" s="1"/>
  <c r="AB108" i="12"/>
  <c r="AA108" i="12"/>
  <c r="Z108" i="12"/>
  <c r="J108" i="12"/>
  <c r="K108" i="12" s="1"/>
  <c r="AB107" i="12"/>
  <c r="AA107" i="12"/>
  <c r="Z107" i="12"/>
  <c r="J107" i="12"/>
  <c r="K107" i="12" s="1"/>
  <c r="AB106" i="12"/>
  <c r="AA106" i="12"/>
  <c r="Z106" i="12"/>
  <c r="J106" i="12"/>
  <c r="AB104" i="12"/>
  <c r="AA104" i="12"/>
  <c r="Z104" i="12"/>
  <c r="J104" i="12"/>
  <c r="K104" i="12" s="1"/>
  <c r="AB103" i="12"/>
  <c r="AA103" i="12"/>
  <c r="Z103" i="12"/>
  <c r="Y103" i="12"/>
  <c r="K103" i="12"/>
  <c r="J103" i="12"/>
  <c r="AB102" i="12"/>
  <c r="AA102" i="12"/>
  <c r="Z102" i="12"/>
  <c r="Y102" i="12" s="1"/>
  <c r="BO102" i="12" s="1"/>
  <c r="X102" i="12"/>
  <c r="J102" i="12"/>
  <c r="K102" i="12" s="1"/>
  <c r="AB101" i="12"/>
  <c r="AA101" i="12"/>
  <c r="Z101" i="12"/>
  <c r="Y101" i="12"/>
  <c r="K101" i="12"/>
  <c r="J101" i="12"/>
  <c r="AB100" i="12"/>
  <c r="AA100" i="12"/>
  <c r="Z100" i="12"/>
  <c r="J100" i="12"/>
  <c r="AB97" i="12"/>
  <c r="AA97" i="12"/>
  <c r="Z97" i="12"/>
  <c r="J97" i="12"/>
  <c r="K97" i="12" s="1"/>
  <c r="AB96" i="12"/>
  <c r="AA96" i="12"/>
  <c r="Z96" i="12"/>
  <c r="J96" i="12"/>
  <c r="K96" i="12" s="1"/>
  <c r="AB95" i="12"/>
  <c r="AA95" i="12"/>
  <c r="Z95" i="12"/>
  <c r="J95" i="12"/>
  <c r="K95" i="12" s="1"/>
  <c r="AB94" i="12"/>
  <c r="AA94" i="12"/>
  <c r="Z94" i="12"/>
  <c r="Y94" i="12" s="1"/>
  <c r="J94" i="12"/>
  <c r="K94" i="12" s="1"/>
  <c r="AB93" i="12"/>
  <c r="AA93" i="12"/>
  <c r="Z93" i="12"/>
  <c r="Y93" i="12" s="1"/>
  <c r="X93" i="12"/>
  <c r="J93" i="12"/>
  <c r="AB91" i="12"/>
  <c r="AA91" i="12"/>
  <c r="Z91" i="12"/>
  <c r="Y91" i="12" s="1"/>
  <c r="BO91" i="12" s="1"/>
  <c r="J91" i="12"/>
  <c r="K91" i="12" s="1"/>
  <c r="AB90" i="12"/>
  <c r="AA90" i="12"/>
  <c r="Z90" i="12"/>
  <c r="Y90" i="12"/>
  <c r="K90" i="12"/>
  <c r="J90" i="12"/>
  <c r="AB89" i="12"/>
  <c r="AA89" i="12"/>
  <c r="Z89" i="12"/>
  <c r="J89" i="12"/>
  <c r="K89" i="12" s="1"/>
  <c r="AB88" i="12"/>
  <c r="AA88" i="12"/>
  <c r="Z88" i="12"/>
  <c r="Y88" i="12" s="1"/>
  <c r="J88" i="12"/>
  <c r="K88" i="12" s="1"/>
  <c r="AB87" i="12"/>
  <c r="AA87" i="12"/>
  <c r="Z87" i="12"/>
  <c r="J87" i="12"/>
  <c r="K87" i="12" s="1"/>
  <c r="AB86" i="12"/>
  <c r="AA86" i="12"/>
  <c r="Z86" i="12"/>
  <c r="AB85" i="12"/>
  <c r="AA85" i="12"/>
  <c r="Z85" i="12"/>
  <c r="AB84" i="12"/>
  <c r="AA84" i="12"/>
  <c r="Z84" i="12"/>
  <c r="Y84" i="12" s="1"/>
  <c r="AB82" i="12"/>
  <c r="AA82" i="12"/>
  <c r="Z82" i="12"/>
  <c r="J82" i="12"/>
  <c r="K82" i="12" s="1"/>
  <c r="AB79" i="12"/>
  <c r="AA79" i="12"/>
  <c r="Z79" i="12"/>
  <c r="Y79" i="12"/>
  <c r="J79" i="12"/>
  <c r="K79" i="12" s="1"/>
  <c r="AB77" i="12"/>
  <c r="AA77" i="12"/>
  <c r="Z77" i="12"/>
  <c r="Y77" i="12" s="1"/>
  <c r="X77" i="12" s="1"/>
  <c r="J77" i="12"/>
  <c r="AB64" i="12"/>
  <c r="Z64" i="12"/>
  <c r="Y64" i="12" s="1"/>
  <c r="X64" i="12" s="1"/>
  <c r="K64" i="12"/>
  <c r="AB63" i="12"/>
  <c r="Z63" i="12"/>
  <c r="K63" i="12"/>
  <c r="AB62" i="12"/>
  <c r="Z62" i="12"/>
  <c r="Y62" i="12" s="1"/>
  <c r="X62" i="12" s="1"/>
  <c r="K62" i="12"/>
  <c r="K61" i="12"/>
  <c r="BO61" i="12" s="1"/>
  <c r="AB60" i="12"/>
  <c r="Z60" i="12"/>
  <c r="Y60" i="12" s="1"/>
  <c r="K60" i="12"/>
  <c r="AB58" i="12"/>
  <c r="Y58" i="12" s="1"/>
  <c r="X58" i="12" s="1"/>
  <c r="Z58" i="12"/>
  <c r="K58" i="12"/>
  <c r="AB57" i="12"/>
  <c r="Z57" i="12"/>
  <c r="Y57" i="12" s="1"/>
  <c r="K57" i="12"/>
  <c r="AB56" i="12"/>
  <c r="Z56" i="12"/>
  <c r="Y56" i="12" s="1"/>
  <c r="X56" i="12" s="1"/>
  <c r="K56" i="12"/>
  <c r="K55" i="12"/>
  <c r="BO55" i="12" s="1"/>
  <c r="AB44" i="12"/>
  <c r="AA44" i="12"/>
  <c r="Z44" i="12"/>
  <c r="K44" i="12"/>
  <c r="K43" i="12"/>
  <c r="BO43" i="12" s="1"/>
  <c r="AB42" i="12"/>
  <c r="AA42" i="12"/>
  <c r="Z42" i="12"/>
  <c r="J42" i="12"/>
  <c r="K42" i="12" s="1"/>
  <c r="AB41" i="12"/>
  <c r="AA41" i="12"/>
  <c r="Y41" i="12" s="1"/>
  <c r="Z41" i="12"/>
  <c r="J41" i="12"/>
  <c r="K41" i="12" s="1"/>
  <c r="AB40" i="12"/>
  <c r="AA40" i="12"/>
  <c r="Z40" i="12"/>
  <c r="J40" i="12"/>
  <c r="K40" i="12" s="1"/>
  <c r="AB39" i="12"/>
  <c r="AA39" i="12"/>
  <c r="Y39" i="12" s="1"/>
  <c r="Z39" i="12"/>
  <c r="J39" i="12"/>
  <c r="K39" i="12" s="1"/>
  <c r="AB38" i="12"/>
  <c r="AA38" i="12"/>
  <c r="Z38" i="12"/>
  <c r="J38" i="12"/>
  <c r="K38" i="12" s="1"/>
  <c r="AB37" i="12"/>
  <c r="AA37" i="12"/>
  <c r="Z37" i="12"/>
  <c r="J37" i="12"/>
  <c r="K37" i="12" s="1"/>
  <c r="AB34" i="12"/>
  <c r="Z34" i="12"/>
  <c r="K34" i="12"/>
  <c r="BO33" i="12"/>
  <c r="K33" i="12"/>
  <c r="AB31" i="12"/>
  <c r="AA31" i="12"/>
  <c r="Z31" i="12"/>
  <c r="K31" i="12"/>
  <c r="AB30" i="12"/>
  <c r="AA30" i="12"/>
  <c r="Z30" i="12"/>
  <c r="J30" i="12"/>
  <c r="BO27" i="12"/>
  <c r="AB27" i="12"/>
  <c r="Z27" i="12"/>
  <c r="Y27" i="12"/>
  <c r="X27" i="12" s="1"/>
  <c r="AC27" i="12" s="1"/>
  <c r="AB25" i="12"/>
  <c r="Z25" i="12"/>
  <c r="Y25" i="12" s="1"/>
  <c r="AB23" i="12"/>
  <c r="Z23" i="12"/>
  <c r="Y23" i="12"/>
  <c r="BO22" i="12"/>
  <c r="AB22" i="12"/>
  <c r="Z22" i="12"/>
  <c r="Y22" i="12" s="1"/>
  <c r="X22" i="12" s="1"/>
  <c r="AC22" i="12" s="1"/>
  <c r="AB21" i="12"/>
  <c r="Z21" i="12"/>
  <c r="Y21" i="12" s="1"/>
  <c r="BO20" i="12"/>
  <c r="K20" i="12"/>
  <c r="AB19" i="12"/>
  <c r="Y19" i="12" s="1"/>
  <c r="BO19" i="12" s="1"/>
  <c r="X19" i="12"/>
  <c r="J19" i="12"/>
  <c r="K19" i="12" s="1"/>
  <c r="J18" i="12"/>
  <c r="K18" i="12" s="1"/>
  <c r="AB17" i="12"/>
  <c r="Z17" i="12"/>
  <c r="K17" i="12"/>
  <c r="AB15" i="12"/>
  <c r="Z15" i="12"/>
  <c r="Y15" i="12" s="1"/>
  <c r="AB14" i="12"/>
  <c r="Y14" i="12"/>
  <c r="X14" i="12" s="1"/>
  <c r="K14" i="12"/>
  <c r="J13" i="12"/>
  <c r="AB12" i="12"/>
  <c r="AA12" i="12"/>
  <c r="Z12" i="12"/>
  <c r="Y12" i="12"/>
  <c r="X12" i="12" s="1"/>
  <c r="K12" i="12"/>
  <c r="AB11" i="12"/>
  <c r="AA11" i="12"/>
  <c r="Z11" i="12"/>
  <c r="Y11" i="12"/>
  <c r="K11" i="12"/>
  <c r="J10" i="12"/>
  <c r="K4" i="12"/>
  <c r="J3" i="12"/>
  <c r="AB187" i="11"/>
  <c r="AA187" i="11"/>
  <c r="Z187" i="11"/>
  <c r="Y187" i="11" s="1"/>
  <c r="BO187" i="11" s="1"/>
  <c r="J187" i="11"/>
  <c r="K187" i="11" s="1"/>
  <c r="AB185" i="11"/>
  <c r="AA185" i="11"/>
  <c r="Z185" i="11"/>
  <c r="X185" i="11"/>
  <c r="K185" i="11"/>
  <c r="AC185" i="11" s="1"/>
  <c r="AB184" i="11"/>
  <c r="AA184" i="11"/>
  <c r="Z184" i="11"/>
  <c r="Y184" i="11" s="1"/>
  <c r="X184" i="11"/>
  <c r="K184" i="11"/>
  <c r="AB183" i="11"/>
  <c r="AA183" i="11"/>
  <c r="Z183" i="11"/>
  <c r="X183" i="11"/>
  <c r="K183" i="11"/>
  <c r="AB181" i="11"/>
  <c r="AA181" i="11"/>
  <c r="Z181" i="11"/>
  <c r="Y181" i="11" s="1"/>
  <c r="J181" i="11"/>
  <c r="K181" i="11" s="1"/>
  <c r="AB180" i="11"/>
  <c r="AA180" i="11"/>
  <c r="Z180" i="11"/>
  <c r="J180" i="11"/>
  <c r="K180" i="11" s="1"/>
  <c r="AB179" i="11"/>
  <c r="AA179" i="11"/>
  <c r="Y179" i="11" s="1"/>
  <c r="Z179" i="11"/>
  <c r="K179" i="11"/>
  <c r="J179" i="11"/>
  <c r="AB178" i="11"/>
  <c r="AA178" i="11"/>
  <c r="Z178" i="11"/>
  <c r="J178" i="11"/>
  <c r="K178" i="11" s="1"/>
  <c r="AB177" i="11"/>
  <c r="AA177" i="11"/>
  <c r="Y177" i="11" s="1"/>
  <c r="Z177" i="11"/>
  <c r="J177" i="11"/>
  <c r="K177" i="11" s="1"/>
  <c r="AB176" i="11"/>
  <c r="AA176" i="11"/>
  <c r="Z176" i="11"/>
  <c r="J176" i="11"/>
  <c r="K176" i="11" s="1"/>
  <c r="AB175" i="11"/>
  <c r="AA175" i="11"/>
  <c r="Z175" i="11"/>
  <c r="Y175" i="11"/>
  <c r="J175" i="11"/>
  <c r="K175" i="11" s="1"/>
  <c r="AB174" i="11"/>
  <c r="AA174" i="11"/>
  <c r="Z174" i="11"/>
  <c r="Y174" i="11" s="1"/>
  <c r="J174" i="11"/>
  <c r="K174" i="11" s="1"/>
  <c r="AB173" i="11"/>
  <c r="AA173" i="11"/>
  <c r="Z173" i="11"/>
  <c r="Y173" i="11" s="1"/>
  <c r="J173" i="11"/>
  <c r="K173" i="11" s="1"/>
  <c r="AB172" i="11"/>
  <c r="AA172" i="11"/>
  <c r="Z172" i="11"/>
  <c r="Y172" i="11" s="1"/>
  <c r="J172" i="11"/>
  <c r="K172" i="11" s="1"/>
  <c r="AB171" i="11"/>
  <c r="AA171" i="11"/>
  <c r="Z171" i="11"/>
  <c r="Y171" i="11" s="1"/>
  <c r="K171" i="11"/>
  <c r="J171" i="11"/>
  <c r="AB170" i="11"/>
  <c r="AA170" i="11"/>
  <c r="Z170" i="11"/>
  <c r="J170" i="11"/>
  <c r="AB169" i="11"/>
  <c r="AA169" i="11"/>
  <c r="Z169" i="11"/>
  <c r="J169" i="11"/>
  <c r="K169" i="11" s="1"/>
  <c r="AB167" i="11"/>
  <c r="AA167" i="11"/>
  <c r="Z167" i="11"/>
  <c r="J167" i="11"/>
  <c r="K167" i="11" s="1"/>
  <c r="AB166" i="11"/>
  <c r="AA166" i="11"/>
  <c r="Z166" i="11"/>
  <c r="Y166" i="11" s="1"/>
  <c r="J166" i="11"/>
  <c r="K166" i="11" s="1"/>
  <c r="AB165" i="11"/>
  <c r="AA165" i="11"/>
  <c r="Z165" i="11"/>
  <c r="J165" i="11"/>
  <c r="K165" i="11" s="1"/>
  <c r="AB164" i="11"/>
  <c r="AA164" i="11"/>
  <c r="Z164" i="11"/>
  <c r="K164" i="11"/>
  <c r="J164" i="11"/>
  <c r="AB163" i="11"/>
  <c r="AA163" i="11"/>
  <c r="Z163" i="11"/>
  <c r="J163" i="11"/>
  <c r="K163" i="11" s="1"/>
  <c r="AB162" i="11"/>
  <c r="AA162" i="11"/>
  <c r="Z162" i="11"/>
  <c r="Y162" i="11" s="1"/>
  <c r="K162" i="11"/>
  <c r="J162" i="11"/>
  <c r="AB161" i="11"/>
  <c r="AA161" i="11"/>
  <c r="Z161" i="11"/>
  <c r="J161" i="11"/>
  <c r="K161" i="11" s="1"/>
  <c r="AB160" i="11"/>
  <c r="AA160" i="11"/>
  <c r="Z160" i="11"/>
  <c r="Y160" i="11"/>
  <c r="K160" i="11"/>
  <c r="J160" i="11"/>
  <c r="AB159" i="11"/>
  <c r="AA159" i="11"/>
  <c r="Z159" i="11"/>
  <c r="Y159" i="11" s="1"/>
  <c r="BO159" i="11" s="1"/>
  <c r="X159" i="11"/>
  <c r="J159" i="11"/>
  <c r="K159" i="11" s="1"/>
  <c r="AB158" i="11"/>
  <c r="AA158" i="11"/>
  <c r="Z158" i="11"/>
  <c r="Y158" i="11"/>
  <c r="K158" i="11"/>
  <c r="J158" i="11"/>
  <c r="AB157" i="11"/>
  <c r="AA157" i="11"/>
  <c r="Z157" i="11"/>
  <c r="J157" i="11"/>
  <c r="K157" i="11" s="1"/>
  <c r="AB156" i="11"/>
  <c r="AA156" i="11"/>
  <c r="Z156" i="11"/>
  <c r="Y156" i="11" s="1"/>
  <c r="J156" i="11"/>
  <c r="K156" i="11" s="1"/>
  <c r="AB155" i="11"/>
  <c r="AA155" i="11"/>
  <c r="Z155" i="11"/>
  <c r="J155" i="11"/>
  <c r="AB153" i="11"/>
  <c r="AA153" i="11"/>
  <c r="Z153" i="11"/>
  <c r="Y153" i="11" s="1"/>
  <c r="J153" i="11"/>
  <c r="K153" i="11" s="1"/>
  <c r="AB152" i="11"/>
  <c r="AA152" i="11"/>
  <c r="Z152" i="11"/>
  <c r="J152" i="11"/>
  <c r="K152" i="11" s="1"/>
  <c r="AB151" i="11"/>
  <c r="AA151" i="11"/>
  <c r="Z151" i="11"/>
  <c r="Y151" i="11" s="1"/>
  <c r="J151" i="11"/>
  <c r="K151" i="11" s="1"/>
  <c r="AB150" i="11"/>
  <c r="AA150" i="11"/>
  <c r="Z150" i="11"/>
  <c r="J150" i="11"/>
  <c r="K150" i="11" s="1"/>
  <c r="AB149" i="11"/>
  <c r="AA149" i="11"/>
  <c r="Z149" i="11"/>
  <c r="Y149" i="11"/>
  <c r="K149" i="11"/>
  <c r="J149" i="11"/>
  <c r="AB148" i="11"/>
  <c r="AA148" i="11"/>
  <c r="Z148" i="11"/>
  <c r="Y148" i="11" s="1"/>
  <c r="J148" i="11"/>
  <c r="K148" i="11" s="1"/>
  <c r="AB147" i="11"/>
  <c r="AA147" i="11"/>
  <c r="Y147" i="11" s="1"/>
  <c r="Z147" i="11"/>
  <c r="J147" i="11"/>
  <c r="K147" i="11" s="1"/>
  <c r="AB146" i="11"/>
  <c r="AA146" i="11"/>
  <c r="Z146" i="11"/>
  <c r="J146" i="11"/>
  <c r="K146" i="11" s="1"/>
  <c r="AB145" i="11"/>
  <c r="AA145" i="11"/>
  <c r="Z145" i="11"/>
  <c r="Y145" i="11"/>
  <c r="J145" i="11"/>
  <c r="K145" i="11" s="1"/>
  <c r="AB144" i="11"/>
  <c r="AA144" i="11"/>
  <c r="Z144" i="11"/>
  <c r="Y144" i="11" s="1"/>
  <c r="J144" i="11"/>
  <c r="K144" i="11" s="1"/>
  <c r="AB143" i="11"/>
  <c r="AA143" i="11"/>
  <c r="Z143" i="11"/>
  <c r="Y143" i="11" s="1"/>
  <c r="X143" i="11" s="1"/>
  <c r="J143" i="11"/>
  <c r="K143" i="11" s="1"/>
  <c r="AB142" i="11"/>
  <c r="AA142" i="11"/>
  <c r="Z142" i="11"/>
  <c r="Y142" i="11" s="1"/>
  <c r="J142" i="11"/>
  <c r="K142" i="11" s="1"/>
  <c r="AB141" i="11"/>
  <c r="AA141" i="11"/>
  <c r="Y141" i="11" s="1"/>
  <c r="BO141" i="11" s="1"/>
  <c r="Z141" i="11"/>
  <c r="K141" i="11"/>
  <c r="J141" i="11"/>
  <c r="AB139" i="11"/>
  <c r="AA139" i="11"/>
  <c r="Z139" i="11"/>
  <c r="J139" i="11"/>
  <c r="K139" i="11" s="1"/>
  <c r="AB138" i="11"/>
  <c r="AA138" i="11"/>
  <c r="Y138" i="11" s="1"/>
  <c r="BO138" i="11" s="1"/>
  <c r="Z138" i="11"/>
  <c r="J138" i="11"/>
  <c r="K138" i="11" s="1"/>
  <c r="AB137" i="11"/>
  <c r="AA137" i="11"/>
  <c r="Z137" i="11"/>
  <c r="J137" i="11"/>
  <c r="K137" i="11" s="1"/>
  <c r="AB136" i="11"/>
  <c r="AA136" i="11"/>
  <c r="Z136" i="11"/>
  <c r="Y136" i="11"/>
  <c r="BO136" i="11" s="1"/>
  <c r="J136" i="11"/>
  <c r="K136" i="11" s="1"/>
  <c r="AB135" i="11"/>
  <c r="AA135" i="11"/>
  <c r="Z135" i="11"/>
  <c r="Y135" i="11" s="1"/>
  <c r="J135" i="11"/>
  <c r="K135" i="11" s="1"/>
  <c r="AB134" i="11"/>
  <c r="AA134" i="11"/>
  <c r="Z134" i="11"/>
  <c r="Y134" i="11" s="1"/>
  <c r="J134" i="11"/>
  <c r="K134" i="11" s="1"/>
  <c r="AB133" i="11"/>
  <c r="AA133" i="11"/>
  <c r="Z133" i="11"/>
  <c r="J133" i="11"/>
  <c r="K133" i="11" s="1"/>
  <c r="AB132" i="11"/>
  <c r="AA132" i="11"/>
  <c r="Y132" i="11" s="1"/>
  <c r="BO132" i="11" s="1"/>
  <c r="Z132" i="11"/>
  <c r="J132" i="11"/>
  <c r="K132" i="11" s="1"/>
  <c r="AB131" i="11"/>
  <c r="AA131" i="11"/>
  <c r="Z131" i="11"/>
  <c r="J131" i="11"/>
  <c r="K131" i="11" s="1"/>
  <c r="AB130" i="11"/>
  <c r="AA130" i="11"/>
  <c r="Z130" i="11"/>
  <c r="Y130" i="11" s="1"/>
  <c r="J130" i="11"/>
  <c r="AB129" i="11"/>
  <c r="AA129" i="11"/>
  <c r="Z129" i="11"/>
  <c r="Y129" i="11" s="1"/>
  <c r="J129" i="11"/>
  <c r="K129" i="11" s="1"/>
  <c r="AB128" i="11"/>
  <c r="AA128" i="11"/>
  <c r="Z128" i="11"/>
  <c r="K128" i="11"/>
  <c r="J128" i="11"/>
  <c r="AB127" i="11"/>
  <c r="AA127" i="11"/>
  <c r="Z127" i="11"/>
  <c r="Y127" i="11" s="1"/>
  <c r="J127" i="11"/>
  <c r="K127" i="11" s="1"/>
  <c r="AB125" i="11"/>
  <c r="AA125" i="11"/>
  <c r="Z125" i="11"/>
  <c r="Y125" i="11"/>
  <c r="J125" i="11"/>
  <c r="K125" i="11" s="1"/>
  <c r="AB124" i="11"/>
  <c r="AA124" i="11"/>
  <c r="Z124" i="11"/>
  <c r="J124" i="11"/>
  <c r="K124" i="11" s="1"/>
  <c r="AB123" i="11"/>
  <c r="AA123" i="11"/>
  <c r="Y123" i="11" s="1"/>
  <c r="BO123" i="11" s="1"/>
  <c r="Z123" i="11"/>
  <c r="J123" i="11"/>
  <c r="K123" i="11" s="1"/>
  <c r="AB122" i="11"/>
  <c r="AA122" i="11"/>
  <c r="Z122" i="11"/>
  <c r="J122" i="11"/>
  <c r="K122" i="11" s="1"/>
  <c r="AB121" i="11"/>
  <c r="AA121" i="11"/>
  <c r="Y121" i="11" s="1"/>
  <c r="Z121" i="11"/>
  <c r="J121" i="11"/>
  <c r="K121" i="11" s="1"/>
  <c r="AB120" i="11"/>
  <c r="AA120" i="11"/>
  <c r="Z120" i="11"/>
  <c r="J120" i="11"/>
  <c r="K120" i="11" s="1"/>
  <c r="AB119" i="11"/>
  <c r="AA119" i="11"/>
  <c r="Z119" i="11"/>
  <c r="Y119" i="11"/>
  <c r="BO119" i="11" s="1"/>
  <c r="J119" i="11"/>
  <c r="K119" i="11" s="1"/>
  <c r="AB118" i="11"/>
  <c r="AA118" i="11"/>
  <c r="Z118" i="11"/>
  <c r="J118" i="11"/>
  <c r="K118" i="11" s="1"/>
  <c r="AB117" i="11"/>
  <c r="AA117" i="11"/>
  <c r="Y117" i="11" s="1"/>
  <c r="BO117" i="11" s="1"/>
  <c r="Z117" i="11"/>
  <c r="J117" i="11"/>
  <c r="K117" i="11" s="1"/>
  <c r="AB116" i="11"/>
  <c r="AA116" i="11"/>
  <c r="Z116" i="11"/>
  <c r="J116" i="11"/>
  <c r="K116" i="11" s="1"/>
  <c r="AB115" i="11"/>
  <c r="AA115" i="11"/>
  <c r="Y115" i="11" s="1"/>
  <c r="Z115" i="11"/>
  <c r="J115" i="11"/>
  <c r="K115" i="11" s="1"/>
  <c r="AB114" i="11"/>
  <c r="AA114" i="11"/>
  <c r="Z114" i="11"/>
  <c r="J114" i="11"/>
  <c r="K114" i="11" s="1"/>
  <c r="AB113" i="11"/>
  <c r="AA113" i="11"/>
  <c r="Z113" i="11"/>
  <c r="Y113" i="11"/>
  <c r="J113" i="11"/>
  <c r="K113" i="11" s="1"/>
  <c r="AB110" i="11"/>
  <c r="AA110" i="11"/>
  <c r="Z110" i="11"/>
  <c r="J110" i="11"/>
  <c r="K110" i="11" s="1"/>
  <c r="AB109" i="11"/>
  <c r="AA109" i="11"/>
  <c r="Y109" i="11" s="1"/>
  <c r="Z109" i="11"/>
  <c r="J109" i="11"/>
  <c r="K109" i="11" s="1"/>
  <c r="AB108" i="11"/>
  <c r="AA108" i="11"/>
  <c r="Z108" i="11"/>
  <c r="J108" i="11"/>
  <c r="K108" i="11" s="1"/>
  <c r="AB107" i="11"/>
  <c r="AA107" i="11"/>
  <c r="Y107" i="11" s="1"/>
  <c r="Z107" i="11"/>
  <c r="J107" i="11"/>
  <c r="K107" i="11" s="1"/>
  <c r="AB106" i="11"/>
  <c r="AA106" i="11"/>
  <c r="Z106" i="11"/>
  <c r="J106" i="11"/>
  <c r="K106" i="11" s="1"/>
  <c r="AB104" i="11"/>
  <c r="AA104" i="11"/>
  <c r="Z104" i="11"/>
  <c r="J104" i="11"/>
  <c r="K104" i="11" s="1"/>
  <c r="AB103" i="11"/>
  <c r="AA103" i="11"/>
  <c r="Y103" i="11" s="1"/>
  <c r="Z103" i="11"/>
  <c r="J103" i="11"/>
  <c r="K103" i="11" s="1"/>
  <c r="AB102" i="11"/>
  <c r="AA102" i="11"/>
  <c r="Z102" i="11"/>
  <c r="J102" i="11"/>
  <c r="K102" i="11" s="1"/>
  <c r="AB101" i="11"/>
  <c r="AA101" i="11"/>
  <c r="Y101" i="11" s="1"/>
  <c r="BO101" i="11" s="1"/>
  <c r="Z101" i="11"/>
  <c r="J101" i="11"/>
  <c r="K101" i="11" s="1"/>
  <c r="AB100" i="11"/>
  <c r="AA100" i="11"/>
  <c r="Z100" i="11"/>
  <c r="J100" i="11"/>
  <c r="K100" i="11" s="1"/>
  <c r="AB97" i="11"/>
  <c r="AA97" i="11"/>
  <c r="Z97" i="11"/>
  <c r="J97" i="11"/>
  <c r="K97" i="11" s="1"/>
  <c r="AB96" i="11"/>
  <c r="AA96" i="11"/>
  <c r="Y96" i="11" s="1"/>
  <c r="BO96" i="11" s="1"/>
  <c r="Z96" i="11"/>
  <c r="J96" i="11"/>
  <c r="K96" i="11" s="1"/>
  <c r="AB95" i="11"/>
  <c r="AA95" i="11"/>
  <c r="Z95" i="11"/>
  <c r="J95" i="11"/>
  <c r="K95" i="11" s="1"/>
  <c r="AB94" i="11"/>
  <c r="AA94" i="11"/>
  <c r="Y94" i="11" s="1"/>
  <c r="Z94" i="11"/>
  <c r="J94" i="11"/>
  <c r="K94" i="11" s="1"/>
  <c r="AB93" i="11"/>
  <c r="AA93" i="11"/>
  <c r="Z93" i="11"/>
  <c r="J93" i="11"/>
  <c r="K93" i="11" s="1"/>
  <c r="AB91" i="11"/>
  <c r="AA91" i="11"/>
  <c r="Z91" i="11"/>
  <c r="J91" i="11"/>
  <c r="K91" i="11" s="1"/>
  <c r="AB90" i="11"/>
  <c r="AA90" i="11"/>
  <c r="Y90" i="11" s="1"/>
  <c r="Z90" i="11"/>
  <c r="J90" i="11"/>
  <c r="K90" i="11" s="1"/>
  <c r="AB89" i="11"/>
  <c r="AA89" i="11"/>
  <c r="Z89" i="11"/>
  <c r="J89" i="11"/>
  <c r="K89" i="11" s="1"/>
  <c r="AB88" i="11"/>
  <c r="AA88" i="11"/>
  <c r="Y88" i="11" s="1"/>
  <c r="Z88" i="11"/>
  <c r="J88" i="11"/>
  <c r="K88" i="11" s="1"/>
  <c r="AB87" i="11"/>
  <c r="AA87" i="11"/>
  <c r="Z87" i="11"/>
  <c r="J87" i="11"/>
  <c r="K87" i="11" s="1"/>
  <c r="AB86" i="11"/>
  <c r="AA86" i="11"/>
  <c r="Z86" i="11"/>
  <c r="Y86" i="11"/>
  <c r="BO86" i="11" s="1"/>
  <c r="AB85" i="11"/>
  <c r="AA85" i="11"/>
  <c r="Z85" i="11"/>
  <c r="AB84" i="11"/>
  <c r="AA84" i="11"/>
  <c r="Z84" i="11"/>
  <c r="Y84" i="11" s="1"/>
  <c r="BO84" i="11" s="1"/>
  <c r="AB82" i="11"/>
  <c r="AA82" i="11"/>
  <c r="Z82" i="11"/>
  <c r="J82" i="11"/>
  <c r="K82" i="11" s="1"/>
  <c r="AB79" i="11"/>
  <c r="AA79" i="11"/>
  <c r="Z79" i="11"/>
  <c r="K79" i="11"/>
  <c r="J79" i="11"/>
  <c r="AB77" i="11"/>
  <c r="AA77" i="11"/>
  <c r="Z77" i="11"/>
  <c r="J77" i="11"/>
  <c r="K77" i="11" s="1"/>
  <c r="AB64" i="11"/>
  <c r="Z64" i="11"/>
  <c r="Y64" i="11"/>
  <c r="BO64" i="11" s="1"/>
  <c r="K64" i="11"/>
  <c r="AB63" i="11"/>
  <c r="Z63" i="11"/>
  <c r="K63" i="11"/>
  <c r="AB62" i="11"/>
  <c r="Z62" i="11"/>
  <c r="Y62" i="11" s="1"/>
  <c r="BO62" i="11" s="1"/>
  <c r="K62" i="11"/>
  <c r="K61" i="11"/>
  <c r="BO61" i="11" s="1"/>
  <c r="AB60" i="11"/>
  <c r="Z60" i="11"/>
  <c r="K60" i="11"/>
  <c r="AB58" i="11"/>
  <c r="Z58" i="11"/>
  <c r="Y58" i="11" s="1"/>
  <c r="BO58" i="11" s="1"/>
  <c r="K58" i="11"/>
  <c r="AB57" i="11"/>
  <c r="Z57" i="11"/>
  <c r="Y57" i="11" s="1"/>
  <c r="K57" i="11"/>
  <c r="AB56" i="11"/>
  <c r="Y56" i="11" s="1"/>
  <c r="BO56" i="11" s="1"/>
  <c r="Z56" i="11"/>
  <c r="K56" i="11"/>
  <c r="K55" i="11"/>
  <c r="BO55" i="11" s="1"/>
  <c r="AB44" i="11"/>
  <c r="AA44" i="11"/>
  <c r="Z44" i="11"/>
  <c r="K44" i="11"/>
  <c r="K43" i="11"/>
  <c r="BO43" i="11" s="1"/>
  <c r="AB42" i="11"/>
  <c r="AA42" i="11"/>
  <c r="Z42" i="11"/>
  <c r="J42" i="11"/>
  <c r="K42" i="11" s="1"/>
  <c r="AB41" i="11"/>
  <c r="AA41" i="11"/>
  <c r="Y41" i="11" s="1"/>
  <c r="Z41" i="11"/>
  <c r="J41" i="11"/>
  <c r="K41" i="11" s="1"/>
  <c r="AB40" i="11"/>
  <c r="AA40" i="11"/>
  <c r="Z40" i="11"/>
  <c r="J40" i="11"/>
  <c r="K40" i="11" s="1"/>
  <c r="AB39" i="11"/>
  <c r="AA39" i="11"/>
  <c r="Y39" i="11" s="1"/>
  <c r="X39" i="11" s="1"/>
  <c r="Z39" i="11"/>
  <c r="J39" i="11"/>
  <c r="K39" i="11" s="1"/>
  <c r="AC39" i="11" s="1"/>
  <c r="AB38" i="11"/>
  <c r="AA38" i="11"/>
  <c r="Z38" i="11"/>
  <c r="J38" i="11"/>
  <c r="K38" i="11" s="1"/>
  <c r="AB37" i="11"/>
  <c r="AA37" i="11"/>
  <c r="Z37" i="11"/>
  <c r="Y37" i="11"/>
  <c r="BO37" i="11" s="1"/>
  <c r="J37" i="11"/>
  <c r="K37" i="11" s="1"/>
  <c r="AB34" i="11"/>
  <c r="Z34" i="11"/>
  <c r="Y34" i="11" s="1"/>
  <c r="K34" i="11"/>
  <c r="BO33" i="11"/>
  <c r="K33" i="11"/>
  <c r="AB31" i="11"/>
  <c r="AA31" i="11"/>
  <c r="Z31" i="11"/>
  <c r="K31" i="11"/>
  <c r="AB30" i="11"/>
  <c r="AA30" i="11"/>
  <c r="Z30" i="11"/>
  <c r="J30" i="11"/>
  <c r="K30" i="11" s="1"/>
  <c r="AB27" i="11"/>
  <c r="Z27" i="11"/>
  <c r="Y27" i="11"/>
  <c r="BO27" i="11" s="1"/>
  <c r="AB25" i="11"/>
  <c r="Z25" i="11"/>
  <c r="Y25" i="11" s="1"/>
  <c r="BO25" i="11" s="1"/>
  <c r="AB23" i="11"/>
  <c r="Z23" i="11"/>
  <c r="Y23" i="11"/>
  <c r="BO23" i="11" s="1"/>
  <c r="AB22" i="11"/>
  <c r="Z22" i="11"/>
  <c r="Y22" i="11" s="1"/>
  <c r="BO22" i="11" s="1"/>
  <c r="AB21" i="11"/>
  <c r="Z21" i="11"/>
  <c r="Y21" i="11"/>
  <c r="BO21" i="11" s="1"/>
  <c r="K20" i="11"/>
  <c r="BO20" i="11" s="1"/>
  <c r="AB19" i="11"/>
  <c r="Y19" i="11" s="1"/>
  <c r="J19" i="11"/>
  <c r="K19" i="11" s="1"/>
  <c r="AB17" i="11"/>
  <c r="Z17" i="11"/>
  <c r="K17" i="11"/>
  <c r="AB15" i="11"/>
  <c r="Z15" i="11"/>
  <c r="Y15" i="11" s="1"/>
  <c r="BO15" i="11" s="1"/>
  <c r="AB14" i="11"/>
  <c r="Y14" i="11" s="1"/>
  <c r="BO14" i="11" s="1"/>
  <c r="K14" i="11"/>
  <c r="J13" i="11"/>
  <c r="AB12" i="11"/>
  <c r="AA12" i="11"/>
  <c r="Z12" i="11"/>
  <c r="Y12" i="11" s="1"/>
  <c r="X12" i="11" s="1"/>
  <c r="K12" i="11"/>
  <c r="AB11" i="11"/>
  <c r="AA11" i="11"/>
  <c r="Z11" i="11"/>
  <c r="Y11" i="11"/>
  <c r="BO11" i="11" s="1"/>
  <c r="K11" i="11"/>
  <c r="J10" i="11"/>
  <c r="K4" i="11"/>
  <c r="J3" i="11"/>
  <c r="K3" i="11" s="1"/>
  <c r="AB187" i="10"/>
  <c r="AA187" i="10"/>
  <c r="Z187" i="10"/>
  <c r="J187" i="10"/>
  <c r="X187" i="10" s="1"/>
  <c r="AB185" i="10"/>
  <c r="AA185" i="10"/>
  <c r="Z185" i="10"/>
  <c r="Y185" i="10" s="1"/>
  <c r="X185" i="10"/>
  <c r="K185" i="10"/>
  <c r="AC185" i="10" s="1"/>
  <c r="AB184" i="10"/>
  <c r="AA184" i="10"/>
  <c r="Z184" i="10"/>
  <c r="Y184" i="10"/>
  <c r="X184" i="10"/>
  <c r="K184" i="10"/>
  <c r="AC184" i="10" s="1"/>
  <c r="AB183" i="10"/>
  <c r="AA183" i="10"/>
  <c r="Z183" i="10"/>
  <c r="X183" i="10"/>
  <c r="K183" i="10"/>
  <c r="K182" i="10"/>
  <c r="AB181" i="10"/>
  <c r="AA181" i="10"/>
  <c r="Z181" i="10"/>
  <c r="Y181" i="10"/>
  <c r="J181" i="10"/>
  <c r="K181" i="10" s="1"/>
  <c r="AB180" i="10"/>
  <c r="AA180" i="10"/>
  <c r="Z180" i="10"/>
  <c r="J180" i="10"/>
  <c r="K180" i="10" s="1"/>
  <c r="AB179" i="10"/>
  <c r="AA179" i="10"/>
  <c r="Y179" i="10" s="1"/>
  <c r="BO179" i="10" s="1"/>
  <c r="Z179" i="10"/>
  <c r="J179" i="10"/>
  <c r="K179" i="10" s="1"/>
  <c r="AB178" i="10"/>
  <c r="AA178" i="10"/>
  <c r="Z178" i="10"/>
  <c r="J178" i="10"/>
  <c r="K178" i="10" s="1"/>
  <c r="AB177" i="10"/>
  <c r="AA177" i="10"/>
  <c r="Y177" i="10" s="1"/>
  <c r="Z177" i="10"/>
  <c r="J177" i="10"/>
  <c r="K177" i="10" s="1"/>
  <c r="AB176" i="10"/>
  <c r="AA176" i="10"/>
  <c r="Z176" i="10"/>
  <c r="J176" i="10"/>
  <c r="K176" i="10" s="1"/>
  <c r="AB175" i="10"/>
  <c r="AA175" i="10"/>
  <c r="Z175" i="10"/>
  <c r="Y175" i="10"/>
  <c r="BO175" i="10" s="1"/>
  <c r="J175" i="10"/>
  <c r="K175" i="10" s="1"/>
  <c r="AB174" i="10"/>
  <c r="AA174" i="10"/>
  <c r="Z174" i="10"/>
  <c r="J174" i="10"/>
  <c r="K174" i="10" s="1"/>
  <c r="AB173" i="10"/>
  <c r="AA173" i="10"/>
  <c r="Y173" i="10" s="1"/>
  <c r="BO173" i="10" s="1"/>
  <c r="Z173" i="10"/>
  <c r="J173" i="10"/>
  <c r="K173" i="10" s="1"/>
  <c r="AB172" i="10"/>
  <c r="AA172" i="10"/>
  <c r="Z172" i="10"/>
  <c r="J172" i="10"/>
  <c r="K172" i="10" s="1"/>
  <c r="AB171" i="10"/>
  <c r="AA171" i="10"/>
  <c r="Y171" i="10" s="1"/>
  <c r="Z171" i="10"/>
  <c r="J171" i="10"/>
  <c r="K171" i="10" s="1"/>
  <c r="AB170" i="10"/>
  <c r="AA170" i="10"/>
  <c r="Z170" i="10"/>
  <c r="J170" i="10"/>
  <c r="K170" i="10" s="1"/>
  <c r="AB169" i="10"/>
  <c r="AA169" i="10"/>
  <c r="Z169" i="10"/>
  <c r="Y169" i="10"/>
  <c r="J169" i="10"/>
  <c r="AB167" i="10"/>
  <c r="AA167" i="10"/>
  <c r="Z167" i="10"/>
  <c r="J167" i="10"/>
  <c r="K167" i="10" s="1"/>
  <c r="AB166" i="10"/>
  <c r="AA166" i="10"/>
  <c r="Z166" i="10"/>
  <c r="Y166" i="10"/>
  <c r="J166" i="10"/>
  <c r="K166" i="10" s="1"/>
  <c r="AB165" i="10"/>
  <c r="AA165" i="10"/>
  <c r="Z165" i="10"/>
  <c r="J165" i="10"/>
  <c r="K165" i="10" s="1"/>
  <c r="AB164" i="10"/>
  <c r="AA164" i="10"/>
  <c r="Y164" i="10" s="1"/>
  <c r="BO164" i="10" s="1"/>
  <c r="Z164" i="10"/>
  <c r="J164" i="10"/>
  <c r="K164" i="10" s="1"/>
  <c r="AB163" i="10"/>
  <c r="AA163" i="10"/>
  <c r="Z163" i="10"/>
  <c r="J163" i="10"/>
  <c r="K163" i="10" s="1"/>
  <c r="AB162" i="10"/>
  <c r="AA162" i="10"/>
  <c r="Y162" i="10" s="1"/>
  <c r="BO162" i="10" s="1"/>
  <c r="Z162" i="10"/>
  <c r="J162" i="10"/>
  <c r="K162" i="10" s="1"/>
  <c r="AB161" i="10"/>
  <c r="AA161" i="10"/>
  <c r="Z161" i="10"/>
  <c r="J161" i="10"/>
  <c r="K161" i="10" s="1"/>
  <c r="AB160" i="10"/>
  <c r="AA160" i="10"/>
  <c r="Z160" i="10"/>
  <c r="Y160" i="10"/>
  <c r="J160" i="10"/>
  <c r="K160" i="10" s="1"/>
  <c r="AB159" i="10"/>
  <c r="AA159" i="10"/>
  <c r="Z159" i="10"/>
  <c r="Y159" i="10" s="1"/>
  <c r="J159" i="10"/>
  <c r="K159" i="10" s="1"/>
  <c r="AB158" i="10"/>
  <c r="AA158" i="10"/>
  <c r="Z158" i="10"/>
  <c r="Y158" i="10" s="1"/>
  <c r="J158" i="10"/>
  <c r="K158" i="10" s="1"/>
  <c r="AB157" i="10"/>
  <c r="AA157" i="10"/>
  <c r="Z157" i="10"/>
  <c r="J157" i="10"/>
  <c r="K157" i="10" s="1"/>
  <c r="AB156" i="10"/>
  <c r="AA156" i="10"/>
  <c r="Y156" i="10" s="1"/>
  <c r="Z156" i="10"/>
  <c r="J156" i="10"/>
  <c r="K156" i="10" s="1"/>
  <c r="AB155" i="10"/>
  <c r="AA155" i="10"/>
  <c r="Z155" i="10"/>
  <c r="J155" i="10"/>
  <c r="K155" i="10" s="1"/>
  <c r="AB153" i="10"/>
  <c r="AA153" i="10"/>
  <c r="Z153" i="10"/>
  <c r="Y153" i="10" s="1"/>
  <c r="BO153" i="10" s="1"/>
  <c r="K153" i="10"/>
  <c r="J153" i="10"/>
  <c r="AB152" i="10"/>
  <c r="AA152" i="10"/>
  <c r="Z152" i="10"/>
  <c r="Y152" i="10" s="1"/>
  <c r="J152" i="10"/>
  <c r="K152" i="10" s="1"/>
  <c r="AB151" i="10"/>
  <c r="AA151" i="10"/>
  <c r="Z151" i="10"/>
  <c r="Y151" i="10" s="1"/>
  <c r="BO151" i="10" s="1"/>
  <c r="K151" i="10"/>
  <c r="J151" i="10"/>
  <c r="AB150" i="10"/>
  <c r="AA150" i="10"/>
  <c r="Z150" i="10"/>
  <c r="J150" i="10"/>
  <c r="K150" i="10" s="1"/>
  <c r="AB149" i="10"/>
  <c r="AA149" i="10"/>
  <c r="Z149" i="10"/>
  <c r="Y149" i="10" s="1"/>
  <c r="J149" i="10"/>
  <c r="K149" i="10" s="1"/>
  <c r="AB148" i="10"/>
  <c r="AA148" i="10"/>
  <c r="Z148" i="10"/>
  <c r="J148" i="10"/>
  <c r="K148" i="10" s="1"/>
  <c r="AB147" i="10"/>
  <c r="AA147" i="10"/>
  <c r="Z147" i="10"/>
  <c r="Y147" i="10" s="1"/>
  <c r="BO147" i="10" s="1"/>
  <c r="K147" i="10"/>
  <c r="J147" i="10"/>
  <c r="AB146" i="10"/>
  <c r="AA146" i="10"/>
  <c r="Z146" i="10"/>
  <c r="Y146" i="10" s="1"/>
  <c r="J146" i="10"/>
  <c r="K146" i="10" s="1"/>
  <c r="AB145" i="10"/>
  <c r="AA145" i="10"/>
  <c r="Z145" i="10"/>
  <c r="Y145" i="10" s="1"/>
  <c r="K145" i="10"/>
  <c r="J145" i="10"/>
  <c r="AB144" i="10"/>
  <c r="AA144" i="10"/>
  <c r="Z144" i="10"/>
  <c r="J144" i="10"/>
  <c r="K144" i="10" s="1"/>
  <c r="AB143" i="10"/>
  <c r="AA143" i="10"/>
  <c r="Z143" i="10"/>
  <c r="J143" i="10"/>
  <c r="K143" i="10" s="1"/>
  <c r="AB142" i="10"/>
  <c r="AA142" i="10"/>
  <c r="Z142" i="10"/>
  <c r="J142" i="10"/>
  <c r="K142" i="10" s="1"/>
  <c r="AB141" i="10"/>
  <c r="AA141" i="10"/>
  <c r="Z141" i="10"/>
  <c r="Y141" i="10"/>
  <c r="J141" i="10"/>
  <c r="K141" i="10" s="1"/>
  <c r="J140" i="10"/>
  <c r="K140" i="10" s="1"/>
  <c r="AB139" i="10"/>
  <c r="AA139" i="10"/>
  <c r="Z139" i="10"/>
  <c r="J139" i="10"/>
  <c r="K139" i="10" s="1"/>
  <c r="AB138" i="10"/>
  <c r="AA138" i="10"/>
  <c r="Z138" i="10"/>
  <c r="J138" i="10"/>
  <c r="K138" i="10" s="1"/>
  <c r="AB137" i="10"/>
  <c r="AA137" i="10"/>
  <c r="Z137" i="10"/>
  <c r="J137" i="10"/>
  <c r="K137" i="10" s="1"/>
  <c r="AB136" i="10"/>
  <c r="AA136" i="10"/>
  <c r="Z136" i="10"/>
  <c r="J136" i="10"/>
  <c r="K136" i="10" s="1"/>
  <c r="AB135" i="10"/>
  <c r="AA135" i="10"/>
  <c r="Z135" i="10"/>
  <c r="J135" i="10"/>
  <c r="K135" i="10" s="1"/>
  <c r="AB134" i="10"/>
  <c r="AA134" i="10"/>
  <c r="Z134" i="10"/>
  <c r="J134" i="10"/>
  <c r="K134" i="10" s="1"/>
  <c r="AB133" i="10"/>
  <c r="AA133" i="10"/>
  <c r="Z133" i="10"/>
  <c r="Y133" i="10" s="1"/>
  <c r="J133" i="10"/>
  <c r="K133" i="10" s="1"/>
  <c r="AB132" i="10"/>
  <c r="AA132" i="10"/>
  <c r="Z132" i="10"/>
  <c r="Y132" i="10" s="1"/>
  <c r="J132" i="10"/>
  <c r="K132" i="10" s="1"/>
  <c r="AB131" i="10"/>
  <c r="AA131" i="10"/>
  <c r="Z131" i="10"/>
  <c r="J131" i="10"/>
  <c r="K131" i="10" s="1"/>
  <c r="AB130" i="10"/>
  <c r="AA130" i="10"/>
  <c r="Y130" i="10" s="1"/>
  <c r="Z130" i="10"/>
  <c r="J130" i="10"/>
  <c r="K130" i="10" s="1"/>
  <c r="AB129" i="10"/>
  <c r="AA129" i="10"/>
  <c r="Z129" i="10"/>
  <c r="J129" i="10"/>
  <c r="K129" i="10" s="1"/>
  <c r="AB128" i="10"/>
  <c r="AA128" i="10"/>
  <c r="Z128" i="10"/>
  <c r="Y128" i="10"/>
  <c r="BO128" i="10" s="1"/>
  <c r="J128" i="10"/>
  <c r="K128" i="10" s="1"/>
  <c r="AB127" i="10"/>
  <c r="AA127" i="10"/>
  <c r="Z127" i="10"/>
  <c r="J127" i="10"/>
  <c r="K127" i="10" s="1"/>
  <c r="J126" i="10"/>
  <c r="K126" i="10" s="1"/>
  <c r="AB125" i="10"/>
  <c r="AA125" i="10"/>
  <c r="Z125" i="10"/>
  <c r="Y125" i="10" s="1"/>
  <c r="J125" i="10"/>
  <c r="K125" i="10" s="1"/>
  <c r="AB124" i="10"/>
  <c r="AA124" i="10"/>
  <c r="Z124" i="10"/>
  <c r="J124" i="10"/>
  <c r="K124" i="10" s="1"/>
  <c r="AB123" i="10"/>
  <c r="AA123" i="10"/>
  <c r="Y123" i="10" s="1"/>
  <c r="Z123" i="10"/>
  <c r="J123" i="10"/>
  <c r="K123" i="10" s="1"/>
  <c r="AB122" i="10"/>
  <c r="AA122" i="10"/>
  <c r="Z122" i="10"/>
  <c r="J122" i="10"/>
  <c r="K122" i="10" s="1"/>
  <c r="AB121" i="10"/>
  <c r="AA121" i="10"/>
  <c r="Z121" i="10"/>
  <c r="Y121" i="10"/>
  <c r="BO121" i="10" s="1"/>
  <c r="J121" i="10"/>
  <c r="K121" i="10" s="1"/>
  <c r="AB120" i="10"/>
  <c r="AA120" i="10"/>
  <c r="Z120" i="10"/>
  <c r="J120" i="10"/>
  <c r="K120" i="10" s="1"/>
  <c r="AB119" i="10"/>
  <c r="AA119" i="10"/>
  <c r="Z119" i="10"/>
  <c r="Y119" i="10" s="1"/>
  <c r="J119" i="10"/>
  <c r="K119" i="10" s="1"/>
  <c r="AB118" i="10"/>
  <c r="AA118" i="10"/>
  <c r="Z118" i="10"/>
  <c r="J118" i="10"/>
  <c r="K118" i="10" s="1"/>
  <c r="AB117" i="10"/>
  <c r="AA117" i="10"/>
  <c r="Y117" i="10" s="1"/>
  <c r="BO117" i="10" s="1"/>
  <c r="Z117" i="10"/>
  <c r="K117" i="10"/>
  <c r="J117" i="10"/>
  <c r="AB116" i="10"/>
  <c r="AA116" i="10"/>
  <c r="Z116" i="10"/>
  <c r="J116" i="10"/>
  <c r="K116" i="10" s="1"/>
  <c r="AB115" i="10"/>
  <c r="AA115" i="10"/>
  <c r="Z115" i="10"/>
  <c r="Y115" i="10"/>
  <c r="J115" i="10"/>
  <c r="K115" i="10" s="1"/>
  <c r="AB114" i="10"/>
  <c r="AA114" i="10"/>
  <c r="Z114" i="10"/>
  <c r="Y114" i="10" s="1"/>
  <c r="J114" i="10"/>
  <c r="K114" i="10" s="1"/>
  <c r="AB113" i="10"/>
  <c r="AA113" i="10"/>
  <c r="Z113" i="10"/>
  <c r="Y113" i="10" s="1"/>
  <c r="J113" i="10"/>
  <c r="AB110" i="10"/>
  <c r="AA110" i="10"/>
  <c r="Z110" i="10"/>
  <c r="J110" i="10"/>
  <c r="K110" i="10" s="1"/>
  <c r="AB109" i="10"/>
  <c r="AA109" i="10"/>
  <c r="Z109" i="10"/>
  <c r="J109" i="10"/>
  <c r="K109" i="10" s="1"/>
  <c r="AB108" i="10"/>
  <c r="AA108" i="10"/>
  <c r="Z108" i="10"/>
  <c r="J108" i="10"/>
  <c r="K108" i="10" s="1"/>
  <c r="AB107" i="10"/>
  <c r="AA107" i="10"/>
  <c r="Z107" i="10"/>
  <c r="Y107" i="10" s="1"/>
  <c r="BO107" i="10" s="1"/>
  <c r="K107" i="10"/>
  <c r="J107" i="10"/>
  <c r="AB106" i="10"/>
  <c r="AA106" i="10"/>
  <c r="Z106" i="10"/>
  <c r="Y106" i="10" s="1"/>
  <c r="J106" i="10"/>
  <c r="K106" i="10" s="1"/>
  <c r="AB104" i="10"/>
  <c r="AA104" i="10"/>
  <c r="Z104" i="10"/>
  <c r="J104" i="10"/>
  <c r="K104" i="10" s="1"/>
  <c r="AB103" i="10"/>
  <c r="AA103" i="10"/>
  <c r="Z103" i="10"/>
  <c r="Y103" i="10" s="1"/>
  <c r="J103" i="10"/>
  <c r="K103" i="10" s="1"/>
  <c r="AB102" i="10"/>
  <c r="AA102" i="10"/>
  <c r="Z102" i="10"/>
  <c r="J102" i="10"/>
  <c r="K102" i="10" s="1"/>
  <c r="AB101" i="10"/>
  <c r="AA101" i="10"/>
  <c r="Z101" i="10"/>
  <c r="Y101" i="10" s="1"/>
  <c r="BO101" i="10" s="1"/>
  <c r="K101" i="10"/>
  <c r="J101" i="10"/>
  <c r="AB100" i="10"/>
  <c r="AA100" i="10"/>
  <c r="Z100" i="10"/>
  <c r="Y100" i="10" s="1"/>
  <c r="J100" i="10"/>
  <c r="K100" i="10" s="1"/>
  <c r="AB97" i="10"/>
  <c r="AA97" i="10"/>
  <c r="Z97" i="10"/>
  <c r="J97" i="10"/>
  <c r="K97" i="10" s="1"/>
  <c r="AB96" i="10"/>
  <c r="AA96" i="10"/>
  <c r="Z96" i="10"/>
  <c r="J96" i="10"/>
  <c r="K96" i="10" s="1"/>
  <c r="AB95" i="10"/>
  <c r="AA95" i="10"/>
  <c r="Z95" i="10"/>
  <c r="J95" i="10"/>
  <c r="K95" i="10" s="1"/>
  <c r="AB94" i="10"/>
  <c r="AA94" i="10"/>
  <c r="Z94" i="10"/>
  <c r="Y94" i="10" s="1"/>
  <c r="BO94" i="10" s="1"/>
  <c r="K94" i="10"/>
  <c r="J94" i="10"/>
  <c r="AB93" i="10"/>
  <c r="AA93" i="10"/>
  <c r="Z93" i="10"/>
  <c r="Y93" i="10" s="1"/>
  <c r="J93" i="10"/>
  <c r="K93" i="10" s="1"/>
  <c r="AB91" i="10"/>
  <c r="AA91" i="10"/>
  <c r="Z91" i="10"/>
  <c r="J91" i="10"/>
  <c r="K91" i="10" s="1"/>
  <c r="AB90" i="10"/>
  <c r="AA90" i="10"/>
  <c r="Z90" i="10"/>
  <c r="Y90" i="10" s="1"/>
  <c r="J90" i="10"/>
  <c r="K90" i="10" s="1"/>
  <c r="AB89" i="10"/>
  <c r="AA89" i="10"/>
  <c r="Z89" i="10"/>
  <c r="J89" i="10"/>
  <c r="K89" i="10" s="1"/>
  <c r="AB88" i="10"/>
  <c r="AA88" i="10"/>
  <c r="Z88" i="10"/>
  <c r="Y88" i="10" s="1"/>
  <c r="BO88" i="10" s="1"/>
  <c r="K88" i="10"/>
  <c r="J88" i="10"/>
  <c r="AB87" i="10"/>
  <c r="AA87" i="10"/>
  <c r="Z87" i="10"/>
  <c r="Y87" i="10" s="1"/>
  <c r="J87" i="10"/>
  <c r="K87" i="10" s="1"/>
  <c r="AB86" i="10"/>
  <c r="AA86" i="10"/>
  <c r="Z86" i="10"/>
  <c r="Y86" i="10" s="1"/>
  <c r="BO86" i="10" s="1"/>
  <c r="AB85" i="10"/>
  <c r="AA85" i="10"/>
  <c r="Z85" i="10"/>
  <c r="AB84" i="10"/>
  <c r="AA84" i="10"/>
  <c r="Z84" i="10"/>
  <c r="Y84" i="10"/>
  <c r="BO84" i="10" s="1"/>
  <c r="AB82" i="10"/>
  <c r="AA82" i="10"/>
  <c r="Z82" i="10"/>
  <c r="J82" i="10"/>
  <c r="K82" i="10" s="1"/>
  <c r="AB79" i="10"/>
  <c r="AA79" i="10"/>
  <c r="Z79" i="10"/>
  <c r="Y79" i="10" s="1"/>
  <c r="BO79" i="10" s="1"/>
  <c r="J79" i="10"/>
  <c r="K79" i="10" s="1"/>
  <c r="AB77" i="10"/>
  <c r="AA77" i="10"/>
  <c r="Z77" i="10"/>
  <c r="J77" i="10"/>
  <c r="K77" i="10" s="1"/>
  <c r="AB64" i="10"/>
  <c r="Z64" i="10"/>
  <c r="Y64" i="10" s="1"/>
  <c r="BO64" i="10" s="1"/>
  <c r="K64" i="10"/>
  <c r="AB63" i="10"/>
  <c r="Z63" i="10"/>
  <c r="Y63" i="10" s="1"/>
  <c r="K63" i="10"/>
  <c r="AB62" i="10"/>
  <c r="Z62" i="10"/>
  <c r="Y62" i="10"/>
  <c r="BO62" i="10" s="1"/>
  <c r="K62" i="10"/>
  <c r="K61" i="10"/>
  <c r="BO61" i="10" s="1"/>
  <c r="AB60" i="10"/>
  <c r="Z60" i="10"/>
  <c r="Y60" i="10" s="1"/>
  <c r="K60" i="10"/>
  <c r="AB58" i="10"/>
  <c r="Y58" i="10" s="1"/>
  <c r="BO58" i="10" s="1"/>
  <c r="Z58" i="10"/>
  <c r="K58" i="10"/>
  <c r="AB57" i="10"/>
  <c r="Z57" i="10"/>
  <c r="K57" i="10"/>
  <c r="AB56" i="10"/>
  <c r="Z56" i="10"/>
  <c r="Y56" i="10" s="1"/>
  <c r="BO56" i="10" s="1"/>
  <c r="K56" i="10"/>
  <c r="K55" i="10"/>
  <c r="BO55" i="10" s="1"/>
  <c r="AB44" i="10"/>
  <c r="AA44" i="10"/>
  <c r="Z44" i="10"/>
  <c r="K44" i="10"/>
  <c r="K43" i="10"/>
  <c r="BO43" i="10" s="1"/>
  <c r="AB42" i="10"/>
  <c r="AA42" i="10"/>
  <c r="Z42" i="10"/>
  <c r="J42" i="10"/>
  <c r="K42" i="10" s="1"/>
  <c r="AB41" i="10"/>
  <c r="AA41" i="10"/>
  <c r="Z41" i="10"/>
  <c r="Y41" i="10" s="1"/>
  <c r="BO41" i="10" s="1"/>
  <c r="K41" i="10"/>
  <c r="J41" i="10"/>
  <c r="AB40" i="10"/>
  <c r="AA40" i="10"/>
  <c r="Z40" i="10"/>
  <c r="Y40" i="10" s="1"/>
  <c r="J40" i="10"/>
  <c r="K40" i="10" s="1"/>
  <c r="AB39" i="10"/>
  <c r="AA39" i="10"/>
  <c r="Z39" i="10"/>
  <c r="Y39" i="10" s="1"/>
  <c r="BO39" i="10" s="1"/>
  <c r="K39" i="10"/>
  <c r="J39" i="10"/>
  <c r="AB38" i="10"/>
  <c r="AA38" i="10"/>
  <c r="Z38" i="10"/>
  <c r="J38" i="10"/>
  <c r="K38" i="10" s="1"/>
  <c r="AB37" i="10"/>
  <c r="AA37" i="10"/>
  <c r="Z37" i="10"/>
  <c r="Y37" i="10" s="1"/>
  <c r="J37" i="10"/>
  <c r="K37" i="10" s="1"/>
  <c r="AB34" i="10"/>
  <c r="Z34" i="10"/>
  <c r="K34" i="10"/>
  <c r="K33" i="10"/>
  <c r="BO33" i="10" s="1"/>
  <c r="AB31" i="10"/>
  <c r="AA31" i="10"/>
  <c r="Z31" i="10"/>
  <c r="K31" i="10"/>
  <c r="AB30" i="10"/>
  <c r="AA30" i="10"/>
  <c r="Z30" i="10"/>
  <c r="Y30" i="10" s="1"/>
  <c r="J30" i="10"/>
  <c r="K30" i="10" s="1"/>
  <c r="AB27" i="10"/>
  <c r="Z27" i="10"/>
  <c r="Y27" i="10"/>
  <c r="BO27" i="10" s="1"/>
  <c r="AB25" i="10"/>
  <c r="Z25" i="10"/>
  <c r="Y25" i="10"/>
  <c r="BO25" i="10" s="1"/>
  <c r="AB23" i="10"/>
  <c r="Z23" i="10"/>
  <c r="Y23" i="10" s="1"/>
  <c r="BO23" i="10" s="1"/>
  <c r="AB22" i="10"/>
  <c r="Z22" i="10"/>
  <c r="Y22" i="10"/>
  <c r="BO22" i="10" s="1"/>
  <c r="AB21" i="10"/>
  <c r="Z21" i="10"/>
  <c r="Y21" i="10" s="1"/>
  <c r="BO21" i="10" s="1"/>
  <c r="K20" i="10"/>
  <c r="BO20" i="10" s="1"/>
  <c r="AB19" i="10"/>
  <c r="Y19" i="10" s="1"/>
  <c r="J19" i="10"/>
  <c r="K19" i="10" s="1"/>
  <c r="AB17" i="10"/>
  <c r="Z17" i="10"/>
  <c r="Y17" i="10" s="1"/>
  <c r="K17" i="10"/>
  <c r="AB15" i="10"/>
  <c r="Z15" i="10"/>
  <c r="AB14" i="10"/>
  <c r="Y14" i="10"/>
  <c r="BO14" i="10" s="1"/>
  <c r="K14" i="10"/>
  <c r="J13" i="10"/>
  <c r="AB12" i="10"/>
  <c r="AA12" i="10"/>
  <c r="Z12" i="10"/>
  <c r="Y12" i="10" s="1"/>
  <c r="X12" i="10" s="1"/>
  <c r="K12" i="10"/>
  <c r="AB11" i="10"/>
  <c r="AA11" i="10"/>
  <c r="Z11" i="10"/>
  <c r="K11" i="10"/>
  <c r="J10" i="10"/>
  <c r="K4" i="10"/>
  <c r="J3" i="10"/>
  <c r="K3" i="10" s="1"/>
  <c r="AB187" i="9"/>
  <c r="AA187" i="9"/>
  <c r="Z187" i="9"/>
  <c r="J187" i="9"/>
  <c r="X187" i="9" s="1"/>
  <c r="J186" i="9"/>
  <c r="AB185" i="9"/>
  <c r="AA185" i="9"/>
  <c r="Z185" i="9"/>
  <c r="X185" i="9"/>
  <c r="K185" i="9"/>
  <c r="AB184" i="9"/>
  <c r="AA184" i="9"/>
  <c r="Z184" i="9"/>
  <c r="X184" i="9"/>
  <c r="K184" i="9"/>
  <c r="AB183" i="9"/>
  <c r="AA183" i="9"/>
  <c r="Z183" i="9"/>
  <c r="X183" i="9"/>
  <c r="K183" i="9"/>
  <c r="K182" i="9"/>
  <c r="AB181" i="9"/>
  <c r="AA181" i="9"/>
  <c r="Z181" i="9"/>
  <c r="Y181" i="9" s="1"/>
  <c r="BO181" i="9" s="1"/>
  <c r="J181" i="9"/>
  <c r="K181" i="9" s="1"/>
  <c r="AB180" i="9"/>
  <c r="AA180" i="9"/>
  <c r="Z180" i="9"/>
  <c r="J180" i="9"/>
  <c r="K180" i="9" s="1"/>
  <c r="AB179" i="9"/>
  <c r="AA179" i="9"/>
  <c r="Z179" i="9"/>
  <c r="Y179" i="9" s="1"/>
  <c r="BO179" i="9" s="1"/>
  <c r="K179" i="9"/>
  <c r="J179" i="9"/>
  <c r="AB178" i="9"/>
  <c r="AA178" i="9"/>
  <c r="Z178" i="9"/>
  <c r="Y178" i="9" s="1"/>
  <c r="J178" i="9"/>
  <c r="K178" i="9" s="1"/>
  <c r="AB177" i="9"/>
  <c r="AA177" i="9"/>
  <c r="Z177" i="9"/>
  <c r="Y177" i="9" s="1"/>
  <c r="K177" i="9"/>
  <c r="J177" i="9"/>
  <c r="AB176" i="9"/>
  <c r="AA176" i="9"/>
  <c r="Z176" i="9"/>
  <c r="J176" i="9"/>
  <c r="K176" i="9" s="1"/>
  <c r="AB175" i="9"/>
  <c r="AA175" i="9"/>
  <c r="Z175" i="9"/>
  <c r="K175" i="9"/>
  <c r="J175" i="9"/>
  <c r="AB174" i="9"/>
  <c r="AA174" i="9"/>
  <c r="Z174" i="9"/>
  <c r="J174" i="9"/>
  <c r="K174" i="9" s="1"/>
  <c r="AB173" i="9"/>
  <c r="AA173" i="9"/>
  <c r="Z173" i="9"/>
  <c r="Y173" i="9" s="1"/>
  <c r="BO173" i="9" s="1"/>
  <c r="K173" i="9"/>
  <c r="J173" i="9"/>
  <c r="AB172" i="9"/>
  <c r="AA172" i="9"/>
  <c r="Z172" i="9"/>
  <c r="Y172" i="9" s="1"/>
  <c r="J172" i="9"/>
  <c r="K172" i="9" s="1"/>
  <c r="AB171" i="9"/>
  <c r="AA171" i="9"/>
  <c r="Z171" i="9"/>
  <c r="Y171" i="9" s="1"/>
  <c r="BO171" i="9" s="1"/>
  <c r="K171" i="9"/>
  <c r="J171" i="9"/>
  <c r="AB170" i="9"/>
  <c r="AA170" i="9"/>
  <c r="Z170" i="9"/>
  <c r="J170" i="9"/>
  <c r="K170" i="9" s="1"/>
  <c r="AB169" i="9"/>
  <c r="AA169" i="9"/>
  <c r="Z169" i="9"/>
  <c r="Y169" i="9" s="1"/>
  <c r="J169" i="9"/>
  <c r="K169" i="9" s="1"/>
  <c r="K168" i="9"/>
  <c r="J168" i="9"/>
  <c r="AB167" i="9"/>
  <c r="AA167" i="9"/>
  <c r="Z167" i="9"/>
  <c r="J167" i="9"/>
  <c r="K167" i="9" s="1"/>
  <c r="AB166" i="9"/>
  <c r="AA166" i="9"/>
  <c r="Z166" i="9"/>
  <c r="J166" i="9"/>
  <c r="K166" i="9" s="1"/>
  <c r="AB165" i="9"/>
  <c r="AA165" i="9"/>
  <c r="Z165" i="9"/>
  <c r="J165" i="9"/>
  <c r="K165" i="9" s="1"/>
  <c r="AB164" i="9"/>
  <c r="AA164" i="9"/>
  <c r="Z164" i="9"/>
  <c r="Y164" i="9" s="1"/>
  <c r="BO164" i="9" s="1"/>
  <c r="K164" i="9"/>
  <c r="J164" i="9"/>
  <c r="AB163" i="9"/>
  <c r="AA163" i="9"/>
  <c r="Z163" i="9"/>
  <c r="Y163" i="9" s="1"/>
  <c r="J163" i="9"/>
  <c r="K163" i="9" s="1"/>
  <c r="AB162" i="9"/>
  <c r="AA162" i="9"/>
  <c r="Z162" i="9"/>
  <c r="Y162" i="9" s="1"/>
  <c r="BO162" i="9" s="1"/>
  <c r="K162" i="9"/>
  <c r="J162" i="9"/>
  <c r="AB161" i="9"/>
  <c r="AA161" i="9"/>
  <c r="Z161" i="9"/>
  <c r="Y161" i="9" s="1"/>
  <c r="J161" i="9"/>
  <c r="K161" i="9" s="1"/>
  <c r="AB160" i="9"/>
  <c r="AA160" i="9"/>
  <c r="Z160" i="9"/>
  <c r="Y160" i="9" s="1"/>
  <c r="BO160" i="9" s="1"/>
  <c r="K160" i="9"/>
  <c r="J160" i="9"/>
  <c r="AB159" i="9"/>
  <c r="AA159" i="9"/>
  <c r="Z159" i="9"/>
  <c r="J159" i="9"/>
  <c r="K159" i="9" s="1"/>
  <c r="AB158" i="9"/>
  <c r="AA158" i="9"/>
  <c r="Z158" i="9"/>
  <c r="Y158" i="9" s="1"/>
  <c r="BO158" i="9" s="1"/>
  <c r="K158" i="9"/>
  <c r="J158" i="9"/>
  <c r="AB157" i="9"/>
  <c r="AA157" i="9"/>
  <c r="Z157" i="9"/>
  <c r="Y157" i="9" s="1"/>
  <c r="J157" i="9"/>
  <c r="K157" i="9" s="1"/>
  <c r="AB156" i="9"/>
  <c r="AA156" i="9"/>
  <c r="Z156" i="9"/>
  <c r="Y156" i="9" s="1"/>
  <c r="J156" i="9"/>
  <c r="K156" i="9" s="1"/>
  <c r="AB155" i="9"/>
  <c r="AA155" i="9"/>
  <c r="Z155" i="9"/>
  <c r="Y155" i="9" s="1"/>
  <c r="J155" i="9"/>
  <c r="K155" i="9" s="1"/>
  <c r="AB153" i="9"/>
  <c r="AA153" i="9"/>
  <c r="Z153" i="9"/>
  <c r="K153" i="9"/>
  <c r="J153" i="9"/>
  <c r="AB152" i="9"/>
  <c r="AA152" i="9"/>
  <c r="Z152" i="9"/>
  <c r="J152" i="9"/>
  <c r="K152" i="9" s="1"/>
  <c r="AB151" i="9"/>
  <c r="AA151" i="9"/>
  <c r="Z151" i="9"/>
  <c r="Y151" i="9" s="1"/>
  <c r="J151" i="9"/>
  <c r="K151" i="9" s="1"/>
  <c r="AB150" i="9"/>
  <c r="AA150" i="9"/>
  <c r="Z150" i="9"/>
  <c r="Y150" i="9" s="1"/>
  <c r="J150" i="9"/>
  <c r="K150" i="9" s="1"/>
  <c r="AB149" i="9"/>
  <c r="AA149" i="9"/>
  <c r="Z149" i="9"/>
  <c r="Y149" i="9" s="1"/>
  <c r="BO149" i="9" s="1"/>
  <c r="K149" i="9"/>
  <c r="J149" i="9"/>
  <c r="AB148" i="9"/>
  <c r="AA148" i="9"/>
  <c r="Z148" i="9"/>
  <c r="Y148" i="9" s="1"/>
  <c r="J148" i="9"/>
  <c r="K148" i="9" s="1"/>
  <c r="AB147" i="9"/>
  <c r="AA147" i="9"/>
  <c r="Z147" i="9"/>
  <c r="J147" i="9"/>
  <c r="K147" i="9" s="1"/>
  <c r="AB146" i="9"/>
  <c r="AA146" i="9"/>
  <c r="Z146" i="9"/>
  <c r="J146" i="9"/>
  <c r="K146" i="9" s="1"/>
  <c r="AB145" i="9"/>
  <c r="AA145" i="9"/>
  <c r="Z145" i="9"/>
  <c r="Y145" i="9"/>
  <c r="BO145" i="9" s="1"/>
  <c r="J145" i="9"/>
  <c r="K145" i="9" s="1"/>
  <c r="AB144" i="9"/>
  <c r="AA144" i="9"/>
  <c r="Z144" i="9"/>
  <c r="Y144" i="9" s="1"/>
  <c r="J144" i="9"/>
  <c r="K144" i="9" s="1"/>
  <c r="AB143" i="9"/>
  <c r="AA143" i="9"/>
  <c r="Z143" i="9"/>
  <c r="Y143" i="9" s="1"/>
  <c r="J143" i="9"/>
  <c r="K143" i="9" s="1"/>
  <c r="AB142" i="9"/>
  <c r="AA142" i="9"/>
  <c r="Z142" i="9"/>
  <c r="J142" i="9"/>
  <c r="K142" i="9" s="1"/>
  <c r="AB141" i="9"/>
  <c r="AA141" i="9"/>
  <c r="Z141" i="9"/>
  <c r="Y141" i="9" s="1"/>
  <c r="J141" i="9"/>
  <c r="AB139" i="9"/>
  <c r="AA139" i="9"/>
  <c r="Z139" i="9"/>
  <c r="Y139" i="9" s="1"/>
  <c r="J139" i="9"/>
  <c r="K139" i="9" s="1"/>
  <c r="AB138" i="9"/>
  <c r="AA138" i="9"/>
  <c r="Z138" i="9"/>
  <c r="Y138" i="9" s="1"/>
  <c r="BO138" i="9" s="1"/>
  <c r="J138" i="9"/>
  <c r="K138" i="9" s="1"/>
  <c r="AB137" i="9"/>
  <c r="AA137" i="9"/>
  <c r="Z137" i="9"/>
  <c r="J137" i="9"/>
  <c r="K137" i="9" s="1"/>
  <c r="AB136" i="9"/>
  <c r="AA136" i="9"/>
  <c r="Y136" i="9" s="1"/>
  <c r="Z136" i="9"/>
  <c r="J136" i="9"/>
  <c r="K136" i="9" s="1"/>
  <c r="AB135" i="9"/>
  <c r="AA135" i="9"/>
  <c r="Z135" i="9"/>
  <c r="Y135" i="9" s="1"/>
  <c r="J135" i="9"/>
  <c r="K135" i="9" s="1"/>
  <c r="AB134" i="9"/>
  <c r="AA134" i="9"/>
  <c r="Z134" i="9"/>
  <c r="Y134" i="9" s="1"/>
  <c r="J134" i="9"/>
  <c r="K134" i="9" s="1"/>
  <c r="AB133" i="9"/>
  <c r="AA133" i="9"/>
  <c r="Z133" i="9"/>
  <c r="J133" i="9"/>
  <c r="K133" i="9" s="1"/>
  <c r="AB132" i="9"/>
  <c r="AA132" i="9"/>
  <c r="Y132" i="9" s="1"/>
  <c r="BO132" i="9" s="1"/>
  <c r="Z132" i="9"/>
  <c r="K132" i="9"/>
  <c r="J132" i="9"/>
  <c r="AB131" i="9"/>
  <c r="AA131" i="9"/>
  <c r="Z131" i="9"/>
  <c r="J131" i="9"/>
  <c r="K131" i="9" s="1"/>
  <c r="AB130" i="9"/>
  <c r="AA130" i="9"/>
  <c r="Z130" i="9"/>
  <c r="Y130" i="9"/>
  <c r="BO130" i="9" s="1"/>
  <c r="K130" i="9"/>
  <c r="J130" i="9"/>
  <c r="AB129" i="9"/>
  <c r="AA129" i="9"/>
  <c r="Z129" i="9"/>
  <c r="Y129" i="9" s="1"/>
  <c r="J129" i="9"/>
  <c r="K129" i="9" s="1"/>
  <c r="AB128" i="9"/>
  <c r="Y128" i="9" s="1"/>
  <c r="AA128" i="9"/>
  <c r="Z128" i="9"/>
  <c r="J128" i="9"/>
  <c r="K128" i="9" s="1"/>
  <c r="AB127" i="9"/>
  <c r="AA127" i="9"/>
  <c r="Z127" i="9"/>
  <c r="J127" i="9"/>
  <c r="K127" i="9" s="1"/>
  <c r="AB125" i="9"/>
  <c r="AA125" i="9"/>
  <c r="Z125" i="9"/>
  <c r="Y125" i="9" s="1"/>
  <c r="J125" i="9"/>
  <c r="K125" i="9" s="1"/>
  <c r="AB124" i="9"/>
  <c r="AA124" i="9"/>
  <c r="Z124" i="9"/>
  <c r="J124" i="9"/>
  <c r="K124" i="9" s="1"/>
  <c r="AB123" i="9"/>
  <c r="AA123" i="9"/>
  <c r="Z123" i="9"/>
  <c r="Y123" i="9" s="1"/>
  <c r="BO123" i="9" s="1"/>
  <c r="K123" i="9"/>
  <c r="J123" i="9"/>
  <c r="AB122" i="9"/>
  <c r="AA122" i="9"/>
  <c r="Z122" i="9"/>
  <c r="Y122" i="9" s="1"/>
  <c r="J122" i="9"/>
  <c r="K122" i="9" s="1"/>
  <c r="AB121" i="9"/>
  <c r="AA121" i="9"/>
  <c r="Z121" i="9"/>
  <c r="Y121" i="9"/>
  <c r="K121" i="9"/>
  <c r="J121" i="9"/>
  <c r="AB120" i="9"/>
  <c r="AA120" i="9"/>
  <c r="Z120" i="9"/>
  <c r="Y120" i="9" s="1"/>
  <c r="J120" i="9"/>
  <c r="K120" i="9" s="1"/>
  <c r="AB119" i="9"/>
  <c r="AA119" i="9"/>
  <c r="Z119" i="9"/>
  <c r="Y119" i="9" s="1"/>
  <c r="BO119" i="9" s="1"/>
  <c r="J119" i="9"/>
  <c r="K119" i="9" s="1"/>
  <c r="AB118" i="9"/>
  <c r="AA118" i="9"/>
  <c r="Z118" i="9"/>
  <c r="J118" i="9"/>
  <c r="K118" i="9" s="1"/>
  <c r="AB117" i="9"/>
  <c r="AA117" i="9"/>
  <c r="Z117" i="9"/>
  <c r="Y117" i="9" s="1"/>
  <c r="BO117" i="9" s="1"/>
  <c r="K117" i="9"/>
  <c r="J117" i="9"/>
  <c r="AB116" i="9"/>
  <c r="AA116" i="9"/>
  <c r="Z116" i="9"/>
  <c r="Y116" i="9" s="1"/>
  <c r="J116" i="9"/>
  <c r="K116" i="9" s="1"/>
  <c r="AB115" i="9"/>
  <c r="AA115" i="9"/>
  <c r="Z115" i="9"/>
  <c r="Y115" i="9"/>
  <c r="K115" i="9"/>
  <c r="J115" i="9"/>
  <c r="AB114" i="9"/>
  <c r="AA114" i="9"/>
  <c r="Z114" i="9"/>
  <c r="Y114" i="9" s="1"/>
  <c r="J114" i="9"/>
  <c r="K114" i="9" s="1"/>
  <c r="AB113" i="9"/>
  <c r="AA113" i="9"/>
  <c r="Z113" i="9"/>
  <c r="Y113" i="9" s="1"/>
  <c r="J113" i="9"/>
  <c r="K113" i="9" s="1"/>
  <c r="AB110" i="9"/>
  <c r="AA110" i="9"/>
  <c r="Z110" i="9"/>
  <c r="J110" i="9"/>
  <c r="K110" i="9" s="1"/>
  <c r="AB109" i="9"/>
  <c r="AA109" i="9"/>
  <c r="Z109" i="9"/>
  <c r="Y109" i="9" s="1"/>
  <c r="BO109" i="9" s="1"/>
  <c r="K109" i="9"/>
  <c r="J109" i="9"/>
  <c r="AB108" i="9"/>
  <c r="AA108" i="9"/>
  <c r="Z108" i="9"/>
  <c r="Y108" i="9" s="1"/>
  <c r="J108" i="9"/>
  <c r="K108" i="9" s="1"/>
  <c r="AB107" i="9"/>
  <c r="AA107" i="9"/>
  <c r="Z107" i="9"/>
  <c r="Y107" i="9"/>
  <c r="K107" i="9"/>
  <c r="J107" i="9"/>
  <c r="AB106" i="9"/>
  <c r="AA106" i="9"/>
  <c r="Z106" i="9"/>
  <c r="Y106" i="9" s="1"/>
  <c r="J106" i="9"/>
  <c r="K106" i="9" s="1"/>
  <c r="AB104" i="9"/>
  <c r="AA104" i="9"/>
  <c r="Z104" i="9"/>
  <c r="J104" i="9"/>
  <c r="K104" i="9" s="1"/>
  <c r="AB103" i="9"/>
  <c r="AA103" i="9"/>
  <c r="Z103" i="9"/>
  <c r="Y103" i="9" s="1"/>
  <c r="BO103" i="9" s="1"/>
  <c r="K103" i="9"/>
  <c r="J103" i="9"/>
  <c r="AB102" i="9"/>
  <c r="AA102" i="9"/>
  <c r="Z102" i="9"/>
  <c r="Y102" i="9" s="1"/>
  <c r="J102" i="9"/>
  <c r="K102" i="9" s="1"/>
  <c r="AB101" i="9"/>
  <c r="AA101" i="9"/>
  <c r="Z101" i="9"/>
  <c r="Y101" i="9"/>
  <c r="K101" i="9"/>
  <c r="J101" i="9"/>
  <c r="AB100" i="9"/>
  <c r="AA100" i="9"/>
  <c r="Z100" i="9"/>
  <c r="Y100" i="9" s="1"/>
  <c r="J100" i="9"/>
  <c r="K100" i="9" s="1"/>
  <c r="AB97" i="9"/>
  <c r="AA97" i="9"/>
  <c r="Z97" i="9"/>
  <c r="J97" i="9"/>
  <c r="K97" i="9" s="1"/>
  <c r="AB96" i="9"/>
  <c r="AA96" i="9"/>
  <c r="Z96" i="9"/>
  <c r="Y96" i="9" s="1"/>
  <c r="BO96" i="9" s="1"/>
  <c r="K96" i="9"/>
  <c r="J96" i="9"/>
  <c r="AB95" i="9"/>
  <c r="AA95" i="9"/>
  <c r="Z95" i="9"/>
  <c r="Y95" i="9" s="1"/>
  <c r="J95" i="9"/>
  <c r="K95" i="9" s="1"/>
  <c r="AB94" i="9"/>
  <c r="AA94" i="9"/>
  <c r="Z94" i="9"/>
  <c r="Y94" i="9"/>
  <c r="K94" i="9"/>
  <c r="J94" i="9"/>
  <c r="AB93" i="9"/>
  <c r="AA93" i="9"/>
  <c r="Z93" i="9"/>
  <c r="Y93" i="9" s="1"/>
  <c r="J93" i="9"/>
  <c r="K93" i="9" s="1"/>
  <c r="AB91" i="9"/>
  <c r="AA91" i="9"/>
  <c r="Z91" i="9"/>
  <c r="J91" i="9"/>
  <c r="K91" i="9" s="1"/>
  <c r="AB90" i="9"/>
  <c r="AA90" i="9"/>
  <c r="Z90" i="9"/>
  <c r="Y90" i="9" s="1"/>
  <c r="BO90" i="9" s="1"/>
  <c r="K90" i="9"/>
  <c r="J90" i="9"/>
  <c r="AB89" i="9"/>
  <c r="AA89" i="9"/>
  <c r="Z89" i="9"/>
  <c r="Y89" i="9" s="1"/>
  <c r="J89" i="9"/>
  <c r="K89" i="9" s="1"/>
  <c r="AB88" i="9"/>
  <c r="AA88" i="9"/>
  <c r="Z88" i="9"/>
  <c r="Y88" i="9"/>
  <c r="K88" i="9"/>
  <c r="J88" i="9"/>
  <c r="AB87" i="9"/>
  <c r="AA87" i="9"/>
  <c r="Z87" i="9"/>
  <c r="Y87" i="9" s="1"/>
  <c r="J87" i="9"/>
  <c r="K87" i="9" s="1"/>
  <c r="AB86" i="9"/>
  <c r="AA86" i="9"/>
  <c r="Z86" i="9"/>
  <c r="Y86" i="9" s="1"/>
  <c r="BO86" i="9" s="1"/>
  <c r="AB85" i="9"/>
  <c r="AA85" i="9"/>
  <c r="Z85" i="9"/>
  <c r="Y85" i="9" s="1"/>
  <c r="AB84" i="9"/>
  <c r="Y84" i="9" s="1"/>
  <c r="BO84" i="9" s="1"/>
  <c r="AA84" i="9"/>
  <c r="Z84" i="9"/>
  <c r="AB82" i="9"/>
  <c r="AA82" i="9"/>
  <c r="Z82" i="9"/>
  <c r="J82" i="9"/>
  <c r="K82" i="9" s="1"/>
  <c r="AB79" i="9"/>
  <c r="AA79" i="9"/>
  <c r="Z79" i="9"/>
  <c r="Y79" i="9"/>
  <c r="BO79" i="9" s="1"/>
  <c r="K79" i="9"/>
  <c r="J79" i="9"/>
  <c r="AB77" i="9"/>
  <c r="AA77" i="9"/>
  <c r="Z77" i="9"/>
  <c r="Y77" i="9" s="1"/>
  <c r="J77" i="9"/>
  <c r="K77" i="9" s="1"/>
  <c r="AB64" i="9"/>
  <c r="Z64" i="9"/>
  <c r="Y64" i="9" s="1"/>
  <c r="BO64" i="9" s="1"/>
  <c r="K64" i="9"/>
  <c r="AB63" i="9"/>
  <c r="Z63" i="9"/>
  <c r="Y63" i="9" s="1"/>
  <c r="K63" i="9"/>
  <c r="AB62" i="9"/>
  <c r="Z62" i="9"/>
  <c r="Y62" i="9"/>
  <c r="K62" i="9"/>
  <c r="K61" i="9"/>
  <c r="BO61" i="9" s="1"/>
  <c r="AB60" i="9"/>
  <c r="Z60" i="9"/>
  <c r="K60" i="9"/>
  <c r="AB58" i="9"/>
  <c r="Z58" i="9"/>
  <c r="Y58" i="9"/>
  <c r="BO58" i="9" s="1"/>
  <c r="K58" i="9"/>
  <c r="AB57" i="9"/>
  <c r="Z57" i="9"/>
  <c r="K57" i="9"/>
  <c r="AB56" i="9"/>
  <c r="Z56" i="9"/>
  <c r="Y56" i="9" s="1"/>
  <c r="BO56" i="9" s="1"/>
  <c r="K56" i="9"/>
  <c r="K55" i="9"/>
  <c r="BO55" i="9" s="1"/>
  <c r="AB44" i="9"/>
  <c r="AA44" i="9"/>
  <c r="Z44" i="9"/>
  <c r="Y44" i="9" s="1"/>
  <c r="X44" i="9" s="1"/>
  <c r="K44" i="9"/>
  <c r="BO43" i="9"/>
  <c r="K43" i="9"/>
  <c r="AB42" i="9"/>
  <c r="AA42" i="9"/>
  <c r="Z42" i="9"/>
  <c r="Y42" i="9" s="1"/>
  <c r="J42" i="9"/>
  <c r="K42" i="9" s="1"/>
  <c r="AB41" i="9"/>
  <c r="AA41" i="9"/>
  <c r="Z41" i="9"/>
  <c r="Y41" i="9"/>
  <c r="K41" i="9"/>
  <c r="J41" i="9"/>
  <c r="AB40" i="9"/>
  <c r="AA40" i="9"/>
  <c r="Z40" i="9"/>
  <c r="Y40" i="9" s="1"/>
  <c r="J40" i="9"/>
  <c r="K40" i="9" s="1"/>
  <c r="AB39" i="9"/>
  <c r="AA39" i="9"/>
  <c r="Z39" i="9"/>
  <c r="Y39" i="9" s="1"/>
  <c r="J39" i="9"/>
  <c r="K39" i="9" s="1"/>
  <c r="AB38" i="9"/>
  <c r="AA38" i="9"/>
  <c r="Z38" i="9"/>
  <c r="J38" i="9"/>
  <c r="K38" i="9" s="1"/>
  <c r="AB37" i="9"/>
  <c r="AA37" i="9"/>
  <c r="Z37" i="9"/>
  <c r="Y37" i="9" s="1"/>
  <c r="BO37" i="9" s="1"/>
  <c r="K37" i="9"/>
  <c r="J37" i="9"/>
  <c r="AB34" i="9"/>
  <c r="Z34" i="9"/>
  <c r="Y34" i="9" s="1"/>
  <c r="K34" i="9"/>
  <c r="BO33" i="9"/>
  <c r="K33" i="9"/>
  <c r="AB31" i="9"/>
  <c r="AA31" i="9"/>
  <c r="Z31" i="9"/>
  <c r="Y31" i="9" s="1"/>
  <c r="K31" i="9"/>
  <c r="AB30" i="9"/>
  <c r="AA30" i="9"/>
  <c r="Z30" i="9"/>
  <c r="J30" i="9"/>
  <c r="K30" i="9" s="1"/>
  <c r="AB27" i="9"/>
  <c r="Z27" i="9"/>
  <c r="Y27" i="9"/>
  <c r="BO27" i="9" s="1"/>
  <c r="AB25" i="9"/>
  <c r="Z25" i="9"/>
  <c r="Y25" i="9"/>
  <c r="BO25" i="9" s="1"/>
  <c r="AB23" i="9"/>
  <c r="Z23" i="9"/>
  <c r="Y23" i="9" s="1"/>
  <c r="BO23" i="9" s="1"/>
  <c r="AB22" i="9"/>
  <c r="Z22" i="9"/>
  <c r="Y22" i="9"/>
  <c r="BO22" i="9" s="1"/>
  <c r="AB21" i="9"/>
  <c r="Z21" i="9"/>
  <c r="Y21" i="9" s="1"/>
  <c r="BO21" i="9" s="1"/>
  <c r="K20" i="9"/>
  <c r="BO20" i="9" s="1"/>
  <c r="AB19" i="9"/>
  <c r="Y19" i="9" s="1"/>
  <c r="J19" i="9"/>
  <c r="K19" i="9" s="1"/>
  <c r="J18" i="9"/>
  <c r="K18" i="9" s="1"/>
  <c r="AB17" i="9"/>
  <c r="Z17" i="9"/>
  <c r="K17" i="9"/>
  <c r="AB15" i="9"/>
  <c r="Z15" i="9"/>
  <c r="Y15" i="9"/>
  <c r="BO15" i="9" s="1"/>
  <c r="AB14" i="9"/>
  <c r="Y14" i="9" s="1"/>
  <c r="BO14" i="9" s="1"/>
  <c r="K14" i="9"/>
  <c r="J13" i="9"/>
  <c r="AB12" i="9"/>
  <c r="AA12" i="9"/>
  <c r="Z12" i="9"/>
  <c r="Y12" i="9" s="1"/>
  <c r="X12" i="9" s="1"/>
  <c r="K12" i="9"/>
  <c r="AB11" i="9"/>
  <c r="AA11" i="9"/>
  <c r="Z11" i="9"/>
  <c r="Y11" i="9" s="1"/>
  <c r="BO11" i="9" s="1"/>
  <c r="K11" i="9"/>
  <c r="J10" i="9"/>
  <c r="K4" i="9"/>
  <c r="J3" i="9"/>
  <c r="K3" i="9" s="1"/>
  <c r="AC187" i="8"/>
  <c r="AB187" i="8"/>
  <c r="AA187" i="8"/>
  <c r="K187" i="8"/>
  <c r="Y187" i="8" s="1"/>
  <c r="K186" i="8"/>
  <c r="AC185" i="8"/>
  <c r="AB185" i="8"/>
  <c r="AA185" i="8"/>
  <c r="Y185" i="8"/>
  <c r="L185" i="8"/>
  <c r="AD185" i="8" s="1"/>
  <c r="AC184" i="8"/>
  <c r="AB184" i="8"/>
  <c r="AA184" i="8"/>
  <c r="Z184" i="8" s="1"/>
  <c r="Y184" i="8"/>
  <c r="L184" i="8"/>
  <c r="AD184" i="8" s="1"/>
  <c r="AC183" i="8"/>
  <c r="AB183" i="8"/>
  <c r="AA183" i="8"/>
  <c r="Z183" i="8" s="1"/>
  <c r="Y183" i="8"/>
  <c r="L183" i="8"/>
  <c r="L182" i="8"/>
  <c r="AC181" i="8"/>
  <c r="AB181" i="8"/>
  <c r="AA181" i="8"/>
  <c r="Z181" i="8" s="1"/>
  <c r="K181" i="8"/>
  <c r="L181" i="8" s="1"/>
  <c r="AC180" i="8"/>
  <c r="AB180" i="8"/>
  <c r="AA180" i="8"/>
  <c r="Z180" i="8" s="1"/>
  <c r="K180" i="8"/>
  <c r="L180" i="8" s="1"/>
  <c r="AC179" i="8"/>
  <c r="AB179" i="8"/>
  <c r="AA179" i="8"/>
  <c r="Z179" i="8"/>
  <c r="L179" i="8"/>
  <c r="K179" i="8"/>
  <c r="AC178" i="8"/>
  <c r="AB178" i="8"/>
  <c r="AA178" i="8"/>
  <c r="Z178" i="8" s="1"/>
  <c r="K178" i="8"/>
  <c r="L178" i="8" s="1"/>
  <c r="AC177" i="8"/>
  <c r="AB177" i="8"/>
  <c r="AA177" i="8"/>
  <c r="Z177" i="8" s="1"/>
  <c r="K177" i="8"/>
  <c r="L177" i="8" s="1"/>
  <c r="AC176" i="8"/>
  <c r="AB176" i="8"/>
  <c r="AA176" i="8"/>
  <c r="K176" i="8"/>
  <c r="L176" i="8" s="1"/>
  <c r="AC175" i="8"/>
  <c r="AB175" i="8"/>
  <c r="AA175" i="8"/>
  <c r="Z175" i="8" s="1"/>
  <c r="BP175" i="8" s="1"/>
  <c r="K175" i="8"/>
  <c r="L175" i="8" s="1"/>
  <c r="AC174" i="8"/>
  <c r="AB174" i="8"/>
  <c r="AA174" i="8"/>
  <c r="Z174" i="8" s="1"/>
  <c r="K174" i="8"/>
  <c r="L174" i="8" s="1"/>
  <c r="AC173" i="8"/>
  <c r="Z173" i="8" s="1"/>
  <c r="AB173" i="8"/>
  <c r="AA173" i="8"/>
  <c r="K173" i="8"/>
  <c r="L173" i="8" s="1"/>
  <c r="AC172" i="8"/>
  <c r="AB172" i="8"/>
  <c r="AA172" i="8"/>
  <c r="K172" i="8"/>
  <c r="L172" i="8" s="1"/>
  <c r="AC171" i="8"/>
  <c r="AB171" i="8"/>
  <c r="AA171" i="8"/>
  <c r="Z171" i="8" s="1"/>
  <c r="K171" i="8"/>
  <c r="L171" i="8" s="1"/>
  <c r="AC170" i="8"/>
  <c r="AB170" i="8"/>
  <c r="AA170" i="8"/>
  <c r="K170" i="8"/>
  <c r="L170" i="8" s="1"/>
  <c r="AC169" i="8"/>
  <c r="AB169" i="8"/>
  <c r="AA169" i="8"/>
  <c r="Z169" i="8"/>
  <c r="BP169" i="8" s="1"/>
  <c r="L169" i="8"/>
  <c r="K169" i="8"/>
  <c r="AC167" i="8"/>
  <c r="AB167" i="8"/>
  <c r="AA167" i="8"/>
  <c r="Z167" i="8" s="1"/>
  <c r="K167" i="8"/>
  <c r="L167" i="8" s="1"/>
  <c r="AC166" i="8"/>
  <c r="AB166" i="8"/>
  <c r="AA166" i="8"/>
  <c r="Z166" i="8"/>
  <c r="K166" i="8"/>
  <c r="L166" i="8" s="1"/>
  <c r="AC165" i="8"/>
  <c r="AB165" i="8"/>
  <c r="AA165" i="8"/>
  <c r="K165" i="8"/>
  <c r="L165" i="8" s="1"/>
  <c r="AC164" i="8"/>
  <c r="AB164" i="8"/>
  <c r="AA164" i="8"/>
  <c r="Z164" i="8" s="1"/>
  <c r="K164" i="8"/>
  <c r="L164" i="8" s="1"/>
  <c r="AC163" i="8"/>
  <c r="AB163" i="8"/>
  <c r="AA163" i="8"/>
  <c r="Z163" i="8" s="1"/>
  <c r="K163" i="8"/>
  <c r="L163" i="8" s="1"/>
  <c r="AC162" i="8"/>
  <c r="AB162" i="8"/>
  <c r="AA162" i="8"/>
  <c r="Z162" i="8"/>
  <c r="L162" i="8"/>
  <c r="K162" i="8"/>
  <c r="AC161" i="8"/>
  <c r="AB161" i="8"/>
  <c r="AA161" i="8"/>
  <c r="Z161" i="8" s="1"/>
  <c r="K161" i="8"/>
  <c r="L161" i="8" s="1"/>
  <c r="AC160" i="8"/>
  <c r="AB160" i="8"/>
  <c r="AA160" i="8"/>
  <c r="Z160" i="8" s="1"/>
  <c r="K160" i="8"/>
  <c r="L160" i="8" s="1"/>
  <c r="AC159" i="8"/>
  <c r="AB159" i="8"/>
  <c r="AA159" i="8"/>
  <c r="K159" i="8"/>
  <c r="L159" i="8" s="1"/>
  <c r="AC158" i="8"/>
  <c r="AB158" i="8"/>
  <c r="AA158" i="8"/>
  <c r="Z158" i="8" s="1"/>
  <c r="BP158" i="8" s="1"/>
  <c r="L158" i="8"/>
  <c r="K158" i="8"/>
  <c r="AC157" i="8"/>
  <c r="AB157" i="8"/>
  <c r="AA157" i="8"/>
  <c r="Z157" i="8" s="1"/>
  <c r="K157" i="8"/>
  <c r="L157" i="8" s="1"/>
  <c r="AC156" i="8"/>
  <c r="AB156" i="8"/>
  <c r="AA156" i="8"/>
  <c r="Z156" i="8"/>
  <c r="L156" i="8"/>
  <c r="K156" i="8"/>
  <c r="AC155" i="8"/>
  <c r="AB155" i="8"/>
  <c r="AA155" i="8"/>
  <c r="Z155" i="8" s="1"/>
  <c r="K155" i="8"/>
  <c r="L155" i="8" s="1"/>
  <c r="K154" i="8"/>
  <c r="L154" i="8" s="1"/>
  <c r="AC153" i="8"/>
  <c r="Z153" i="8" s="1"/>
  <c r="BP153" i="8" s="1"/>
  <c r="AB153" i="8"/>
  <c r="AA153" i="8"/>
  <c r="K153" i="8"/>
  <c r="L153" i="8" s="1"/>
  <c r="AC152" i="8"/>
  <c r="AB152" i="8"/>
  <c r="AA152" i="8"/>
  <c r="K152" i="8"/>
  <c r="L152" i="8" s="1"/>
  <c r="AC151" i="8"/>
  <c r="AB151" i="8"/>
  <c r="AA151" i="8"/>
  <c r="Z151" i="8" s="1"/>
  <c r="K151" i="8"/>
  <c r="L151" i="8" s="1"/>
  <c r="AC150" i="8"/>
  <c r="AB150" i="8"/>
  <c r="AA150" i="8"/>
  <c r="K150" i="8"/>
  <c r="L150" i="8" s="1"/>
  <c r="AC149" i="8"/>
  <c r="AB149" i="8"/>
  <c r="AA149" i="8"/>
  <c r="Z149" i="8"/>
  <c r="BP149" i="8" s="1"/>
  <c r="L149" i="8"/>
  <c r="K149" i="8"/>
  <c r="AC148" i="8"/>
  <c r="AB148" i="8"/>
  <c r="AA148" i="8"/>
  <c r="Z148" i="8" s="1"/>
  <c r="K148" i="8"/>
  <c r="L148" i="8" s="1"/>
  <c r="AC147" i="8"/>
  <c r="Z147" i="8" s="1"/>
  <c r="AB147" i="8"/>
  <c r="AA147" i="8"/>
  <c r="K147" i="8"/>
  <c r="L147" i="8" s="1"/>
  <c r="AC146" i="8"/>
  <c r="AB146" i="8"/>
  <c r="AA146" i="8"/>
  <c r="K146" i="8"/>
  <c r="L146" i="8" s="1"/>
  <c r="AC145" i="8"/>
  <c r="AB145" i="8"/>
  <c r="AA145" i="8"/>
  <c r="Z145" i="8" s="1"/>
  <c r="BP145" i="8" s="1"/>
  <c r="K145" i="8"/>
  <c r="L145" i="8" s="1"/>
  <c r="AC144" i="8"/>
  <c r="AB144" i="8"/>
  <c r="AA144" i="8"/>
  <c r="K144" i="8"/>
  <c r="L144" i="8" s="1"/>
  <c r="AC143" i="8"/>
  <c r="AB143" i="8"/>
  <c r="AA143" i="8"/>
  <c r="Z143" i="8"/>
  <c r="BP143" i="8" s="1"/>
  <c r="L143" i="8"/>
  <c r="K143" i="8"/>
  <c r="AC142" i="8"/>
  <c r="AB142" i="8"/>
  <c r="AA142" i="8"/>
  <c r="Z142" i="8" s="1"/>
  <c r="K142" i="8"/>
  <c r="L142" i="8" s="1"/>
  <c r="AC141" i="8"/>
  <c r="Z141" i="8" s="1"/>
  <c r="AB141" i="8"/>
  <c r="AA141" i="8"/>
  <c r="K141" i="8"/>
  <c r="K140" i="8" s="1"/>
  <c r="L140" i="8" s="1"/>
  <c r="AC139" i="8"/>
  <c r="AB139" i="8"/>
  <c r="AA139" i="8"/>
  <c r="Z139" i="8" s="1"/>
  <c r="K139" i="8"/>
  <c r="L139" i="8" s="1"/>
  <c r="AC138" i="8"/>
  <c r="AB138" i="8"/>
  <c r="AA138" i="8"/>
  <c r="Z138" i="8" s="1"/>
  <c r="K138" i="8"/>
  <c r="L138" i="8" s="1"/>
  <c r="AC137" i="8"/>
  <c r="AB137" i="8"/>
  <c r="AA137" i="8"/>
  <c r="K137" i="8"/>
  <c r="L137" i="8" s="1"/>
  <c r="AC136" i="8"/>
  <c r="AB136" i="8"/>
  <c r="AA136" i="8"/>
  <c r="Z136" i="8" s="1"/>
  <c r="BP136" i="8" s="1"/>
  <c r="L136" i="8"/>
  <c r="K136" i="8"/>
  <c r="AC135" i="8"/>
  <c r="AB135" i="8"/>
  <c r="AA135" i="8"/>
  <c r="Z135" i="8" s="1"/>
  <c r="K135" i="8"/>
  <c r="L135" i="8" s="1"/>
  <c r="AC134" i="8"/>
  <c r="AB134" i="8"/>
  <c r="AA134" i="8"/>
  <c r="Z134" i="8"/>
  <c r="L134" i="8"/>
  <c r="K134" i="8"/>
  <c r="AC133" i="8"/>
  <c r="AB133" i="8"/>
  <c r="AA133" i="8"/>
  <c r="Z133" i="8" s="1"/>
  <c r="K133" i="8"/>
  <c r="L133" i="8" s="1"/>
  <c r="AC132" i="8"/>
  <c r="AB132" i="8"/>
  <c r="AA132" i="8"/>
  <c r="Z132" i="8" s="1"/>
  <c r="K132" i="8"/>
  <c r="L132" i="8" s="1"/>
  <c r="AC131" i="8"/>
  <c r="AB131" i="8"/>
  <c r="AA131" i="8"/>
  <c r="K131" i="8"/>
  <c r="L131" i="8" s="1"/>
  <c r="AC130" i="8"/>
  <c r="AB130" i="8"/>
  <c r="AA130" i="8"/>
  <c r="Z130" i="8" s="1"/>
  <c r="BP130" i="8" s="1"/>
  <c r="L130" i="8"/>
  <c r="K130" i="8"/>
  <c r="AC129" i="8"/>
  <c r="AB129" i="8"/>
  <c r="AA129" i="8"/>
  <c r="Z129" i="8" s="1"/>
  <c r="K129" i="8"/>
  <c r="L129" i="8" s="1"/>
  <c r="AC128" i="8"/>
  <c r="AB128" i="8"/>
  <c r="AA128" i="8"/>
  <c r="Z128" i="8"/>
  <c r="L128" i="8"/>
  <c r="K128" i="8"/>
  <c r="AC127" i="8"/>
  <c r="AB127" i="8"/>
  <c r="AA127" i="8"/>
  <c r="Z127" i="8" s="1"/>
  <c r="K127" i="8"/>
  <c r="L127" i="8" s="1"/>
  <c r="K126" i="8"/>
  <c r="L126" i="8" s="1"/>
  <c r="AC125" i="8"/>
  <c r="AB125" i="8"/>
  <c r="AA125" i="8"/>
  <c r="Z125" i="8" s="1"/>
  <c r="K125" i="8"/>
  <c r="L125" i="8" s="1"/>
  <c r="AC124" i="8"/>
  <c r="AB124" i="8"/>
  <c r="AA124" i="8"/>
  <c r="K124" i="8"/>
  <c r="L124" i="8" s="1"/>
  <c r="AC123" i="8"/>
  <c r="AB123" i="8"/>
  <c r="AA123" i="8"/>
  <c r="Z123" i="8" s="1"/>
  <c r="K123" i="8"/>
  <c r="L123" i="8" s="1"/>
  <c r="AC122" i="8"/>
  <c r="AB122" i="8"/>
  <c r="AA122" i="8"/>
  <c r="K122" i="8"/>
  <c r="L122" i="8" s="1"/>
  <c r="AC121" i="8"/>
  <c r="AB121" i="8"/>
  <c r="AA121" i="8"/>
  <c r="Z121" i="8"/>
  <c r="BP121" i="8" s="1"/>
  <c r="L121" i="8"/>
  <c r="K121" i="8"/>
  <c r="AC120" i="8"/>
  <c r="AB120" i="8"/>
  <c r="AA120" i="8"/>
  <c r="Z120" i="8" s="1"/>
  <c r="K120" i="8"/>
  <c r="L120" i="8" s="1"/>
  <c r="AC119" i="8"/>
  <c r="AB119" i="8"/>
  <c r="AA119" i="8"/>
  <c r="Z119" i="8" s="1"/>
  <c r="K119" i="8"/>
  <c r="L119" i="8" s="1"/>
  <c r="AC118" i="8"/>
  <c r="AB118" i="8"/>
  <c r="AA118" i="8"/>
  <c r="K118" i="8"/>
  <c r="L118" i="8" s="1"/>
  <c r="AC117" i="8"/>
  <c r="AB117" i="8"/>
  <c r="AA117" i="8"/>
  <c r="Z117" i="8" s="1"/>
  <c r="K117" i="8"/>
  <c r="L117" i="8" s="1"/>
  <c r="AC116" i="8"/>
  <c r="AB116" i="8"/>
  <c r="AA116" i="8"/>
  <c r="K116" i="8"/>
  <c r="L116" i="8" s="1"/>
  <c r="AC115" i="8"/>
  <c r="AB115" i="8"/>
  <c r="AA115" i="8"/>
  <c r="Z115" i="8"/>
  <c r="BP115" i="8" s="1"/>
  <c r="L115" i="8"/>
  <c r="K115" i="8"/>
  <c r="AC114" i="8"/>
  <c r="AB114" i="8"/>
  <c r="AA114" i="8"/>
  <c r="Z114" i="8" s="1"/>
  <c r="K114" i="8"/>
  <c r="L114" i="8" s="1"/>
  <c r="AC113" i="8"/>
  <c r="AB113" i="8"/>
  <c r="AA113" i="8"/>
  <c r="Z113" i="8" s="1"/>
  <c r="BP113" i="8" s="1"/>
  <c r="K113" i="8"/>
  <c r="L113" i="8" s="1"/>
  <c r="AC110" i="8"/>
  <c r="AB110" i="8"/>
  <c r="AA110" i="8"/>
  <c r="K110" i="8"/>
  <c r="L110" i="8" s="1"/>
  <c r="AC109" i="8"/>
  <c r="AB109" i="8"/>
  <c r="AA109" i="8"/>
  <c r="Z109" i="8" s="1"/>
  <c r="BP109" i="8" s="1"/>
  <c r="K109" i="8"/>
  <c r="L109" i="8" s="1"/>
  <c r="AC108" i="8"/>
  <c r="AB108" i="8"/>
  <c r="AA108" i="8"/>
  <c r="Z108" i="8" s="1"/>
  <c r="K108" i="8"/>
  <c r="L108" i="8" s="1"/>
  <c r="AC107" i="8"/>
  <c r="AB107" i="8"/>
  <c r="AA107" i="8"/>
  <c r="Z107" i="8"/>
  <c r="K107" i="8"/>
  <c r="L107" i="8" s="1"/>
  <c r="AC106" i="8"/>
  <c r="AB106" i="8"/>
  <c r="AA106" i="8"/>
  <c r="K106" i="8"/>
  <c r="L106" i="8" s="1"/>
  <c r="AC104" i="8"/>
  <c r="AB104" i="8"/>
  <c r="AA104" i="8"/>
  <c r="K104" i="8"/>
  <c r="L104" i="8" s="1"/>
  <c r="AC103" i="8"/>
  <c r="AB103" i="8"/>
  <c r="AA103" i="8"/>
  <c r="Z103" i="8"/>
  <c r="BP103" i="8" s="1"/>
  <c r="L103" i="8"/>
  <c r="K103" i="8"/>
  <c r="AC102" i="8"/>
  <c r="AB102" i="8"/>
  <c r="AA102" i="8"/>
  <c r="Z102" i="8" s="1"/>
  <c r="K102" i="8"/>
  <c r="L102" i="8" s="1"/>
  <c r="AC101" i="8"/>
  <c r="Z101" i="8" s="1"/>
  <c r="AB101" i="8"/>
  <c r="AA101" i="8"/>
  <c r="K101" i="8"/>
  <c r="L101" i="8" s="1"/>
  <c r="AC100" i="8"/>
  <c r="AB100" i="8"/>
  <c r="AA100" i="8"/>
  <c r="K100" i="8"/>
  <c r="L100" i="8" s="1"/>
  <c r="AC97" i="8"/>
  <c r="AB97" i="8"/>
  <c r="AA97" i="8"/>
  <c r="K97" i="8"/>
  <c r="L97" i="8" s="1"/>
  <c r="AC96" i="8"/>
  <c r="AB96" i="8"/>
  <c r="AA96" i="8"/>
  <c r="Z96" i="8"/>
  <c r="BP96" i="8" s="1"/>
  <c r="L96" i="8"/>
  <c r="K96" i="8"/>
  <c r="AC95" i="8"/>
  <c r="AB95" i="8"/>
  <c r="AA95" i="8"/>
  <c r="Z95" i="8" s="1"/>
  <c r="K95" i="8"/>
  <c r="L95" i="8" s="1"/>
  <c r="AC94" i="8"/>
  <c r="Z94" i="8" s="1"/>
  <c r="BP94" i="8" s="1"/>
  <c r="AB94" i="8"/>
  <c r="AA94" i="8"/>
  <c r="K94" i="8"/>
  <c r="L94" i="8" s="1"/>
  <c r="AC93" i="8"/>
  <c r="AB93" i="8"/>
  <c r="AA93" i="8"/>
  <c r="K93" i="8"/>
  <c r="L93" i="8" s="1"/>
  <c r="AC91" i="8"/>
  <c r="AB91" i="8"/>
  <c r="AA91" i="8"/>
  <c r="K91" i="8"/>
  <c r="L91" i="8" s="1"/>
  <c r="AC90" i="8"/>
  <c r="AB90" i="8"/>
  <c r="AA90" i="8"/>
  <c r="Z90" i="8"/>
  <c r="BP90" i="8" s="1"/>
  <c r="L90" i="8"/>
  <c r="K90" i="8"/>
  <c r="AC89" i="8"/>
  <c r="AB89" i="8"/>
  <c r="AA89" i="8"/>
  <c r="Z89" i="8" s="1"/>
  <c r="K89" i="8"/>
  <c r="L89" i="8" s="1"/>
  <c r="AC88" i="8"/>
  <c r="Z88" i="8" s="1"/>
  <c r="BP88" i="8" s="1"/>
  <c r="AB88" i="8"/>
  <c r="AA88" i="8"/>
  <c r="K88" i="8"/>
  <c r="L88" i="8" s="1"/>
  <c r="AC87" i="8"/>
  <c r="AB87" i="8"/>
  <c r="AA87" i="8"/>
  <c r="K87" i="8"/>
  <c r="L87" i="8" s="1"/>
  <c r="AC86" i="8"/>
  <c r="AB86" i="8"/>
  <c r="AA86" i="8"/>
  <c r="Z86" i="8" s="1"/>
  <c r="BP86" i="8" s="1"/>
  <c r="AC85" i="8"/>
  <c r="AB85" i="8"/>
  <c r="AA85" i="8"/>
  <c r="Z85" i="8" s="1"/>
  <c r="AC84" i="8"/>
  <c r="AB84" i="8"/>
  <c r="Z84" i="8" s="1"/>
  <c r="BP84" i="8" s="1"/>
  <c r="AA84" i="8"/>
  <c r="AC82" i="8"/>
  <c r="AB82" i="8"/>
  <c r="AA82" i="8"/>
  <c r="Z82" i="8" s="1"/>
  <c r="K82" i="8"/>
  <c r="L82" i="8" s="1"/>
  <c r="AC79" i="8"/>
  <c r="AB79" i="8"/>
  <c r="AA79" i="8"/>
  <c r="Z79" i="8"/>
  <c r="L79" i="8"/>
  <c r="K79" i="8"/>
  <c r="AC77" i="8"/>
  <c r="AB77" i="8"/>
  <c r="AA77" i="8"/>
  <c r="Z77" i="8" s="1"/>
  <c r="K77" i="8"/>
  <c r="L77" i="8" s="1"/>
  <c r="AC64" i="8"/>
  <c r="AA64" i="8"/>
  <c r="Z64" i="8" s="1"/>
  <c r="BP64" i="8" s="1"/>
  <c r="L64" i="8"/>
  <c r="AC63" i="8"/>
  <c r="AA63" i="8"/>
  <c r="Z63" i="8" s="1"/>
  <c r="L63" i="8"/>
  <c r="AC62" i="8"/>
  <c r="AA62" i="8"/>
  <c r="Z62" i="8" s="1"/>
  <c r="BP62" i="8" s="1"/>
  <c r="L62" i="8"/>
  <c r="K61" i="8"/>
  <c r="L61" i="8" s="1"/>
  <c r="BP61" i="8" s="1"/>
  <c r="AC60" i="8"/>
  <c r="AA60" i="8"/>
  <c r="Z60" i="8" s="1"/>
  <c r="BP60" i="8" s="1"/>
  <c r="L60" i="8"/>
  <c r="K59" i="8"/>
  <c r="AC58" i="8"/>
  <c r="AA58" i="8"/>
  <c r="Z58" i="8" s="1"/>
  <c r="BP58" i="8" s="1"/>
  <c r="L58" i="8"/>
  <c r="AC57" i="8"/>
  <c r="AA57" i="8"/>
  <c r="Z57" i="8" s="1"/>
  <c r="L57" i="8"/>
  <c r="AC56" i="8"/>
  <c r="AA56" i="8"/>
  <c r="Z56" i="8" s="1"/>
  <c r="BP56" i="8" s="1"/>
  <c r="L56" i="8"/>
  <c r="L55" i="8"/>
  <c r="BP55" i="8" s="1"/>
  <c r="AC44" i="8"/>
  <c r="AB44" i="8"/>
  <c r="AA44" i="8"/>
  <c r="L44" i="8"/>
  <c r="L43" i="8"/>
  <c r="BP43" i="8" s="1"/>
  <c r="AC42" i="8"/>
  <c r="AB42" i="8"/>
  <c r="AA42" i="8"/>
  <c r="K42" i="8"/>
  <c r="L42" i="8" s="1"/>
  <c r="AC41" i="8"/>
  <c r="AB41" i="8"/>
  <c r="AA41" i="8"/>
  <c r="Z41" i="8" s="1"/>
  <c r="BP41" i="8" s="1"/>
  <c r="L41" i="8"/>
  <c r="K41" i="8"/>
  <c r="AC40" i="8"/>
  <c r="AB40" i="8"/>
  <c r="AA40" i="8"/>
  <c r="Z40" i="8" s="1"/>
  <c r="K40" i="8"/>
  <c r="L40" i="8" s="1"/>
  <c r="AC39" i="8"/>
  <c r="AB39" i="8"/>
  <c r="AA39" i="8"/>
  <c r="Z39" i="8"/>
  <c r="L39" i="8"/>
  <c r="K39" i="8"/>
  <c r="AC38" i="8"/>
  <c r="AB38" i="8"/>
  <c r="AA38" i="8"/>
  <c r="Z38" i="8" s="1"/>
  <c r="K38" i="8"/>
  <c r="L38" i="8" s="1"/>
  <c r="AC37" i="8"/>
  <c r="AB37" i="8"/>
  <c r="AA37" i="8"/>
  <c r="Z37" i="8" s="1"/>
  <c r="K37" i="8"/>
  <c r="L37" i="8" s="1"/>
  <c r="K35" i="8"/>
  <c r="AC34" i="8"/>
  <c r="AA34" i="8"/>
  <c r="L34" i="8"/>
  <c r="L33" i="8"/>
  <c r="BP33" i="8" s="1"/>
  <c r="K32" i="8"/>
  <c r="AC31" i="8"/>
  <c r="AB31" i="8"/>
  <c r="Z31" i="8" s="1"/>
  <c r="BP31" i="8" s="1"/>
  <c r="AA31" i="8"/>
  <c r="L31" i="8"/>
  <c r="AC30" i="8"/>
  <c r="AB30" i="8"/>
  <c r="AA30" i="8"/>
  <c r="Z30" i="8" s="1"/>
  <c r="K30" i="8"/>
  <c r="L30" i="8" s="1"/>
  <c r="K29" i="8"/>
  <c r="L29" i="8" s="1"/>
  <c r="BP29" i="8" s="1"/>
  <c r="AC27" i="8"/>
  <c r="AA27" i="8"/>
  <c r="Z27" i="8"/>
  <c r="BP27" i="8" s="1"/>
  <c r="Y27" i="8"/>
  <c r="AD27" i="8" s="1"/>
  <c r="AC25" i="8"/>
  <c r="AA25" i="8"/>
  <c r="Z25" i="8" s="1"/>
  <c r="AC23" i="8"/>
  <c r="AA23" i="8"/>
  <c r="AC22" i="8"/>
  <c r="AA22" i="8"/>
  <c r="Z22" i="8" s="1"/>
  <c r="AC21" i="8"/>
  <c r="AA21" i="8"/>
  <c r="Z21" i="8" s="1"/>
  <c r="L20" i="8"/>
  <c r="BP20" i="8" s="1"/>
  <c r="AC19" i="8"/>
  <c r="Z19" i="8" s="1"/>
  <c r="K19" i="8"/>
  <c r="K18" i="8" s="1"/>
  <c r="AC17" i="8"/>
  <c r="Z17" i="8" s="1"/>
  <c r="BP17" i="8" s="1"/>
  <c r="AA17" i="8"/>
  <c r="L17" i="8"/>
  <c r="AC15" i="8"/>
  <c r="AA15" i="8"/>
  <c r="AC14" i="8"/>
  <c r="Z14" i="8" s="1"/>
  <c r="L14" i="8"/>
  <c r="K13" i="8"/>
  <c r="AC12" i="8"/>
  <c r="AB12" i="8"/>
  <c r="AA12" i="8"/>
  <c r="L12" i="8"/>
  <c r="AC11" i="8"/>
  <c r="AB11" i="8"/>
  <c r="AA11" i="8"/>
  <c r="Z11" i="8" s="1"/>
  <c r="L11" i="8"/>
  <c r="K10" i="8"/>
  <c r="L4" i="8"/>
  <c r="K3" i="8"/>
  <c r="L3" i="8" s="1"/>
  <c r="L226" i="4"/>
  <c r="L217" i="4"/>
  <c r="M217" i="4" s="1"/>
  <c r="M215" i="4" s="1"/>
  <c r="L216" i="4"/>
  <c r="M216" i="4" s="1"/>
  <c r="M214" i="4"/>
  <c r="M212" i="4"/>
  <c r="M204" i="4"/>
  <c r="M202" i="4" s="1"/>
  <c r="L201" i="4"/>
  <c r="M201" i="4" s="1"/>
  <c r="L200" i="4"/>
  <c r="M200" i="4" s="1"/>
  <c r="L199" i="4"/>
  <c r="M199" i="4" s="1"/>
  <c r="L198" i="4"/>
  <c r="M198" i="4" s="1"/>
  <c r="L197" i="4"/>
  <c r="M197" i="4" s="1"/>
  <c r="L196" i="4"/>
  <c r="M196" i="4" s="1"/>
  <c r="L195" i="4"/>
  <c r="M195" i="4" s="1"/>
  <c r="L194" i="4"/>
  <c r="M194" i="4" s="1"/>
  <c r="L193" i="4"/>
  <c r="M193" i="4" s="1"/>
  <c r="L192" i="4"/>
  <c r="M192" i="4" s="1"/>
  <c r="L191" i="4"/>
  <c r="M191" i="4" s="1"/>
  <c r="L190" i="4"/>
  <c r="M190" i="4" s="1"/>
  <c r="L189" i="4"/>
  <c r="M189" i="4" s="1"/>
  <c r="L187" i="4"/>
  <c r="M187" i="4" s="1"/>
  <c r="L186" i="4"/>
  <c r="M186" i="4" s="1"/>
  <c r="L185" i="4"/>
  <c r="M185" i="4" s="1"/>
  <c r="L184" i="4"/>
  <c r="M184" i="4" s="1"/>
  <c r="L183" i="4"/>
  <c r="M183" i="4" s="1"/>
  <c r="L182" i="4"/>
  <c r="M182" i="4" s="1"/>
  <c r="L181" i="4"/>
  <c r="M181" i="4" s="1"/>
  <c r="L180" i="4"/>
  <c r="M180" i="4" s="1"/>
  <c r="L179" i="4"/>
  <c r="M179" i="4" s="1"/>
  <c r="L178" i="4"/>
  <c r="M178" i="4" s="1"/>
  <c r="L177" i="4"/>
  <c r="M177" i="4" s="1"/>
  <c r="L176" i="4"/>
  <c r="M176" i="4" s="1"/>
  <c r="L175" i="4"/>
  <c r="M175" i="4" s="1"/>
  <c r="L173" i="4"/>
  <c r="M173" i="4" s="1"/>
  <c r="L172" i="4"/>
  <c r="M172" i="4" s="1"/>
  <c r="L171" i="4"/>
  <c r="M171" i="4" s="1"/>
  <c r="L170" i="4"/>
  <c r="M170" i="4" s="1"/>
  <c r="L169" i="4"/>
  <c r="M169" i="4" s="1"/>
  <c r="L168" i="4"/>
  <c r="M168" i="4" s="1"/>
  <c r="L167" i="4"/>
  <c r="M167" i="4" s="1"/>
  <c r="L166" i="4"/>
  <c r="M166" i="4" s="1"/>
  <c r="L165" i="4"/>
  <c r="M165" i="4" s="1"/>
  <c r="L164" i="4"/>
  <c r="M164" i="4" s="1"/>
  <c r="L163" i="4"/>
  <c r="M163" i="4" s="1"/>
  <c r="L162" i="4"/>
  <c r="M162" i="4" s="1"/>
  <c r="M161" i="4"/>
  <c r="L161" i="4"/>
  <c r="L159" i="4"/>
  <c r="M159" i="4" s="1"/>
  <c r="L158" i="4"/>
  <c r="M158" i="4" s="1"/>
  <c r="M157" i="4"/>
  <c r="L157" i="4"/>
  <c r="L156" i="4"/>
  <c r="M156" i="4" s="1"/>
  <c r="L155" i="4"/>
  <c r="M155" i="4" s="1"/>
  <c r="M154" i="4"/>
  <c r="L154" i="4"/>
  <c r="L153" i="4"/>
  <c r="M153" i="4" s="1"/>
  <c r="L152" i="4"/>
  <c r="M152" i="4" s="1"/>
  <c r="M151" i="4"/>
  <c r="L151" i="4"/>
  <c r="L150" i="4"/>
  <c r="M150" i="4" s="1"/>
  <c r="L149" i="4"/>
  <c r="L146" i="4" s="1"/>
  <c r="M146" i="4" s="1"/>
  <c r="M148" i="4"/>
  <c r="L148" i="4"/>
  <c r="L147" i="4"/>
  <c r="M147" i="4" s="1"/>
  <c r="M145" i="4"/>
  <c r="L145" i="4"/>
  <c r="L144" i="4"/>
  <c r="M144" i="4" s="1"/>
  <c r="L143" i="4"/>
  <c r="M143" i="4" s="1"/>
  <c r="M142" i="4"/>
  <c r="L142" i="4"/>
  <c r="L141" i="4"/>
  <c r="M141" i="4" s="1"/>
  <c r="L140" i="4"/>
  <c r="M140" i="4" s="1"/>
  <c r="M139" i="4"/>
  <c r="L139" i="4"/>
  <c r="L138" i="4"/>
  <c r="M138" i="4" s="1"/>
  <c r="L137" i="4"/>
  <c r="M137" i="4" s="1"/>
  <c r="M136" i="4"/>
  <c r="L136" i="4"/>
  <c r="L135" i="4"/>
  <c r="M135" i="4" s="1"/>
  <c r="L134" i="4"/>
  <c r="M134" i="4" s="1"/>
  <c r="M133" i="4"/>
  <c r="L133" i="4"/>
  <c r="L132" i="4" s="1"/>
  <c r="M132" i="4" s="1"/>
  <c r="L130" i="4"/>
  <c r="M130" i="4" s="1"/>
  <c r="M129" i="4"/>
  <c r="L129" i="4"/>
  <c r="L128" i="4"/>
  <c r="M128" i="4" s="1"/>
  <c r="L127" i="4"/>
  <c r="M127" i="4" s="1"/>
  <c r="M126" i="4"/>
  <c r="L126" i="4"/>
  <c r="L125" i="4" s="1"/>
  <c r="L124" i="4"/>
  <c r="M124" i="4" s="1"/>
  <c r="L123" i="4"/>
  <c r="M123" i="4" s="1"/>
  <c r="L122" i="4"/>
  <c r="M122" i="4" s="1"/>
  <c r="L121" i="4"/>
  <c r="M121" i="4" s="1"/>
  <c r="L120" i="4"/>
  <c r="M120" i="4" s="1"/>
  <c r="L117" i="4"/>
  <c r="M117" i="4" s="1"/>
  <c r="L116" i="4"/>
  <c r="M116" i="4" s="1"/>
  <c r="M115" i="4"/>
  <c r="L115" i="4"/>
  <c r="L114" i="4"/>
  <c r="M114" i="4" s="1"/>
  <c r="L113" i="4"/>
  <c r="L112" i="4" s="1"/>
  <c r="L111" i="4"/>
  <c r="M111" i="4" s="1"/>
  <c r="L110" i="4"/>
  <c r="M110" i="4" s="1"/>
  <c r="L109" i="4"/>
  <c r="M109" i="4" s="1"/>
  <c r="L108" i="4"/>
  <c r="M108" i="4" s="1"/>
  <c r="L107" i="4"/>
  <c r="M107" i="4" s="1"/>
  <c r="L102" i="4"/>
  <c r="M102" i="4" s="1"/>
  <c r="L99" i="4"/>
  <c r="M99" i="4" s="1"/>
  <c r="L97" i="4"/>
  <c r="M97" i="4" s="1"/>
  <c r="L89" i="4"/>
  <c r="M89" i="4" s="1"/>
  <c r="M87" i="4"/>
  <c r="L87" i="4"/>
  <c r="M86" i="4"/>
  <c r="L86" i="4"/>
  <c r="L85" i="4"/>
  <c r="M85" i="4" s="1"/>
  <c r="M84" i="4"/>
  <c r="L84" i="4"/>
  <c r="M83" i="4"/>
  <c r="L83" i="4"/>
  <c r="L82" i="4"/>
  <c r="M82" i="4" s="1"/>
  <c r="M75" i="4"/>
  <c r="M74" i="4"/>
  <c r="M73" i="4"/>
  <c r="L72" i="4"/>
  <c r="M72" i="4" s="1"/>
  <c r="M71" i="4"/>
  <c r="L70" i="4"/>
  <c r="M69" i="4"/>
  <c r="M68" i="4"/>
  <c r="M67" i="4"/>
  <c r="L66" i="4"/>
  <c r="M66" i="4" s="1"/>
  <c r="M55" i="4"/>
  <c r="M54" i="4"/>
  <c r="L53" i="4"/>
  <c r="M53" i="4" s="1"/>
  <c r="L52" i="4"/>
  <c r="M52" i="4" s="1"/>
  <c r="L51" i="4"/>
  <c r="M51" i="4" s="1"/>
  <c r="L50" i="4"/>
  <c r="M50" i="4" s="1"/>
  <c r="L49" i="4"/>
  <c r="M49" i="4" s="1"/>
  <c r="L48" i="4"/>
  <c r="M48" i="4" s="1"/>
  <c r="M45" i="4"/>
  <c r="M44" i="4"/>
  <c r="M43" i="4"/>
  <c r="L42" i="4"/>
  <c r="M41" i="4"/>
  <c r="M40" i="4"/>
  <c r="L39" i="4"/>
  <c r="M37" i="4"/>
  <c r="M35" i="4"/>
  <c r="M33" i="4"/>
  <c r="L32" i="4"/>
  <c r="L31" i="4" s="1"/>
  <c r="M31" i="4" s="1"/>
  <c r="M30" i="4"/>
  <c r="M29" i="4"/>
  <c r="L28" i="4"/>
  <c r="M27" i="4"/>
  <c r="M26" i="4"/>
  <c r="L26" i="4"/>
  <c r="L25" i="4" s="1"/>
  <c r="M25" i="4" s="1"/>
  <c r="L24" i="4"/>
  <c r="L23" i="4" s="1"/>
  <c r="M23" i="4" s="1"/>
  <c r="M22" i="4"/>
  <c r="M19" i="4"/>
  <c r="L18" i="4"/>
  <c r="M17" i="4"/>
  <c r="M16" i="4"/>
  <c r="L15" i="4"/>
  <c r="M9" i="4"/>
  <c r="L8" i="4"/>
  <c r="M8" i="4" s="1"/>
  <c r="L18" i="8" l="1"/>
  <c r="K2" i="8"/>
  <c r="K188" i="8" s="1"/>
  <c r="L188" i="8" s="1"/>
  <c r="BP30" i="8"/>
  <c r="BP117" i="8"/>
  <c r="BP171" i="8"/>
  <c r="BP177" i="8"/>
  <c r="BP181" i="8"/>
  <c r="BO39" i="9"/>
  <c r="BO128" i="9"/>
  <c r="BP37" i="8"/>
  <c r="BP119" i="8"/>
  <c r="BP123" i="8"/>
  <c r="BP132" i="8"/>
  <c r="BO113" i="9"/>
  <c r="BO125" i="9"/>
  <c r="BP151" i="8"/>
  <c r="BP160" i="8"/>
  <c r="BP125" i="8"/>
  <c r="BP173" i="8"/>
  <c r="BP101" i="8"/>
  <c r="BP138" i="8"/>
  <c r="BP147" i="8"/>
  <c r="M113" i="4"/>
  <c r="M149" i="4"/>
  <c r="BP39" i="8"/>
  <c r="BP79" i="8"/>
  <c r="BP128" i="8"/>
  <c r="BP134" i="8"/>
  <c r="L141" i="8"/>
  <c r="BP141" i="8" s="1"/>
  <c r="BP156" i="8"/>
  <c r="BP162" i="8"/>
  <c r="BP166" i="8"/>
  <c r="BP179" i="8"/>
  <c r="BO41" i="9"/>
  <c r="BO88" i="9"/>
  <c r="BO94" i="9"/>
  <c r="BO101" i="9"/>
  <c r="BO107" i="9"/>
  <c r="BO115" i="9"/>
  <c r="BO121" i="9"/>
  <c r="J126" i="9"/>
  <c r="K126" i="9" s="1"/>
  <c r="BO134" i="9"/>
  <c r="K141" i="9"/>
  <c r="J140" i="9"/>
  <c r="K140" i="9" s="1"/>
  <c r="BO156" i="9"/>
  <c r="BO169" i="9"/>
  <c r="BO177" i="9"/>
  <c r="BO37" i="10"/>
  <c r="BO90" i="10"/>
  <c r="BO103" i="10"/>
  <c r="BO149" i="10"/>
  <c r="BO160" i="10"/>
  <c r="BO181" i="10"/>
  <c r="BO125" i="11"/>
  <c r="BO130" i="11"/>
  <c r="BO144" i="11"/>
  <c r="X144" i="11"/>
  <c r="K155" i="11"/>
  <c r="J154" i="11"/>
  <c r="K154" i="11" s="1"/>
  <c r="X21" i="12"/>
  <c r="AC21" i="12" s="1"/>
  <c r="BO21" i="12"/>
  <c r="BO124" i="12"/>
  <c r="X124" i="12"/>
  <c r="BO40" i="13"/>
  <c r="X40" i="13"/>
  <c r="X86" i="13"/>
  <c r="AC86" i="13" s="1"/>
  <c r="BO86" i="13"/>
  <c r="K130" i="11"/>
  <c r="J126" i="11"/>
  <c r="K126" i="11" s="1"/>
  <c r="M32" i="4"/>
  <c r="L19" i="8"/>
  <c r="BP19" i="8" s="1"/>
  <c r="BO62" i="9"/>
  <c r="BO141" i="9"/>
  <c r="BO151" i="9"/>
  <c r="BO115" i="10"/>
  <c r="BO119" i="10"/>
  <c r="BO123" i="10"/>
  <c r="BO145" i="10"/>
  <c r="BO166" i="10"/>
  <c r="BO88" i="11"/>
  <c r="BO103" i="11"/>
  <c r="BO107" i="11"/>
  <c r="AC183" i="11"/>
  <c r="K182" i="11"/>
  <c r="X15" i="12"/>
  <c r="AC15" i="12" s="1"/>
  <c r="BO15" i="12"/>
  <c r="X148" i="11"/>
  <c r="BO148" i="11"/>
  <c r="L188" i="4"/>
  <c r="M188" i="4" s="1"/>
  <c r="L215" i="4"/>
  <c r="Z87" i="8"/>
  <c r="Z93" i="8"/>
  <c r="Z100" i="8"/>
  <c r="BP100" i="8" s="1"/>
  <c r="Z106" i="8"/>
  <c r="BP106" i="8" s="1"/>
  <c r="Z110" i="8"/>
  <c r="Z118" i="8"/>
  <c r="Z124" i="8"/>
  <c r="Z146" i="8"/>
  <c r="Z152" i="8"/>
  <c r="BP152" i="8" s="1"/>
  <c r="Z165" i="8"/>
  <c r="BP165" i="8" s="1"/>
  <c r="K168" i="8"/>
  <c r="L168" i="8" s="1"/>
  <c r="Z172" i="8"/>
  <c r="AC12" i="9"/>
  <c r="Y30" i="9"/>
  <c r="Y57" i="9"/>
  <c r="X57" i="9" s="1"/>
  <c r="AC57" i="9" s="1"/>
  <c r="Y127" i="9"/>
  <c r="BO127" i="9" s="1"/>
  <c r="Y147" i="9"/>
  <c r="BO147" i="9" s="1"/>
  <c r="Y166" i="9"/>
  <c r="BO166" i="9" s="1"/>
  <c r="Y15" i="10"/>
  <c r="BO15" i="10" s="1"/>
  <c r="BO125" i="10"/>
  <c r="BO171" i="10"/>
  <c r="Y79" i="11"/>
  <c r="BO79" i="11" s="1"/>
  <c r="BO115" i="11"/>
  <c r="K112" i="8"/>
  <c r="L112" i="8" s="1"/>
  <c r="M24" i="4"/>
  <c r="L174" i="4"/>
  <c r="M174" i="4" s="1"/>
  <c r="AD12" i="8"/>
  <c r="Z23" i="8"/>
  <c r="Z34" i="8"/>
  <c r="Z42" i="8"/>
  <c r="Z44" i="8"/>
  <c r="Y44" i="8" s="1"/>
  <c r="Z131" i="8"/>
  <c r="BP131" i="8" s="1"/>
  <c r="Z137" i="8"/>
  <c r="BP137" i="8" s="1"/>
  <c r="Z159" i="8"/>
  <c r="Z176" i="8"/>
  <c r="AD183" i="8"/>
  <c r="Z187" i="8"/>
  <c r="Y17" i="9"/>
  <c r="X17" i="9" s="1"/>
  <c r="AC17" i="9" s="1"/>
  <c r="Y38" i="9"/>
  <c r="X38" i="9" s="1"/>
  <c r="AC38" i="9" s="1"/>
  <c r="Y60" i="9"/>
  <c r="Y91" i="9"/>
  <c r="Y97" i="9"/>
  <c r="Y104" i="9"/>
  <c r="Y110" i="9"/>
  <c r="BO110" i="9" s="1"/>
  <c r="Y118" i="9"/>
  <c r="BO118" i="9" s="1"/>
  <c r="Y124" i="9"/>
  <c r="Y175" i="9"/>
  <c r="BO175" i="9" s="1"/>
  <c r="Y11" i="10"/>
  <c r="BO11" i="10" s="1"/>
  <c r="Y96" i="10"/>
  <c r="BO96" i="10" s="1"/>
  <c r="Y109" i="10"/>
  <c r="BO109" i="10" s="1"/>
  <c r="BO130" i="10"/>
  <c r="BO156" i="10"/>
  <c r="J168" i="10"/>
  <c r="K168" i="10" s="1"/>
  <c r="BO177" i="10"/>
  <c r="BO90" i="11"/>
  <c r="BO94" i="11"/>
  <c r="BO109" i="11"/>
  <c r="BO121" i="11"/>
  <c r="Z12" i="8"/>
  <c r="Y12" i="8" s="1"/>
  <c r="Z15" i="8"/>
  <c r="Y15" i="8" s="1"/>
  <c r="AD15" i="8" s="1"/>
  <c r="Z91" i="8"/>
  <c r="Z97" i="8"/>
  <c r="Z104" i="8"/>
  <c r="Z116" i="8"/>
  <c r="Z122" i="8"/>
  <c r="Z144" i="8"/>
  <c r="BP144" i="8" s="1"/>
  <c r="Z150" i="8"/>
  <c r="Y150" i="8" s="1"/>
  <c r="AD150" i="8" s="1"/>
  <c r="Z170" i="8"/>
  <c r="Z185" i="8"/>
  <c r="AC44" i="9"/>
  <c r="Y82" i="9"/>
  <c r="Y131" i="9"/>
  <c r="X131" i="9" s="1"/>
  <c r="AC131" i="9" s="1"/>
  <c r="Y153" i="9"/>
  <c r="BO153" i="9" s="1"/>
  <c r="Y184" i="9"/>
  <c r="K113" i="10"/>
  <c r="BO113" i="10" s="1"/>
  <c r="J112" i="10"/>
  <c r="K112" i="10" s="1"/>
  <c r="BO132" i="10"/>
  <c r="Y143" i="10"/>
  <c r="BO143" i="10" s="1"/>
  <c r="BO158" i="10"/>
  <c r="BO169" i="10"/>
  <c r="BO113" i="11"/>
  <c r="BO174" i="11"/>
  <c r="X174" i="11"/>
  <c r="K106" i="13"/>
  <c r="J105" i="13"/>
  <c r="Y146" i="9"/>
  <c r="Y31" i="10"/>
  <c r="Y34" i="10"/>
  <c r="Y77" i="10"/>
  <c r="BO77" i="10" s="1"/>
  <c r="Y116" i="10"/>
  <c r="BO116" i="10" s="1"/>
  <c r="Y122" i="10"/>
  <c r="BO122" i="10" s="1"/>
  <c r="Y129" i="10"/>
  <c r="Y134" i="10"/>
  <c r="Y137" i="10"/>
  <c r="Y142" i="10"/>
  <c r="BO142" i="10" s="1"/>
  <c r="Y155" i="10"/>
  <c r="BO155" i="10" s="1"/>
  <c r="Y161" i="10"/>
  <c r="BO161" i="10" s="1"/>
  <c r="Y167" i="10"/>
  <c r="K169" i="10"/>
  <c r="Y170" i="10"/>
  <c r="Y176" i="10"/>
  <c r="AC183" i="10"/>
  <c r="Y187" i="10"/>
  <c r="Y17" i="11"/>
  <c r="Y38" i="11"/>
  <c r="Y87" i="11"/>
  <c r="Y93" i="11"/>
  <c r="BO93" i="11" s="1"/>
  <c r="Y100" i="11"/>
  <c r="X100" i="11" s="1"/>
  <c r="AC100" i="11" s="1"/>
  <c r="Y106" i="11"/>
  <c r="Y114" i="11"/>
  <c r="Y120" i="11"/>
  <c r="Y128" i="11"/>
  <c r="BO128" i="11" s="1"/>
  <c r="AC184" i="11"/>
  <c r="X23" i="12"/>
  <c r="AC23" i="12" s="1"/>
  <c r="BO23" i="12"/>
  <c r="Y37" i="12"/>
  <c r="BO57" i="12"/>
  <c r="Y85" i="12"/>
  <c r="BO85" i="12" s="1"/>
  <c r="Y131" i="12"/>
  <c r="Y163" i="12"/>
  <c r="BO163" i="12" s="1"/>
  <c r="BO19" i="13"/>
  <c r="BO60" i="13"/>
  <c r="X60" i="13"/>
  <c r="AC60" i="13" s="1"/>
  <c r="BO107" i="13"/>
  <c r="Y123" i="13"/>
  <c r="J154" i="9"/>
  <c r="K154" i="9" s="1"/>
  <c r="AC184" i="9"/>
  <c r="AC185" i="9"/>
  <c r="Y57" i="10"/>
  <c r="Y120" i="10"/>
  <c r="Y136" i="10"/>
  <c r="Y139" i="10"/>
  <c r="Y165" i="10"/>
  <c r="X165" i="10" s="1"/>
  <c r="AC165" i="10" s="1"/>
  <c r="Y174" i="10"/>
  <c r="Y180" i="10"/>
  <c r="Y183" i="10"/>
  <c r="J18" i="11"/>
  <c r="K18" i="11" s="1"/>
  <c r="Y60" i="11"/>
  <c r="X60" i="11" s="1"/>
  <c r="AC60" i="11" s="1"/>
  <c r="Y91" i="11"/>
  <c r="Y97" i="11"/>
  <c r="Y104" i="11"/>
  <c r="Y110" i="11"/>
  <c r="Y118" i="11"/>
  <c r="BO118" i="11" s="1"/>
  <c r="Y124" i="11"/>
  <c r="BO124" i="11" s="1"/>
  <c r="Y161" i="11"/>
  <c r="BO161" i="11" s="1"/>
  <c r="Y31" i="12"/>
  <c r="BO31" i="12" s="1"/>
  <c r="Y34" i="12"/>
  <c r="BO34" i="12" s="1"/>
  <c r="X91" i="12"/>
  <c r="Y104" i="12"/>
  <c r="BO104" i="12" s="1"/>
  <c r="Y115" i="12"/>
  <c r="X115" i="12" s="1"/>
  <c r="AC115" i="12" s="1"/>
  <c r="Y134" i="12"/>
  <c r="Y144" i="12"/>
  <c r="BO144" i="12" s="1"/>
  <c r="Y100" i="13"/>
  <c r="Y141" i="13"/>
  <c r="Y167" i="9"/>
  <c r="BO167" i="9" s="1"/>
  <c r="Y170" i="9"/>
  <c r="BO170" i="9" s="1"/>
  <c r="Y176" i="9"/>
  <c r="BO176" i="9" s="1"/>
  <c r="AC183" i="9"/>
  <c r="Y187" i="9"/>
  <c r="Y38" i="10"/>
  <c r="Y91" i="10"/>
  <c r="Y97" i="10"/>
  <c r="X97" i="10" s="1"/>
  <c r="AC97" i="10" s="1"/>
  <c r="Y104" i="10"/>
  <c r="Y110" i="10"/>
  <c r="Y127" i="10"/>
  <c r="Y144" i="10"/>
  <c r="Y150" i="10"/>
  <c r="Y31" i="11"/>
  <c r="X31" i="11" s="1"/>
  <c r="AC31" i="11" s="1"/>
  <c r="Y82" i="11"/>
  <c r="BO134" i="11"/>
  <c r="Y169" i="11"/>
  <c r="X25" i="12"/>
  <c r="AC25" i="12" s="1"/>
  <c r="BO25" i="12"/>
  <c r="Y86" i="12"/>
  <c r="BO86" i="12" s="1"/>
  <c r="Y151" i="12"/>
  <c r="J98" i="13"/>
  <c r="K102" i="13"/>
  <c r="X135" i="13"/>
  <c r="Y133" i="9"/>
  <c r="BO133" i="9" s="1"/>
  <c r="Y137" i="9"/>
  <c r="X137" i="9" s="1"/>
  <c r="AC137" i="9" s="1"/>
  <c r="Y185" i="9"/>
  <c r="Y82" i="10"/>
  <c r="Y118" i="10"/>
  <c r="Y124" i="10"/>
  <c r="Y131" i="10"/>
  <c r="BO131" i="10" s="1"/>
  <c r="Y135" i="10"/>
  <c r="X135" i="10" s="1"/>
  <c r="AC135" i="10" s="1"/>
  <c r="Y138" i="10"/>
  <c r="BO138" i="10" s="1"/>
  <c r="J154" i="10"/>
  <c r="K154" i="10" s="1"/>
  <c r="Y157" i="10"/>
  <c r="Y163" i="10"/>
  <c r="Y172" i="10"/>
  <c r="X172" i="10" s="1"/>
  <c r="AC172" i="10" s="1"/>
  <c r="Y178" i="10"/>
  <c r="X178" i="10" s="1"/>
  <c r="AC178" i="10" s="1"/>
  <c r="J186" i="10"/>
  <c r="Y42" i="11"/>
  <c r="X42" i="11" s="1"/>
  <c r="Y44" i="11"/>
  <c r="X44" i="11" s="1"/>
  <c r="Y63" i="11"/>
  <c r="Y85" i="11"/>
  <c r="BO85" i="11" s="1"/>
  <c r="Y89" i="11"/>
  <c r="Y95" i="11"/>
  <c r="Y102" i="11"/>
  <c r="Y108" i="11"/>
  <c r="Y116" i="11"/>
  <c r="Y122" i="11"/>
  <c r="Y164" i="11"/>
  <c r="BO164" i="11" s="1"/>
  <c r="BO172" i="11"/>
  <c r="AC64" i="12"/>
  <c r="Y96" i="12"/>
  <c r="Y107" i="12"/>
  <c r="Y121" i="12"/>
  <c r="BO121" i="12" s="1"/>
  <c r="K127" i="12"/>
  <c r="J126" i="12"/>
  <c r="K126" i="12" s="1"/>
  <c r="Y147" i="12"/>
  <c r="Y156" i="12"/>
  <c r="K95" i="13"/>
  <c r="Y142" i="9"/>
  <c r="X142" i="9" s="1"/>
  <c r="AC142" i="9" s="1"/>
  <c r="Y152" i="9"/>
  <c r="BO152" i="9" s="1"/>
  <c r="Y159" i="9"/>
  <c r="Y165" i="9"/>
  <c r="Y174" i="9"/>
  <c r="Y180" i="9"/>
  <c r="Y183" i="9"/>
  <c r="J18" i="10"/>
  <c r="K18" i="10" s="1"/>
  <c r="Y42" i="10"/>
  <c r="Y44" i="10"/>
  <c r="X44" i="10" s="1"/>
  <c r="Y85" i="10"/>
  <c r="Y89" i="10"/>
  <c r="Y95" i="10"/>
  <c r="BO95" i="10" s="1"/>
  <c r="Y102" i="10"/>
  <c r="BO102" i="10" s="1"/>
  <c r="Y108" i="10"/>
  <c r="BO108" i="10" s="1"/>
  <c r="Y148" i="10"/>
  <c r="Y30" i="11"/>
  <c r="Y40" i="11"/>
  <c r="Y77" i="11"/>
  <c r="BO77" i="11" s="1"/>
  <c r="K79" i="13"/>
  <c r="J70" i="13"/>
  <c r="Y131" i="11"/>
  <c r="Y137" i="11"/>
  <c r="Y146" i="11"/>
  <c r="BO146" i="11" s="1"/>
  <c r="Y163" i="11"/>
  <c r="Y176" i="11"/>
  <c r="BO176" i="11" s="1"/>
  <c r="AC12" i="12"/>
  <c r="AC62" i="12"/>
  <c r="Y63" i="12"/>
  <c r="Y82" i="12"/>
  <c r="BO82" i="12" s="1"/>
  <c r="Y95" i="12"/>
  <c r="BO95" i="12" s="1"/>
  <c r="Y116" i="12"/>
  <c r="Y133" i="12"/>
  <c r="BO133" i="12" s="1"/>
  <c r="Y146" i="12"/>
  <c r="Y157" i="12"/>
  <c r="Y174" i="12"/>
  <c r="BO174" i="12" s="1"/>
  <c r="Y179" i="12"/>
  <c r="Y91" i="13"/>
  <c r="BO91" i="13" s="1"/>
  <c r="Y93" i="13"/>
  <c r="Y110" i="13"/>
  <c r="Y132" i="13"/>
  <c r="Y137" i="13"/>
  <c r="BO146" i="13"/>
  <c r="Y151" i="13"/>
  <c r="BO151" i="13" s="1"/>
  <c r="Y170" i="13"/>
  <c r="AC12" i="14"/>
  <c r="Y15" i="14"/>
  <c r="X15" i="14" s="1"/>
  <c r="AC15" i="14" s="1"/>
  <c r="Y58" i="14"/>
  <c r="X58" i="14" s="1"/>
  <c r="BO63" i="14"/>
  <c r="Y107" i="14"/>
  <c r="Y145" i="14"/>
  <c r="Y161" i="14"/>
  <c r="X31" i="14"/>
  <c r="BO31" i="14"/>
  <c r="AC34" i="14"/>
  <c r="Y152" i="11"/>
  <c r="Y157" i="11"/>
  <c r="BO157" i="11" s="1"/>
  <c r="Y185" i="11"/>
  <c r="Y17" i="12"/>
  <c r="Y30" i="12"/>
  <c r="Y42" i="12"/>
  <c r="BO60" i="12"/>
  <c r="Y89" i="12"/>
  <c r="BO89" i="12" s="1"/>
  <c r="Y100" i="12"/>
  <c r="Y110" i="12"/>
  <c r="Y122" i="12"/>
  <c r="Y127" i="12"/>
  <c r="Y139" i="12"/>
  <c r="Y142" i="12"/>
  <c r="X142" i="12" s="1"/>
  <c r="Y152" i="12"/>
  <c r="BO152" i="12" s="1"/>
  <c r="Y161" i="12"/>
  <c r="Y181" i="12"/>
  <c r="AC58" i="13"/>
  <c r="Y89" i="13"/>
  <c r="BO89" i="13" s="1"/>
  <c r="Y95" i="13"/>
  <c r="Y128" i="13"/>
  <c r="Y143" i="13"/>
  <c r="X180" i="13"/>
  <c r="Y25" i="14"/>
  <c r="X25" i="14" s="1"/>
  <c r="AC25" i="14" s="1"/>
  <c r="Y64" i="14"/>
  <c r="X64" i="14" s="1"/>
  <c r="AC64" i="14" s="1"/>
  <c r="Y91" i="14"/>
  <c r="Y148" i="14"/>
  <c r="K182" i="14"/>
  <c r="Y133" i="11"/>
  <c r="Y139" i="11"/>
  <c r="Y150" i="11"/>
  <c r="BO150" i="11" s="1"/>
  <c r="Y155" i="11"/>
  <c r="Y167" i="11"/>
  <c r="Y170" i="11"/>
  <c r="X170" i="11" s="1"/>
  <c r="Y180" i="11"/>
  <c r="BO180" i="11" s="1"/>
  <c r="Y183" i="11"/>
  <c r="Y40" i="12"/>
  <c r="BO40" i="12" s="1"/>
  <c r="Y87" i="12"/>
  <c r="Y108" i="12"/>
  <c r="Y120" i="12"/>
  <c r="Y137" i="12"/>
  <c r="BO137" i="12" s="1"/>
  <c r="Y150" i="12"/>
  <c r="Y165" i="12"/>
  <c r="Y176" i="12"/>
  <c r="Y21" i="13"/>
  <c r="X21" i="13" s="1"/>
  <c r="AC21" i="13" s="1"/>
  <c r="Y37" i="13"/>
  <c r="Y56" i="13"/>
  <c r="X56" i="13" s="1"/>
  <c r="AC56" i="13" s="1"/>
  <c r="BO103" i="13"/>
  <c r="Y106" i="13"/>
  <c r="BO106" i="13" s="1"/>
  <c r="Y120" i="13"/>
  <c r="Y138" i="13"/>
  <c r="Y148" i="13"/>
  <c r="BO148" i="13" s="1"/>
  <c r="X157" i="13"/>
  <c r="Y166" i="13"/>
  <c r="X166" i="13" s="1"/>
  <c r="AC166" i="13" s="1"/>
  <c r="Y175" i="13"/>
  <c r="BO175" i="13" s="1"/>
  <c r="Y39" i="14"/>
  <c r="AC56" i="14"/>
  <c r="X82" i="14"/>
  <c r="Y95" i="14"/>
  <c r="X130" i="14"/>
  <c r="BO130" i="14"/>
  <c r="Y166" i="14"/>
  <c r="Y165" i="11"/>
  <c r="BO165" i="11" s="1"/>
  <c r="Y178" i="11"/>
  <c r="Y38" i="12"/>
  <c r="Y44" i="12"/>
  <c r="X44" i="12" s="1"/>
  <c r="AC44" i="12" s="1"/>
  <c r="Y97" i="12"/>
  <c r="X97" i="12" s="1"/>
  <c r="AC97" i="12" s="1"/>
  <c r="Y106" i="12"/>
  <c r="Y118" i="12"/>
  <c r="Y135" i="12"/>
  <c r="Y148" i="12"/>
  <c r="BO148" i="12" s="1"/>
  <c r="Y169" i="12"/>
  <c r="K187" i="12"/>
  <c r="AC187" i="12" s="1"/>
  <c r="X187" i="12"/>
  <c r="Y42" i="13"/>
  <c r="BO42" i="13" s="1"/>
  <c r="Y44" i="13"/>
  <c r="X44" i="13" s="1"/>
  <c r="Y77" i="13"/>
  <c r="Y113" i="13"/>
  <c r="BO113" i="13" s="1"/>
  <c r="Y125" i="13"/>
  <c r="X125" i="13" s="1"/>
  <c r="AC125" i="13" s="1"/>
  <c r="X119" i="14"/>
  <c r="BO119" i="14"/>
  <c r="Y124" i="14"/>
  <c r="Y135" i="14"/>
  <c r="Y151" i="14"/>
  <c r="Y156" i="14"/>
  <c r="X156" i="14" s="1"/>
  <c r="AC156" i="14" s="1"/>
  <c r="Y162" i="14"/>
  <c r="Y174" i="14"/>
  <c r="Y159" i="12"/>
  <c r="BO159" i="12" s="1"/>
  <c r="Y31" i="13"/>
  <c r="Y84" i="13"/>
  <c r="BO101" i="13"/>
  <c r="Y116" i="13"/>
  <c r="Y131" i="13"/>
  <c r="Y144" i="13"/>
  <c r="BO144" i="13" s="1"/>
  <c r="Y155" i="13"/>
  <c r="BO155" i="13" s="1"/>
  <c r="Y167" i="13"/>
  <c r="BO167" i="13" s="1"/>
  <c r="Y178" i="13"/>
  <c r="BO178" i="13" s="1"/>
  <c r="Y183" i="13"/>
  <c r="Y17" i="14"/>
  <c r="BO17" i="14" s="1"/>
  <c r="BO34" i="14"/>
  <c r="AC60" i="14"/>
  <c r="Y77" i="14"/>
  <c r="Y101" i="14"/>
  <c r="Y138" i="14"/>
  <c r="Y141" i="14"/>
  <c r="Y157" i="14"/>
  <c r="Y185" i="14"/>
  <c r="Y180" i="12"/>
  <c r="Y185" i="12"/>
  <c r="Y187" i="12"/>
  <c r="Y30" i="13"/>
  <c r="X30" i="13" s="1"/>
  <c r="Y57" i="13"/>
  <c r="Y62" i="13"/>
  <c r="BO62" i="13" s="1"/>
  <c r="Y79" i="13"/>
  <c r="Y90" i="13"/>
  <c r="Y94" i="13"/>
  <c r="BO94" i="13" s="1"/>
  <c r="Y114" i="13"/>
  <c r="Y129" i="13"/>
  <c r="Y165" i="13"/>
  <c r="Y176" i="13"/>
  <c r="Y42" i="14"/>
  <c r="BO42" i="14" s="1"/>
  <c r="Y44" i="14"/>
  <c r="X44" i="14" s="1"/>
  <c r="AC58" i="14"/>
  <c r="Y96" i="14"/>
  <c r="Y113" i="14"/>
  <c r="X113" i="14" s="1"/>
  <c r="Y125" i="14"/>
  <c r="BO125" i="14" s="1"/>
  <c r="Y136" i="14"/>
  <c r="Y152" i="14"/>
  <c r="Y155" i="14"/>
  <c r="Y167" i="14"/>
  <c r="Y170" i="14"/>
  <c r="X170" i="14" s="1"/>
  <c r="Y180" i="14"/>
  <c r="Y183" i="14"/>
  <c r="Y167" i="12"/>
  <c r="BO167" i="12" s="1"/>
  <c r="Y178" i="12"/>
  <c r="BO178" i="12" s="1"/>
  <c r="Y183" i="12"/>
  <c r="Y17" i="13"/>
  <c r="BO17" i="13" s="1"/>
  <c r="Y34" i="13"/>
  <c r="Y64" i="13"/>
  <c r="BO64" i="13" s="1"/>
  <c r="Y88" i="13"/>
  <c r="BO88" i="13" s="1"/>
  <c r="Y124" i="13"/>
  <c r="Y127" i="13"/>
  <c r="Y139" i="13"/>
  <c r="Y142" i="13"/>
  <c r="X142" i="13" s="1"/>
  <c r="Y152" i="13"/>
  <c r="BO152" i="13" s="1"/>
  <c r="Y163" i="13"/>
  <c r="BO163" i="13" s="1"/>
  <c r="Y174" i="13"/>
  <c r="BO174" i="13" s="1"/>
  <c r="J186" i="13"/>
  <c r="Y40" i="14"/>
  <c r="Y85" i="14"/>
  <c r="Y94" i="14"/>
  <c r="Y123" i="14"/>
  <c r="Y134" i="14"/>
  <c r="Y149" i="14"/>
  <c r="Y150" i="14"/>
  <c r="Y165" i="14"/>
  <c r="BO165" i="14" s="1"/>
  <c r="Y178" i="14"/>
  <c r="Y150" i="13"/>
  <c r="Y161" i="13"/>
  <c r="Y172" i="13"/>
  <c r="AC184" i="13"/>
  <c r="Y38" i="14"/>
  <c r="BO38" i="14" s="1"/>
  <c r="Y90" i="14"/>
  <c r="Y109" i="14"/>
  <c r="Y121" i="14"/>
  <c r="Y132" i="14"/>
  <c r="Y147" i="14"/>
  <c r="Y163" i="14"/>
  <c r="Y176" i="14"/>
  <c r="Y14" i="8"/>
  <c r="BP14" i="8"/>
  <c r="Y21" i="8"/>
  <c r="AD21" i="8" s="1"/>
  <c r="BP21" i="8"/>
  <c r="Y22" i="8"/>
  <c r="AD22" i="8" s="1"/>
  <c r="BP22" i="8"/>
  <c r="Y23" i="8"/>
  <c r="AD23" i="8" s="1"/>
  <c r="BP23" i="8"/>
  <c r="Y25" i="8"/>
  <c r="AD25" i="8" s="1"/>
  <c r="BP25" i="8"/>
  <c r="Y34" i="8"/>
  <c r="AD34" i="8" s="1"/>
  <c r="BP34" i="8"/>
  <c r="BP38" i="8"/>
  <c r="Y38" i="8"/>
  <c r="AD38" i="8" s="1"/>
  <c r="BP40" i="8"/>
  <c r="Y40" i="8"/>
  <c r="BP42" i="8"/>
  <c r="Y42" i="8"/>
  <c r="BP77" i="8"/>
  <c r="Y77" i="8"/>
  <c r="BP82" i="8"/>
  <c r="Y82" i="8"/>
  <c r="BP108" i="8"/>
  <c r="Y108" i="8"/>
  <c r="BP127" i="8"/>
  <c r="Y127" i="8"/>
  <c r="AD127" i="8" s="1"/>
  <c r="BP129" i="8"/>
  <c r="Y129" i="8"/>
  <c r="BP133" i="8"/>
  <c r="Y133" i="8"/>
  <c r="AD133" i="8" s="1"/>
  <c r="BP135" i="8"/>
  <c r="Y135" i="8"/>
  <c r="BP139" i="8"/>
  <c r="Y139" i="8"/>
  <c r="AD139" i="8" s="1"/>
  <c r="BP155" i="8"/>
  <c r="Y155" i="8"/>
  <c r="BP157" i="8"/>
  <c r="Y157" i="8"/>
  <c r="BP159" i="8"/>
  <c r="Y159" i="8"/>
  <c r="AD159" i="8" s="1"/>
  <c r="BP161" i="8"/>
  <c r="Y161" i="8"/>
  <c r="BP163" i="8"/>
  <c r="Y163" i="8"/>
  <c r="BP164" i="8"/>
  <c r="BP167" i="8"/>
  <c r="Y167" i="8"/>
  <c r="BP176" i="8"/>
  <c r="Y176" i="8"/>
  <c r="BP178" i="8"/>
  <c r="Y178" i="8"/>
  <c r="AD178" i="8" s="1"/>
  <c r="BP180" i="8"/>
  <c r="Y180" i="8"/>
  <c r="AD180" i="8" s="1"/>
  <c r="BO19" i="9"/>
  <c r="X19" i="9"/>
  <c r="AC19" i="9" s="1"/>
  <c r="BO38" i="9"/>
  <c r="BO40" i="9"/>
  <c r="X40" i="9"/>
  <c r="BO42" i="9"/>
  <c r="X42" i="9"/>
  <c r="AC42" i="9" s="1"/>
  <c r="X60" i="9"/>
  <c r="AC60" i="9" s="1"/>
  <c r="BO60" i="9"/>
  <c r="X63" i="9"/>
  <c r="AC63" i="9" s="1"/>
  <c r="BO63" i="9"/>
  <c r="BO85" i="9"/>
  <c r="X85" i="9"/>
  <c r="AC85" i="9" s="1"/>
  <c r="BO87" i="9"/>
  <c r="X87" i="9"/>
  <c r="AC87" i="9" s="1"/>
  <c r="BO89" i="9"/>
  <c r="X89" i="9"/>
  <c r="BO91" i="9"/>
  <c r="X91" i="9"/>
  <c r="AC91" i="9" s="1"/>
  <c r="BO93" i="9"/>
  <c r="X93" i="9"/>
  <c r="BO95" i="9"/>
  <c r="X95" i="9"/>
  <c r="BO97" i="9"/>
  <c r="X97" i="9"/>
  <c r="AC97" i="9" s="1"/>
  <c r="BO100" i="9"/>
  <c r="X100" i="9"/>
  <c r="AC100" i="9" s="1"/>
  <c r="BO102" i="9"/>
  <c r="X102" i="9"/>
  <c r="BO104" i="9"/>
  <c r="X104" i="9"/>
  <c r="AC104" i="9" s="1"/>
  <c r="BO106" i="9"/>
  <c r="X106" i="9"/>
  <c r="BO108" i="9"/>
  <c r="X108" i="9"/>
  <c r="X110" i="9"/>
  <c r="AC110" i="9" s="1"/>
  <c r="BO114" i="9"/>
  <c r="X114" i="9"/>
  <c r="AC114" i="9" s="1"/>
  <c r="BO116" i="9"/>
  <c r="X116" i="9"/>
  <c r="BO120" i="9"/>
  <c r="X120" i="9"/>
  <c r="BO122" i="9"/>
  <c r="X122" i="9"/>
  <c r="BO124" i="9"/>
  <c r="X124" i="9"/>
  <c r="AC124" i="9" s="1"/>
  <c r="L7" i="4"/>
  <c r="L90" i="4"/>
  <c r="L81" i="4" s="1"/>
  <c r="L118" i="4"/>
  <c r="L160" i="4"/>
  <c r="M160" i="4" s="1"/>
  <c r="BP11" i="8"/>
  <c r="Y11" i="8"/>
  <c r="AD11" i="8" s="1"/>
  <c r="AD40" i="8"/>
  <c r="AD42" i="8"/>
  <c r="AD44" i="8"/>
  <c r="Y57" i="8"/>
  <c r="AD57" i="8" s="1"/>
  <c r="BP57" i="8"/>
  <c r="Y63" i="8"/>
  <c r="AD63" i="8" s="1"/>
  <c r="BP63" i="8"/>
  <c r="AD77" i="8"/>
  <c r="AD82" i="8"/>
  <c r="BP85" i="8"/>
  <c r="Y85" i="8"/>
  <c r="AD85" i="8" s="1"/>
  <c r="BP87" i="8"/>
  <c r="Y87" i="8"/>
  <c r="AD87" i="8" s="1"/>
  <c r="BP89" i="8"/>
  <c r="Y89" i="8"/>
  <c r="AD89" i="8" s="1"/>
  <c r="BP91" i="8"/>
  <c r="Y91" i="8"/>
  <c r="AD91" i="8" s="1"/>
  <c r="BP93" i="8"/>
  <c r="Y93" i="8"/>
  <c r="AD93" i="8" s="1"/>
  <c r="BP95" i="8"/>
  <c r="Y95" i="8"/>
  <c r="AD95" i="8" s="1"/>
  <c r="BP97" i="8"/>
  <c r="Y97" i="8"/>
  <c r="AD97" i="8" s="1"/>
  <c r="Y100" i="8"/>
  <c r="AD100" i="8" s="1"/>
  <c r="BP102" i="8"/>
  <c r="Y102" i="8"/>
  <c r="AD102" i="8" s="1"/>
  <c r="BP104" i="8"/>
  <c r="Y104" i="8"/>
  <c r="AD104" i="8" s="1"/>
  <c r="BP107" i="8"/>
  <c r="AD108" i="8"/>
  <c r="BP110" i="8"/>
  <c r="Y110" i="8"/>
  <c r="AD110" i="8" s="1"/>
  <c r="BP114" i="8"/>
  <c r="Y114" i="8"/>
  <c r="AD114" i="8" s="1"/>
  <c r="BP116" i="8"/>
  <c r="Y116" i="8"/>
  <c r="AD116" i="8" s="1"/>
  <c r="BP118" i="8"/>
  <c r="Y118" i="8"/>
  <c r="AD118" i="8" s="1"/>
  <c r="BP120" i="8"/>
  <c r="Y120" i="8"/>
  <c r="AD120" i="8" s="1"/>
  <c r="BP122" i="8"/>
  <c r="Y122" i="8"/>
  <c r="AD122" i="8" s="1"/>
  <c r="BP124" i="8"/>
  <c r="Y124" i="8"/>
  <c r="AD124" i="8" s="1"/>
  <c r="AD129" i="8"/>
  <c r="AD135" i="8"/>
  <c r="BP142" i="8"/>
  <c r="Y142" i="8"/>
  <c r="AD142" i="8" s="1"/>
  <c r="BP146" i="8"/>
  <c r="Y146" i="8"/>
  <c r="AD146" i="8" s="1"/>
  <c r="BP148" i="8"/>
  <c r="Y148" i="8"/>
  <c r="AD148" i="8" s="1"/>
  <c r="BP150" i="8"/>
  <c r="AD155" i="8"/>
  <c r="AD157" i="8"/>
  <c r="AD161" i="8"/>
  <c r="AD163" i="8"/>
  <c r="AD167" i="8"/>
  <c r="BP170" i="8"/>
  <c r="Y170" i="8"/>
  <c r="AD170" i="8" s="1"/>
  <c r="BP172" i="8"/>
  <c r="Y172" i="8"/>
  <c r="AD172" i="8" s="1"/>
  <c r="BP174" i="8"/>
  <c r="Y174" i="8"/>
  <c r="AD174" i="8" s="1"/>
  <c r="AD176" i="8"/>
  <c r="BO30" i="9"/>
  <c r="X30" i="9"/>
  <c r="AC30" i="9" s="1"/>
  <c r="BO31" i="9"/>
  <c r="X31" i="9"/>
  <c r="AC31" i="9" s="1"/>
  <c r="X34" i="9"/>
  <c r="AC34" i="9" s="1"/>
  <c r="BO34" i="9"/>
  <c r="AC40" i="9"/>
  <c r="BO77" i="9"/>
  <c r="X77" i="9"/>
  <c r="AC77" i="9" s="1"/>
  <c r="BO82" i="9"/>
  <c r="X82" i="9"/>
  <c r="AC82" i="9" s="1"/>
  <c r="AC89" i="9"/>
  <c r="AC93" i="9"/>
  <c r="AC95" i="9"/>
  <c r="AC102" i="9"/>
  <c r="AC106" i="9"/>
  <c r="AC108" i="9"/>
  <c r="AC116" i="9"/>
  <c r="AC120" i="9"/>
  <c r="AC122" i="9"/>
  <c r="BO129" i="9"/>
  <c r="X129" i="9"/>
  <c r="AC129" i="9" s="1"/>
  <c r="BO131" i="9"/>
  <c r="Y17" i="8"/>
  <c r="AD17" i="8" s="1"/>
  <c r="Y19" i="8"/>
  <c r="AD19" i="8" s="1"/>
  <c r="Y30" i="8"/>
  <c r="AD30" i="8" s="1"/>
  <c r="Y31" i="8"/>
  <c r="AD31" i="8" s="1"/>
  <c r="Y37" i="8"/>
  <c r="AD37" i="8" s="1"/>
  <c r="Y39" i="8"/>
  <c r="AD39" i="8" s="1"/>
  <c r="Y41" i="8"/>
  <c r="AD41" i="8" s="1"/>
  <c r="Y56" i="8"/>
  <c r="AD56" i="8" s="1"/>
  <c r="Y58" i="8"/>
  <c r="AD58" i="8" s="1"/>
  <c r="Y60" i="8"/>
  <c r="AD60" i="8" s="1"/>
  <c r="Y62" i="8"/>
  <c r="AD62" i="8" s="1"/>
  <c r="Y64" i="8"/>
  <c r="AD64" i="8" s="1"/>
  <c r="K70" i="8"/>
  <c r="Y79" i="8"/>
  <c r="AD79" i="8" s="1"/>
  <c r="Y84" i="8"/>
  <c r="AD84" i="8" s="1"/>
  <c r="Y86" i="8"/>
  <c r="AD86" i="8" s="1"/>
  <c r="Y88" i="8"/>
  <c r="AD88" i="8" s="1"/>
  <c r="Y90" i="8"/>
  <c r="AD90" i="8" s="1"/>
  <c r="K92" i="8"/>
  <c r="Y94" i="8"/>
  <c r="AD94" i="8" s="1"/>
  <c r="Y96" i="8"/>
  <c r="AD96" i="8" s="1"/>
  <c r="K98" i="8"/>
  <c r="Y101" i="8"/>
  <c r="AD101" i="8" s="1"/>
  <c r="Y103" i="8"/>
  <c r="AD103" i="8" s="1"/>
  <c r="K105" i="8"/>
  <c r="Y107" i="8"/>
  <c r="AD107" i="8" s="1"/>
  <c r="Y109" i="8"/>
  <c r="AD109" i="8" s="1"/>
  <c r="Y113" i="8"/>
  <c r="AD113" i="8" s="1"/>
  <c r="Y115" i="8"/>
  <c r="AD115" i="8" s="1"/>
  <c r="Y117" i="8"/>
  <c r="AD117" i="8" s="1"/>
  <c r="Y119" i="8"/>
  <c r="AD119" i="8" s="1"/>
  <c r="Y121" i="8"/>
  <c r="AD121" i="8" s="1"/>
  <c r="Y123" i="8"/>
  <c r="AD123" i="8" s="1"/>
  <c r="Y125" i="8"/>
  <c r="AD125" i="8" s="1"/>
  <c r="Y128" i="8"/>
  <c r="AD128" i="8" s="1"/>
  <c r="Y130" i="8"/>
  <c r="AD130" i="8" s="1"/>
  <c r="Y132" i="8"/>
  <c r="AD132" i="8" s="1"/>
  <c r="Y134" i="8"/>
  <c r="AD134" i="8" s="1"/>
  <c r="Y136" i="8"/>
  <c r="AD136" i="8" s="1"/>
  <c r="Y138" i="8"/>
  <c r="AD138" i="8" s="1"/>
  <c r="Y141" i="8"/>
  <c r="AD141" i="8" s="1"/>
  <c r="Y143" i="8"/>
  <c r="AD143" i="8" s="1"/>
  <c r="Y145" i="8"/>
  <c r="AD145" i="8" s="1"/>
  <c r="Y147" i="8"/>
  <c r="AD147" i="8" s="1"/>
  <c r="Y149" i="8"/>
  <c r="AD149" i="8" s="1"/>
  <c r="Y151" i="8"/>
  <c r="AD151" i="8" s="1"/>
  <c r="Y153" i="8"/>
  <c r="AD153" i="8" s="1"/>
  <c r="Y156" i="8"/>
  <c r="AD156" i="8" s="1"/>
  <c r="Y158" i="8"/>
  <c r="AD158" i="8" s="1"/>
  <c r="Y160" i="8"/>
  <c r="AD160" i="8" s="1"/>
  <c r="Y162" i="8"/>
  <c r="AD162" i="8" s="1"/>
  <c r="Y164" i="8"/>
  <c r="AD164" i="8" s="1"/>
  <c r="Y166" i="8"/>
  <c r="AD166" i="8" s="1"/>
  <c r="Y169" i="8"/>
  <c r="AD169" i="8" s="1"/>
  <c r="Y171" i="8"/>
  <c r="AD171" i="8" s="1"/>
  <c r="Y173" i="8"/>
  <c r="AD173" i="8" s="1"/>
  <c r="Y175" i="8"/>
  <c r="AD175" i="8" s="1"/>
  <c r="Y177" i="8"/>
  <c r="AD177" i="8" s="1"/>
  <c r="Y179" i="8"/>
  <c r="AD179" i="8" s="1"/>
  <c r="Y181" i="8"/>
  <c r="AD181" i="8" s="1"/>
  <c r="L187" i="8"/>
  <c r="J2" i="9"/>
  <c r="X11" i="9"/>
  <c r="AC11" i="9" s="1"/>
  <c r="X14" i="9"/>
  <c r="X15" i="9"/>
  <c r="AC15" i="9" s="1"/>
  <c r="X21" i="9"/>
  <c r="AC21" i="9" s="1"/>
  <c r="X22" i="9"/>
  <c r="AC22" i="9" s="1"/>
  <c r="X23" i="9"/>
  <c r="AC23" i="9" s="1"/>
  <c r="X25" i="9"/>
  <c r="AC25" i="9" s="1"/>
  <c r="X27" i="9"/>
  <c r="AC27" i="9" s="1"/>
  <c r="J29" i="9"/>
  <c r="K29" i="9" s="1"/>
  <c r="BO29" i="9" s="1"/>
  <c r="X37" i="9"/>
  <c r="AC37" i="9" s="1"/>
  <c r="X39" i="9"/>
  <c r="AC39" i="9" s="1"/>
  <c r="X41" i="9"/>
  <c r="AC41" i="9" s="1"/>
  <c r="X56" i="9"/>
  <c r="AC56" i="9" s="1"/>
  <c r="X58" i="9"/>
  <c r="AC58" i="9" s="1"/>
  <c r="X62" i="9"/>
  <c r="AC62" i="9" s="1"/>
  <c r="X64" i="9"/>
  <c r="AC64" i="9" s="1"/>
  <c r="J70" i="9"/>
  <c r="X79" i="9"/>
  <c r="AC79" i="9" s="1"/>
  <c r="X84" i="9"/>
  <c r="AC84" i="9" s="1"/>
  <c r="X86" i="9"/>
  <c r="AC86" i="9" s="1"/>
  <c r="X88" i="9"/>
  <c r="AC88" i="9" s="1"/>
  <c r="X90" i="9"/>
  <c r="AC90" i="9" s="1"/>
  <c r="J92" i="9"/>
  <c r="X94" i="9"/>
  <c r="AC94" i="9" s="1"/>
  <c r="X96" i="9"/>
  <c r="AC96" i="9" s="1"/>
  <c r="J98" i="9"/>
  <c r="X101" i="9"/>
  <c r="AC101" i="9" s="1"/>
  <c r="X103" i="9"/>
  <c r="AC103" i="9" s="1"/>
  <c r="J105" i="9"/>
  <c r="X107" i="9"/>
  <c r="AC107" i="9" s="1"/>
  <c r="X109" i="9"/>
  <c r="AC109" i="9" s="1"/>
  <c r="J112" i="9"/>
  <c r="K112" i="9" s="1"/>
  <c r="X113" i="9"/>
  <c r="AC113" i="9" s="1"/>
  <c r="X115" i="9"/>
  <c r="AC115" i="9" s="1"/>
  <c r="X117" i="9"/>
  <c r="AC117" i="9" s="1"/>
  <c r="X119" i="9"/>
  <c r="AC119" i="9" s="1"/>
  <c r="X121" i="9"/>
  <c r="AC121" i="9" s="1"/>
  <c r="X123" i="9"/>
  <c r="AC123" i="9" s="1"/>
  <c r="X125" i="9"/>
  <c r="AC125" i="9" s="1"/>
  <c r="X128" i="9"/>
  <c r="AC128" i="9" s="1"/>
  <c r="X130" i="9"/>
  <c r="AC130" i="9" s="1"/>
  <c r="X132" i="9"/>
  <c r="AC132" i="9" s="1"/>
  <c r="BO135" i="9"/>
  <c r="X135" i="9"/>
  <c r="BO136" i="9"/>
  <c r="BO139" i="9"/>
  <c r="X139" i="9"/>
  <c r="AC139" i="9" s="1"/>
  <c r="BO142" i="9"/>
  <c r="BO143" i="9"/>
  <c r="BO148" i="9"/>
  <c r="X148" i="9"/>
  <c r="AC148" i="9" s="1"/>
  <c r="BO150" i="9"/>
  <c r="X150" i="9"/>
  <c r="AC150" i="9" s="1"/>
  <c r="BO157" i="9"/>
  <c r="X157" i="9"/>
  <c r="BO159" i="9"/>
  <c r="X159" i="9"/>
  <c r="AC159" i="9" s="1"/>
  <c r="BO161" i="9"/>
  <c r="X161" i="9"/>
  <c r="BO163" i="9"/>
  <c r="X163" i="9"/>
  <c r="AC163" i="9" s="1"/>
  <c r="BO165" i="9"/>
  <c r="X165" i="9"/>
  <c r="BO172" i="9"/>
  <c r="X172" i="9"/>
  <c r="AC172" i="9" s="1"/>
  <c r="BO174" i="9"/>
  <c r="X174" i="9"/>
  <c r="X176" i="9"/>
  <c r="AC176" i="9" s="1"/>
  <c r="BO178" i="9"/>
  <c r="X178" i="9"/>
  <c r="BO180" i="9"/>
  <c r="X180" i="9"/>
  <c r="X17" i="10"/>
  <c r="AC17" i="10" s="1"/>
  <c r="BO17" i="10"/>
  <c r="BO19" i="10"/>
  <c r="X19" i="10"/>
  <c r="AC19" i="10" s="1"/>
  <c r="BO38" i="10"/>
  <c r="X38" i="10"/>
  <c r="BO40" i="10"/>
  <c r="X40" i="10"/>
  <c r="AC40" i="10" s="1"/>
  <c r="BO42" i="10"/>
  <c r="X42" i="10"/>
  <c r="AC42" i="10" s="1"/>
  <c r="X60" i="10"/>
  <c r="AC60" i="10" s="1"/>
  <c r="BO60" i="10"/>
  <c r="X63" i="10"/>
  <c r="AC63" i="10" s="1"/>
  <c r="BO63" i="10"/>
  <c r="BO85" i="10"/>
  <c r="X85" i="10"/>
  <c r="AC85" i="10" s="1"/>
  <c r="BO87" i="10"/>
  <c r="X87" i="10"/>
  <c r="BO89" i="10"/>
  <c r="X89" i="10"/>
  <c r="AC89" i="10" s="1"/>
  <c r="BO91" i="10"/>
  <c r="X91" i="10"/>
  <c r="AC91" i="10" s="1"/>
  <c r="BO93" i="10"/>
  <c r="X93" i="10"/>
  <c r="X95" i="10"/>
  <c r="BO97" i="10"/>
  <c r="BO100" i="10"/>
  <c r="X100" i="10"/>
  <c r="BO104" i="10"/>
  <c r="X104" i="10"/>
  <c r="AC104" i="10" s="1"/>
  <c r="BO106" i="10"/>
  <c r="X106" i="10"/>
  <c r="X108" i="10"/>
  <c r="BO110" i="10"/>
  <c r="X110" i="10"/>
  <c r="BO127" i="10"/>
  <c r="X127" i="10"/>
  <c r="BO141" i="10"/>
  <c r="BO144" i="10"/>
  <c r="X144" i="10"/>
  <c r="AC144" i="10" s="1"/>
  <c r="BO146" i="10"/>
  <c r="X146" i="10"/>
  <c r="BO148" i="10"/>
  <c r="X148" i="10"/>
  <c r="BO150" i="10"/>
  <c r="X150" i="10"/>
  <c r="AC150" i="10" s="1"/>
  <c r="BO152" i="10"/>
  <c r="X152" i="10"/>
  <c r="AC12" i="11"/>
  <c r="BO30" i="11"/>
  <c r="X30" i="11"/>
  <c r="AC30" i="11" s="1"/>
  <c r="BO31" i="11"/>
  <c r="X34" i="11"/>
  <c r="AC34" i="11" s="1"/>
  <c r="BO34" i="11"/>
  <c r="AC135" i="9"/>
  <c r="BO137" i="9"/>
  <c r="BO144" i="9"/>
  <c r="X144" i="9"/>
  <c r="AC144" i="9" s="1"/>
  <c r="BO146" i="9"/>
  <c r="X146" i="9"/>
  <c r="AC146" i="9" s="1"/>
  <c r="BO155" i="9"/>
  <c r="X155" i="9"/>
  <c r="AC155" i="9" s="1"/>
  <c r="AC157" i="9"/>
  <c r="AC161" i="9"/>
  <c r="AC165" i="9"/>
  <c r="AC174" i="9"/>
  <c r="AC178" i="9"/>
  <c r="AC180" i="9"/>
  <c r="AC12" i="10"/>
  <c r="BO30" i="10"/>
  <c r="X30" i="10"/>
  <c r="AC30" i="10" s="1"/>
  <c r="BO31" i="10"/>
  <c r="X31" i="10"/>
  <c r="AC31" i="10" s="1"/>
  <c r="X34" i="10"/>
  <c r="AC34" i="10" s="1"/>
  <c r="BO34" i="10"/>
  <c r="AC38" i="10"/>
  <c r="AC44" i="10"/>
  <c r="X57" i="10"/>
  <c r="AC57" i="10" s="1"/>
  <c r="BO57" i="10"/>
  <c r="BO82" i="10"/>
  <c r="X82" i="10"/>
  <c r="AC82" i="10" s="1"/>
  <c r="AC87" i="10"/>
  <c r="AC93" i="10"/>
  <c r="AC95" i="10"/>
  <c r="AC100" i="10"/>
  <c r="AC106" i="10"/>
  <c r="AC108" i="10"/>
  <c r="AC110" i="10"/>
  <c r="BO114" i="10"/>
  <c r="X114" i="10"/>
  <c r="AC114" i="10" s="1"/>
  <c r="BO118" i="10"/>
  <c r="X118" i="10"/>
  <c r="AC118" i="10" s="1"/>
  <c r="BO120" i="10"/>
  <c r="X120" i="10"/>
  <c r="AC120" i="10" s="1"/>
  <c r="X122" i="10"/>
  <c r="AC122" i="10" s="1"/>
  <c r="BO124" i="10"/>
  <c r="X124" i="10"/>
  <c r="AC124" i="10" s="1"/>
  <c r="AC127" i="10"/>
  <c r="BO129" i="10"/>
  <c r="X129" i="10"/>
  <c r="AC129" i="10" s="1"/>
  <c r="X131" i="10"/>
  <c r="AC131" i="10" s="1"/>
  <c r="BO133" i="10"/>
  <c r="X133" i="10"/>
  <c r="AC133" i="10" s="1"/>
  <c r="BO134" i="10"/>
  <c r="X134" i="10"/>
  <c r="AC134" i="10" s="1"/>
  <c r="BO136" i="10"/>
  <c r="X136" i="10"/>
  <c r="AC136" i="10" s="1"/>
  <c r="BO137" i="10"/>
  <c r="X137" i="10"/>
  <c r="AC137" i="10" s="1"/>
  <c r="X138" i="10"/>
  <c r="AC138" i="10" s="1"/>
  <c r="BO139" i="10"/>
  <c r="X139" i="10"/>
  <c r="AC139" i="10" s="1"/>
  <c r="AC146" i="10"/>
  <c r="AC148" i="10"/>
  <c r="AC152" i="10"/>
  <c r="BO157" i="10"/>
  <c r="X157" i="10"/>
  <c r="AC157" i="10" s="1"/>
  <c r="BO159" i="10"/>
  <c r="X159" i="10"/>
  <c r="AC159" i="10" s="1"/>
  <c r="X161" i="10"/>
  <c r="AC161" i="10" s="1"/>
  <c r="BO163" i="10"/>
  <c r="X163" i="10"/>
  <c r="AC163" i="10" s="1"/>
  <c r="BO165" i="10"/>
  <c r="BO167" i="10"/>
  <c r="X167" i="10"/>
  <c r="AC167" i="10" s="1"/>
  <c r="BO170" i="10"/>
  <c r="X170" i="10"/>
  <c r="AC170" i="10" s="1"/>
  <c r="BO172" i="10"/>
  <c r="BO174" i="10"/>
  <c r="X174" i="10"/>
  <c r="AC174" i="10" s="1"/>
  <c r="BO176" i="10"/>
  <c r="X176" i="10"/>
  <c r="AC176" i="10" s="1"/>
  <c r="BO178" i="10"/>
  <c r="BO180" i="10"/>
  <c r="X180" i="10"/>
  <c r="AC180" i="10" s="1"/>
  <c r="X17" i="11"/>
  <c r="AC17" i="11" s="1"/>
  <c r="BO17" i="11"/>
  <c r="BO19" i="11"/>
  <c r="X19" i="11"/>
  <c r="AC19" i="11" s="1"/>
  <c r="BO38" i="11"/>
  <c r="X38" i="11"/>
  <c r="AC38" i="11" s="1"/>
  <c r="X134" i="9"/>
  <c r="AC134" i="9" s="1"/>
  <c r="X136" i="9"/>
  <c r="AC136" i="9" s="1"/>
  <c r="X138" i="9"/>
  <c r="AC138" i="9" s="1"/>
  <c r="X141" i="9"/>
  <c r="X143" i="9"/>
  <c r="AC143" i="9" s="1"/>
  <c r="X145" i="9"/>
  <c r="AC145" i="9" s="1"/>
  <c r="X147" i="9"/>
  <c r="AC147" i="9" s="1"/>
  <c r="X149" i="9"/>
  <c r="AC149" i="9" s="1"/>
  <c r="X151" i="9"/>
  <c r="AC151" i="9" s="1"/>
  <c r="X153" i="9"/>
  <c r="AC153" i="9" s="1"/>
  <c r="X156" i="9"/>
  <c r="AC156" i="9" s="1"/>
  <c r="X158" i="9"/>
  <c r="AC158" i="9" s="1"/>
  <c r="X160" i="9"/>
  <c r="AC160" i="9" s="1"/>
  <c r="X162" i="9"/>
  <c r="AC162" i="9" s="1"/>
  <c r="X164" i="9"/>
  <c r="AC164" i="9" s="1"/>
  <c r="X166" i="9"/>
  <c r="AC166" i="9" s="1"/>
  <c r="X169" i="9"/>
  <c r="AC169" i="9" s="1"/>
  <c r="X171" i="9"/>
  <c r="AC171" i="9" s="1"/>
  <c r="X173" i="9"/>
  <c r="AC173" i="9" s="1"/>
  <c r="X175" i="9"/>
  <c r="AC175" i="9" s="1"/>
  <c r="X177" i="9"/>
  <c r="AC177" i="9" s="1"/>
  <c r="X179" i="9"/>
  <c r="AC179" i="9" s="1"/>
  <c r="X181" i="9"/>
  <c r="AC181" i="9" s="1"/>
  <c r="K187" i="9"/>
  <c r="J2" i="10"/>
  <c r="X11" i="10"/>
  <c r="AC11" i="10" s="1"/>
  <c r="X14" i="10"/>
  <c r="X15" i="10"/>
  <c r="AC15" i="10" s="1"/>
  <c r="X21" i="10"/>
  <c r="AC21" i="10" s="1"/>
  <c r="X22" i="10"/>
  <c r="AC22" i="10" s="1"/>
  <c r="X23" i="10"/>
  <c r="AC23" i="10" s="1"/>
  <c r="X25" i="10"/>
  <c r="AC25" i="10" s="1"/>
  <c r="X27" i="10"/>
  <c r="AC27" i="10" s="1"/>
  <c r="J29" i="10"/>
  <c r="K29" i="10" s="1"/>
  <c r="BO29" i="10" s="1"/>
  <c r="X37" i="10"/>
  <c r="AC37" i="10" s="1"/>
  <c r="X39" i="10"/>
  <c r="AC39" i="10" s="1"/>
  <c r="X41" i="10"/>
  <c r="AC41" i="10" s="1"/>
  <c r="X56" i="10"/>
  <c r="AC56" i="10" s="1"/>
  <c r="X58" i="10"/>
  <c r="AC58" i="10" s="1"/>
  <c r="X62" i="10"/>
  <c r="AC62" i="10" s="1"/>
  <c r="X64" i="10"/>
  <c r="AC64" i="10" s="1"/>
  <c r="J70" i="10"/>
  <c r="X79" i="10"/>
  <c r="AC79" i="10" s="1"/>
  <c r="X84" i="10"/>
  <c r="AC84" i="10" s="1"/>
  <c r="X86" i="10"/>
  <c r="AC86" i="10" s="1"/>
  <c r="X88" i="10"/>
  <c r="AC88" i="10" s="1"/>
  <c r="X90" i="10"/>
  <c r="AC90" i="10" s="1"/>
  <c r="J92" i="10"/>
  <c r="X94" i="10"/>
  <c r="AC94" i="10" s="1"/>
  <c r="X96" i="10"/>
  <c r="AC96" i="10" s="1"/>
  <c r="J98" i="10"/>
  <c r="X101" i="10"/>
  <c r="AC101" i="10" s="1"/>
  <c r="X103" i="10"/>
  <c r="AC103" i="10" s="1"/>
  <c r="J105" i="10"/>
  <c r="X107" i="10"/>
  <c r="AC107" i="10" s="1"/>
  <c r="X113" i="10"/>
  <c r="AC113" i="10" s="1"/>
  <c r="X115" i="10"/>
  <c r="AC115" i="10" s="1"/>
  <c r="X117" i="10"/>
  <c r="AC117" i="10" s="1"/>
  <c r="X119" i="10"/>
  <c r="AC119" i="10" s="1"/>
  <c r="X121" i="10"/>
  <c r="AC121" i="10" s="1"/>
  <c r="X123" i="10"/>
  <c r="AC123" i="10" s="1"/>
  <c r="X125" i="10"/>
  <c r="AC125" i="10" s="1"/>
  <c r="X128" i="10"/>
  <c r="AC128" i="10" s="1"/>
  <c r="X130" i="10"/>
  <c r="AC130" i="10" s="1"/>
  <c r="X132" i="10"/>
  <c r="AC132" i="10" s="1"/>
  <c r="X141" i="10"/>
  <c r="AC141" i="10" s="1"/>
  <c r="X145" i="10"/>
  <c r="AC145" i="10" s="1"/>
  <c r="X147" i="10"/>
  <c r="AC147" i="10" s="1"/>
  <c r="X149" i="10"/>
  <c r="AC149" i="10" s="1"/>
  <c r="X151" i="10"/>
  <c r="AC151" i="10" s="1"/>
  <c r="X153" i="10"/>
  <c r="AC153" i="10" s="1"/>
  <c r="X156" i="10"/>
  <c r="AC156" i="10" s="1"/>
  <c r="X158" i="10"/>
  <c r="AC158" i="10" s="1"/>
  <c r="X160" i="10"/>
  <c r="AC160" i="10" s="1"/>
  <c r="X162" i="10"/>
  <c r="AC162" i="10" s="1"/>
  <c r="X164" i="10"/>
  <c r="AC164" i="10" s="1"/>
  <c r="X166" i="10"/>
  <c r="AC166" i="10" s="1"/>
  <c r="X169" i="10"/>
  <c r="AC169" i="10" s="1"/>
  <c r="X171" i="10"/>
  <c r="AC171" i="10" s="1"/>
  <c r="X173" i="10"/>
  <c r="AC173" i="10" s="1"/>
  <c r="X175" i="10"/>
  <c r="AC175" i="10" s="1"/>
  <c r="X177" i="10"/>
  <c r="AC177" i="10" s="1"/>
  <c r="X179" i="10"/>
  <c r="AC179" i="10" s="1"/>
  <c r="X181" i="10"/>
  <c r="AC181" i="10" s="1"/>
  <c r="K187" i="10"/>
  <c r="X11" i="11"/>
  <c r="AC11" i="11" s="1"/>
  <c r="X14" i="11"/>
  <c r="X15" i="11"/>
  <c r="AC15" i="11" s="1"/>
  <c r="X21" i="11"/>
  <c r="AC21" i="11" s="1"/>
  <c r="X22" i="11"/>
  <c r="AC22" i="11" s="1"/>
  <c r="X23" i="11"/>
  <c r="AC23" i="11" s="1"/>
  <c r="X25" i="11"/>
  <c r="AC25" i="11" s="1"/>
  <c r="X27" i="11"/>
  <c r="AC27" i="11" s="1"/>
  <c r="J29" i="11"/>
  <c r="K29" i="11" s="1"/>
  <c r="BO29" i="11" s="1"/>
  <c r="X37" i="11"/>
  <c r="AC37" i="11" s="1"/>
  <c r="BO41" i="11"/>
  <c r="X41" i="11"/>
  <c r="AC41" i="11" s="1"/>
  <c r="AC44" i="11"/>
  <c r="X57" i="11"/>
  <c r="AC57" i="11" s="1"/>
  <c r="BO57" i="11"/>
  <c r="BO82" i="11"/>
  <c r="X82" i="11"/>
  <c r="BO127" i="11"/>
  <c r="X127" i="11"/>
  <c r="AC127" i="11" s="1"/>
  <c r="BO129" i="11"/>
  <c r="X129" i="11"/>
  <c r="BO131" i="11"/>
  <c r="X131" i="11"/>
  <c r="BO133" i="11"/>
  <c r="X133" i="11"/>
  <c r="AC133" i="11" s="1"/>
  <c r="BO135" i="11"/>
  <c r="X135" i="11"/>
  <c r="BO137" i="11"/>
  <c r="X137" i="11"/>
  <c r="AC137" i="11" s="1"/>
  <c r="BO139" i="11"/>
  <c r="X139" i="11"/>
  <c r="AC139" i="11" s="1"/>
  <c r="BO142" i="11"/>
  <c r="X142" i="11"/>
  <c r="AC143" i="11"/>
  <c r="BO39" i="11"/>
  <c r="AC42" i="11"/>
  <c r="BO42" i="11"/>
  <c r="X63" i="11"/>
  <c r="AC63" i="11" s="1"/>
  <c r="BO63" i="11"/>
  <c r="AC82" i="11"/>
  <c r="BO87" i="11"/>
  <c r="X87" i="11"/>
  <c r="AC87" i="11" s="1"/>
  <c r="BO89" i="11"/>
  <c r="X89" i="11"/>
  <c r="AC89" i="11" s="1"/>
  <c r="BO91" i="11"/>
  <c r="X91" i="11"/>
  <c r="AC91" i="11" s="1"/>
  <c r="X93" i="11"/>
  <c r="AC93" i="11" s="1"/>
  <c r="BO95" i="11"/>
  <c r="X95" i="11"/>
  <c r="AC95" i="11" s="1"/>
  <c r="BO97" i="11"/>
  <c r="X97" i="11"/>
  <c r="AC97" i="11" s="1"/>
  <c r="BO102" i="11"/>
  <c r="X102" i="11"/>
  <c r="AC102" i="11" s="1"/>
  <c r="BO104" i="11"/>
  <c r="X104" i="11"/>
  <c r="AC104" i="11" s="1"/>
  <c r="BO106" i="11"/>
  <c r="X106" i="11"/>
  <c r="AC106" i="11" s="1"/>
  <c r="BO108" i="11"/>
  <c r="X108" i="11"/>
  <c r="AC108" i="11" s="1"/>
  <c r="BO110" i="11"/>
  <c r="X110" i="11"/>
  <c r="AC110" i="11" s="1"/>
  <c r="BO114" i="11"/>
  <c r="X114" i="11"/>
  <c r="AC114" i="11" s="1"/>
  <c r="BO116" i="11"/>
  <c r="X116" i="11"/>
  <c r="AC116" i="11" s="1"/>
  <c r="BO120" i="11"/>
  <c r="X120" i="11"/>
  <c r="AC120" i="11" s="1"/>
  <c r="BO122" i="11"/>
  <c r="X122" i="11"/>
  <c r="AC122" i="11" s="1"/>
  <c r="AC129" i="11"/>
  <c r="AC131" i="11"/>
  <c r="AC135" i="11"/>
  <c r="AC142" i="11"/>
  <c r="X56" i="11"/>
  <c r="AC56" i="11" s="1"/>
  <c r="X58" i="11"/>
  <c r="AC58" i="11" s="1"/>
  <c r="X62" i="11"/>
  <c r="AC62" i="11" s="1"/>
  <c r="X64" i="11"/>
  <c r="AC64" i="11" s="1"/>
  <c r="J70" i="11"/>
  <c r="X79" i="11"/>
  <c r="AC79" i="11" s="1"/>
  <c r="X84" i="11"/>
  <c r="AC84" i="11" s="1"/>
  <c r="X86" i="11"/>
  <c r="AC86" i="11" s="1"/>
  <c r="X88" i="11"/>
  <c r="AC88" i="11" s="1"/>
  <c r="X90" i="11"/>
  <c r="AC90" i="11" s="1"/>
  <c r="J92" i="11"/>
  <c r="X94" i="11"/>
  <c r="AC94" i="11" s="1"/>
  <c r="X96" i="11"/>
  <c r="AC96" i="11" s="1"/>
  <c r="J98" i="11"/>
  <c r="X101" i="11"/>
  <c r="AC101" i="11" s="1"/>
  <c r="X103" i="11"/>
  <c r="AC103" i="11" s="1"/>
  <c r="J105" i="11"/>
  <c r="X107" i="11"/>
  <c r="AC107" i="11" s="1"/>
  <c r="X109" i="11"/>
  <c r="AC109" i="11" s="1"/>
  <c r="J112" i="11"/>
  <c r="K112" i="11" s="1"/>
  <c r="X113" i="11"/>
  <c r="AC113" i="11" s="1"/>
  <c r="X115" i="11"/>
  <c r="AC115" i="11" s="1"/>
  <c r="X117" i="11"/>
  <c r="AC117" i="11" s="1"/>
  <c r="X119" i="11"/>
  <c r="AC119" i="11" s="1"/>
  <c r="X121" i="11"/>
  <c r="AC121" i="11" s="1"/>
  <c r="X123" i="11"/>
  <c r="AC123" i="11" s="1"/>
  <c r="X125" i="11"/>
  <c r="AC125" i="11" s="1"/>
  <c r="X128" i="11"/>
  <c r="AC128" i="11" s="1"/>
  <c r="X130" i="11"/>
  <c r="AC130" i="11" s="1"/>
  <c r="X132" i="11"/>
  <c r="AC132" i="11" s="1"/>
  <c r="X134" i="11"/>
  <c r="AC134" i="11" s="1"/>
  <c r="X136" i="11"/>
  <c r="AC136" i="11" s="1"/>
  <c r="X138" i="11"/>
  <c r="AC138" i="11" s="1"/>
  <c r="J140" i="11"/>
  <c r="K140" i="11" s="1"/>
  <c r="X141" i="11"/>
  <c r="AC141" i="11" s="1"/>
  <c r="AC144" i="11"/>
  <c r="BO145" i="11"/>
  <c r="X145" i="11"/>
  <c r="AC145" i="11" s="1"/>
  <c r="X146" i="11"/>
  <c r="AC148" i="11"/>
  <c r="BO149" i="11"/>
  <c r="X149" i="11"/>
  <c r="AC149" i="11" s="1"/>
  <c r="X150" i="11"/>
  <c r="AC150" i="11" s="1"/>
  <c r="BO153" i="11"/>
  <c r="X153" i="11"/>
  <c r="AC153" i="11" s="1"/>
  <c r="BO156" i="11"/>
  <c r="X156" i="11"/>
  <c r="AC156" i="11" s="1"/>
  <c r="X157" i="11"/>
  <c r="AC159" i="11"/>
  <c r="BO160" i="11"/>
  <c r="X160" i="11"/>
  <c r="AC160" i="11" s="1"/>
  <c r="X161" i="11"/>
  <c r="AC161" i="11" s="1"/>
  <c r="X165" i="11"/>
  <c r="K170" i="11"/>
  <c r="J168" i="11"/>
  <c r="K168" i="11" s="1"/>
  <c r="BO171" i="11"/>
  <c r="X171" i="11"/>
  <c r="AC171" i="11" s="1"/>
  <c r="X172" i="11"/>
  <c r="AC174" i="11"/>
  <c r="BO175" i="11"/>
  <c r="X175" i="11"/>
  <c r="AC175" i="11" s="1"/>
  <c r="BO179" i="11"/>
  <c r="X179" i="11"/>
  <c r="AC179" i="11" s="1"/>
  <c r="X180" i="11"/>
  <c r="AC180" i="11" s="1"/>
  <c r="J186" i="11"/>
  <c r="X187" i="11"/>
  <c r="K3" i="12"/>
  <c r="BO11" i="12"/>
  <c r="X11" i="12"/>
  <c r="AC11" i="12" s="1"/>
  <c r="AC19" i="12"/>
  <c r="X30" i="12"/>
  <c r="X31" i="12"/>
  <c r="X34" i="12"/>
  <c r="AC34" i="12" s="1"/>
  <c r="BO39" i="12"/>
  <c r="X39" i="12"/>
  <c r="AC39" i="12" s="1"/>
  <c r="X40" i="12"/>
  <c r="AC56" i="12"/>
  <c r="BO56" i="12"/>
  <c r="X57" i="12"/>
  <c r="AC57" i="12" s="1"/>
  <c r="AC58" i="12"/>
  <c r="BO58" i="12"/>
  <c r="X60" i="12"/>
  <c r="AC60" i="12" s="1"/>
  <c r="K77" i="12"/>
  <c r="J70" i="12"/>
  <c r="BO79" i="12"/>
  <c r="X79" i="12"/>
  <c r="AC79" i="12" s="1"/>
  <c r="X82" i="12"/>
  <c r="X85" i="12"/>
  <c r="AC85" i="12" s="1"/>
  <c r="BO88" i="12"/>
  <c r="X88" i="12"/>
  <c r="AC88" i="12" s="1"/>
  <c r="X89" i="12"/>
  <c r="AC89" i="12" s="1"/>
  <c r="AC91" i="12"/>
  <c r="K93" i="12"/>
  <c r="J92" i="12"/>
  <c r="BO94" i="12"/>
  <c r="X94" i="12"/>
  <c r="AC94" i="12" s="1"/>
  <c r="X95" i="12"/>
  <c r="X100" i="12"/>
  <c r="K106" i="12"/>
  <c r="BO106" i="12" s="1"/>
  <c r="J105" i="12"/>
  <c r="BO107" i="12"/>
  <c r="X107" i="12"/>
  <c r="AC107" i="12" s="1"/>
  <c r="BO110" i="12"/>
  <c r="X110" i="12"/>
  <c r="K114" i="12"/>
  <c r="J112" i="12"/>
  <c r="K112" i="12" s="1"/>
  <c r="BO115" i="12"/>
  <c r="BO118" i="12"/>
  <c r="X118" i="12"/>
  <c r="BO123" i="12"/>
  <c r="X123" i="12"/>
  <c r="AC123" i="12" s="1"/>
  <c r="BO143" i="11"/>
  <c r="AC146" i="11"/>
  <c r="BO147" i="11"/>
  <c r="X147" i="11"/>
  <c r="AC147" i="11" s="1"/>
  <c r="BO151" i="11"/>
  <c r="X151" i="11"/>
  <c r="AC151" i="11" s="1"/>
  <c r="AC157" i="11"/>
  <c r="BO158" i="11"/>
  <c r="X158" i="11"/>
  <c r="AC158" i="11" s="1"/>
  <c r="BO162" i="11"/>
  <c r="X162" i="11"/>
  <c r="AC162" i="11" s="1"/>
  <c r="AC165" i="11"/>
  <c r="BO166" i="11"/>
  <c r="X166" i="11"/>
  <c r="AC166" i="11" s="1"/>
  <c r="BO169" i="11"/>
  <c r="X169" i="11"/>
  <c r="AC169" i="11" s="1"/>
  <c r="AC172" i="11"/>
  <c r="BO173" i="11"/>
  <c r="X173" i="11"/>
  <c r="AC173" i="11" s="1"/>
  <c r="BO177" i="11"/>
  <c r="X177" i="11"/>
  <c r="AC177" i="11" s="1"/>
  <c r="BO181" i="11"/>
  <c r="X181" i="11"/>
  <c r="AC181" i="11" s="1"/>
  <c r="AC187" i="11"/>
  <c r="K186" i="11"/>
  <c r="BO14" i="12"/>
  <c r="K30" i="12"/>
  <c r="AC30" i="12" s="1"/>
  <c r="J29" i="12"/>
  <c r="K29" i="12" s="1"/>
  <c r="BO29" i="12" s="1"/>
  <c r="AC31" i="12"/>
  <c r="BO37" i="12"/>
  <c r="X37" i="12"/>
  <c r="AC37" i="12" s="1"/>
  <c r="AC40" i="12"/>
  <c r="BO41" i="12"/>
  <c r="X41" i="12"/>
  <c r="AC41" i="12" s="1"/>
  <c r="BO62" i="12"/>
  <c r="BO64" i="12"/>
  <c r="AC82" i="12"/>
  <c r="BO84" i="12"/>
  <c r="X84" i="12"/>
  <c r="AC84" i="12" s="1"/>
  <c r="BO90" i="12"/>
  <c r="X90" i="12"/>
  <c r="AC90" i="12" s="1"/>
  <c r="AC95" i="12"/>
  <c r="BO96" i="12"/>
  <c r="X96" i="12"/>
  <c r="AC96" i="12" s="1"/>
  <c r="K100" i="12"/>
  <c r="AC100" i="12" s="1"/>
  <c r="J98" i="12"/>
  <c r="BO101" i="12"/>
  <c r="X101" i="12"/>
  <c r="AC101" i="12" s="1"/>
  <c r="X106" i="12"/>
  <c r="AC110" i="12"/>
  <c r="BO114" i="12"/>
  <c r="X114" i="12"/>
  <c r="AC118" i="12"/>
  <c r="BO119" i="12"/>
  <c r="X119" i="12"/>
  <c r="AC119" i="12" s="1"/>
  <c r="BO122" i="12"/>
  <c r="X122" i="12"/>
  <c r="AC122" i="12" s="1"/>
  <c r="AC102" i="12"/>
  <c r="BO103" i="12"/>
  <c r="X103" i="12"/>
  <c r="AC103" i="12" s="1"/>
  <c r="BO109" i="12"/>
  <c r="X109" i="12"/>
  <c r="AC109" i="12" s="1"/>
  <c r="BO113" i="12"/>
  <c r="X113" i="12"/>
  <c r="AC113" i="12" s="1"/>
  <c r="BO117" i="12"/>
  <c r="X117" i="12"/>
  <c r="AC117" i="12" s="1"/>
  <c r="AC124" i="12"/>
  <c r="BO125" i="12"/>
  <c r="X125" i="12"/>
  <c r="AC125" i="12" s="1"/>
  <c r="BO128" i="12"/>
  <c r="X128" i="12"/>
  <c r="AC128" i="12" s="1"/>
  <c r="X129" i="12"/>
  <c r="BO132" i="12"/>
  <c r="X132" i="12"/>
  <c r="AC132" i="12" s="1"/>
  <c r="X133" i="12"/>
  <c r="BO136" i="12"/>
  <c r="X136" i="12"/>
  <c r="AC136" i="12" s="1"/>
  <c r="X137" i="12"/>
  <c r="AC137" i="12" s="1"/>
  <c r="K142" i="12"/>
  <c r="J140" i="12"/>
  <c r="K140" i="12" s="1"/>
  <c r="BO143" i="12"/>
  <c r="X143" i="12"/>
  <c r="AC143" i="12" s="1"/>
  <c r="X144" i="12"/>
  <c r="AC144" i="12" s="1"/>
  <c r="BO147" i="12"/>
  <c r="X147" i="12"/>
  <c r="AC147" i="12" s="1"/>
  <c r="X148" i="12"/>
  <c r="BO151" i="12"/>
  <c r="X151" i="12"/>
  <c r="AC151" i="12" s="1"/>
  <c r="X152" i="12"/>
  <c r="J154" i="12"/>
  <c r="K154" i="12" s="1"/>
  <c r="X155" i="12"/>
  <c r="BO158" i="12"/>
  <c r="X158" i="12"/>
  <c r="AC158" i="12" s="1"/>
  <c r="X159" i="12"/>
  <c r="BO162" i="12"/>
  <c r="X162" i="12"/>
  <c r="AC162" i="12" s="1"/>
  <c r="X163" i="12"/>
  <c r="AC163" i="12" s="1"/>
  <c r="BO166" i="12"/>
  <c r="X166" i="12"/>
  <c r="AC166" i="12" s="1"/>
  <c r="X167" i="12"/>
  <c r="BO169" i="12"/>
  <c r="X169" i="12"/>
  <c r="AC169" i="12" s="1"/>
  <c r="X170" i="12"/>
  <c r="AC172" i="12"/>
  <c r="BO173" i="12"/>
  <c r="X173" i="12"/>
  <c r="AC173" i="12" s="1"/>
  <c r="X174" i="12"/>
  <c r="BO177" i="12"/>
  <c r="X177" i="12"/>
  <c r="AC177" i="12" s="1"/>
  <c r="X178" i="12"/>
  <c r="BO181" i="12"/>
  <c r="X181" i="12"/>
  <c r="AC181" i="12" s="1"/>
  <c r="AC183" i="12"/>
  <c r="AC185" i="12"/>
  <c r="BO14" i="13"/>
  <c r="BO15" i="13"/>
  <c r="X17" i="13"/>
  <c r="AC17" i="13" s="1"/>
  <c r="J18" i="13"/>
  <c r="K18" i="13" s="1"/>
  <c r="X19" i="13"/>
  <c r="BO21" i="13"/>
  <c r="BO22" i="13"/>
  <c r="BO23" i="13"/>
  <c r="BO25" i="13"/>
  <c r="BO27" i="13"/>
  <c r="K30" i="13"/>
  <c r="J29" i="13"/>
  <c r="K29" i="13" s="1"/>
  <c r="BO29" i="13" s="1"/>
  <c r="BO37" i="13"/>
  <c r="X37" i="13"/>
  <c r="AC37" i="13" s="1"/>
  <c r="X38" i="13"/>
  <c r="AC40" i="13"/>
  <c r="BO41" i="13"/>
  <c r="X41" i="13"/>
  <c r="AC41" i="13" s="1"/>
  <c r="X42" i="13"/>
  <c r="AC42" i="13" s="1"/>
  <c r="X62" i="13"/>
  <c r="AC62" i="13" s="1"/>
  <c r="AC63" i="13"/>
  <c r="BO63" i="13"/>
  <c r="X64" i="13"/>
  <c r="AC64" i="13" s="1"/>
  <c r="BO82" i="13"/>
  <c r="X82" i="13"/>
  <c r="AC82" i="13" s="1"/>
  <c r="BO85" i="13"/>
  <c r="X85" i="13"/>
  <c r="AC85" i="13" s="1"/>
  <c r="BO87" i="13"/>
  <c r="X87" i="13"/>
  <c r="AC87" i="13" s="1"/>
  <c r="X88" i="13"/>
  <c r="AC88" i="13" s="1"/>
  <c r="BO93" i="13"/>
  <c r="X93" i="13"/>
  <c r="AC93" i="13" s="1"/>
  <c r="X94" i="13"/>
  <c r="AC94" i="13" s="1"/>
  <c r="AC96" i="13"/>
  <c r="BO97" i="13"/>
  <c r="X97" i="13"/>
  <c r="AC97" i="13" s="1"/>
  <c r="BO100" i="13"/>
  <c r="X100" i="13"/>
  <c r="AC100" i="13" s="1"/>
  <c r="X101" i="13"/>
  <c r="AC101" i="13" s="1"/>
  <c r="AC103" i="13"/>
  <c r="BO104" i="13"/>
  <c r="X104" i="13"/>
  <c r="AC104" i="13" s="1"/>
  <c r="X107" i="13"/>
  <c r="AC107" i="13" s="1"/>
  <c r="AC108" i="13"/>
  <c r="X114" i="13"/>
  <c r="BO119" i="13"/>
  <c r="X119" i="13"/>
  <c r="AC119" i="13" s="1"/>
  <c r="BO122" i="13"/>
  <c r="X122" i="13"/>
  <c r="AC122" i="13" s="1"/>
  <c r="J126" i="13"/>
  <c r="K126" i="13" s="1"/>
  <c r="BO129" i="13"/>
  <c r="X129" i="13"/>
  <c r="BO134" i="13"/>
  <c r="X134" i="13"/>
  <c r="AC134" i="13" s="1"/>
  <c r="BO137" i="13"/>
  <c r="X137" i="13"/>
  <c r="AC137" i="13" s="1"/>
  <c r="AC129" i="12"/>
  <c r="BO130" i="12"/>
  <c r="X130" i="12"/>
  <c r="AC130" i="12" s="1"/>
  <c r="AC133" i="12"/>
  <c r="BO134" i="12"/>
  <c r="X134" i="12"/>
  <c r="AC134" i="12" s="1"/>
  <c r="BO138" i="12"/>
  <c r="X138" i="12"/>
  <c r="AC138" i="12" s="1"/>
  <c r="BO141" i="12"/>
  <c r="X141" i="12"/>
  <c r="AC141" i="12" s="1"/>
  <c r="BO145" i="12"/>
  <c r="X145" i="12"/>
  <c r="AC145" i="12" s="1"/>
  <c r="AC148" i="12"/>
  <c r="BO149" i="12"/>
  <c r="X149" i="12"/>
  <c r="AC149" i="12" s="1"/>
  <c r="AC152" i="12"/>
  <c r="BO153" i="12"/>
  <c r="X153" i="12"/>
  <c r="AC153" i="12" s="1"/>
  <c r="AC155" i="12"/>
  <c r="BO156" i="12"/>
  <c r="X156" i="12"/>
  <c r="AC156" i="12" s="1"/>
  <c r="AC159" i="12"/>
  <c r="BO160" i="12"/>
  <c r="X160" i="12"/>
  <c r="AC160" i="12" s="1"/>
  <c r="BO164" i="12"/>
  <c r="X164" i="12"/>
  <c r="AC164" i="12" s="1"/>
  <c r="AC167" i="12"/>
  <c r="K170" i="12"/>
  <c r="J168" i="12"/>
  <c r="K168" i="12" s="1"/>
  <c r="BO171" i="12"/>
  <c r="X171" i="12"/>
  <c r="AC171" i="12" s="1"/>
  <c r="AC174" i="12"/>
  <c r="BO175" i="12"/>
  <c r="X175" i="12"/>
  <c r="AC175" i="12" s="1"/>
  <c r="AC178" i="12"/>
  <c r="BO179" i="12"/>
  <c r="X179" i="12"/>
  <c r="AC179" i="12" s="1"/>
  <c r="K3" i="13"/>
  <c r="J2" i="13"/>
  <c r="BO11" i="13"/>
  <c r="X11" i="13"/>
  <c r="AC11" i="13" s="1"/>
  <c r="AC19" i="13"/>
  <c r="AC38" i="13"/>
  <c r="BO39" i="13"/>
  <c r="X39" i="13"/>
  <c r="AC39" i="13" s="1"/>
  <c r="AC44" i="13"/>
  <c r="BO56" i="13"/>
  <c r="BO58" i="13"/>
  <c r="BO77" i="13"/>
  <c r="X77" i="13"/>
  <c r="AC77" i="13" s="1"/>
  <c r="BO95" i="13"/>
  <c r="X95" i="13"/>
  <c r="AC95" i="13" s="1"/>
  <c r="BO102" i="13"/>
  <c r="X102" i="13"/>
  <c r="AC102" i="13" s="1"/>
  <c r="BO108" i="13"/>
  <c r="BO110" i="13"/>
  <c r="X110" i="13"/>
  <c r="AC110" i="13" s="1"/>
  <c r="K114" i="13"/>
  <c r="AC114" i="13" s="1"/>
  <c r="J112" i="13"/>
  <c r="BO115" i="13"/>
  <c r="X115" i="13"/>
  <c r="AC115" i="13" s="1"/>
  <c r="BO118" i="13"/>
  <c r="X118" i="13"/>
  <c r="AC118" i="13" s="1"/>
  <c r="BO123" i="13"/>
  <c r="X123" i="13"/>
  <c r="AC123" i="13" s="1"/>
  <c r="AC129" i="13"/>
  <c r="BO130" i="13"/>
  <c r="X130" i="13"/>
  <c r="AC130" i="13" s="1"/>
  <c r="BO133" i="13"/>
  <c r="X133" i="13"/>
  <c r="AC133" i="13" s="1"/>
  <c r="BO138" i="13"/>
  <c r="X138" i="13"/>
  <c r="AC138" i="13" s="1"/>
  <c r="BO109" i="13"/>
  <c r="X109" i="13"/>
  <c r="AC109" i="13" s="1"/>
  <c r="X113" i="13"/>
  <c r="AC113" i="13" s="1"/>
  <c r="BO117" i="13"/>
  <c r="X117" i="13"/>
  <c r="AC117" i="13" s="1"/>
  <c r="BO121" i="13"/>
  <c r="X121" i="13"/>
  <c r="AC121" i="13" s="1"/>
  <c r="BO125" i="13"/>
  <c r="BO128" i="13"/>
  <c r="X128" i="13"/>
  <c r="AC128" i="13" s="1"/>
  <c r="BO132" i="13"/>
  <c r="X132" i="13"/>
  <c r="AC132" i="13" s="1"/>
  <c r="AC135" i="13"/>
  <c r="BO136" i="13"/>
  <c r="X136" i="13"/>
  <c r="AC136" i="13" s="1"/>
  <c r="K142" i="13"/>
  <c r="J140" i="13"/>
  <c r="K140" i="13" s="1"/>
  <c r="BO143" i="13"/>
  <c r="X143" i="13"/>
  <c r="AC143" i="13" s="1"/>
  <c r="X144" i="13"/>
  <c r="AC144" i="13" s="1"/>
  <c r="AC146" i="13"/>
  <c r="BO147" i="13"/>
  <c r="X147" i="13"/>
  <c r="AC147" i="13" s="1"/>
  <c r="X148" i="13"/>
  <c r="X151" i="13"/>
  <c r="AC151" i="13" s="1"/>
  <c r="X152" i="13"/>
  <c r="AC152" i="13" s="1"/>
  <c r="J154" i="13"/>
  <c r="K154" i="13" s="1"/>
  <c r="X155" i="13"/>
  <c r="AC157" i="13"/>
  <c r="BO158" i="13"/>
  <c r="X158" i="13"/>
  <c r="AC158" i="13" s="1"/>
  <c r="X159" i="13"/>
  <c r="AC159" i="13" s="1"/>
  <c r="BO162" i="13"/>
  <c r="X162" i="13"/>
  <c r="AC162" i="13" s="1"/>
  <c r="X163" i="13"/>
  <c r="BO166" i="13"/>
  <c r="BO169" i="13"/>
  <c r="X169" i="13"/>
  <c r="AC169" i="13" s="1"/>
  <c r="X170" i="13"/>
  <c r="BO173" i="13"/>
  <c r="X173" i="13"/>
  <c r="AC173" i="13" s="1"/>
  <c r="X174" i="13"/>
  <c r="BO177" i="13"/>
  <c r="X177" i="13"/>
  <c r="AC177" i="13" s="1"/>
  <c r="AC180" i="13"/>
  <c r="BO181" i="13"/>
  <c r="X181" i="13"/>
  <c r="AC181" i="13" s="1"/>
  <c r="AC183" i="13"/>
  <c r="AC185" i="13"/>
  <c r="AC187" i="13"/>
  <c r="K186" i="13"/>
  <c r="BO14" i="14"/>
  <c r="BO15" i="14"/>
  <c r="X17" i="14"/>
  <c r="AC17" i="14" s="1"/>
  <c r="J18" i="14"/>
  <c r="K18" i="14" s="1"/>
  <c r="X19" i="14"/>
  <c r="BO21" i="14"/>
  <c r="BO22" i="14"/>
  <c r="BO23" i="14"/>
  <c r="BO25" i="14"/>
  <c r="BO27" i="14"/>
  <c r="K30" i="14"/>
  <c r="J29" i="14"/>
  <c r="K29" i="14" s="1"/>
  <c r="BO29" i="14" s="1"/>
  <c r="AC31" i="14"/>
  <c r="BO37" i="14"/>
  <c r="X37" i="14"/>
  <c r="AC37" i="14" s="1"/>
  <c r="X38" i="14"/>
  <c r="AC38" i="14" s="1"/>
  <c r="BO41" i="14"/>
  <c r="X41" i="14"/>
  <c r="AC41" i="14" s="1"/>
  <c r="X42" i="14"/>
  <c r="AC62" i="14"/>
  <c r="BO62" i="14"/>
  <c r="X63" i="14"/>
  <c r="AC63" i="14" s="1"/>
  <c r="X77" i="14"/>
  <c r="AC82" i="14"/>
  <c r="BO84" i="14"/>
  <c r="X84" i="14"/>
  <c r="AC84" i="14" s="1"/>
  <c r="BO86" i="14"/>
  <c r="X86" i="14"/>
  <c r="AC86" i="14" s="1"/>
  <c r="X87" i="14"/>
  <c r="AC87" i="14" s="1"/>
  <c r="AC88" i="14"/>
  <c r="BO91" i="14"/>
  <c r="X91" i="14"/>
  <c r="AC91" i="14" s="1"/>
  <c r="K96" i="14"/>
  <c r="J92" i="14"/>
  <c r="BO97" i="14"/>
  <c r="X97" i="14"/>
  <c r="AC97" i="14" s="1"/>
  <c r="K103" i="14"/>
  <c r="J98" i="14"/>
  <c r="BO104" i="14"/>
  <c r="X104" i="14"/>
  <c r="AC104" i="14" s="1"/>
  <c r="K109" i="14"/>
  <c r="BO109" i="14" s="1"/>
  <c r="J105" i="14"/>
  <c r="BO110" i="14"/>
  <c r="X110" i="14"/>
  <c r="AC110" i="14" s="1"/>
  <c r="BO118" i="14"/>
  <c r="X118" i="14"/>
  <c r="AC118" i="14" s="1"/>
  <c r="BO121" i="14"/>
  <c r="X121" i="14"/>
  <c r="X128" i="14"/>
  <c r="BO133" i="14"/>
  <c r="X133" i="14"/>
  <c r="AC133" i="14" s="1"/>
  <c r="BO136" i="14"/>
  <c r="X136" i="14"/>
  <c r="AC136" i="14" s="1"/>
  <c r="J140" i="14"/>
  <c r="K140" i="14" s="1"/>
  <c r="BO143" i="14"/>
  <c r="X143" i="14"/>
  <c r="BO148" i="14"/>
  <c r="X148" i="14"/>
  <c r="AC148" i="14" s="1"/>
  <c r="BO151" i="14"/>
  <c r="X151" i="14"/>
  <c r="AC151" i="14" s="1"/>
  <c r="BO166" i="14"/>
  <c r="X166" i="14"/>
  <c r="AC166" i="14" s="1"/>
  <c r="BO173" i="14"/>
  <c r="X173" i="14"/>
  <c r="AC173" i="14" s="1"/>
  <c r="BO176" i="14"/>
  <c r="X176" i="14"/>
  <c r="AC176" i="14" s="1"/>
  <c r="BO141" i="13"/>
  <c r="X141" i="13"/>
  <c r="AC141" i="13" s="1"/>
  <c r="BO145" i="13"/>
  <c r="X145" i="13"/>
  <c r="AC145" i="13" s="1"/>
  <c r="AC148" i="13"/>
  <c r="BO149" i="13"/>
  <c r="X149" i="13"/>
  <c r="AC149" i="13" s="1"/>
  <c r="BO153" i="13"/>
  <c r="X153" i="13"/>
  <c r="AC153" i="13" s="1"/>
  <c r="AC155" i="13"/>
  <c r="BO156" i="13"/>
  <c r="X156" i="13"/>
  <c r="AC156" i="13" s="1"/>
  <c r="BO160" i="13"/>
  <c r="X160" i="13"/>
  <c r="AC160" i="13" s="1"/>
  <c r="AC163" i="13"/>
  <c r="BO164" i="13"/>
  <c r="X164" i="13"/>
  <c r="AC164" i="13" s="1"/>
  <c r="K170" i="13"/>
  <c r="J168" i="13"/>
  <c r="K168" i="13" s="1"/>
  <c r="BO171" i="13"/>
  <c r="X171" i="13"/>
  <c r="AC171" i="13" s="1"/>
  <c r="AC174" i="13"/>
  <c r="BO179" i="13"/>
  <c r="X179" i="13"/>
  <c r="AC179" i="13" s="1"/>
  <c r="K3" i="14"/>
  <c r="BO11" i="14"/>
  <c r="X11" i="14"/>
  <c r="AC11" i="14" s="1"/>
  <c r="AC19" i="14"/>
  <c r="BO39" i="14"/>
  <c r="X39" i="14"/>
  <c r="AC39" i="14" s="1"/>
  <c r="AC42" i="14"/>
  <c r="AC44" i="14"/>
  <c r="BO56" i="14"/>
  <c r="BO58" i="14"/>
  <c r="BO60" i="14"/>
  <c r="K77" i="14"/>
  <c r="J70" i="14"/>
  <c r="BO79" i="14"/>
  <c r="X79" i="14"/>
  <c r="AC79" i="14" s="1"/>
  <c r="BO88" i="14"/>
  <c r="BO90" i="14"/>
  <c r="X90" i="14"/>
  <c r="AC90" i="14" s="1"/>
  <c r="BO93" i="14"/>
  <c r="X93" i="14"/>
  <c r="AC93" i="14" s="1"/>
  <c r="BO96" i="14"/>
  <c r="X96" i="14"/>
  <c r="BO100" i="14"/>
  <c r="X100" i="14"/>
  <c r="AC100" i="14" s="1"/>
  <c r="BO103" i="14"/>
  <c r="X103" i="14"/>
  <c r="BO106" i="14"/>
  <c r="X106" i="14"/>
  <c r="AC106" i="14" s="1"/>
  <c r="X109" i="14"/>
  <c r="K113" i="14"/>
  <c r="J112" i="14"/>
  <c r="K112" i="14" s="1"/>
  <c r="BO114" i="14"/>
  <c r="X114" i="14"/>
  <c r="AC114" i="14" s="1"/>
  <c r="BO117" i="14"/>
  <c r="X117" i="14"/>
  <c r="AC117" i="14" s="1"/>
  <c r="AC121" i="14"/>
  <c r="BO122" i="14"/>
  <c r="X122" i="14"/>
  <c r="AC122" i="14" s="1"/>
  <c r="K128" i="14"/>
  <c r="AC128" i="14" s="1"/>
  <c r="J126" i="14"/>
  <c r="K126" i="14" s="1"/>
  <c r="BO129" i="14"/>
  <c r="X129" i="14"/>
  <c r="AC129" i="14" s="1"/>
  <c r="BO132" i="14"/>
  <c r="X132" i="14"/>
  <c r="AC132" i="14" s="1"/>
  <c r="BO137" i="14"/>
  <c r="X137" i="14"/>
  <c r="AC137" i="14" s="1"/>
  <c r="AC143" i="14"/>
  <c r="BO144" i="14"/>
  <c r="X144" i="14"/>
  <c r="AC144" i="14" s="1"/>
  <c r="BO147" i="14"/>
  <c r="X147" i="14"/>
  <c r="AC147" i="14" s="1"/>
  <c r="K157" i="14"/>
  <c r="BO157" i="14" s="1"/>
  <c r="J154" i="14"/>
  <c r="K154" i="14" s="1"/>
  <c r="BO158" i="14"/>
  <c r="X158" i="14"/>
  <c r="AC158" i="14" s="1"/>
  <c r="BO161" i="14"/>
  <c r="X161" i="14"/>
  <c r="BO181" i="14"/>
  <c r="X181" i="14"/>
  <c r="AC181" i="14" s="1"/>
  <c r="K187" i="14"/>
  <c r="X187" i="14"/>
  <c r="J186" i="14"/>
  <c r="BO89" i="14"/>
  <c r="X89" i="14"/>
  <c r="AC89" i="14" s="1"/>
  <c r="BO95" i="14"/>
  <c r="X95" i="14"/>
  <c r="AC95" i="14" s="1"/>
  <c r="BO102" i="14"/>
  <c r="X102" i="14"/>
  <c r="AC102" i="14" s="1"/>
  <c r="BO108" i="14"/>
  <c r="X108" i="14"/>
  <c r="AC108" i="14" s="1"/>
  <c r="AC115" i="14"/>
  <c r="BO116" i="14"/>
  <c r="X116" i="14"/>
  <c r="AC116" i="14" s="1"/>
  <c r="AC119" i="14"/>
  <c r="BO120" i="14"/>
  <c r="X120" i="14"/>
  <c r="AC120" i="14" s="1"/>
  <c r="BO124" i="14"/>
  <c r="X124" i="14"/>
  <c r="AC124" i="14" s="1"/>
  <c r="BO127" i="14"/>
  <c r="X127" i="14"/>
  <c r="AC127" i="14" s="1"/>
  <c r="AC130" i="14"/>
  <c r="BO131" i="14"/>
  <c r="X131" i="14"/>
  <c r="AC131" i="14" s="1"/>
  <c r="BO135" i="14"/>
  <c r="X135" i="14"/>
  <c r="AC135" i="14" s="1"/>
  <c r="BO139" i="14"/>
  <c r="X139" i="14"/>
  <c r="AC139" i="14" s="1"/>
  <c r="BO142" i="14"/>
  <c r="X142" i="14"/>
  <c r="AC142" i="14" s="1"/>
  <c r="BO146" i="14"/>
  <c r="X146" i="14"/>
  <c r="AC146" i="14" s="1"/>
  <c r="BO150" i="14"/>
  <c r="X150" i="14"/>
  <c r="AC150" i="14" s="1"/>
  <c r="X157" i="14"/>
  <c r="AC161" i="14"/>
  <c r="BO162" i="14"/>
  <c r="X162" i="14"/>
  <c r="AC162" i="14" s="1"/>
  <c r="BO169" i="14"/>
  <c r="X169" i="14"/>
  <c r="AC169" i="14" s="1"/>
  <c r="BO172" i="14"/>
  <c r="X172" i="14"/>
  <c r="AC172" i="14" s="1"/>
  <c r="BO177" i="14"/>
  <c r="X177" i="14"/>
  <c r="AC177" i="14" s="1"/>
  <c r="BO180" i="14"/>
  <c r="X180" i="14"/>
  <c r="AC180" i="14" s="1"/>
  <c r="BO187" i="14"/>
  <c r="BO153" i="14"/>
  <c r="X153" i="14"/>
  <c r="AC153" i="14" s="1"/>
  <c r="BO156" i="14"/>
  <c r="AC159" i="14"/>
  <c r="BO160" i="14"/>
  <c r="X160" i="14"/>
  <c r="AC160" i="14" s="1"/>
  <c r="BO164" i="14"/>
  <c r="X164" i="14"/>
  <c r="AC164" i="14" s="1"/>
  <c r="K170" i="14"/>
  <c r="J168" i="14"/>
  <c r="K168" i="14" s="1"/>
  <c r="BO171" i="14"/>
  <c r="X171" i="14"/>
  <c r="AC171" i="14" s="1"/>
  <c r="BO175" i="14"/>
  <c r="X175" i="14"/>
  <c r="AC175" i="14" s="1"/>
  <c r="BO179" i="14"/>
  <c r="X179" i="14"/>
  <c r="AC179" i="14" s="1"/>
  <c r="X163" i="14" l="1"/>
  <c r="AC163" i="14" s="1"/>
  <c r="BO163" i="14"/>
  <c r="X85" i="14"/>
  <c r="AC85" i="14" s="1"/>
  <c r="BO85" i="14"/>
  <c r="BO34" i="13"/>
  <c r="X34" i="13"/>
  <c r="AC34" i="13" s="1"/>
  <c r="X176" i="13"/>
  <c r="AC176" i="13" s="1"/>
  <c r="BO176" i="13"/>
  <c r="X79" i="13"/>
  <c r="AC79" i="13" s="1"/>
  <c r="BO79" i="13"/>
  <c r="BO101" i="14"/>
  <c r="X101" i="14"/>
  <c r="AC101" i="14" s="1"/>
  <c r="X165" i="12"/>
  <c r="AC165" i="12" s="1"/>
  <c r="BO165" i="12"/>
  <c r="BO139" i="12"/>
  <c r="X139" i="12"/>
  <c r="AC139" i="12" s="1"/>
  <c r="BO152" i="11"/>
  <c r="X152" i="11"/>
  <c r="AC152" i="11" s="1"/>
  <c r="X107" i="14"/>
  <c r="AC107" i="14" s="1"/>
  <c r="BO107" i="14"/>
  <c r="X116" i="12"/>
  <c r="AC116" i="12" s="1"/>
  <c r="BO116" i="12"/>
  <c r="X175" i="13"/>
  <c r="AC175" i="13" s="1"/>
  <c r="X102" i="10"/>
  <c r="AC102" i="10" s="1"/>
  <c r="Y165" i="8"/>
  <c r="AD165" i="8" s="1"/>
  <c r="Y106" i="8"/>
  <c r="AD106" i="8" s="1"/>
  <c r="X118" i="9"/>
  <c r="AC118" i="9" s="1"/>
  <c r="X40" i="14"/>
  <c r="AC40" i="14" s="1"/>
  <c r="BO40" i="14"/>
  <c r="X139" i="13"/>
  <c r="AC139" i="13" s="1"/>
  <c r="BO139" i="13"/>
  <c r="X165" i="13"/>
  <c r="AC165" i="13" s="1"/>
  <c r="BO165" i="13"/>
  <c r="X180" i="12"/>
  <c r="AC180" i="12" s="1"/>
  <c r="BO180" i="12"/>
  <c r="X84" i="13"/>
  <c r="AC84" i="13" s="1"/>
  <c r="BO84" i="13"/>
  <c r="X150" i="12"/>
  <c r="AC150" i="12" s="1"/>
  <c r="BO150" i="12"/>
  <c r="BO127" i="12"/>
  <c r="X127" i="12"/>
  <c r="AC127" i="12" s="1"/>
  <c r="BO42" i="12"/>
  <c r="X42" i="12"/>
  <c r="AC42" i="12" s="1"/>
  <c r="X163" i="11"/>
  <c r="AC163" i="11" s="1"/>
  <c r="BO163" i="11"/>
  <c r="BO131" i="12"/>
  <c r="X131" i="12"/>
  <c r="AC131" i="12" s="1"/>
  <c r="X106" i="13"/>
  <c r="AC106" i="13" s="1"/>
  <c r="X170" i="9"/>
  <c r="AC170" i="9" s="1"/>
  <c r="X165" i="14"/>
  <c r="AC165" i="14" s="1"/>
  <c r="X125" i="14"/>
  <c r="AC125" i="14" s="1"/>
  <c r="AC77" i="14"/>
  <c r="J2" i="14"/>
  <c r="BO64" i="14"/>
  <c r="X89" i="13"/>
  <c r="AC89" i="13" s="1"/>
  <c r="K186" i="12"/>
  <c r="X124" i="11"/>
  <c r="AC124" i="11" s="1"/>
  <c r="BO100" i="11"/>
  <c r="AC141" i="9"/>
  <c r="X155" i="10"/>
  <c r="AC155" i="10" s="1"/>
  <c r="BO135" i="10"/>
  <c r="X116" i="10"/>
  <c r="AC116" i="10" s="1"/>
  <c r="X77" i="10"/>
  <c r="AC77" i="10" s="1"/>
  <c r="Y152" i="8"/>
  <c r="AD152" i="8" s="1"/>
  <c r="Y137" i="8"/>
  <c r="AD137" i="8" s="1"/>
  <c r="Y131" i="8"/>
  <c r="AD131" i="8" s="1"/>
  <c r="X172" i="13"/>
  <c r="AC172" i="13" s="1"/>
  <c r="BO172" i="13"/>
  <c r="X149" i="14"/>
  <c r="AC149" i="14" s="1"/>
  <c r="BO149" i="14"/>
  <c r="X127" i="13"/>
  <c r="AC127" i="13" s="1"/>
  <c r="BO127" i="13"/>
  <c r="X167" i="14"/>
  <c r="AC167" i="14" s="1"/>
  <c r="BO167" i="14"/>
  <c r="BO57" i="13"/>
  <c r="X57" i="13"/>
  <c r="AC57" i="13" s="1"/>
  <c r="X31" i="13"/>
  <c r="AC31" i="13" s="1"/>
  <c r="BO31" i="13"/>
  <c r="X38" i="12"/>
  <c r="AC38" i="12" s="1"/>
  <c r="BO38" i="12"/>
  <c r="X40" i="11"/>
  <c r="AC40" i="11" s="1"/>
  <c r="BO40" i="11"/>
  <c r="AC113" i="14"/>
  <c r="X167" i="13"/>
  <c r="AC167" i="13" s="1"/>
  <c r="X91" i="13"/>
  <c r="AC91" i="13" s="1"/>
  <c r="X121" i="12"/>
  <c r="AC121" i="12" s="1"/>
  <c r="X104" i="12"/>
  <c r="AC104" i="12" s="1"/>
  <c r="X86" i="12"/>
  <c r="AC86" i="12" s="1"/>
  <c r="BO97" i="12"/>
  <c r="X164" i="11"/>
  <c r="AC164" i="11" s="1"/>
  <c r="X118" i="11"/>
  <c r="AC118" i="11" s="1"/>
  <c r="X85" i="11"/>
  <c r="AC85" i="11" s="1"/>
  <c r="BO60" i="11"/>
  <c r="X77" i="11"/>
  <c r="AC77" i="11" s="1"/>
  <c r="X142" i="10"/>
  <c r="AC142" i="10" s="1"/>
  <c r="X167" i="9"/>
  <c r="AC167" i="9" s="1"/>
  <c r="X152" i="9"/>
  <c r="AC152" i="9" s="1"/>
  <c r="X133" i="9"/>
  <c r="AC133" i="9" s="1"/>
  <c r="X127" i="9"/>
  <c r="AC127" i="9" s="1"/>
  <c r="BO57" i="9"/>
  <c r="BP15" i="8"/>
  <c r="BO17" i="9"/>
  <c r="X161" i="13"/>
  <c r="AC161" i="13" s="1"/>
  <c r="BO161" i="13"/>
  <c r="X134" i="14"/>
  <c r="AC134" i="14" s="1"/>
  <c r="BO134" i="14"/>
  <c r="X124" i="13"/>
  <c r="AC124" i="13" s="1"/>
  <c r="BO124" i="13"/>
  <c r="X155" i="14"/>
  <c r="AC155" i="14" s="1"/>
  <c r="BO155" i="14"/>
  <c r="X135" i="12"/>
  <c r="AC135" i="12" s="1"/>
  <c r="BO135" i="12"/>
  <c r="X178" i="11"/>
  <c r="AC178" i="11" s="1"/>
  <c r="BO178" i="11"/>
  <c r="X120" i="12"/>
  <c r="AC120" i="12" s="1"/>
  <c r="BO120" i="12"/>
  <c r="BO161" i="12"/>
  <c r="X161" i="12"/>
  <c r="AC161" i="12" s="1"/>
  <c r="BO17" i="12"/>
  <c r="X17" i="12"/>
  <c r="AC17" i="12" s="1"/>
  <c r="X157" i="12"/>
  <c r="AC157" i="12" s="1"/>
  <c r="BO157" i="12"/>
  <c r="BO63" i="12"/>
  <c r="X63" i="12"/>
  <c r="AC63" i="12" s="1"/>
  <c r="AC170" i="13"/>
  <c r="X178" i="13"/>
  <c r="AC178" i="13" s="1"/>
  <c r="AC170" i="12"/>
  <c r="X176" i="11"/>
  <c r="AC176" i="11" s="1"/>
  <c r="X143" i="10"/>
  <c r="AC143" i="10" s="1"/>
  <c r="X109" i="10"/>
  <c r="AC109" i="10" s="1"/>
  <c r="Y144" i="8"/>
  <c r="AD144" i="8" s="1"/>
  <c r="X150" i="13"/>
  <c r="AC150" i="13" s="1"/>
  <c r="BO150" i="13"/>
  <c r="X123" i="14"/>
  <c r="AC123" i="14" s="1"/>
  <c r="BO123" i="14"/>
  <c r="X152" i="14"/>
  <c r="AC152" i="14" s="1"/>
  <c r="BO152" i="14"/>
  <c r="BO141" i="14"/>
  <c r="X141" i="14"/>
  <c r="AC141" i="14" s="1"/>
  <c r="X131" i="13"/>
  <c r="AC131" i="13" s="1"/>
  <c r="BO131" i="13"/>
  <c r="X174" i="14"/>
  <c r="AC174" i="14" s="1"/>
  <c r="BO174" i="14"/>
  <c r="X108" i="12"/>
  <c r="AC108" i="12" s="1"/>
  <c r="BO108" i="12"/>
  <c r="X167" i="11"/>
  <c r="AC167" i="11" s="1"/>
  <c r="BO167" i="11"/>
  <c r="X146" i="12"/>
  <c r="AC146" i="12" s="1"/>
  <c r="BO146" i="12"/>
  <c r="X178" i="14"/>
  <c r="AC178" i="14" s="1"/>
  <c r="BO178" i="14"/>
  <c r="X94" i="14"/>
  <c r="AC94" i="14" s="1"/>
  <c r="BO94" i="14"/>
  <c r="X90" i="13"/>
  <c r="AC90" i="13" s="1"/>
  <c r="BO90" i="13"/>
  <c r="BO187" i="12"/>
  <c r="BO138" i="14"/>
  <c r="X138" i="14"/>
  <c r="AC138" i="14" s="1"/>
  <c r="BO116" i="13"/>
  <c r="X116" i="13"/>
  <c r="AC116" i="13" s="1"/>
  <c r="BO120" i="13"/>
  <c r="X120" i="13"/>
  <c r="AC120" i="13" s="1"/>
  <c r="X176" i="12"/>
  <c r="AC176" i="12" s="1"/>
  <c r="BO176" i="12"/>
  <c r="X87" i="12"/>
  <c r="AC87" i="12" s="1"/>
  <c r="BO87" i="12"/>
  <c r="X155" i="11"/>
  <c r="AC155" i="11" s="1"/>
  <c r="BO155" i="11"/>
  <c r="X145" i="14"/>
  <c r="AC145" i="14" s="1"/>
  <c r="BO145" i="14"/>
  <c r="AC187" i="14"/>
  <c r="K186" i="14"/>
  <c r="AC157" i="14"/>
  <c r="BO128" i="14"/>
  <c r="BO113" i="14"/>
  <c r="AC109" i="14"/>
  <c r="AC103" i="14"/>
  <c r="AC96" i="14"/>
  <c r="AC30" i="14"/>
  <c r="BO30" i="14"/>
  <c r="BO114" i="13"/>
  <c r="AC142" i="12"/>
  <c r="BO142" i="12"/>
  <c r="AC106" i="12"/>
  <c r="AC93" i="12"/>
  <c r="BO93" i="12"/>
  <c r="J35" i="12"/>
  <c r="J2" i="12"/>
  <c r="J188" i="12" s="1"/>
  <c r="K188" i="12" s="1"/>
  <c r="AC170" i="11"/>
  <c r="BO170" i="11"/>
  <c r="J2" i="11"/>
  <c r="J35" i="10"/>
  <c r="AC187" i="9"/>
  <c r="K186" i="9"/>
  <c r="BO187" i="9"/>
  <c r="J35" i="9"/>
  <c r="AD187" i="8"/>
  <c r="L186" i="8"/>
  <c r="L46" i="4"/>
  <c r="AC170" i="14"/>
  <c r="BO170" i="14"/>
  <c r="J35" i="14"/>
  <c r="J188" i="14" s="1"/>
  <c r="K188" i="14" s="1"/>
  <c r="AC142" i="13"/>
  <c r="BO142" i="13"/>
  <c r="BO77" i="14"/>
  <c r="BO170" i="13"/>
  <c r="J35" i="13"/>
  <c r="J188" i="13" s="1"/>
  <c r="K188" i="13" s="1"/>
  <c r="K112" i="13"/>
  <c r="AC30" i="13"/>
  <c r="BO30" i="13"/>
  <c r="BO170" i="12"/>
  <c r="AC114" i="12"/>
  <c r="BO100" i="12"/>
  <c r="AC77" i="12"/>
  <c r="BO77" i="12"/>
  <c r="J35" i="11"/>
  <c r="BO30" i="12"/>
  <c r="AC187" i="10"/>
  <c r="K186" i="10"/>
  <c r="J188" i="10"/>
  <c r="K188" i="10" s="1"/>
  <c r="BO187" i="10"/>
  <c r="J188" i="9"/>
  <c r="K188" i="9" s="1"/>
  <c r="L218" i="4"/>
  <c r="M218" i="4" s="1"/>
  <c r="BP187" i="8"/>
  <c r="J188" i="11" l="1"/>
  <c r="K188" i="11" s="1"/>
</calcChain>
</file>

<file path=xl/sharedStrings.xml><?xml version="1.0" encoding="utf-8"?>
<sst xmlns="http://schemas.openxmlformats.org/spreadsheetml/2006/main" count="3756" uniqueCount="395">
  <si>
    <t>Русский</t>
  </si>
  <si>
    <t>Английский</t>
  </si>
  <si>
    <t>Русский/Английский</t>
  </si>
  <si>
    <t>ГИА</t>
  </si>
  <si>
    <t>У</t>
  </si>
  <si>
    <t>Учебный план</t>
  </si>
  <si>
    <t>Информативная часть</t>
  </si>
  <si>
    <t xml:space="preserve">  Наименование модулей, дисциплин, практики и аттестации</t>
  </si>
  <si>
    <t>Трудоемкость в з.ед.</t>
  </si>
  <si>
    <t>Трудоемкость в час.</t>
  </si>
  <si>
    <t>Распределение з.ед. по семестрам</t>
  </si>
  <si>
    <t>Виды контроля по семестрам</t>
  </si>
  <si>
    <t>Распределение часов по дисциплинам</t>
  </si>
  <si>
    <t>Распределение часов по курсам и семестрам</t>
  </si>
  <si>
    <t>Реализатор</t>
  </si>
  <si>
    <t>% ауд. занятий от общей трудоемкости должен быть меньше или равен 50%</t>
  </si>
  <si>
    <t>Язык реализации дисциплины</t>
  </si>
  <si>
    <t>Контактная работа</t>
  </si>
  <si>
    <t>СРО</t>
  </si>
  <si>
    <t>Всего контактная работа</t>
  </si>
  <si>
    <t>Занятия лекционного и
семинарского типов</t>
  </si>
  <si>
    <t>Всего часов самостоятельной работы обучающегося</t>
  </si>
  <si>
    <t>1 курс</t>
  </si>
  <si>
    <t>Всего занятий лекционного и семинарского типов</t>
  </si>
  <si>
    <t>из них:</t>
  </si>
  <si>
    <t>1 семестр</t>
  </si>
  <si>
    <t>2 семестр</t>
  </si>
  <si>
    <t>ИД раздела</t>
  </si>
  <si>
    <t>ИД дисц</t>
  </si>
  <si>
    <t>Выбор дисциплин</t>
  </si>
  <si>
    <t>Выбор потока</t>
  </si>
  <si>
    <t>Выбор трудоемкости</t>
  </si>
  <si>
    <t>Выбор семестра</t>
  </si>
  <si>
    <t>Правила выбора</t>
  </si>
  <si>
    <t>о/со/оф</t>
  </si>
  <si>
    <t>Обязательная</t>
  </si>
  <si>
    <t>№ модуля/дис</t>
  </si>
  <si>
    <t>3 семестр</t>
  </si>
  <si>
    <t>4 семестр</t>
  </si>
  <si>
    <t>5 семестр</t>
  </si>
  <si>
    <t>6 семестр</t>
  </si>
  <si>
    <t>7 семестр</t>
  </si>
  <si>
    <t>8 семестр</t>
  </si>
  <si>
    <t>Экзамен</t>
  </si>
  <si>
    <t>Дифференцированный зачет</t>
  </si>
  <si>
    <t>Зачет</t>
  </si>
  <si>
    <t>Курсовой проект</t>
  </si>
  <si>
    <t>Курсовая работа</t>
  </si>
  <si>
    <t>Занятия лекционного типа</t>
  </si>
  <si>
    <t>Лабораторные занятия</t>
  </si>
  <si>
    <t>Практические занятия</t>
  </si>
  <si>
    <t>Консультации</t>
  </si>
  <si>
    <t>Лек.</t>
  </si>
  <si>
    <t>Лаб.</t>
  </si>
  <si>
    <t>Прак.</t>
  </si>
  <si>
    <t>лекции</t>
  </si>
  <si>
    <t>Лаб. Раб.</t>
  </si>
  <si>
    <t>Практ. Занятия</t>
  </si>
  <si>
    <t>консультации</t>
  </si>
  <si>
    <t>Универсальная (надпрофессиональная) подготовка</t>
  </si>
  <si>
    <t>+</t>
  </si>
  <si>
    <t>У.1</t>
  </si>
  <si>
    <t>История</t>
  </si>
  <si>
    <t>ь</t>
  </si>
  <si>
    <t>1/2/3/4</t>
  </si>
  <si>
    <t>оф</t>
  </si>
  <si>
    <t>У.1.В1</t>
  </si>
  <si>
    <t>История становления российской государственности</t>
  </si>
  <si>
    <t>3*</t>
  </si>
  <si>
    <t>RU</t>
  </si>
  <si>
    <t>У.1.В2</t>
  </si>
  <si>
    <t>Реформы и реформаторы в истории России</t>
  </si>
  <si>
    <t>У.1.В3</t>
  </si>
  <si>
    <t>Россия в истории современных международных отношений</t>
  </si>
  <si>
    <t>У.1.В4</t>
  </si>
  <si>
    <t>Проблемы истории Европы ХХ века</t>
  </si>
  <si>
    <t>У.1.В5</t>
  </si>
  <si>
    <t>Наука и техника в истории цивилизации</t>
  </si>
  <si>
    <t>У.1.В6</t>
  </si>
  <si>
    <t>История западноевропейской и русской культуры</t>
  </si>
  <si>
    <t>У.2</t>
  </si>
  <si>
    <t>Культура безопасности жизнедеятельности</t>
  </si>
  <si>
    <t>-</t>
  </si>
  <si>
    <t>У.2.1</t>
  </si>
  <si>
    <t>Безопасность жизнедеятельности</t>
  </si>
  <si>
    <t>2*</t>
  </si>
  <si>
    <t>У.2.2</t>
  </si>
  <si>
    <t>ITMOEnter</t>
  </si>
  <si>
    <t>У.3</t>
  </si>
  <si>
    <t>Физическая культура и спорт</t>
  </si>
  <si>
    <t>У.3.1.</t>
  </si>
  <si>
    <t>Физическая культура и спорт (базовая)</t>
  </si>
  <si>
    <t>У.3.2.</t>
  </si>
  <si>
    <t>Физическая культура и спорт (элективная)</t>
  </si>
  <si>
    <t>У.4</t>
  </si>
  <si>
    <t>Мышление</t>
  </si>
  <si>
    <t>1/2/3/4/5/6</t>
  </si>
  <si>
    <t>У.4.1.</t>
  </si>
  <si>
    <t>Философия + Мышление</t>
  </si>
  <si>
    <t>У.5</t>
  </si>
  <si>
    <t>Иностранный язык</t>
  </si>
  <si>
    <t>У.5.1.</t>
  </si>
  <si>
    <t>У.6</t>
  </si>
  <si>
    <t>Предпринимательская культура</t>
  </si>
  <si>
    <t>У.6.1</t>
  </si>
  <si>
    <t>Бизнес-модели основных секторов инновационной экономики</t>
  </si>
  <si>
    <t>У.6.2</t>
  </si>
  <si>
    <t>Инновационная экономика и технологическое предпринимательство</t>
  </si>
  <si>
    <t>У.7</t>
  </si>
  <si>
    <t>Soft Skills</t>
  </si>
  <si>
    <t>У.7.1</t>
  </si>
  <si>
    <t>Коммуникации и командообразование</t>
  </si>
  <si>
    <t>У.7.2</t>
  </si>
  <si>
    <t>Публичные выступления и презентации</t>
  </si>
  <si>
    <t>12 з.е.</t>
  </si>
  <si>
    <t>У.8</t>
  </si>
  <si>
    <t>Цифровая культура</t>
  </si>
  <si>
    <t>о</t>
  </si>
  <si>
    <t>У.8.1</t>
  </si>
  <si>
    <t>Введение в цифровую культуру и программирование</t>
  </si>
  <si>
    <t>У.8.2.В1</t>
  </si>
  <si>
    <t>Хранение и обработка данных (базовый уровень)</t>
  </si>
  <si>
    <t>У.8.2.В2</t>
  </si>
  <si>
    <t>Хранение и обработка данных (продвинутый уровень)</t>
  </si>
  <si>
    <t>У.8.3.В1</t>
  </si>
  <si>
    <t>Прикладная статистика (базовый уровень)</t>
  </si>
  <si>
    <t>У.8.3.В2</t>
  </si>
  <si>
    <t>Прикладная статистика (продвинутый уровень)</t>
  </si>
  <si>
    <t>У.8.4.В1</t>
  </si>
  <si>
    <t>Машинное обучение (базовый уровень)</t>
  </si>
  <si>
    <t>У.8.4.В2</t>
  </si>
  <si>
    <t>Машинное обучение (продвинутый уровень)</t>
  </si>
  <si>
    <t>У.9</t>
  </si>
  <si>
    <t>Физика</t>
  </si>
  <si>
    <t>1/2/3</t>
  </si>
  <si>
    <t>У.9.1</t>
  </si>
  <si>
    <t>Физика (базовый курс)</t>
  </si>
  <si>
    <t>У.9.2</t>
  </si>
  <si>
    <t>Физика (продвинутый курс)</t>
  </si>
  <si>
    <t>У.10</t>
  </si>
  <si>
    <t>Математика</t>
  </si>
  <si>
    <t>У.10.1</t>
  </si>
  <si>
    <t>Математика (ознакомительная)</t>
  </si>
  <si>
    <t>У.10.2</t>
  </si>
  <si>
    <t>Математика (базовый раздел)</t>
  </si>
  <si>
    <t>У.10.3</t>
  </si>
  <si>
    <t>Математика (продвинутый раздел)</t>
  </si>
  <si>
    <t>П</t>
  </si>
  <si>
    <t>Профессиональная подготовка</t>
  </si>
  <si>
    <t>П.1</t>
  </si>
  <si>
    <t>Обязательные дисцплины</t>
  </si>
  <si>
    <t>П.1.1</t>
  </si>
  <si>
    <t>ХХХХ</t>
  </si>
  <si>
    <t>П.1.2</t>
  </si>
  <si>
    <t>П.1.3</t>
  </si>
  <si>
    <t>П.1.4</t>
  </si>
  <si>
    <t>П.1.5</t>
  </si>
  <si>
    <t>П.1.6</t>
  </si>
  <si>
    <t>П.2</t>
  </si>
  <si>
    <t>Цифровая культура в профессиональной деятельности</t>
  </si>
  <si>
    <t>5/6</t>
  </si>
  <si>
    <t>П.2.В1</t>
  </si>
  <si>
    <t>Дисцпилина 1</t>
  </si>
  <si>
    <t>П.2.В2</t>
  </si>
  <si>
    <t>Дисцпилина 2</t>
  </si>
  <si>
    <t>П.2.В3</t>
  </si>
  <si>
    <t>Дисцпилина 3</t>
  </si>
  <si>
    <t>П.2.В4</t>
  </si>
  <si>
    <t>Дисцпилина 4</t>
  </si>
  <si>
    <t>П.2.В5</t>
  </si>
  <si>
    <t>Дисцпилина 5</t>
  </si>
  <si>
    <t>П.2.В6</t>
  </si>
  <si>
    <t>Дисцпилина 6</t>
  </si>
  <si>
    <t>П.2.В7</t>
  </si>
  <si>
    <t>Дисцпилина 7</t>
  </si>
  <si>
    <t>П.2.В8</t>
  </si>
  <si>
    <t>Дисцпилина 8</t>
  </si>
  <si>
    <t>П.2.В9</t>
  </si>
  <si>
    <t>Дисцпилина 9</t>
  </si>
  <si>
    <t>П.2.В10</t>
  </si>
  <si>
    <t>Дисцпилина 10</t>
  </si>
  <si>
    <t>П.2.В11</t>
  </si>
  <si>
    <t>Дисцпилина 11</t>
  </si>
  <si>
    <t>Модуль «Цифровая культура»</t>
  </si>
  <si>
    <t>Модуль «Soft Skills»</t>
  </si>
  <si>
    <t>Модуль «Предпринимательская культура»</t>
  </si>
  <si>
    <t>П.3</t>
  </si>
  <si>
    <t>Пул выборных дисциплин</t>
  </si>
  <si>
    <t>П.3.В1</t>
  </si>
  <si>
    <t>П.3.В2</t>
  </si>
  <si>
    <t>П.3.В3</t>
  </si>
  <si>
    <t>П.3.В4</t>
  </si>
  <si>
    <t>П.3.В5</t>
  </si>
  <si>
    <t>П.4</t>
  </si>
  <si>
    <t>Модуль ИТ</t>
  </si>
  <si>
    <t>П.4.1.В1</t>
  </si>
  <si>
    <t>П.4.1.В2</t>
  </si>
  <si>
    <t>П.4.2.В1</t>
  </si>
  <si>
    <t>П.4.2.В2</t>
  </si>
  <si>
    <t>П.4.2.В3</t>
  </si>
  <si>
    <t>П.4.3.В1</t>
  </si>
  <si>
    <t>П.4.3.В2</t>
  </si>
  <si>
    <t>П.4.3.В3</t>
  </si>
  <si>
    <t>П.4.3.В4</t>
  </si>
  <si>
    <t>П.4.3.В5</t>
  </si>
  <si>
    <t>П.5</t>
  </si>
  <si>
    <t>Майнор</t>
  </si>
  <si>
    <t>П.5.1</t>
  </si>
  <si>
    <t>П.5.2</t>
  </si>
  <si>
    <t>П.5.3</t>
  </si>
  <si>
    <t>П.5.4</t>
  </si>
  <si>
    <t>П.5.5</t>
  </si>
  <si>
    <t>П.6.</t>
  </si>
  <si>
    <t>Майнор по выбору</t>
  </si>
  <si>
    <t>П.6.В1</t>
  </si>
  <si>
    <t>Майнор Арт и Сайнс</t>
  </si>
  <si>
    <t>П.6.В1.1</t>
  </si>
  <si>
    <t>П.6.В1.2</t>
  </si>
  <si>
    <t>П.6.В1.3</t>
  </si>
  <si>
    <t>П.6.В1.4</t>
  </si>
  <si>
    <t>П.6.В1.5</t>
  </si>
  <si>
    <t>П.6.В2</t>
  </si>
  <si>
    <t>Майнор ПрКул</t>
  </si>
  <si>
    <t>П.6.В2.1</t>
  </si>
  <si>
    <t>П.6.В2.2</t>
  </si>
  <si>
    <t>П.6.В2.3</t>
  </si>
  <si>
    <t>П.6.В2.4</t>
  </si>
  <si>
    <t>П.6.В2.5</t>
  </si>
  <si>
    <t>П7</t>
  </si>
  <si>
    <t>Модуль специализации</t>
  </si>
  <si>
    <t>П7.В1</t>
  </si>
  <si>
    <t>Специализация 1</t>
  </si>
  <si>
    <t>П7.В1.1</t>
  </si>
  <si>
    <t>П7.В1.2</t>
  </si>
  <si>
    <t>П7.В1.3</t>
  </si>
  <si>
    <t>П7.В1.4</t>
  </si>
  <si>
    <t>П7.В1.5</t>
  </si>
  <si>
    <t>П7.В1.6</t>
  </si>
  <si>
    <t>П7.В1.7</t>
  </si>
  <si>
    <t>П7.В1.8</t>
  </si>
  <si>
    <t>П7.В1.9</t>
  </si>
  <si>
    <t>П7.В1.10</t>
  </si>
  <si>
    <t>П7.В1.11</t>
  </si>
  <si>
    <t>П7.В1.12</t>
  </si>
  <si>
    <t>П7.В1.13</t>
  </si>
  <si>
    <t>П7.В2</t>
  </si>
  <si>
    <t>Специализация 2</t>
  </si>
  <si>
    <t>П7.В2.1</t>
  </si>
  <si>
    <t>П7.В2.2</t>
  </si>
  <si>
    <t>П7.В2.3</t>
  </si>
  <si>
    <t>П7.В2.4</t>
  </si>
  <si>
    <t>П7.В2.5</t>
  </si>
  <si>
    <t>П7.В2.6</t>
  </si>
  <si>
    <t>П7.В2.7</t>
  </si>
  <si>
    <t>П7.В2.8</t>
  </si>
  <si>
    <t>П7.В2.9</t>
  </si>
  <si>
    <t>П7.В2.10</t>
  </si>
  <si>
    <t>П7.В2.11</t>
  </si>
  <si>
    <t>П7.В2.12</t>
  </si>
  <si>
    <t>П7.В2.13</t>
  </si>
  <si>
    <t>Специализация 3</t>
  </si>
  <si>
    <t>Специализация 4</t>
  </si>
  <si>
    <t>Специализация 5</t>
  </si>
  <si>
    <t>ПП</t>
  </si>
  <si>
    <t>Практика</t>
  </si>
  <si>
    <t>ПП.У.1</t>
  </si>
  <si>
    <t>Учебная практика</t>
  </si>
  <si>
    <t>ПП.У.1.1</t>
  </si>
  <si>
    <r>
      <rPr>
        <sz val="12"/>
        <color theme="1"/>
        <rFont val="Times New Roman"/>
        <family val="1"/>
        <charset val="204"/>
      </rPr>
      <t>Учебная,</t>
    </r>
    <r>
      <rPr>
        <i/>
        <sz val="12"/>
        <color theme="1"/>
        <rFont val="Times New Roman"/>
        <family val="1"/>
        <charset val="204"/>
      </rPr>
      <t xml:space="preserve"> наименование практики</t>
    </r>
  </si>
  <si>
    <t>ПП.ПС.1</t>
  </si>
  <si>
    <t>Проектный семинар</t>
  </si>
  <si>
    <t>ПП.ПС.1.В1</t>
  </si>
  <si>
    <t>Наименование семинара</t>
  </si>
  <si>
    <t>ПП.ПС.1.В2</t>
  </si>
  <si>
    <t>ПП.НС.1</t>
  </si>
  <si>
    <t>Научно-исследовательский семинар</t>
  </si>
  <si>
    <t>ПП.НС.1.1</t>
  </si>
  <si>
    <t>ПП.НС.1.2</t>
  </si>
  <si>
    <t>ПП.ПП.1</t>
  </si>
  <si>
    <t>Производственная практика</t>
  </si>
  <si>
    <t>ПП.ПП.1.1</t>
  </si>
  <si>
    <r>
      <rPr>
        <i/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наименование практики</t>
    </r>
  </si>
  <si>
    <t>ПП.ПД.1</t>
  </si>
  <si>
    <t>Преддипломная практика</t>
  </si>
  <si>
    <t>ПП.ПД.1.1</t>
  </si>
  <si>
    <t>Производственная, преддипломная</t>
  </si>
  <si>
    <t/>
  </si>
  <si>
    <t>Государственная итоговая аттестация</t>
  </si>
  <si>
    <t>ГИА.В1</t>
  </si>
  <si>
    <t>Подготовка к защите и защита ВКР</t>
  </si>
  <si>
    <t>ГИА.В2</t>
  </si>
  <si>
    <t>Ф</t>
  </si>
  <si>
    <t>Факультативные дисциплины</t>
  </si>
  <si>
    <t>Ф.1</t>
  </si>
  <si>
    <t>Дисциплина 1</t>
  </si>
  <si>
    <t>Ф.2</t>
  </si>
  <si>
    <t>Дисциплина 2</t>
  </si>
  <si>
    <t>Ф.3</t>
  </si>
  <si>
    <t>Дисциплина 3</t>
  </si>
  <si>
    <t>Ф.4</t>
  </si>
  <si>
    <t>Дисциплина 4</t>
  </si>
  <si>
    <t>Ф.5</t>
  </si>
  <si>
    <t>Дисциплина 5</t>
  </si>
  <si>
    <t>Ф.6</t>
  </si>
  <si>
    <t>Ф.6.1</t>
  </si>
  <si>
    <t>Ф.6.2</t>
  </si>
  <si>
    <t>Ф.6.3</t>
  </si>
  <si>
    <t>Ф.6.4</t>
  </si>
  <si>
    <t>Выбор</t>
  </si>
  <si>
    <t>ФТМИ</t>
  </si>
  <si>
    <t>БЖД</t>
  </si>
  <si>
    <t>УФКиС</t>
  </si>
  <si>
    <t>F</t>
  </si>
  <si>
    <t>ЦИИЯ</t>
  </si>
  <si>
    <t>Пр Кул</t>
  </si>
  <si>
    <t>SS</t>
  </si>
  <si>
    <t>ВШ ЦК</t>
  </si>
  <si>
    <t>Выборная галкой</t>
  </si>
  <si>
    <t>Признак</t>
  </si>
  <si>
    <t>КН</t>
  </si>
  <si>
    <t>№ дис</t>
  </si>
  <si>
    <t>МУП</t>
  </si>
  <si>
    <t>МИ</t>
  </si>
  <si>
    <t>* - выбор семестра</t>
  </si>
  <si>
    <t>И</t>
  </si>
  <si>
    <t>Выбор 1 из 6</t>
  </si>
  <si>
    <t>1*
2*
3*
4*</t>
  </si>
  <si>
    <t>16*</t>
  </si>
  <si>
    <t>МБЖД</t>
  </si>
  <si>
    <t>Выбор внутри</t>
  </si>
  <si>
    <t>IE</t>
  </si>
  <si>
    <t>МФК</t>
  </si>
  <si>
    <t>ФКб</t>
  </si>
  <si>
    <t>ФКэ</t>
  </si>
  <si>
    <t>ММ</t>
  </si>
  <si>
    <t>Ф+М</t>
  </si>
  <si>
    <t>1*
2*
3*
4*
5*
6*</t>
  </si>
  <si>
    <t>МНЯ</t>
  </si>
  <si>
    <t>ИЯ</t>
  </si>
  <si>
    <t>МЦК</t>
  </si>
  <si>
    <t>ВШЦКэкз</t>
  </si>
  <si>
    <t>Введение в цифровую культуру (экзамен)</t>
  </si>
  <si>
    <t>Выбор трека</t>
  </si>
  <si>
    <t>Введение в цифровую культуру и программирование: выборные треки</t>
  </si>
  <si>
    <t>Выбор 1 из 2</t>
  </si>
  <si>
    <t>Машинное обучение (базовый уровень) +проектный трек</t>
  </si>
  <si>
    <t>Машинное обучение ( (продвинутый уровень)+проектный трек</t>
  </si>
  <si>
    <t>МПрК</t>
  </si>
  <si>
    <t>БМ</t>
  </si>
  <si>
    <t>ИН</t>
  </si>
  <si>
    <t>КиК</t>
  </si>
  <si>
    <t>1*
2*</t>
  </si>
  <si>
    <t>32*</t>
  </si>
  <si>
    <t>ПВ</t>
  </si>
  <si>
    <t>МПП</t>
  </si>
  <si>
    <t>МОД</t>
  </si>
  <si>
    <t>ОД</t>
  </si>
  <si>
    <t>МЦКПД</t>
  </si>
  <si>
    <t>ВШЦК</t>
  </si>
  <si>
    <t>Выбор 2 из 11</t>
  </si>
  <si>
    <t>ЦК</t>
  </si>
  <si>
    <t>МSS</t>
  </si>
  <si>
    <t>ПрКул</t>
  </si>
  <si>
    <t>Мpull</t>
  </si>
  <si>
    <t>Выбор N из X</t>
  </si>
  <si>
    <t>Pull</t>
  </si>
  <si>
    <t>МИТ</t>
  </si>
  <si>
    <t>1 из 2</t>
  </si>
  <si>
    <t>1 из 3</t>
  </si>
  <si>
    <t>1 из 5</t>
  </si>
  <si>
    <t>М</t>
  </si>
  <si>
    <t>МАиС</t>
  </si>
  <si>
    <t>МС</t>
  </si>
  <si>
    <t>Выбор 1 из 5</t>
  </si>
  <si>
    <t>С1</t>
  </si>
  <si>
    <t>с</t>
  </si>
  <si>
    <t>С2</t>
  </si>
  <si>
    <t>МПрак</t>
  </si>
  <si>
    <t>Блок 2. Практика</t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</si>
  <si>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</si>
  <si>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</si>
  <si>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t>МГИА</t>
  </si>
  <si>
    <t>Блок 3. ГИА</t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</si>
  <si>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</si>
  <si>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</si>
  <si>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</si>
  <si>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</si>
  <si>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</si>
  <si>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</si>
  <si>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</si>
  <si>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</si>
  <si>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</si>
  <si>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</si>
  <si>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Учебная,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</si>
  <si>
    <r>
      <rPr>
        <sz val="12"/>
        <color theme="1"/>
        <rFont val="Times New Roman"/>
        <family val="1"/>
        <charset val="204"/>
      </rPr>
      <t xml:space="preserve">Производственная, </t>
    </r>
    <r>
      <rPr>
        <b/>
        <i/>
        <sz val="12"/>
        <color rgb="FFFF0000"/>
        <rFont val="Times New Roman"/>
        <family val="1"/>
        <charset val="204"/>
      </rPr>
      <t>тип практики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</si>
</sst>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>
    <font>
      <sz val="11"/>
      <color theme="1"/>
      <name val="Calibri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8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Calibri"/>
      <family val="2"/>
      <charset val="204"/>
    </font>
    <font>
      <sz val="12"/>
      <color theme="1"/>
      <name val="Times New Roman"/>
      <family val="1"/>
      <charset val="204"/>
    </font>
    <font>
      <sz val="12"/>
      <color theme="1"/>
      <name val="Noto Sans Symbols"/>
    </font>
    <font>
      <sz val="12"/>
      <color theme="0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1"/>
      <color theme="0"/>
      <name val="Calibri"/>
      <family val="2"/>
      <charset val="204"/>
    </font>
    <font>
      <b/>
      <sz val="12"/>
      <color theme="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rgb="FFFF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  <fill>
      <patternFill patternType="solid">
        <fgColor rgb="FF99CCFF"/>
        <bgColor rgb="FF99CCFF"/>
      </patternFill>
    </fill>
    <fill>
      <patternFill patternType="solid">
        <fgColor rgb="FF8EAADB"/>
        <bgColor rgb="FF8EAADB"/>
      </patternFill>
    </fill>
    <fill>
      <patternFill patternType="solid">
        <fgColor rgb="FFB4C6E7"/>
        <bgColor rgb="FFB4C6E7"/>
      </patternFill>
    </fill>
    <fill>
      <patternFill patternType="solid">
        <fgColor rgb="FFE2EFD9"/>
        <bgColor rgb="FFE2EFD9"/>
      </patternFill>
    </fill>
    <fill>
      <patternFill patternType="solid">
        <fgColor rgb="FFDADADA"/>
        <bgColor rgb="FFDADADA"/>
      </patternFill>
    </fill>
    <fill>
      <patternFill patternType="solid">
        <fgColor rgb="FFC0C0C0"/>
        <bgColor rgb="FFC0C0C0"/>
      </patternFill>
    </fill>
    <fill>
      <patternFill patternType="solid">
        <fgColor rgb="FFECECEC"/>
        <bgColor rgb="FFECECEC"/>
      </patternFill>
    </fill>
    <fill>
      <patternFill patternType="solid">
        <fgColor rgb="FFD0CECE"/>
        <bgColor rgb="FFD0CECE"/>
      </patternFill>
    </fill>
    <fill>
      <patternFill patternType="solid">
        <fgColor rgb="FFA8D08D"/>
        <bgColor rgb="FFA8D08D"/>
      </patternFill>
    </fill>
    <fill>
      <patternFill patternType="solid">
        <fgColor rgb="FFC5E0B3"/>
        <bgColor rgb="FFC5E0B3"/>
      </patternFill>
    </fill>
    <fill>
      <patternFill patternType="solid">
        <fgColor rgb="FFBFBFBF"/>
        <bgColor rgb="FFBFBFBF"/>
      </patternFill>
    </fill>
    <fill>
      <patternFill patternType="solid">
        <fgColor rgb="FFF3CCFC"/>
        <bgColor rgb="FFF3CCFC"/>
      </patternFill>
    </fill>
    <fill>
      <patternFill patternType="solid">
        <fgColor rgb="FFFFD965"/>
        <bgColor rgb="FFFFD965"/>
      </patternFill>
    </fill>
    <fill>
      <patternFill patternType="solid">
        <fgColor rgb="FF9CC2E5"/>
        <bgColor rgb="FF9CC2E5"/>
      </patternFill>
    </fill>
    <fill>
      <patternFill patternType="solid">
        <fgColor rgb="FFFF6600"/>
        <bgColor rgb="FFFF6600"/>
      </patternFill>
    </fill>
    <fill>
      <patternFill patternType="solid">
        <fgColor rgb="FFF7CAAC"/>
        <bgColor rgb="FFF7CAAC"/>
      </patternFill>
    </fill>
    <fill>
      <patternFill patternType="solid">
        <fgColor rgb="FFE373AE"/>
        <bgColor rgb="FFE373AE"/>
      </patternFill>
    </fill>
  </fills>
  <borders count="10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02">
    <xf numFmtId="0" fontId="0" fillId="0" borderId="0" xfId="0" applyFont="1" applyAlignment="1"/>
    <xf numFmtId="0" fontId="3" fillId="0" borderId="0" xfId="0" applyFont="1"/>
    <xf numFmtId="0" fontId="0" fillId="0" borderId="4" xfId="0" applyFont="1" applyBorder="1"/>
    <xf numFmtId="0" fontId="4" fillId="0" borderId="20" xfId="0" applyFont="1" applyBorder="1" applyAlignment="1">
      <alignment horizontal="center" vertical="center"/>
    </xf>
    <xf numFmtId="0" fontId="6" fillId="0" borderId="4" xfId="0" applyFont="1" applyBorder="1"/>
    <xf numFmtId="0" fontId="4" fillId="0" borderId="33" xfId="0" applyFont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 textRotation="90" wrapText="1"/>
    </xf>
    <xf numFmtId="0" fontId="4" fillId="2" borderId="36" xfId="0" applyFont="1" applyFill="1" applyBorder="1" applyAlignment="1">
      <alignment horizontal="center" vertical="center" textRotation="90" wrapText="1"/>
    </xf>
    <xf numFmtId="0" fontId="4" fillId="2" borderId="37" xfId="0" applyFont="1" applyFill="1" applyBorder="1" applyAlignment="1">
      <alignment horizontal="center" vertical="center" textRotation="90" wrapText="1"/>
    </xf>
    <xf numFmtId="0" fontId="4" fillId="2" borderId="40" xfId="0" applyFont="1" applyFill="1" applyBorder="1" applyAlignment="1">
      <alignment horizontal="center" vertical="center" textRotation="90" wrapText="1"/>
    </xf>
    <xf numFmtId="0" fontId="4" fillId="2" borderId="41" xfId="0" applyFont="1" applyFill="1" applyBorder="1" applyAlignment="1">
      <alignment horizontal="center" vertical="center" textRotation="90" wrapText="1"/>
    </xf>
    <xf numFmtId="0" fontId="4" fillId="2" borderId="42" xfId="0" applyFont="1" applyFill="1" applyBorder="1" applyAlignment="1">
      <alignment horizontal="center" vertical="center" textRotation="90" wrapText="1"/>
    </xf>
    <xf numFmtId="0" fontId="4" fillId="2" borderId="36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/>
    </xf>
    <xf numFmtId="0" fontId="0" fillId="8" borderId="43" xfId="0" applyFont="1" applyFill="1" applyBorder="1"/>
    <xf numFmtId="0" fontId="1" fillId="8" borderId="13" xfId="0" applyFont="1" applyFill="1" applyBorder="1" applyAlignment="1">
      <alignment horizontal="center" vertical="center" wrapText="1"/>
    </xf>
    <xf numFmtId="0" fontId="1" fillId="8" borderId="44" xfId="0" applyFont="1" applyFill="1" applyBorder="1" applyAlignment="1">
      <alignment horizontal="center" vertical="center" wrapText="1"/>
    </xf>
    <xf numFmtId="0" fontId="1" fillId="8" borderId="45" xfId="0" applyFont="1" applyFill="1" applyBorder="1" applyAlignment="1">
      <alignment horizontal="left" vertical="center" wrapText="1"/>
    </xf>
    <xf numFmtId="1" fontId="1" fillId="8" borderId="45" xfId="0" applyNumberFormat="1" applyFont="1" applyFill="1" applyBorder="1" applyAlignment="1">
      <alignment horizontal="center" vertical="center"/>
    </xf>
    <xf numFmtId="0" fontId="0" fillId="8" borderId="45" xfId="0" applyFont="1" applyFill="1" applyBorder="1"/>
    <xf numFmtId="0" fontId="0" fillId="8" borderId="46" xfId="0" applyFont="1" applyFill="1" applyBorder="1"/>
    <xf numFmtId="0" fontId="0" fillId="8" borderId="11" xfId="0" applyFont="1" applyFill="1" applyBorder="1"/>
    <xf numFmtId="0" fontId="0" fillId="8" borderId="47" xfId="0" applyFont="1" applyFill="1" applyBorder="1"/>
    <xf numFmtId="0" fontId="0" fillId="8" borderId="48" xfId="0" applyFont="1" applyFill="1" applyBorder="1"/>
    <xf numFmtId="0" fontId="0" fillId="8" borderId="49" xfId="0" applyFont="1" applyFill="1" applyBorder="1"/>
    <xf numFmtId="0" fontId="0" fillId="0" borderId="7" xfId="0" applyFont="1" applyBorder="1"/>
    <xf numFmtId="0" fontId="7" fillId="9" borderId="50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7" xfId="0" quotePrefix="1" applyFont="1" applyFill="1" applyBorder="1" applyAlignment="1">
      <alignment horizontal="center" vertical="center"/>
    </xf>
    <xf numFmtId="0" fontId="7" fillId="9" borderId="51" xfId="0" quotePrefix="1" applyFont="1" applyFill="1" applyBorder="1" applyAlignment="1">
      <alignment horizontal="left" vertical="center"/>
    </xf>
    <xf numFmtId="0" fontId="1" fillId="9" borderId="52" xfId="0" applyFont="1" applyFill="1" applyBorder="1" applyAlignment="1">
      <alignment horizontal="left" vertical="center" wrapText="1"/>
    </xf>
    <xf numFmtId="1" fontId="1" fillId="9" borderId="52" xfId="0" applyNumberFormat="1" applyFont="1" applyFill="1" applyBorder="1" applyAlignment="1">
      <alignment horizontal="center" vertical="center"/>
    </xf>
    <xf numFmtId="0" fontId="1" fillId="9" borderId="52" xfId="0" applyFont="1" applyFill="1" applyBorder="1" applyAlignment="1">
      <alignment horizontal="center" vertical="center"/>
    </xf>
    <xf numFmtId="0" fontId="7" fillId="9" borderId="53" xfId="0" applyFont="1" applyFill="1" applyBorder="1" applyAlignment="1">
      <alignment horizontal="center" vertical="center"/>
    </xf>
    <xf numFmtId="0" fontId="7" fillId="9" borderId="51" xfId="0" applyFont="1" applyFill="1" applyBorder="1" applyAlignment="1">
      <alignment horizontal="center" vertical="center"/>
    </xf>
    <xf numFmtId="1" fontId="7" fillId="9" borderId="50" xfId="0" applyNumberFormat="1" applyFont="1" applyFill="1" applyBorder="1" applyAlignment="1">
      <alignment horizontal="center" vertical="center" wrapText="1"/>
    </xf>
    <xf numFmtId="1" fontId="7" fillId="9" borderId="7" xfId="0" applyNumberFormat="1" applyFont="1" applyFill="1" applyBorder="1" applyAlignment="1">
      <alignment horizontal="center" vertical="center" wrapText="1"/>
    </xf>
    <xf numFmtId="1" fontId="7" fillId="9" borderId="51" xfId="0" applyNumberFormat="1" applyFont="1" applyFill="1" applyBorder="1" applyAlignment="1">
      <alignment horizontal="center" vertical="center" wrapText="1"/>
    </xf>
    <xf numFmtId="1" fontId="7" fillId="9" borderId="54" xfId="0" applyNumberFormat="1" applyFont="1" applyFill="1" applyBorder="1" applyAlignment="1">
      <alignment horizontal="center" vertical="center" wrapText="1"/>
    </xf>
    <xf numFmtId="2" fontId="1" fillId="9" borderId="53" xfId="0" applyNumberFormat="1" applyFont="1" applyFill="1" applyBorder="1" applyAlignment="1">
      <alignment horizontal="center" vertical="center"/>
    </xf>
    <xf numFmtId="1" fontId="7" fillId="9" borderId="7" xfId="0" applyNumberFormat="1" applyFont="1" applyFill="1" applyBorder="1" applyAlignment="1">
      <alignment horizontal="center" vertical="center"/>
    </xf>
    <xf numFmtId="2" fontId="1" fillId="9" borderId="7" xfId="0" applyNumberFormat="1" applyFont="1" applyFill="1" applyBorder="1" applyAlignment="1">
      <alignment horizontal="center" vertical="center"/>
    </xf>
    <xf numFmtId="164" fontId="7" fillId="9" borderId="7" xfId="0" applyNumberFormat="1" applyFont="1" applyFill="1" applyBorder="1" applyAlignment="1">
      <alignment horizontal="center" vertical="center"/>
    </xf>
    <xf numFmtId="0" fontId="7" fillId="0" borderId="7" xfId="0" applyFont="1" applyBorder="1"/>
    <xf numFmtId="0" fontId="7" fillId="2" borderId="50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vertical="center" wrapText="1"/>
    </xf>
    <xf numFmtId="0" fontId="7" fillId="2" borderId="7" xfId="0" quotePrefix="1" applyFont="1" applyFill="1" applyBorder="1" applyAlignment="1">
      <alignment horizontal="center" vertical="center"/>
    </xf>
    <xf numFmtId="2" fontId="7" fillId="2" borderId="51" xfId="0" quotePrefix="1" applyNumberFormat="1" applyFont="1" applyFill="1" applyBorder="1" applyAlignment="1">
      <alignment horizontal="left" vertical="center" wrapText="1"/>
    </xf>
    <xf numFmtId="0" fontId="7" fillId="11" borderId="52" xfId="0" applyFont="1" applyFill="1" applyBorder="1" applyAlignment="1">
      <alignment horizontal="left" vertical="center" wrapText="1"/>
    </xf>
    <xf numFmtId="0" fontId="7" fillId="0" borderId="55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 wrapText="1"/>
    </xf>
    <xf numFmtId="0" fontId="7" fillId="9" borderId="48" xfId="0" applyFont="1" applyFill="1" applyBorder="1" applyAlignment="1">
      <alignment horizontal="center" vertical="center"/>
    </xf>
    <xf numFmtId="0" fontId="7" fillId="9" borderId="54" xfId="0" applyFont="1" applyFill="1" applyBorder="1" applyAlignment="1">
      <alignment horizontal="center" vertical="center"/>
    </xf>
    <xf numFmtId="0" fontId="1" fillId="9" borderId="53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2" fontId="7" fillId="9" borderId="7" xfId="0" applyNumberFormat="1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 wrapText="1"/>
    </xf>
    <xf numFmtId="0" fontId="7" fillId="2" borderId="51" xfId="0" applyFont="1" applyFill="1" applyBorder="1" applyAlignment="1">
      <alignment horizontal="center" vertical="center"/>
    </xf>
    <xf numFmtId="1" fontId="1" fillId="0" borderId="52" xfId="0" applyNumberFormat="1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" fontId="7" fillId="0" borderId="50" xfId="0" applyNumberFormat="1" applyFont="1" applyBorder="1" applyAlignment="1">
      <alignment horizontal="center" vertical="center" wrapText="1"/>
    </xf>
    <xf numFmtId="1" fontId="7" fillId="0" borderId="7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1" fontId="7" fillId="0" borderId="54" xfId="0" applyNumberFormat="1" applyFont="1" applyBorder="1" applyAlignment="1">
      <alignment horizontal="center" vertical="center" wrapText="1"/>
    </xf>
    <xf numFmtId="2" fontId="1" fillId="12" borderId="53" xfId="0" applyNumberFormat="1" applyFont="1" applyFill="1" applyBorder="1" applyAlignment="1">
      <alignment horizontal="center" vertical="center"/>
    </xf>
    <xf numFmtId="1" fontId="7" fillId="12" borderId="7" xfId="0" applyNumberFormat="1" applyFont="1" applyFill="1" applyBorder="1" applyAlignment="1">
      <alignment horizontal="center" vertical="center"/>
    </xf>
    <xf numFmtId="2" fontId="1" fillId="12" borderId="7" xfId="0" applyNumberFormat="1" applyFont="1" applyFill="1" applyBorder="1" applyAlignment="1">
      <alignment horizontal="center" vertical="center"/>
    </xf>
    <xf numFmtId="1" fontId="7" fillId="6" borderId="7" xfId="0" applyNumberFormat="1" applyFont="1" applyFill="1" applyBorder="1" applyAlignment="1">
      <alignment horizontal="center" vertical="center"/>
    </xf>
    <xf numFmtId="1" fontId="7" fillId="0" borderId="7" xfId="0" applyNumberFormat="1" applyFont="1" applyBorder="1" applyAlignment="1">
      <alignment horizontal="center" vertical="center"/>
    </xf>
    <xf numFmtId="164" fontId="7" fillId="0" borderId="7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1" xfId="0" quotePrefix="1" applyFont="1" applyFill="1" applyBorder="1" applyAlignment="1">
      <alignment horizontal="center" vertical="center"/>
    </xf>
    <xf numFmtId="0" fontId="7" fillId="9" borderId="51" xfId="0" quotePrefix="1" applyFont="1" applyFill="1" applyBorder="1" applyAlignment="1">
      <alignment horizontal="center" vertical="center"/>
    </xf>
    <xf numFmtId="1" fontId="7" fillId="9" borderId="70" xfId="0" applyNumberFormat="1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/>
    </xf>
    <xf numFmtId="0" fontId="8" fillId="2" borderId="50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54" xfId="0" applyFont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 vertical="center" wrapText="1"/>
    </xf>
    <xf numFmtId="1" fontId="7" fillId="9" borderId="48" xfId="0" applyNumberFormat="1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13" borderId="52" xfId="0" applyFont="1" applyFill="1" applyBorder="1" applyAlignment="1">
      <alignment horizontal="left" vertical="center" wrapText="1"/>
    </xf>
    <xf numFmtId="0" fontId="10" fillId="13" borderId="52" xfId="0" applyFont="1" applyFill="1" applyBorder="1" applyAlignment="1">
      <alignment horizontal="left" vertical="center" wrapText="1"/>
    </xf>
    <xf numFmtId="0" fontId="11" fillId="9" borderId="52" xfId="0" applyFont="1" applyFill="1" applyBorder="1" applyAlignment="1">
      <alignment horizontal="left" vertical="center" wrapText="1"/>
    </xf>
    <xf numFmtId="0" fontId="7" fillId="9" borderId="53" xfId="0" applyFont="1" applyFill="1" applyBorder="1" applyAlignment="1">
      <alignment horizontal="center" vertical="center" wrapText="1"/>
    </xf>
    <xf numFmtId="0" fontId="7" fillId="9" borderId="51" xfId="0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9" fillId="2" borderId="53" xfId="0" applyFont="1" applyFill="1" applyBorder="1" applyAlignment="1">
      <alignment horizontal="center" vertical="center" wrapText="1"/>
    </xf>
    <xf numFmtId="1" fontId="7" fillId="2" borderId="7" xfId="0" applyNumberFormat="1" applyFont="1" applyFill="1" applyBorder="1" applyAlignment="1">
      <alignment horizontal="center" vertical="center"/>
    </xf>
    <xf numFmtId="1" fontId="7" fillId="14" borderId="7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1" fontId="7" fillId="0" borderId="58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 wrapText="1"/>
    </xf>
    <xf numFmtId="1" fontId="7" fillId="0" borderId="60" xfId="0" applyNumberFormat="1" applyFont="1" applyBorder="1" applyAlignment="1">
      <alignment horizontal="center" vertical="center" wrapText="1"/>
    </xf>
    <xf numFmtId="1" fontId="7" fillId="0" borderId="5" xfId="0" applyNumberFormat="1" applyFont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49" fontId="7" fillId="5" borderId="7" xfId="0" applyNumberFormat="1" applyFont="1" applyFill="1" applyBorder="1" applyAlignment="1">
      <alignment horizontal="center" vertical="center" wrapText="1"/>
    </xf>
    <xf numFmtId="0" fontId="0" fillId="15" borderId="50" xfId="0" applyFont="1" applyFill="1" applyBorder="1"/>
    <xf numFmtId="0" fontId="0" fillId="15" borderId="7" xfId="0" applyFont="1" applyFill="1" applyBorder="1"/>
    <xf numFmtId="0" fontId="7" fillId="15" borderId="7" xfId="0" applyFont="1" applyFill="1" applyBorder="1" applyAlignment="1">
      <alignment horizontal="center" vertical="center"/>
    </xf>
    <xf numFmtId="0" fontId="1" fillId="15" borderId="51" xfId="0" applyFont="1" applyFill="1" applyBorder="1" applyAlignment="1">
      <alignment horizontal="center" vertical="center"/>
    </xf>
    <xf numFmtId="0" fontId="1" fillId="15" borderId="52" xfId="0" applyFont="1" applyFill="1" applyBorder="1" applyAlignment="1">
      <alignment horizontal="left" vertical="center" wrapText="1"/>
    </xf>
    <xf numFmtId="1" fontId="1" fillId="15" borderId="52" xfId="0" applyNumberFormat="1" applyFont="1" applyFill="1" applyBorder="1" applyAlignment="1">
      <alignment horizontal="center" vertical="center"/>
    </xf>
    <xf numFmtId="0" fontId="0" fillId="15" borderId="52" xfId="0" applyFont="1" applyFill="1" applyBorder="1"/>
    <xf numFmtId="0" fontId="0" fillId="15" borderId="53" xfId="0" applyFont="1" applyFill="1" applyBorder="1"/>
    <xf numFmtId="0" fontId="0" fillId="15" borderId="51" xfId="0" applyFont="1" applyFill="1" applyBorder="1"/>
    <xf numFmtId="0" fontId="0" fillId="15" borderId="54" xfId="0" applyFont="1" applyFill="1" applyBorder="1"/>
    <xf numFmtId="0" fontId="7" fillId="15" borderId="7" xfId="0" quotePrefix="1" applyFont="1" applyFill="1" applyBorder="1" applyAlignment="1">
      <alignment horizontal="center" vertical="center"/>
    </xf>
    <xf numFmtId="0" fontId="7" fillId="15" borderId="51" xfId="0" applyFont="1" applyFill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/>
    <xf numFmtId="0" fontId="0" fillId="16" borderId="50" xfId="0" applyFont="1" applyFill="1" applyBorder="1"/>
    <xf numFmtId="0" fontId="0" fillId="16" borderId="7" xfId="0" applyFont="1" applyFill="1" applyBorder="1"/>
    <xf numFmtId="0" fontId="0" fillId="16" borderId="7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/>
    </xf>
    <xf numFmtId="0" fontId="7" fillId="5" borderId="51" xfId="0" applyFont="1" applyFill="1" applyBorder="1" applyAlignment="1">
      <alignment horizontal="center" vertical="center" wrapText="1"/>
    </xf>
    <xf numFmtId="0" fontId="1" fillId="16" borderId="52" xfId="0" applyFont="1" applyFill="1" applyBorder="1" applyAlignment="1">
      <alignment horizontal="left" vertical="center" wrapText="1"/>
    </xf>
    <xf numFmtId="1" fontId="1" fillId="16" borderId="52" xfId="0" applyNumberFormat="1" applyFont="1" applyFill="1" applyBorder="1" applyAlignment="1">
      <alignment horizontal="center" vertical="center"/>
    </xf>
    <xf numFmtId="0" fontId="7" fillId="16" borderId="53" xfId="0" applyFont="1" applyFill="1" applyBorder="1" applyAlignment="1">
      <alignment horizontal="center" vertical="center"/>
    </xf>
    <xf numFmtId="0" fontId="7" fillId="16" borderId="51" xfId="0" applyFont="1" applyFill="1" applyBorder="1" applyAlignment="1">
      <alignment horizontal="center" vertical="center"/>
    </xf>
    <xf numFmtId="1" fontId="7" fillId="16" borderId="50" xfId="0" applyNumberFormat="1" applyFont="1" applyFill="1" applyBorder="1" applyAlignment="1">
      <alignment horizontal="center" vertical="center" wrapText="1"/>
    </xf>
    <xf numFmtId="1" fontId="7" fillId="16" borderId="7" xfId="0" applyNumberFormat="1" applyFont="1" applyFill="1" applyBorder="1" applyAlignment="1">
      <alignment horizontal="center" vertical="center" wrapText="1"/>
    </xf>
    <xf numFmtId="1" fontId="7" fillId="16" borderId="51" xfId="0" applyNumberFormat="1" applyFont="1" applyFill="1" applyBorder="1" applyAlignment="1">
      <alignment horizontal="center" vertical="center" wrapText="1"/>
    </xf>
    <xf numFmtId="1" fontId="7" fillId="16" borderId="54" xfId="0" applyNumberFormat="1" applyFont="1" applyFill="1" applyBorder="1" applyAlignment="1">
      <alignment horizontal="center" vertical="center" wrapText="1"/>
    </xf>
    <xf numFmtId="2" fontId="1" fillId="16" borderId="53" xfId="0" applyNumberFormat="1" applyFont="1" applyFill="1" applyBorder="1" applyAlignment="1">
      <alignment horizontal="center" vertical="center"/>
    </xf>
    <xf numFmtId="1" fontId="7" fillId="16" borderId="7" xfId="0" applyNumberFormat="1" applyFont="1" applyFill="1" applyBorder="1" applyAlignment="1">
      <alignment horizontal="center" vertical="center"/>
    </xf>
    <xf numFmtId="2" fontId="1" fillId="16" borderId="7" xfId="0" applyNumberFormat="1" applyFont="1" applyFill="1" applyBorder="1" applyAlignment="1">
      <alignment horizontal="center" vertical="center"/>
    </xf>
    <xf numFmtId="164" fontId="7" fillId="16" borderId="7" xfId="0" applyNumberFormat="1" applyFont="1" applyFill="1" applyBorder="1" applyAlignment="1">
      <alignment horizontal="center" vertical="center"/>
    </xf>
    <xf numFmtId="0" fontId="0" fillId="0" borderId="50" xfId="0" applyFont="1" applyBorder="1"/>
    <xf numFmtId="0" fontId="7" fillId="2" borderId="54" xfId="0" applyFont="1" applyFill="1" applyBorder="1" applyAlignment="1">
      <alignment horizontal="center" vertical="center"/>
    </xf>
    <xf numFmtId="0" fontId="0" fillId="0" borderId="6" xfId="0" applyFont="1" applyBorder="1"/>
    <xf numFmtId="0" fontId="7" fillId="2" borderId="47" xfId="0" applyFont="1" applyFill="1" applyBorder="1" applyAlignment="1">
      <alignment horizontal="center" vertical="center"/>
    </xf>
    <xf numFmtId="1" fontId="1" fillId="16" borderId="46" xfId="0" applyNumberFormat="1" applyFont="1" applyFill="1" applyBorder="1" applyAlignment="1">
      <alignment horizontal="center" vertical="center"/>
    </xf>
    <xf numFmtId="0" fontId="1" fillId="16" borderId="11" xfId="0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" fontId="1" fillId="16" borderId="53" xfId="0" applyNumberFormat="1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center" vertical="center"/>
    </xf>
    <xf numFmtId="0" fontId="7" fillId="16" borderId="7" xfId="0" applyFont="1" applyFill="1" applyBorder="1" applyAlignment="1">
      <alignment horizontal="center" vertical="center" wrapText="1"/>
    </xf>
    <xf numFmtId="0" fontId="7" fillId="16" borderId="5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" fontId="1" fillId="16" borderId="71" xfId="0" applyNumberFormat="1" applyFont="1" applyFill="1" applyBorder="1" applyAlignment="1">
      <alignment horizontal="center" vertical="center"/>
    </xf>
    <xf numFmtId="0" fontId="1" fillId="16" borderId="45" xfId="0" applyFont="1" applyFill="1" applyBorder="1" applyAlignment="1">
      <alignment horizontal="center" vertical="center"/>
    </xf>
    <xf numFmtId="1" fontId="1" fillId="0" borderId="3" xfId="0" applyNumberFormat="1" applyFont="1" applyBorder="1" applyAlignment="1">
      <alignment horizontal="center" vertical="center"/>
    </xf>
    <xf numFmtId="1" fontId="1" fillId="0" borderId="72" xfId="0" applyNumberFormat="1" applyFont="1" applyBorder="1" applyAlignment="1">
      <alignment horizontal="center" vertical="center"/>
    </xf>
    <xf numFmtId="0" fontId="7" fillId="2" borderId="12" xfId="0" applyFont="1" applyFill="1" applyBorder="1" applyAlignment="1">
      <alignment vertical="center"/>
    </xf>
    <xf numFmtId="0" fontId="7" fillId="2" borderId="74" xfId="0" applyFont="1" applyFill="1" applyBorder="1" applyAlignment="1">
      <alignment horizontal="center" vertical="center"/>
    </xf>
    <xf numFmtId="0" fontId="1" fillId="0" borderId="55" xfId="0" applyFont="1" applyBorder="1" applyAlignment="1">
      <alignment vertical="center"/>
    </xf>
    <xf numFmtId="0" fontId="7" fillId="0" borderId="59" xfId="0" applyFont="1" applyBorder="1" applyAlignment="1">
      <alignment vertical="center"/>
    </xf>
    <xf numFmtId="1" fontId="7" fillId="0" borderId="5" xfId="0" applyNumberFormat="1" applyFont="1" applyBorder="1" applyAlignment="1">
      <alignment vertical="center" wrapText="1"/>
    </xf>
    <xf numFmtId="2" fontId="1" fillId="12" borderId="70" xfId="0" applyNumberFormat="1" applyFont="1" applyFill="1" applyBorder="1" applyAlignment="1">
      <alignment vertical="center"/>
    </xf>
    <xf numFmtId="1" fontId="7" fillId="12" borderId="7" xfId="0" applyNumberFormat="1" applyFont="1" applyFill="1" applyBorder="1" applyAlignment="1">
      <alignment vertical="center"/>
    </xf>
    <xf numFmtId="2" fontId="1" fillId="12" borderId="7" xfId="0" applyNumberFormat="1" applyFont="1" applyFill="1" applyBorder="1" applyAlignment="1">
      <alignment vertical="center"/>
    </xf>
    <xf numFmtId="1" fontId="7" fillId="6" borderId="7" xfId="0" applyNumberFormat="1" applyFont="1" applyFill="1" applyBorder="1" applyAlignment="1">
      <alignment vertical="center"/>
    </xf>
    <xf numFmtId="1" fontId="7" fillId="0" borderId="7" xfId="0" applyNumberFormat="1" applyFont="1" applyBorder="1" applyAlignment="1">
      <alignment vertical="center"/>
    </xf>
    <xf numFmtId="0" fontId="7" fillId="3" borderId="7" xfId="0" applyFont="1" applyFill="1" applyBorder="1" applyAlignment="1">
      <alignment vertical="center"/>
    </xf>
    <xf numFmtId="164" fontId="7" fillId="0" borderId="7" xfId="0" applyNumberFormat="1" applyFont="1" applyBorder="1" applyAlignment="1">
      <alignment vertical="center"/>
    </xf>
    <xf numFmtId="0" fontId="0" fillId="18" borderId="43" xfId="0" applyFont="1" applyFill="1" applyBorder="1"/>
    <xf numFmtId="0" fontId="0" fillId="18" borderId="13" xfId="0" applyFont="1" applyFill="1" applyBorder="1"/>
    <xf numFmtId="0" fontId="7" fillId="18" borderId="13" xfId="0" applyFont="1" applyFill="1" applyBorder="1" applyAlignment="1">
      <alignment vertical="center"/>
    </xf>
    <xf numFmtId="0" fontId="1" fillId="18" borderId="13" xfId="0" applyFont="1" applyFill="1" applyBorder="1" applyAlignment="1">
      <alignment horizontal="center" vertical="center" wrapText="1"/>
    </xf>
    <xf numFmtId="0" fontId="7" fillId="18" borderId="13" xfId="0" applyFont="1" applyFill="1" applyBorder="1" applyAlignment="1">
      <alignment horizontal="center" vertical="center"/>
    </xf>
    <xf numFmtId="0" fontId="7" fillId="18" borderId="44" xfId="0" applyFont="1" applyFill="1" applyBorder="1" applyAlignment="1">
      <alignment horizontal="center" vertical="center"/>
    </xf>
    <xf numFmtId="0" fontId="1" fillId="18" borderId="52" xfId="0" applyFont="1" applyFill="1" applyBorder="1" applyAlignment="1">
      <alignment horizontal="left" vertical="center" wrapText="1"/>
    </xf>
    <xf numFmtId="1" fontId="1" fillId="18" borderId="75" xfId="0" applyNumberFormat="1" applyFont="1" applyFill="1" applyBorder="1" applyAlignment="1">
      <alignment horizontal="center" vertical="center"/>
    </xf>
    <xf numFmtId="0" fontId="1" fillId="18" borderId="52" xfId="0" applyFont="1" applyFill="1" applyBorder="1" applyAlignment="1">
      <alignment vertical="center"/>
    </xf>
    <xf numFmtId="0" fontId="1" fillId="18" borderId="53" xfId="0" applyFont="1" applyFill="1" applyBorder="1" applyAlignment="1">
      <alignment vertical="center"/>
    </xf>
    <xf numFmtId="0" fontId="1" fillId="18" borderId="7" xfId="0" applyFont="1" applyFill="1" applyBorder="1" applyAlignment="1">
      <alignment vertical="center"/>
    </xf>
    <xf numFmtId="1" fontId="7" fillId="18" borderId="7" xfId="0" applyNumberFormat="1" applyFont="1" applyFill="1" applyBorder="1" applyAlignment="1">
      <alignment vertical="center" wrapText="1"/>
    </xf>
    <xf numFmtId="2" fontId="1" fillId="18" borderId="11" xfId="0" applyNumberFormat="1" applyFont="1" applyFill="1" applyBorder="1" applyAlignment="1">
      <alignment vertical="center"/>
    </xf>
    <xf numFmtId="1" fontId="7" fillId="18" borderId="7" xfId="0" applyNumberFormat="1" applyFont="1" applyFill="1" applyBorder="1" applyAlignment="1">
      <alignment horizontal="center" vertical="center"/>
    </xf>
    <xf numFmtId="2" fontId="1" fillId="18" borderId="7" xfId="0" applyNumberFormat="1" applyFont="1" applyFill="1" applyBorder="1" applyAlignment="1">
      <alignment vertical="center"/>
    </xf>
    <xf numFmtId="1" fontId="7" fillId="18" borderId="7" xfId="0" applyNumberFormat="1" applyFont="1" applyFill="1" applyBorder="1" applyAlignment="1">
      <alignment vertical="center"/>
    </xf>
    <xf numFmtId="0" fontId="7" fillId="18" borderId="7" xfId="0" applyFont="1" applyFill="1" applyBorder="1" applyAlignment="1">
      <alignment vertical="center"/>
    </xf>
    <xf numFmtId="164" fontId="7" fillId="18" borderId="7" xfId="0" applyNumberFormat="1" applyFont="1" applyFill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0" fontId="7" fillId="13" borderId="52" xfId="0" applyFont="1" applyFill="1" applyBorder="1" applyAlignment="1">
      <alignment vertical="center" wrapText="1"/>
    </xf>
    <xf numFmtId="1" fontId="7" fillId="12" borderId="12" xfId="0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1" fontId="7" fillId="12" borderId="16" xfId="0" applyNumberFormat="1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" fontId="7" fillId="12" borderId="11" xfId="0" applyNumberFormat="1" applyFont="1" applyFill="1" applyBorder="1" applyAlignment="1">
      <alignment horizontal="center" vertical="center"/>
    </xf>
    <xf numFmtId="0" fontId="0" fillId="18" borderId="50" xfId="0" applyFont="1" applyFill="1" applyBorder="1"/>
    <xf numFmtId="0" fontId="0" fillId="18" borderId="7" xfId="0" applyFont="1" applyFill="1" applyBorder="1"/>
    <xf numFmtId="0" fontId="7" fillId="18" borderId="7" xfId="0" applyFont="1" applyFill="1" applyBorder="1" applyAlignment="1">
      <alignment horizontal="center" vertical="center"/>
    </xf>
    <xf numFmtId="0" fontId="7" fillId="18" borderId="51" xfId="0" applyFont="1" applyFill="1" applyBorder="1" applyAlignment="1">
      <alignment horizontal="center" vertical="center"/>
    </xf>
    <xf numFmtId="1" fontId="1" fillId="18" borderId="78" xfId="0" applyNumberFormat="1" applyFont="1" applyFill="1" applyBorder="1" applyAlignment="1">
      <alignment horizontal="center" vertical="center"/>
    </xf>
    <xf numFmtId="2" fontId="1" fillId="18" borderId="46" xfId="0" applyNumberFormat="1" applyFont="1" applyFill="1" applyBorder="1" applyAlignment="1">
      <alignment vertical="center"/>
    </xf>
    <xf numFmtId="1" fontId="1" fillId="0" borderId="76" xfId="0" applyNumberFormat="1" applyFont="1" applyBorder="1" applyAlignment="1">
      <alignment horizontal="center" vertical="center"/>
    </xf>
    <xf numFmtId="1" fontId="1" fillId="0" borderId="79" xfId="0" applyNumberFormat="1" applyFont="1" applyBorder="1" applyAlignment="1">
      <alignment horizontal="center" vertical="center"/>
    </xf>
    <xf numFmtId="0" fontId="7" fillId="19" borderId="50" xfId="0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center" vertical="center"/>
    </xf>
    <xf numFmtId="0" fontId="7" fillId="19" borderId="51" xfId="0" applyFont="1" applyFill="1" applyBorder="1" applyAlignment="1">
      <alignment horizontal="center" vertical="center"/>
    </xf>
    <xf numFmtId="0" fontId="7" fillId="19" borderId="52" xfId="0" applyFont="1" applyFill="1" applyBorder="1" applyAlignment="1">
      <alignment horizontal="left" vertical="center" wrapText="1"/>
    </xf>
    <xf numFmtId="1" fontId="1" fillId="19" borderId="78" xfId="0" applyNumberFormat="1" applyFont="1" applyFill="1" applyBorder="1" applyAlignment="1">
      <alignment horizontal="center" vertical="center"/>
    </xf>
    <xf numFmtId="0" fontId="1" fillId="19" borderId="52" xfId="0" applyFont="1" applyFill="1" applyBorder="1" applyAlignment="1">
      <alignment horizontal="center" vertical="center"/>
    </xf>
    <xf numFmtId="0" fontId="7" fillId="19" borderId="53" xfId="0" applyFont="1" applyFill="1" applyBorder="1" applyAlignment="1">
      <alignment horizontal="center" vertical="center"/>
    </xf>
    <xf numFmtId="1" fontId="7" fillId="19" borderId="50" xfId="0" applyNumberFormat="1" applyFont="1" applyFill="1" applyBorder="1" applyAlignment="1">
      <alignment horizontal="center" vertical="center" wrapText="1"/>
    </xf>
    <xf numFmtId="1" fontId="7" fillId="19" borderId="7" xfId="0" applyNumberFormat="1" applyFont="1" applyFill="1" applyBorder="1" applyAlignment="1">
      <alignment horizontal="center" vertical="center" wrapText="1"/>
    </xf>
    <xf numFmtId="1" fontId="7" fillId="19" borderId="51" xfId="0" applyNumberFormat="1" applyFont="1" applyFill="1" applyBorder="1" applyAlignment="1">
      <alignment horizontal="center" vertical="center" wrapText="1"/>
    </xf>
    <xf numFmtId="1" fontId="7" fillId="19" borderId="54" xfId="0" applyNumberFormat="1" applyFont="1" applyFill="1" applyBorder="1" applyAlignment="1">
      <alignment horizontal="center" vertical="center" wrapText="1"/>
    </xf>
    <xf numFmtId="2" fontId="1" fillId="19" borderId="53" xfId="0" applyNumberFormat="1" applyFont="1" applyFill="1" applyBorder="1" applyAlignment="1">
      <alignment horizontal="center" vertical="center"/>
    </xf>
    <xf numFmtId="1" fontId="7" fillId="19" borderId="7" xfId="0" applyNumberFormat="1" applyFont="1" applyFill="1" applyBorder="1" applyAlignment="1">
      <alignment horizontal="center" vertical="center"/>
    </xf>
    <xf numFmtId="2" fontId="1" fillId="19" borderId="7" xfId="0" applyNumberFormat="1" applyFont="1" applyFill="1" applyBorder="1" applyAlignment="1">
      <alignment horizontal="center" vertical="center"/>
    </xf>
    <xf numFmtId="164" fontId="7" fillId="19" borderId="7" xfId="0" applyNumberFormat="1" applyFont="1" applyFill="1" applyBorder="1" applyAlignment="1">
      <alignment horizontal="center" vertical="center"/>
    </xf>
    <xf numFmtId="0" fontId="8" fillId="19" borderId="12" xfId="0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horizontal="center" vertical="center" wrapText="1"/>
    </xf>
    <xf numFmtId="0" fontId="1" fillId="19" borderId="52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center" vertical="center"/>
    </xf>
    <xf numFmtId="0" fontId="7" fillId="7" borderId="50" xfId="0" applyFont="1" applyFill="1" applyBorder="1" applyAlignment="1">
      <alignment horizontal="left" vertical="center" wrapText="1"/>
    </xf>
    <xf numFmtId="0" fontId="7" fillId="7" borderId="7" xfId="0" applyFont="1" applyFill="1" applyBorder="1" applyAlignment="1">
      <alignment horizontal="left" vertical="center" wrapText="1"/>
    </xf>
    <xf numFmtId="0" fontId="8" fillId="9" borderId="12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 wrapText="1"/>
    </xf>
    <xf numFmtId="0" fontId="7" fillId="7" borderId="51" xfId="0" applyFont="1" applyFill="1" applyBorder="1" applyAlignment="1">
      <alignment horizontal="center" vertical="center" wrapText="1"/>
    </xf>
    <xf numFmtId="0" fontId="1" fillId="7" borderId="52" xfId="0" applyFont="1" applyFill="1" applyBorder="1" applyAlignment="1">
      <alignment horizontal="left" vertical="center" wrapText="1"/>
    </xf>
    <xf numFmtId="1" fontId="1" fillId="20" borderId="78" xfId="0" applyNumberFormat="1" applyFont="1" applyFill="1" applyBorder="1" applyAlignment="1">
      <alignment horizontal="center" vertical="center"/>
    </xf>
    <xf numFmtId="0" fontId="1" fillId="20" borderId="52" xfId="0" applyFont="1" applyFill="1" applyBorder="1" applyAlignment="1">
      <alignment horizontal="center" vertical="center"/>
    </xf>
    <xf numFmtId="0" fontId="7" fillId="20" borderId="53" xfId="0" applyFont="1" applyFill="1" applyBorder="1" applyAlignment="1">
      <alignment horizontal="center" vertical="center"/>
    </xf>
    <xf numFmtId="0" fontId="7" fillId="20" borderId="7" xfId="0" applyFont="1" applyFill="1" applyBorder="1" applyAlignment="1">
      <alignment horizontal="center" vertical="center"/>
    </xf>
    <xf numFmtId="0" fontId="7" fillId="20" borderId="51" xfId="0" applyFont="1" applyFill="1" applyBorder="1" applyAlignment="1">
      <alignment horizontal="center" vertical="center"/>
    </xf>
    <xf numFmtId="1" fontId="7" fillId="20" borderId="50" xfId="0" applyNumberFormat="1" applyFont="1" applyFill="1" applyBorder="1" applyAlignment="1">
      <alignment horizontal="center" vertical="center" wrapText="1"/>
    </xf>
    <xf numFmtId="1" fontId="7" fillId="20" borderId="7" xfId="0" applyNumberFormat="1" applyFont="1" applyFill="1" applyBorder="1" applyAlignment="1">
      <alignment horizontal="center" vertical="center" wrapText="1"/>
    </xf>
    <xf numFmtId="1" fontId="7" fillId="20" borderId="51" xfId="0" applyNumberFormat="1" applyFont="1" applyFill="1" applyBorder="1" applyAlignment="1">
      <alignment horizontal="center" vertical="center" wrapText="1"/>
    </xf>
    <xf numFmtId="1" fontId="7" fillId="20" borderId="54" xfId="0" applyNumberFormat="1" applyFont="1" applyFill="1" applyBorder="1" applyAlignment="1">
      <alignment horizontal="center" vertical="center" wrapText="1"/>
    </xf>
    <xf numFmtId="2" fontId="1" fillId="20" borderId="53" xfId="0" applyNumberFormat="1" applyFont="1" applyFill="1" applyBorder="1" applyAlignment="1">
      <alignment horizontal="center" vertical="center"/>
    </xf>
    <xf numFmtId="1" fontId="7" fillId="20" borderId="7" xfId="0" applyNumberFormat="1" applyFont="1" applyFill="1" applyBorder="1" applyAlignment="1">
      <alignment horizontal="center" vertical="center"/>
    </xf>
    <xf numFmtId="2" fontId="1" fillId="20" borderId="7" xfId="0" applyNumberFormat="1" applyFont="1" applyFill="1" applyBorder="1" applyAlignment="1">
      <alignment horizontal="center" vertical="center"/>
    </xf>
    <xf numFmtId="164" fontId="7" fillId="20" borderId="7" xfId="0" applyNumberFormat="1" applyFont="1" applyFill="1" applyBorder="1" applyAlignment="1">
      <alignment horizontal="center" vertical="center"/>
    </xf>
    <xf numFmtId="0" fontId="7" fillId="7" borderId="52" xfId="0" applyFont="1" applyFill="1" applyBorder="1" applyAlignment="1">
      <alignment horizontal="left" vertical="center" wrapText="1"/>
    </xf>
    <xf numFmtId="2" fontId="7" fillId="0" borderId="4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2" fontId="7" fillId="0" borderId="2" xfId="0" applyNumberFormat="1" applyFont="1" applyBorder="1" applyAlignment="1">
      <alignment horizontal="center" vertical="center"/>
    </xf>
    <xf numFmtId="2" fontId="7" fillId="0" borderId="50" xfId="0" applyNumberFormat="1" applyFont="1" applyBorder="1" applyAlignment="1">
      <alignment horizontal="center" vertical="center" wrapText="1"/>
    </xf>
    <xf numFmtId="2" fontId="7" fillId="0" borderId="7" xfId="0" applyNumberFormat="1" applyFont="1" applyBorder="1" applyAlignment="1">
      <alignment horizontal="center" vertical="center" wrapText="1"/>
    </xf>
    <xf numFmtId="2" fontId="7" fillId="0" borderId="2" xfId="0" applyNumberFormat="1" applyFont="1" applyBorder="1" applyAlignment="1">
      <alignment horizontal="center" vertical="center" wrapText="1"/>
    </xf>
    <xf numFmtId="2" fontId="7" fillId="0" borderId="54" xfId="0" applyNumberFormat="1" applyFont="1" applyBorder="1" applyAlignment="1">
      <alignment horizontal="center" vertical="center" wrapText="1"/>
    </xf>
    <xf numFmtId="1" fontId="1" fillId="12" borderId="78" xfId="0" applyNumberFormat="1" applyFont="1" applyFill="1" applyBorder="1" applyAlignment="1">
      <alignment horizontal="center" vertical="center"/>
    </xf>
    <xf numFmtId="0" fontId="1" fillId="12" borderId="52" xfId="0" applyFont="1" applyFill="1" applyBorder="1" applyAlignment="1">
      <alignment horizontal="center" vertical="center"/>
    </xf>
    <xf numFmtId="0" fontId="7" fillId="12" borderId="53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51" xfId="0" applyFont="1" applyFill="1" applyBorder="1" applyAlignment="1">
      <alignment horizontal="center" vertical="center"/>
    </xf>
    <xf numFmtId="1" fontId="7" fillId="12" borderId="50" xfId="0" applyNumberFormat="1" applyFont="1" applyFill="1" applyBorder="1" applyAlignment="1">
      <alignment horizontal="center" vertical="center" wrapText="1"/>
    </xf>
    <xf numFmtId="1" fontId="7" fillId="12" borderId="7" xfId="0" applyNumberFormat="1" applyFont="1" applyFill="1" applyBorder="1" applyAlignment="1">
      <alignment horizontal="center" vertical="center" wrapText="1"/>
    </xf>
    <xf numFmtId="1" fontId="7" fillId="12" borderId="51" xfId="0" applyNumberFormat="1" applyFont="1" applyFill="1" applyBorder="1" applyAlignment="1">
      <alignment horizontal="center" vertical="center" wrapText="1"/>
    </xf>
    <xf numFmtId="1" fontId="7" fillId="12" borderId="54" xfId="0" applyNumberFormat="1" applyFont="1" applyFill="1" applyBorder="1" applyAlignment="1">
      <alignment horizontal="center" vertical="center" wrapText="1"/>
    </xf>
    <xf numFmtId="164" fontId="7" fillId="12" borderId="7" xfId="0" applyNumberFormat="1" applyFont="1" applyFill="1" applyBorder="1" applyAlignment="1">
      <alignment horizontal="center" vertical="center"/>
    </xf>
    <xf numFmtId="0" fontId="7" fillId="21" borderId="50" xfId="0" applyFont="1" applyFill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13" borderId="80" xfId="0" applyFont="1" applyFill="1" applyBorder="1" applyAlignment="1">
      <alignment horizontal="left" vertical="center" wrapText="1"/>
    </xf>
    <xf numFmtId="1" fontId="7" fillId="0" borderId="57" xfId="0" applyNumberFormat="1" applyFont="1" applyBorder="1" applyAlignment="1">
      <alignment horizontal="center" vertical="center" wrapText="1"/>
    </xf>
    <xf numFmtId="2" fontId="1" fillId="12" borderId="81" xfId="0" applyNumberFormat="1" applyFont="1" applyFill="1" applyBorder="1" applyAlignment="1">
      <alignment horizontal="center" vertical="center"/>
    </xf>
    <xf numFmtId="2" fontId="1" fillId="12" borderId="12" xfId="0" applyNumberFormat="1" applyFont="1" applyFill="1" applyBorder="1" applyAlignment="1">
      <alignment horizontal="center" vertical="center"/>
    </xf>
    <xf numFmtId="1" fontId="7" fillId="6" borderId="12" xfId="0" applyNumberFormat="1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2" xfId="0" applyFont="1" applyFill="1" applyBorder="1"/>
    <xf numFmtId="0" fontId="0" fillId="22" borderId="43" xfId="0" applyFont="1" applyFill="1" applyBorder="1"/>
    <xf numFmtId="0" fontId="0" fillId="22" borderId="13" xfId="0" applyFont="1" applyFill="1" applyBorder="1"/>
    <xf numFmtId="0" fontId="7" fillId="22" borderId="13" xfId="0" applyFont="1" applyFill="1" applyBorder="1" applyAlignment="1">
      <alignment horizontal="center" vertical="center"/>
    </xf>
    <xf numFmtId="0" fontId="1" fillId="22" borderId="44" xfId="0" applyFont="1" applyFill="1" applyBorder="1" applyAlignment="1">
      <alignment horizontal="center" vertical="center"/>
    </xf>
    <xf numFmtId="0" fontId="1" fillId="22" borderId="45" xfId="0" applyFont="1" applyFill="1" applyBorder="1" applyAlignment="1">
      <alignment horizontal="left" vertical="center" wrapText="1"/>
    </xf>
    <xf numFmtId="1" fontId="1" fillId="22" borderId="75" xfId="0" applyNumberFormat="1" applyFont="1" applyFill="1" applyBorder="1" applyAlignment="1">
      <alignment horizontal="center" vertical="center"/>
    </xf>
    <xf numFmtId="0" fontId="1" fillId="22" borderId="45" xfId="0" applyFont="1" applyFill="1" applyBorder="1" applyAlignment="1">
      <alignment horizontal="center" vertical="center"/>
    </xf>
    <xf numFmtId="0" fontId="7" fillId="22" borderId="82" xfId="0" applyFont="1" applyFill="1" applyBorder="1" applyAlignment="1">
      <alignment horizontal="center" vertical="center"/>
    </xf>
    <xf numFmtId="0" fontId="7" fillId="22" borderId="44" xfId="0" applyFont="1" applyFill="1" applyBorder="1" applyAlignment="1">
      <alignment horizontal="center" vertical="center"/>
    </xf>
    <xf numFmtId="1" fontId="7" fillId="22" borderId="43" xfId="0" applyNumberFormat="1" applyFont="1" applyFill="1" applyBorder="1" applyAlignment="1">
      <alignment horizontal="center" vertical="center" wrapText="1"/>
    </xf>
    <xf numFmtId="1" fontId="7" fillId="22" borderId="13" xfId="0" applyNumberFormat="1" applyFont="1" applyFill="1" applyBorder="1" applyAlignment="1">
      <alignment horizontal="center" vertical="center" wrapText="1"/>
    </xf>
    <xf numFmtId="1" fontId="7" fillId="22" borderId="44" xfId="0" applyNumberFormat="1" applyFont="1" applyFill="1" applyBorder="1" applyAlignment="1">
      <alignment horizontal="center" vertical="center" wrapText="1"/>
    </xf>
    <xf numFmtId="1" fontId="7" fillId="22" borderId="19" xfId="0" applyNumberFormat="1" applyFont="1" applyFill="1" applyBorder="1" applyAlignment="1">
      <alignment horizontal="center" vertical="center" wrapText="1"/>
    </xf>
    <xf numFmtId="2" fontId="1" fillId="22" borderId="82" xfId="0" applyNumberFormat="1" applyFont="1" applyFill="1" applyBorder="1" applyAlignment="1">
      <alignment horizontal="center" vertical="center"/>
    </xf>
    <xf numFmtId="1" fontId="7" fillId="22" borderId="13" xfId="0" applyNumberFormat="1" applyFont="1" applyFill="1" applyBorder="1" applyAlignment="1">
      <alignment horizontal="center" vertical="center"/>
    </xf>
    <xf numFmtId="2" fontId="1" fillId="22" borderId="13" xfId="0" applyNumberFormat="1" applyFont="1" applyFill="1" applyBorder="1" applyAlignment="1">
      <alignment horizontal="center" vertical="center"/>
    </xf>
    <xf numFmtId="164" fontId="7" fillId="22" borderId="13" xfId="0" applyNumberFormat="1" applyFont="1" applyFill="1" applyBorder="1" applyAlignment="1">
      <alignment horizontal="center" vertical="center"/>
    </xf>
    <xf numFmtId="164" fontId="7" fillId="22" borderId="19" xfId="0" applyNumberFormat="1" applyFont="1" applyFill="1" applyBorder="1" applyAlignment="1">
      <alignment horizontal="center" vertical="center"/>
    </xf>
    <xf numFmtId="0" fontId="0" fillId="22" borderId="48" xfId="0" applyFont="1" applyFill="1" applyBorder="1"/>
    <xf numFmtId="0" fontId="0" fillId="22" borderId="11" xfId="0" applyFont="1" applyFill="1" applyBorder="1"/>
    <xf numFmtId="0" fontId="7" fillId="22" borderId="11" xfId="0" applyFont="1" applyFill="1" applyBorder="1" applyAlignment="1">
      <alignment horizontal="center" vertical="center"/>
    </xf>
    <xf numFmtId="0" fontId="1" fillId="22" borderId="47" xfId="0" applyFont="1" applyFill="1" applyBorder="1" applyAlignment="1">
      <alignment horizontal="center" vertical="center"/>
    </xf>
    <xf numFmtId="0" fontId="1" fillId="22" borderId="83" xfId="0" applyFont="1" applyFill="1" applyBorder="1" applyAlignment="1">
      <alignment horizontal="left" vertical="center" wrapText="1"/>
    </xf>
    <xf numFmtId="1" fontId="1" fillId="22" borderId="84" xfId="0" applyNumberFormat="1" applyFont="1" applyFill="1" applyBorder="1" applyAlignment="1">
      <alignment horizontal="center" vertical="center"/>
    </xf>
    <xf numFmtId="0" fontId="1" fillId="22" borderId="83" xfId="0" applyFont="1" applyFill="1" applyBorder="1" applyAlignment="1">
      <alignment horizontal="center" vertical="center"/>
    </xf>
    <xf numFmtId="0" fontId="7" fillId="22" borderId="46" xfId="0" applyFont="1" applyFill="1" applyBorder="1" applyAlignment="1">
      <alignment horizontal="center" vertical="center"/>
    </xf>
    <xf numFmtId="0" fontId="7" fillId="22" borderId="47" xfId="0" applyFont="1" applyFill="1" applyBorder="1" applyAlignment="1">
      <alignment horizontal="center" vertical="center"/>
    </xf>
    <xf numFmtId="1" fontId="7" fillId="22" borderId="48" xfId="0" applyNumberFormat="1" applyFont="1" applyFill="1" applyBorder="1" applyAlignment="1">
      <alignment horizontal="center" vertical="center" wrapText="1"/>
    </xf>
    <xf numFmtId="1" fontId="7" fillId="22" borderId="11" xfId="0" applyNumberFormat="1" applyFont="1" applyFill="1" applyBorder="1" applyAlignment="1">
      <alignment horizontal="center" vertical="center" wrapText="1"/>
    </xf>
    <xf numFmtId="1" fontId="7" fillId="22" borderId="47" xfId="0" applyNumberFormat="1" applyFont="1" applyFill="1" applyBorder="1" applyAlignment="1">
      <alignment horizontal="center" vertical="center" wrapText="1"/>
    </xf>
    <xf numFmtId="1" fontId="7" fillId="22" borderId="49" xfId="0" applyNumberFormat="1" applyFont="1" applyFill="1" applyBorder="1" applyAlignment="1">
      <alignment horizontal="center" vertical="center" wrapText="1"/>
    </xf>
    <xf numFmtId="2" fontId="1" fillId="22" borderId="46" xfId="0" applyNumberFormat="1" applyFont="1" applyFill="1" applyBorder="1" applyAlignment="1">
      <alignment horizontal="center" vertical="center"/>
    </xf>
    <xf numFmtId="1" fontId="7" fillId="22" borderId="11" xfId="0" applyNumberFormat="1" applyFont="1" applyFill="1" applyBorder="1" applyAlignment="1">
      <alignment horizontal="center" vertical="center"/>
    </xf>
    <xf numFmtId="2" fontId="1" fillId="22" borderId="11" xfId="0" applyNumberFormat="1" applyFont="1" applyFill="1" applyBorder="1" applyAlignment="1">
      <alignment horizontal="center" vertical="center"/>
    </xf>
    <xf numFmtId="164" fontId="7" fillId="22" borderId="11" xfId="0" applyNumberFormat="1" applyFont="1" applyFill="1" applyBorder="1" applyAlignment="1">
      <alignment horizontal="center" vertical="center"/>
    </xf>
    <xf numFmtId="164" fontId="7" fillId="22" borderId="49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 wrapText="1"/>
    </xf>
    <xf numFmtId="2" fontId="1" fillId="17" borderId="53" xfId="0" applyNumberFormat="1" applyFont="1" applyFill="1" applyBorder="1" applyAlignment="1">
      <alignment horizontal="center" vertical="center"/>
    </xf>
    <xf numFmtId="0" fontId="0" fillId="0" borderId="54" xfId="0" applyFont="1" applyBorder="1"/>
    <xf numFmtId="0" fontId="0" fillId="22" borderId="50" xfId="0" applyFont="1" applyFill="1" applyBorder="1"/>
    <xf numFmtId="0" fontId="7" fillId="22" borderId="7" xfId="0" applyFont="1" applyFill="1" applyBorder="1" applyAlignment="1">
      <alignment horizontal="center" vertical="center"/>
    </xf>
    <xf numFmtId="0" fontId="0" fillId="22" borderId="7" xfId="0" applyFont="1" applyFill="1" applyBorder="1"/>
    <xf numFmtId="0" fontId="7" fillId="22" borderId="51" xfId="0" applyFont="1" applyFill="1" applyBorder="1" applyAlignment="1">
      <alignment horizontal="center" vertical="center"/>
    </xf>
    <xf numFmtId="1" fontId="7" fillId="0" borderId="79" xfId="0" applyNumberFormat="1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0" fillId="22" borderId="70" xfId="0" applyFont="1" applyFill="1" applyBorder="1"/>
    <xf numFmtId="0" fontId="7" fillId="22" borderId="12" xfId="0" applyFont="1" applyFill="1" applyBorder="1" applyAlignment="1">
      <alignment horizontal="center" vertical="center"/>
    </xf>
    <xf numFmtId="0" fontId="0" fillId="22" borderId="12" xfId="0" applyFont="1" applyFill="1" applyBorder="1"/>
    <xf numFmtId="0" fontId="7" fillId="22" borderId="74" xfId="0" applyFont="1" applyFill="1" applyBorder="1" applyAlignment="1">
      <alignment horizontal="center" vertical="center"/>
    </xf>
    <xf numFmtId="1" fontId="7" fillId="0" borderId="76" xfId="0" applyNumberFormat="1" applyFont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" fontId="12" fillId="0" borderId="5" xfId="0" applyNumberFormat="1" applyFont="1" applyBorder="1" applyAlignment="1">
      <alignment horizontal="center" vertical="center" wrapText="1"/>
    </xf>
    <xf numFmtId="1" fontId="12" fillId="0" borderId="57" xfId="0" applyNumberFormat="1" applyFont="1" applyBorder="1" applyAlignment="1">
      <alignment horizontal="center" vertical="center" wrapText="1"/>
    </xf>
    <xf numFmtId="2" fontId="1" fillId="17" borderId="81" xfId="0" applyNumberFormat="1" applyFont="1" applyFill="1" applyBorder="1" applyAlignment="1">
      <alignment horizontal="center" vertical="center"/>
    </xf>
    <xf numFmtId="0" fontId="0" fillId="0" borderId="60" xfId="0" applyFont="1" applyBorder="1"/>
    <xf numFmtId="0" fontId="0" fillId="0" borderId="85" xfId="0" applyFont="1" applyBorder="1"/>
    <xf numFmtId="0" fontId="7" fillId="0" borderId="8" xfId="0" applyFont="1" applyBorder="1" applyAlignment="1">
      <alignment horizontal="center" vertical="center"/>
    </xf>
    <xf numFmtId="0" fontId="0" fillId="0" borderId="8" xfId="0" applyFont="1" applyBorder="1"/>
    <xf numFmtId="0" fontId="7" fillId="2" borderId="8" xfId="0" applyFont="1" applyFill="1" applyBorder="1" applyAlignment="1">
      <alignment horizontal="center" vertical="center"/>
    </xf>
    <xf numFmtId="0" fontId="7" fillId="2" borderId="86" xfId="0" applyFont="1" applyFill="1" applyBorder="1" applyAlignment="1">
      <alignment horizontal="center" vertical="center"/>
    </xf>
    <xf numFmtId="0" fontId="10" fillId="13" borderId="87" xfId="0" applyFont="1" applyFill="1" applyBorder="1" applyAlignment="1">
      <alignment horizontal="left" vertical="center" wrapText="1"/>
    </xf>
    <xf numFmtId="1" fontId="7" fillId="0" borderId="88" xfId="0" applyNumberFormat="1" applyFont="1" applyBorder="1" applyAlignment="1">
      <alignment horizontal="center" vertical="center"/>
    </xf>
    <xf numFmtId="0" fontId="7" fillId="0" borderId="87" xfId="0" applyFont="1" applyBorder="1" applyAlignment="1">
      <alignment horizontal="center" vertical="center"/>
    </xf>
    <xf numFmtId="0" fontId="12" fillId="0" borderId="89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7" fillId="0" borderId="90" xfId="0" applyFont="1" applyBorder="1" applyAlignment="1">
      <alignment horizontal="center" vertical="center"/>
    </xf>
    <xf numFmtId="1" fontId="7" fillId="0" borderId="85" xfId="0" applyNumberFormat="1" applyFont="1" applyBorder="1" applyAlignment="1">
      <alignment horizontal="center" vertical="center" wrapText="1"/>
    </xf>
    <xf numFmtId="1" fontId="7" fillId="0" borderId="8" xfId="0" applyNumberFormat="1" applyFont="1" applyBorder="1" applyAlignment="1">
      <alignment horizontal="center" vertical="center" wrapText="1"/>
    </xf>
    <xf numFmtId="1" fontId="7" fillId="0" borderId="90" xfId="0" applyNumberFormat="1" applyFont="1" applyBorder="1" applyAlignment="1">
      <alignment horizontal="center" vertical="center" wrapText="1"/>
    </xf>
    <xf numFmtId="1" fontId="7" fillId="0" borderId="91" xfId="0" applyNumberFormat="1" applyFont="1" applyBorder="1" applyAlignment="1">
      <alignment horizontal="center" vertical="center" wrapText="1"/>
    </xf>
    <xf numFmtId="2" fontId="1" fillId="17" borderId="92" xfId="0" applyNumberFormat="1" applyFont="1" applyFill="1" applyBorder="1" applyAlignment="1">
      <alignment horizontal="center" vertical="center"/>
    </xf>
    <xf numFmtId="1" fontId="7" fillId="12" borderId="8" xfId="0" applyNumberFormat="1" applyFont="1" applyFill="1" applyBorder="1" applyAlignment="1">
      <alignment horizontal="center" vertical="center"/>
    </xf>
    <xf numFmtId="2" fontId="1" fillId="12" borderId="8" xfId="0" applyNumberFormat="1" applyFont="1" applyFill="1" applyBorder="1" applyAlignment="1">
      <alignment horizontal="center" vertical="center"/>
    </xf>
    <xf numFmtId="1" fontId="7" fillId="6" borderId="8" xfId="0" applyNumberFormat="1" applyFont="1" applyFill="1" applyBorder="1" applyAlignment="1">
      <alignment horizontal="center" vertical="center"/>
    </xf>
    <xf numFmtId="1" fontId="7" fillId="0" borderId="8" xfId="0" applyNumberFormat="1" applyFont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64" fontId="7" fillId="0" borderId="8" xfId="0" applyNumberFormat="1" applyFont="1" applyBorder="1" applyAlignment="1">
      <alignment horizontal="center" vertical="center"/>
    </xf>
    <xf numFmtId="0" fontId="0" fillId="0" borderId="91" xfId="0" applyFont="1" applyBorder="1"/>
    <xf numFmtId="0" fontId="0" fillId="8" borderId="13" xfId="0" applyFont="1" applyFill="1" applyBorder="1"/>
    <xf numFmtId="0" fontId="7" fillId="8" borderId="13" xfId="0" applyFont="1" applyFill="1" applyBorder="1" applyAlignment="1">
      <alignment horizontal="center" vertical="center"/>
    </xf>
    <xf numFmtId="0" fontId="1" fillId="8" borderId="44" xfId="0" applyFont="1" applyFill="1" applyBorder="1" applyAlignment="1">
      <alignment horizontal="center" vertical="center"/>
    </xf>
    <xf numFmtId="1" fontId="1" fillId="8" borderId="75" xfId="0" applyNumberFormat="1" applyFont="1" applyFill="1" applyBorder="1" applyAlignment="1">
      <alignment horizontal="center" vertical="center"/>
    </xf>
    <xf numFmtId="0" fontId="1" fillId="8" borderId="45" xfId="0" applyFont="1" applyFill="1" applyBorder="1" applyAlignment="1">
      <alignment horizontal="center" vertical="center"/>
    </xf>
    <xf numFmtId="0" fontId="7" fillId="8" borderId="82" xfId="0" applyFont="1" applyFill="1" applyBorder="1" applyAlignment="1">
      <alignment horizontal="center" vertical="center"/>
    </xf>
    <xf numFmtId="0" fontId="7" fillId="8" borderId="44" xfId="0" applyFont="1" applyFill="1" applyBorder="1" applyAlignment="1">
      <alignment horizontal="center" vertical="center"/>
    </xf>
    <xf numFmtId="1" fontId="7" fillId="8" borderId="43" xfId="0" applyNumberFormat="1" applyFont="1" applyFill="1" applyBorder="1" applyAlignment="1">
      <alignment horizontal="center" vertical="center" wrapText="1"/>
    </xf>
    <xf numFmtId="1" fontId="7" fillId="8" borderId="13" xfId="0" applyNumberFormat="1" applyFont="1" applyFill="1" applyBorder="1" applyAlignment="1">
      <alignment horizontal="center" vertical="center" wrapText="1"/>
    </xf>
    <xf numFmtId="1" fontId="7" fillId="8" borderId="44" xfId="0" applyNumberFormat="1" applyFont="1" applyFill="1" applyBorder="1" applyAlignment="1">
      <alignment horizontal="center" vertical="center" wrapText="1"/>
    </xf>
    <xf numFmtId="1" fontId="7" fillId="8" borderId="19" xfId="0" applyNumberFormat="1" applyFont="1" applyFill="1" applyBorder="1" applyAlignment="1">
      <alignment horizontal="center" vertical="center" wrapText="1"/>
    </xf>
    <xf numFmtId="2" fontId="1" fillId="8" borderId="82" xfId="0" applyNumberFormat="1" applyFont="1" applyFill="1" applyBorder="1" applyAlignment="1">
      <alignment horizontal="center" vertical="center"/>
    </xf>
    <xf numFmtId="1" fontId="7" fillId="8" borderId="13" xfId="0" applyNumberFormat="1" applyFont="1" applyFill="1" applyBorder="1" applyAlignment="1">
      <alignment horizontal="center" vertical="center"/>
    </xf>
    <xf numFmtId="2" fontId="1" fillId="8" borderId="13" xfId="0" applyNumberFormat="1" applyFont="1" applyFill="1" applyBorder="1" applyAlignment="1">
      <alignment horizontal="center" vertical="center"/>
    </xf>
    <xf numFmtId="164" fontId="7" fillId="8" borderId="13" xfId="0" applyNumberFormat="1" applyFont="1" applyFill="1" applyBorder="1" applyAlignment="1">
      <alignment horizontal="center" vertical="center"/>
    </xf>
    <xf numFmtId="164" fontId="7" fillId="8" borderId="19" xfId="0" applyNumberFormat="1" applyFont="1" applyFill="1" applyBorder="1" applyAlignment="1">
      <alignment horizontal="center" vertical="center"/>
    </xf>
    <xf numFmtId="0" fontId="0" fillId="0" borderId="17" xfId="0" applyFont="1" applyBorder="1"/>
    <xf numFmtId="0" fontId="7" fillId="0" borderId="93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0" fillId="0" borderId="94" xfId="0" applyFont="1" applyBorder="1"/>
    <xf numFmtId="0" fontId="7" fillId="2" borderId="95" xfId="0" applyFont="1" applyFill="1" applyBorder="1" applyAlignment="1">
      <alignment horizontal="center" vertical="center"/>
    </xf>
    <xf numFmtId="0" fontId="7" fillId="2" borderId="96" xfId="0" applyFont="1" applyFill="1" applyBorder="1" applyAlignment="1">
      <alignment horizontal="center" vertical="center"/>
    </xf>
    <xf numFmtId="0" fontId="7" fillId="13" borderId="97" xfId="0" applyFont="1" applyFill="1" applyBorder="1" applyAlignment="1">
      <alignment horizontal="left" vertical="center" wrapText="1"/>
    </xf>
    <xf numFmtId="1" fontId="7" fillId="0" borderId="34" xfId="0" applyNumberFormat="1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9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" fontId="7" fillId="0" borderId="17" xfId="0" applyNumberFormat="1" applyFont="1" applyBorder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 wrapText="1"/>
    </xf>
    <xf numFmtId="1" fontId="7" fillId="0" borderId="93" xfId="0" applyNumberFormat="1" applyFont="1" applyBorder="1" applyAlignment="1">
      <alignment horizontal="center" vertical="center" wrapText="1"/>
    </xf>
    <xf numFmtId="1" fontId="7" fillId="0" borderId="18" xfId="0" applyNumberFormat="1" applyFont="1" applyBorder="1" applyAlignment="1">
      <alignment horizontal="center" vertical="center" wrapText="1"/>
    </xf>
    <xf numFmtId="2" fontId="1" fillId="12" borderId="98" xfId="0" applyNumberFormat="1" applyFont="1" applyFill="1" applyBorder="1" applyAlignment="1">
      <alignment horizontal="center" vertical="center"/>
    </xf>
    <xf numFmtId="1" fontId="7" fillId="12" borderId="95" xfId="0" applyNumberFormat="1" applyFont="1" applyFill="1" applyBorder="1" applyAlignment="1">
      <alignment horizontal="center" vertical="center"/>
    </xf>
    <xf numFmtId="2" fontId="1" fillId="12" borderId="95" xfId="0" applyNumberFormat="1" applyFont="1" applyFill="1" applyBorder="1" applyAlignment="1">
      <alignment horizontal="center" vertical="center"/>
    </xf>
    <xf numFmtId="1" fontId="7" fillId="6" borderId="95" xfId="0" applyNumberFormat="1" applyFont="1" applyFill="1" applyBorder="1" applyAlignment="1">
      <alignment horizontal="center" vertical="center"/>
    </xf>
    <xf numFmtId="1" fontId="7" fillId="0" borderId="9" xfId="0" applyNumberFormat="1" applyFont="1" applyBorder="1" applyAlignment="1">
      <alignment horizontal="center" vertical="center"/>
    </xf>
    <xf numFmtId="0" fontId="7" fillId="3" borderId="95" xfId="0" applyFont="1" applyFill="1" applyBorder="1" applyAlignment="1">
      <alignment horizontal="center" vertical="center"/>
    </xf>
    <xf numFmtId="164" fontId="7" fillId="0" borderId="9" xfId="0" applyNumberFormat="1" applyFont="1" applyBorder="1" applyAlignment="1">
      <alignment horizontal="center" vertical="center"/>
    </xf>
    <xf numFmtId="0" fontId="0" fillId="0" borderId="18" xfId="0" applyFont="1" applyBorder="1"/>
    <xf numFmtId="0" fontId="13" fillId="2" borderId="1" xfId="0" applyFont="1" applyFill="1" applyBorder="1"/>
    <xf numFmtId="1" fontId="14" fillId="2" borderId="1" xfId="0" applyNumberFormat="1" applyFont="1" applyFill="1" applyBorder="1" applyAlignment="1">
      <alignment horizontal="center" vertical="center"/>
    </xf>
    <xf numFmtId="0" fontId="0" fillId="23" borderId="43" xfId="0" applyFont="1" applyFill="1" applyBorder="1"/>
    <xf numFmtId="0" fontId="0" fillId="23" borderId="13" xfId="0" applyFont="1" applyFill="1" applyBorder="1"/>
    <xf numFmtId="0" fontId="5" fillId="23" borderId="19" xfId="0" applyFont="1" applyFill="1" applyBorder="1" applyAlignment="1">
      <alignment horizontal="center" vertical="center"/>
    </xf>
    <xf numFmtId="0" fontId="1" fillId="23" borderId="45" xfId="0" applyFont="1" applyFill="1" applyBorder="1" applyAlignment="1">
      <alignment horizontal="left" vertical="center" wrapText="1"/>
    </xf>
    <xf numFmtId="1" fontId="1" fillId="23" borderId="43" xfId="0" applyNumberFormat="1" applyFont="1" applyFill="1" applyBorder="1" applyAlignment="1">
      <alignment horizontal="center" vertical="center"/>
    </xf>
    <xf numFmtId="0" fontId="1" fillId="23" borderId="13" xfId="0" applyFont="1" applyFill="1" applyBorder="1" applyAlignment="1">
      <alignment horizontal="center" vertical="center"/>
    </xf>
    <xf numFmtId="1" fontId="1" fillId="23" borderId="13" xfId="0" applyNumberFormat="1" applyFont="1" applyFill="1" applyBorder="1" applyAlignment="1">
      <alignment horizontal="center" vertical="center"/>
    </xf>
    <xf numFmtId="1" fontId="1" fillId="23" borderId="19" xfId="0" applyNumberFormat="1" applyFont="1" applyFill="1" applyBorder="1" applyAlignment="1">
      <alignment horizontal="center" vertical="center"/>
    </xf>
    <xf numFmtId="1" fontId="1" fillId="23" borderId="43" xfId="0" applyNumberFormat="1" applyFont="1" applyFill="1" applyBorder="1" applyAlignment="1">
      <alignment horizontal="center" vertical="center" wrapText="1"/>
    </xf>
    <xf numFmtId="1" fontId="1" fillId="23" borderId="13" xfId="0" applyNumberFormat="1" applyFont="1" applyFill="1" applyBorder="1" applyAlignment="1">
      <alignment horizontal="center" vertical="center" wrapText="1"/>
    </xf>
    <xf numFmtId="1" fontId="1" fillId="23" borderId="19" xfId="0" applyNumberFormat="1" applyFont="1" applyFill="1" applyBorder="1" applyAlignment="1">
      <alignment horizontal="center" vertical="center" wrapText="1"/>
    </xf>
    <xf numFmtId="2" fontId="1" fillId="23" borderId="43" xfId="0" applyNumberFormat="1" applyFont="1" applyFill="1" applyBorder="1" applyAlignment="1">
      <alignment horizontal="center" vertical="center"/>
    </xf>
    <xf numFmtId="2" fontId="1" fillId="23" borderId="19" xfId="0" applyNumberFormat="1" applyFont="1" applyFill="1" applyBorder="1" applyAlignment="1">
      <alignment horizontal="center" vertical="center"/>
    </xf>
    <xf numFmtId="1" fontId="1" fillId="23" borderId="82" xfId="0" applyNumberFormat="1" applyFont="1" applyFill="1" applyBorder="1" applyAlignment="1">
      <alignment horizontal="center" vertical="center"/>
    </xf>
    <xf numFmtId="164" fontId="7" fillId="23" borderId="13" xfId="0" applyNumberFormat="1" applyFont="1" applyFill="1" applyBorder="1" applyAlignment="1">
      <alignment horizontal="center" vertical="center"/>
    </xf>
    <xf numFmtId="0" fontId="0" fillId="23" borderId="19" xfId="0" applyFont="1" applyFill="1" applyBorder="1"/>
    <xf numFmtId="0" fontId="15" fillId="0" borderId="54" xfId="0" applyFont="1" applyBorder="1" applyAlignment="1">
      <alignment horizontal="center" vertical="center"/>
    </xf>
    <xf numFmtId="0" fontId="15" fillId="0" borderId="54" xfId="0" applyFont="1" applyBorder="1"/>
    <xf numFmtId="2" fontId="1" fillId="12" borderId="50" xfId="0" applyNumberFormat="1" applyFont="1" applyFill="1" applyBorder="1" applyAlignment="1">
      <alignment horizontal="center" vertical="center"/>
    </xf>
    <xf numFmtId="2" fontId="1" fillId="12" borderId="54" xfId="0" applyNumberFormat="1" applyFont="1" applyFill="1" applyBorder="1" applyAlignment="1">
      <alignment horizontal="center" vertical="center"/>
    </xf>
    <xf numFmtId="0" fontId="15" fillId="0" borderId="91" xfId="0" applyFont="1" applyBorder="1" applyAlignment="1">
      <alignment horizontal="center" vertical="center"/>
    </xf>
    <xf numFmtId="0" fontId="15" fillId="0" borderId="60" xfId="0" applyFont="1" applyBorder="1"/>
    <xf numFmtId="0" fontId="0" fillId="0" borderId="58" xfId="0" applyFont="1" applyBorder="1"/>
    <xf numFmtId="0" fontId="0" fillId="0" borderId="5" xfId="0" applyFont="1" applyBorder="1"/>
    <xf numFmtId="2" fontId="1" fillId="12" borderId="85" xfId="0" applyNumberFormat="1" applyFont="1" applyFill="1" applyBorder="1" applyAlignment="1">
      <alignment horizontal="center" vertical="center"/>
    </xf>
    <xf numFmtId="2" fontId="1" fillId="12" borderId="91" xfId="0" applyNumberFormat="1" applyFont="1" applyFill="1" applyBorder="1" applyAlignment="1">
      <alignment horizontal="center" vertical="center"/>
    </xf>
    <xf numFmtId="1" fontId="1" fillId="12" borderId="92" xfId="0" applyNumberFormat="1" applyFont="1" applyFill="1" applyBorder="1" applyAlignment="1">
      <alignment horizontal="center" vertical="center" wrapText="1"/>
    </xf>
    <xf numFmtId="1" fontId="1" fillId="12" borderId="8" xfId="0" applyNumberFormat="1" applyFont="1" applyFill="1" applyBorder="1" applyAlignment="1">
      <alignment horizontal="center" vertical="center" wrapText="1"/>
    </xf>
    <xf numFmtId="0" fontId="1" fillId="12" borderId="8" xfId="0" applyFont="1" applyFill="1" applyBorder="1" applyAlignment="1">
      <alignment horizontal="center" vertical="center"/>
    </xf>
    <xf numFmtId="0" fontId="7" fillId="19" borderId="48" xfId="0" applyFont="1" applyFill="1" applyBorder="1" applyAlignment="1">
      <alignment horizontal="center" vertical="center"/>
    </xf>
    <xf numFmtId="0" fontId="7" fillId="19" borderId="11" xfId="0" applyFont="1" applyFill="1" applyBorder="1" applyAlignment="1">
      <alignment horizontal="center" vertical="center"/>
    </xf>
    <xf numFmtId="0" fontId="8" fillId="19" borderId="16" xfId="0" applyFont="1" applyFill="1" applyBorder="1" applyAlignment="1">
      <alignment horizontal="center" vertical="center"/>
    </xf>
    <xf numFmtId="0" fontId="7" fillId="19" borderId="47" xfId="0" applyFont="1" applyFill="1" applyBorder="1" applyAlignment="1">
      <alignment horizontal="center" vertical="center"/>
    </xf>
    <xf numFmtId="0" fontId="7" fillId="19" borderId="45" xfId="0" applyFont="1" applyFill="1" applyBorder="1" applyAlignment="1">
      <alignment horizontal="left" vertical="center" wrapText="1"/>
    </xf>
    <xf numFmtId="1" fontId="1" fillId="19" borderId="82" xfId="0" applyNumberFormat="1" applyFont="1" applyFill="1" applyBorder="1" applyAlignment="1">
      <alignment horizontal="center" vertical="center"/>
    </xf>
    <xf numFmtId="0" fontId="1" fillId="19" borderId="13" xfId="0" applyFont="1" applyFill="1" applyBorder="1" applyAlignment="1">
      <alignment horizontal="center" vertical="center"/>
    </xf>
    <xf numFmtId="0" fontId="7" fillId="19" borderId="82" xfId="0" applyFont="1" applyFill="1" applyBorder="1" applyAlignment="1">
      <alignment horizontal="center" vertical="center"/>
    </xf>
    <xf numFmtId="0" fontId="7" fillId="19" borderId="13" xfId="0" applyFont="1" applyFill="1" applyBorder="1" applyAlignment="1">
      <alignment horizontal="center" vertical="center"/>
    </xf>
    <xf numFmtId="0" fontId="7" fillId="19" borderId="19" xfId="0" applyFont="1" applyFill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0" borderId="85" xfId="0" applyFont="1" applyBorder="1" applyAlignment="1">
      <alignment horizontal="center" vertical="center"/>
    </xf>
    <xf numFmtId="0" fontId="7" fillId="13" borderId="87" xfId="0" applyFont="1" applyFill="1" applyBorder="1" applyAlignment="1">
      <alignment horizontal="left" vertical="center" wrapText="1"/>
    </xf>
    <xf numFmtId="1" fontId="1" fillId="0" borderId="89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89" xfId="0" applyFont="1" applyBorder="1" applyAlignment="1">
      <alignment horizontal="center" vertical="center"/>
    </xf>
    <xf numFmtId="0" fontId="7" fillId="0" borderId="91" xfId="0" applyFont="1" applyBorder="1" applyAlignment="1">
      <alignment horizontal="center" vertical="center"/>
    </xf>
    <xf numFmtId="0" fontId="0" fillId="0" borderId="66" xfId="0" applyFont="1" applyBorder="1"/>
    <xf numFmtId="0" fontId="0" fillId="0" borderId="38" xfId="0" applyFont="1" applyBorder="1"/>
    <xf numFmtId="0" fontId="0" fillId="0" borderId="68" xfId="0" applyFont="1" applyBorder="1"/>
    <xf numFmtId="0" fontId="0" fillId="8" borderId="19" xfId="0" applyFont="1" applyFill="1" applyBorder="1"/>
    <xf numFmtId="1" fontId="7" fillId="22" borderId="50" xfId="0" applyNumberFormat="1" applyFont="1" applyFill="1" applyBorder="1" applyAlignment="1">
      <alignment horizontal="center" vertical="center" wrapText="1"/>
    </xf>
    <xf numFmtId="1" fontId="7" fillId="22" borderId="7" xfId="0" applyNumberFormat="1" applyFont="1" applyFill="1" applyBorder="1" applyAlignment="1">
      <alignment horizontal="center" vertical="center" wrapText="1"/>
    </xf>
    <xf numFmtId="1" fontId="7" fillId="22" borderId="7" xfId="0" applyNumberFormat="1" applyFont="1" applyFill="1" applyBorder="1" applyAlignment="1">
      <alignment horizontal="center" vertical="center"/>
    </xf>
    <xf numFmtId="164" fontId="7" fillId="22" borderId="7" xfId="0" applyNumberFormat="1" applyFont="1" applyFill="1" applyBorder="1" applyAlignment="1">
      <alignment horizontal="center" vertical="center"/>
    </xf>
    <xf numFmtId="1" fontId="1" fillId="0" borderId="7" xfId="0" applyNumberFormat="1" applyFont="1" applyBorder="1" applyAlignment="1">
      <alignment horizontal="center" vertical="center"/>
    </xf>
    <xf numFmtId="0" fontId="0" fillId="8" borderId="7" xfId="0" applyFont="1" applyFill="1" applyBorder="1"/>
    <xf numFmtId="0" fontId="0" fillId="8" borderId="51" xfId="0" applyFont="1" applyFill="1" applyBorder="1"/>
    <xf numFmtId="0" fontId="0" fillId="8" borderId="53" xfId="0" applyFont="1" applyFill="1" applyBorder="1"/>
    <xf numFmtId="0" fontId="1" fillId="8" borderId="7" xfId="0" applyFont="1" applyFill="1" applyBorder="1" applyAlignment="1">
      <alignment horizontal="left" vertical="center" wrapText="1"/>
    </xf>
    <xf numFmtId="1" fontId="1" fillId="8" borderId="7" xfId="0" applyNumberFormat="1" applyFont="1" applyFill="1" applyBorder="1" applyAlignment="1">
      <alignment horizontal="center" vertical="center"/>
    </xf>
    <xf numFmtId="0" fontId="0" fillId="8" borderId="50" xfId="0" applyFont="1" applyFill="1" applyBorder="1"/>
    <xf numFmtId="0" fontId="0" fillId="8" borderId="54" xfId="0" applyFont="1" applyFill="1" applyBorder="1"/>
    <xf numFmtId="0" fontId="1" fillId="9" borderId="7" xfId="0" applyFont="1" applyFill="1" applyBorder="1" applyAlignment="1">
      <alignment horizontal="left" vertical="center" wrapText="1"/>
    </xf>
    <xf numFmtId="1" fontId="1" fillId="9" borderId="7" xfId="0" applyNumberFormat="1" applyFont="1" applyFill="1" applyBorder="1" applyAlignment="1">
      <alignment horizontal="center" vertical="center"/>
    </xf>
    <xf numFmtId="0" fontId="7" fillId="17" borderId="7" xfId="0" applyFont="1" applyFill="1" applyBorder="1" applyAlignment="1">
      <alignment horizontal="left" vertical="center" wrapText="1"/>
    </xf>
    <xf numFmtId="0" fontId="12" fillId="17" borderId="7" xfId="0" applyFont="1" applyFill="1" applyBorder="1" applyAlignment="1">
      <alignment horizontal="left" vertical="center" wrapText="1"/>
    </xf>
    <xf numFmtId="0" fontId="7" fillId="4" borderId="7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left" vertical="center" wrapText="1"/>
    </xf>
    <xf numFmtId="0" fontId="7" fillId="2" borderId="7" xfId="0" quotePrefix="1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13" borderId="7" xfId="0" applyFont="1" applyFill="1" applyBorder="1" applyAlignment="1">
      <alignment horizontal="left" vertical="center" wrapText="1"/>
    </xf>
    <xf numFmtId="0" fontId="1" fillId="15" borderId="7" xfId="0" applyFont="1" applyFill="1" applyBorder="1" applyAlignment="1">
      <alignment horizontal="left" vertical="center" wrapText="1"/>
    </xf>
    <xf numFmtId="1" fontId="1" fillId="15" borderId="7" xfId="0" applyNumberFormat="1" applyFont="1" applyFill="1" applyBorder="1" applyAlignment="1">
      <alignment horizontal="center" vertical="center"/>
    </xf>
    <xf numFmtId="0" fontId="1" fillId="16" borderId="7" xfId="0" applyFont="1" applyFill="1" applyBorder="1" applyAlignment="1">
      <alignment horizontal="left" vertical="center" wrapText="1"/>
    </xf>
    <xf numFmtId="1" fontId="1" fillId="16" borderId="7" xfId="0" applyNumberFormat="1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wrapText="1"/>
    </xf>
    <xf numFmtId="0" fontId="7" fillId="16" borderId="7" xfId="0" quotePrefix="1" applyFont="1" applyFill="1" applyBorder="1" applyAlignment="1">
      <alignment horizontal="center" vertical="center"/>
    </xf>
    <xf numFmtId="0" fontId="11" fillId="16" borderId="7" xfId="0" applyFont="1" applyFill="1" applyBorder="1" applyAlignment="1">
      <alignment horizontal="left" vertical="center" wrapText="1"/>
    </xf>
    <xf numFmtId="0" fontId="0" fillId="19" borderId="7" xfId="0" applyFont="1" applyFill="1" applyBorder="1"/>
    <xf numFmtId="0" fontId="7" fillId="19" borderId="7" xfId="0" applyFont="1" applyFill="1" applyBorder="1" applyAlignment="1">
      <alignment vertical="center"/>
    </xf>
    <xf numFmtId="0" fontId="1" fillId="19" borderId="7" xfId="0" applyFont="1" applyFill="1" applyBorder="1" applyAlignment="1">
      <alignment horizontal="left" vertical="center" wrapText="1"/>
    </xf>
    <xf numFmtId="1" fontId="1" fillId="19" borderId="7" xfId="0" applyNumberFormat="1" applyFont="1" applyFill="1" applyBorder="1" applyAlignment="1">
      <alignment horizontal="center" vertical="center"/>
    </xf>
    <xf numFmtId="0" fontId="1" fillId="19" borderId="7" xfId="0" applyFont="1" applyFill="1" applyBorder="1" applyAlignment="1">
      <alignment vertical="center"/>
    </xf>
    <xf numFmtId="1" fontId="7" fillId="19" borderId="7" xfId="0" applyNumberFormat="1" applyFont="1" applyFill="1" applyBorder="1" applyAlignment="1">
      <alignment vertical="center" wrapText="1"/>
    </xf>
    <xf numFmtId="2" fontId="1" fillId="19" borderId="11" xfId="0" applyNumberFormat="1" applyFont="1" applyFill="1" applyBorder="1" applyAlignment="1">
      <alignment vertical="center"/>
    </xf>
    <xf numFmtId="2" fontId="1" fillId="19" borderId="7" xfId="0" applyNumberFormat="1" applyFont="1" applyFill="1" applyBorder="1" applyAlignment="1">
      <alignment vertical="center"/>
    </xf>
    <xf numFmtId="1" fontId="7" fillId="19" borderId="7" xfId="0" applyNumberFormat="1" applyFont="1" applyFill="1" applyBorder="1" applyAlignment="1">
      <alignment vertical="center"/>
    </xf>
    <xf numFmtId="164" fontId="7" fillId="19" borderId="7" xfId="0" applyNumberFormat="1" applyFont="1" applyFill="1" applyBorder="1" applyAlignment="1">
      <alignment vertical="center"/>
    </xf>
    <xf numFmtId="0" fontId="7" fillId="13" borderId="7" xfId="0" applyFont="1" applyFill="1" applyBorder="1" applyAlignment="1">
      <alignment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2" fontId="1" fillId="19" borderId="46" xfId="0" applyNumberFormat="1" applyFont="1" applyFill="1" applyBorder="1" applyAlignment="1">
      <alignment vertical="center"/>
    </xf>
    <xf numFmtId="2" fontId="1" fillId="19" borderId="99" xfId="0" applyNumberFormat="1" applyFont="1" applyFill="1" applyBorder="1" applyAlignment="1">
      <alignment vertical="center"/>
    </xf>
    <xf numFmtId="0" fontId="7" fillId="2" borderId="16" xfId="0" applyFont="1" applyFill="1" applyBorder="1" applyAlignment="1">
      <alignment horizontal="center" vertical="center"/>
    </xf>
    <xf numFmtId="0" fontId="7" fillId="19" borderId="7" xfId="0" applyFont="1" applyFill="1" applyBorder="1" applyAlignment="1">
      <alignment horizontal="left" vertical="center" wrapText="1"/>
    </xf>
    <xf numFmtId="0" fontId="1" fillId="19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left" vertical="center" wrapText="1"/>
    </xf>
    <xf numFmtId="1" fontId="1" fillId="20" borderId="7" xfId="0" applyNumberFormat="1" applyFont="1" applyFill="1" applyBorder="1" applyAlignment="1">
      <alignment horizontal="center" vertical="center"/>
    </xf>
    <xf numFmtId="0" fontId="1" fillId="20" borderId="7" xfId="0" applyFont="1" applyFill="1" applyBorder="1" applyAlignment="1">
      <alignment horizontal="center" vertical="center"/>
    </xf>
    <xf numFmtId="0" fontId="7" fillId="21" borderId="7" xfId="0" applyFont="1" applyFill="1" applyBorder="1" applyAlignment="1">
      <alignment horizontal="center" vertical="center"/>
    </xf>
    <xf numFmtId="1" fontId="1" fillId="12" borderId="7" xfId="0" applyNumberFormat="1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left" vertical="center" wrapText="1"/>
    </xf>
    <xf numFmtId="1" fontId="1" fillId="22" borderId="7" xfId="0" applyNumberFormat="1" applyFont="1" applyFill="1" applyBorder="1" applyAlignment="1">
      <alignment horizontal="center" vertical="center"/>
    </xf>
    <xf numFmtId="0" fontId="1" fillId="22" borderId="7" xfId="0" applyFont="1" applyFill="1" applyBorder="1" applyAlignment="1">
      <alignment horizontal="center" vertical="center"/>
    </xf>
    <xf numFmtId="1" fontId="7" fillId="22" borderId="54" xfId="0" applyNumberFormat="1" applyFont="1" applyFill="1" applyBorder="1" applyAlignment="1">
      <alignment horizontal="center" vertical="center" wrapText="1"/>
    </xf>
    <xf numFmtId="2" fontId="1" fillId="22" borderId="53" xfId="0" applyNumberFormat="1" applyFont="1" applyFill="1" applyBorder="1" applyAlignment="1">
      <alignment horizontal="center" vertical="center"/>
    </xf>
    <xf numFmtId="2" fontId="1" fillId="22" borderId="7" xfId="0" applyNumberFormat="1" applyFont="1" applyFill="1" applyBorder="1" applyAlignment="1">
      <alignment horizontal="center" vertical="center"/>
    </xf>
    <xf numFmtId="2" fontId="1" fillId="19" borderId="53" xfId="0" applyNumberFormat="1" applyFont="1" applyFill="1" applyBorder="1" applyAlignment="1">
      <alignment vertical="center"/>
    </xf>
    <xf numFmtId="2" fontId="1" fillId="12" borderId="12" xfId="0" applyNumberFormat="1" applyFont="1" applyFill="1" applyBorder="1" applyAlignment="1">
      <alignment vertical="center"/>
    </xf>
    <xf numFmtId="2" fontId="1" fillId="12" borderId="81" xfId="0" applyNumberFormat="1" applyFont="1" applyFill="1" applyBorder="1" applyAlignment="1">
      <alignment vertical="center"/>
    </xf>
    <xf numFmtId="2" fontId="1" fillId="12" borderId="16" xfId="0" applyNumberFormat="1" applyFont="1" applyFill="1" applyBorder="1" applyAlignment="1">
      <alignment vertical="center"/>
    </xf>
    <xf numFmtId="2" fontId="1" fillId="12" borderId="99" xfId="0" applyNumberFormat="1" applyFont="1" applyFill="1" applyBorder="1" applyAlignment="1">
      <alignment vertical="center"/>
    </xf>
    <xf numFmtId="2" fontId="1" fillId="12" borderId="11" xfId="0" applyNumberFormat="1" applyFont="1" applyFill="1" applyBorder="1" applyAlignment="1">
      <alignment vertical="center"/>
    </xf>
    <xf numFmtId="2" fontId="1" fillId="12" borderId="46" xfId="0" applyNumberFormat="1" applyFont="1" applyFill="1" applyBorder="1" applyAlignment="1">
      <alignment vertical="center"/>
    </xf>
    <xf numFmtId="2" fontId="7" fillId="6" borderId="5" xfId="0" applyNumberFormat="1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6" xfId="0" applyFont="1" applyBorder="1"/>
    <xf numFmtId="2" fontId="7" fillId="0" borderId="5" xfId="0" applyNumberFormat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2" fillId="0" borderId="21" xfId="0" applyFont="1" applyBorder="1"/>
    <xf numFmtId="0" fontId="2" fillId="0" borderId="34" xfId="0" applyFont="1" applyBorder="1"/>
    <xf numFmtId="0" fontId="2" fillId="0" borderId="20" xfId="0" applyFont="1" applyBorder="1"/>
    <xf numFmtId="0" fontId="4" fillId="0" borderId="26" xfId="0" applyFont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4" fillId="2" borderId="22" xfId="0" applyFont="1" applyFill="1" applyBorder="1" applyAlignment="1">
      <alignment horizontal="center" vertical="center" textRotation="90" wrapText="1"/>
    </xf>
    <xf numFmtId="0" fontId="2" fillId="0" borderId="29" xfId="0" applyFont="1" applyBorder="1"/>
    <xf numFmtId="0" fontId="2" fillId="0" borderId="38" xfId="0" applyFont="1" applyBorder="1"/>
    <xf numFmtId="0" fontId="7" fillId="0" borderId="5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0" xfId="0" applyFont="1" applyAlignment="1"/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 textRotation="90" wrapText="1"/>
    </xf>
    <xf numFmtId="0" fontId="2" fillId="0" borderId="30" xfId="0" applyFont="1" applyBorder="1"/>
    <xf numFmtId="0" fontId="2" fillId="0" borderId="39" xfId="0" applyFont="1" applyBorder="1"/>
    <xf numFmtId="0" fontId="2" fillId="0" borderId="24" xfId="0" applyFont="1" applyBorder="1"/>
    <xf numFmtId="0" fontId="2" fillId="0" borderId="31" xfId="0" applyFont="1" applyBorder="1"/>
    <xf numFmtId="0" fontId="2" fillId="0" borderId="33" xfId="0" applyFont="1" applyBorder="1"/>
    <xf numFmtId="0" fontId="9" fillId="2" borderId="56" xfId="0" applyFont="1" applyFill="1" applyBorder="1" applyAlignment="1">
      <alignment horizontal="center" vertical="center"/>
    </xf>
    <xf numFmtId="0" fontId="2" fillId="0" borderId="61" xfId="0" applyFont="1" applyBorder="1"/>
    <xf numFmtId="0" fontId="2" fillId="0" borderId="65" xfId="0" applyFont="1" applyBorder="1"/>
    <xf numFmtId="0" fontId="9" fillId="2" borderId="5" xfId="0" applyFont="1" applyFill="1" applyBorder="1" applyAlignment="1">
      <alignment horizontal="center" vertical="center"/>
    </xf>
    <xf numFmtId="2" fontId="1" fillId="12" borderId="5" xfId="0" applyNumberFormat="1" applyFont="1" applyFill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0" fontId="2" fillId="0" borderId="62" xfId="0" applyFont="1" applyBorder="1"/>
    <xf numFmtId="0" fontId="2" fillId="0" borderId="66" xfId="0" applyFont="1" applyBorder="1"/>
    <xf numFmtId="0" fontId="8" fillId="2" borderId="58" xfId="0" applyFont="1" applyFill="1" applyBorder="1" applyAlignment="1">
      <alignment horizontal="center" vertical="center"/>
    </xf>
    <xf numFmtId="0" fontId="2" fillId="0" borderId="14" xfId="0" applyFont="1" applyBorder="1"/>
    <xf numFmtId="0" fontId="2" fillId="0" borderId="67" xfId="0" applyFont="1" applyBorder="1"/>
    <xf numFmtId="0" fontId="7" fillId="0" borderId="59" xfId="0" applyFont="1" applyBorder="1" applyAlignment="1">
      <alignment horizontal="center" vertical="center"/>
    </xf>
    <xf numFmtId="0" fontId="2" fillId="0" borderId="63" xfId="0" applyFont="1" applyBorder="1"/>
    <xf numFmtId="0" fontId="2" fillId="0" borderId="68" xfId="0" applyFont="1" applyBorder="1"/>
    <xf numFmtId="1" fontId="7" fillId="0" borderId="5" xfId="0" applyNumberFormat="1" applyFont="1" applyBorder="1" applyAlignment="1">
      <alignment horizontal="center" vertical="center" wrapText="1"/>
    </xf>
    <xf numFmtId="1" fontId="7" fillId="0" borderId="60" xfId="0" applyNumberFormat="1" applyFont="1" applyBorder="1" applyAlignment="1">
      <alignment horizontal="center" vertical="center" wrapText="1"/>
    </xf>
    <xf numFmtId="0" fontId="2" fillId="0" borderId="69" xfId="0" applyFont="1" applyBorder="1"/>
    <xf numFmtId="2" fontId="1" fillId="12" borderId="58" xfId="0" applyNumberFormat="1" applyFont="1" applyFill="1" applyBorder="1" applyAlignment="1">
      <alignment horizontal="center" vertical="center"/>
    </xf>
    <xf numFmtId="1" fontId="7" fillId="12" borderId="5" xfId="0" applyNumberFormat="1" applyFont="1" applyFill="1" applyBorder="1" applyAlignment="1">
      <alignment horizontal="center" vertical="center"/>
    </xf>
    <xf numFmtId="1" fontId="7" fillId="6" borderId="5" xfId="0" applyNumberFormat="1" applyFont="1" applyFill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1" fontId="7" fillId="14" borderId="5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2" fillId="0" borderId="32" xfId="0" applyFont="1" applyBorder="1"/>
    <xf numFmtId="0" fontId="2" fillId="0" borderId="77" xfId="0" applyFont="1" applyBorder="1"/>
    <xf numFmtId="0" fontId="1" fillId="0" borderId="55" xfId="0" applyFont="1" applyBorder="1" applyAlignment="1">
      <alignment horizontal="center" vertical="center"/>
    </xf>
    <xf numFmtId="0" fontId="2" fillId="0" borderId="64" xfId="0" applyFont="1" applyBorder="1"/>
    <xf numFmtId="0" fontId="1" fillId="0" borderId="5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1" fontId="1" fillId="0" borderId="76" xfId="0" applyNumberFormat="1" applyFont="1" applyBorder="1" applyAlignment="1">
      <alignment horizontal="center" vertical="center"/>
    </xf>
    <xf numFmtId="0" fontId="2" fillId="0" borderId="15" xfId="0" applyFont="1" applyBorder="1"/>
    <xf numFmtId="0" fontId="7" fillId="0" borderId="60" xfId="0" applyFont="1" applyBorder="1" applyAlignment="1">
      <alignment horizontal="center" vertical="center"/>
    </xf>
    <xf numFmtId="1" fontId="7" fillId="0" borderId="58" xfId="0" applyNumberFormat="1" applyFont="1" applyBorder="1" applyAlignment="1">
      <alignment horizontal="center" vertical="center" wrapText="1"/>
    </xf>
    <xf numFmtId="2" fontId="1" fillId="12" borderId="56" xfId="0" applyNumberFormat="1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quotePrefix="1" applyFont="1" applyFill="1" applyBorder="1" applyAlignment="1">
      <alignment horizontal="center" vertical="center"/>
    </xf>
    <xf numFmtId="1" fontId="1" fillId="0" borderId="55" xfId="0" applyNumberFormat="1" applyFont="1" applyBorder="1" applyAlignment="1">
      <alignment horizontal="center" vertical="center"/>
    </xf>
    <xf numFmtId="1" fontId="7" fillId="17" borderId="5" xfId="0" applyNumberFormat="1" applyFont="1" applyFill="1" applyBorder="1" applyAlignment="1">
      <alignment horizontal="center" vertical="center"/>
    </xf>
    <xf numFmtId="0" fontId="7" fillId="0" borderId="5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1" fontId="1" fillId="0" borderId="72" xfId="0" applyNumberFormat="1" applyFont="1" applyBorder="1" applyAlignment="1">
      <alignment horizontal="center" vertical="center"/>
    </xf>
    <xf numFmtId="0" fontId="2" fillId="0" borderId="73" xfId="0" applyFont="1" applyBorder="1"/>
    <xf numFmtId="0" fontId="17" fillId="0" borderId="72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 wrapText="1"/>
    </xf>
    <xf numFmtId="0" fontId="1" fillId="12" borderId="56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2" borderId="5" xfId="0" quotePrefix="1" applyFont="1" applyFill="1" applyBorder="1" applyAlignment="1">
      <alignment horizontal="center" vertical="center" wrapText="1"/>
    </xf>
    <xf numFmtId="0" fontId="1" fillId="1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445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customschemas.google.com/relationships/workbookmetadata" Target="metadata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S1000"/>
  <sheetViews>
    <sheetView workbookViewId="0">
      <pane xSplit="68" ySplit="1" topLeftCell="BQ2" activePane="bottomRight" state="frozen"/>
      <selection pane="topRight" activeCell="BQ1" sqref="BQ1"/>
      <selection pane="bottomLeft" activeCell="A2" sqref="A2"/>
      <selection pane="bottomRight" activeCell="BQ2" sqref="BQ2"/>
    </sheetView>
  </sheetViews>
  <sheetFormatPr defaultColWidth="14.42578125" defaultRowHeight="15" customHeight="1"/>
  <cols>
    <col min="1" max="1" width="3" hidden="1" customWidth="1"/>
    <col min="2" max="2" width="6.7109375" customWidth="1"/>
    <col min="3" max="3" width="4" customWidth="1"/>
    <col min="4" max="4" width="4" hidden="1" customWidth="1"/>
    <col min="5" max="5" width="7" customWidth="1"/>
    <col min="6" max="6" width="8.140625" customWidth="1"/>
    <col min="7" max="7" width="3" customWidth="1"/>
    <col min="8" max="8" width="4.28515625" customWidth="1"/>
    <col min="9" max="9" width="3" customWidth="1"/>
    <col min="10" max="10" width="12.7109375" customWidth="1"/>
    <col min="11" max="11" width="47.28515625" customWidth="1"/>
    <col min="12" max="12" width="4.85546875" customWidth="1"/>
    <col min="13" max="13" width="4.42578125" customWidth="1"/>
    <col min="14" max="19" width="3.28515625" customWidth="1"/>
    <col min="20" max="21" width="3" customWidth="1"/>
    <col min="22" max="22" width="5.42578125" customWidth="1"/>
    <col min="23" max="23" width="6.28515625" customWidth="1"/>
    <col min="24" max="25" width="8.7109375" customWidth="1"/>
    <col min="26" max="26" width="4.42578125" customWidth="1"/>
    <col min="27" max="27" width="11.42578125" customWidth="1"/>
    <col min="28" max="32" width="7.7109375" customWidth="1"/>
    <col min="33" max="33" width="13.85546875" customWidth="1"/>
    <col min="34" max="34" width="4.42578125" customWidth="1"/>
    <col min="35" max="35" width="4" customWidth="1"/>
    <col min="36" max="36" width="4.85546875" customWidth="1"/>
    <col min="37" max="38" width="4.42578125" customWidth="1"/>
    <col min="39" max="39" width="4.85546875" customWidth="1"/>
    <col min="40" max="67" width="3.7109375" hidden="1" customWidth="1"/>
    <col min="68" max="68" width="11.42578125" customWidth="1"/>
    <col min="69" max="69" width="6.28515625" customWidth="1"/>
    <col min="70" max="70" width="4.140625" customWidth="1"/>
    <col min="71" max="71" width="9.140625" customWidth="1"/>
  </cols>
  <sheetData>
    <row r="1" spans="1:71">
      <c r="A1" s="533" t="s">
        <v>5</v>
      </c>
      <c r="B1" s="524"/>
      <c r="C1" s="524"/>
      <c r="D1" s="524"/>
      <c r="E1" s="524"/>
      <c r="F1" s="524"/>
      <c r="G1" s="524"/>
      <c r="H1" s="524"/>
      <c r="I1" s="524"/>
      <c r="J1" s="524"/>
      <c r="K1" s="524"/>
      <c r="L1" s="524"/>
      <c r="M1" s="524"/>
      <c r="N1" s="524"/>
      <c r="O1" s="524"/>
      <c r="P1" s="524"/>
      <c r="Q1" s="524"/>
      <c r="R1" s="524"/>
      <c r="S1" s="524"/>
      <c r="T1" s="524"/>
      <c r="U1" s="524"/>
      <c r="V1" s="524"/>
      <c r="W1" s="524"/>
      <c r="X1" s="524"/>
      <c r="Y1" s="524"/>
      <c r="Z1" s="524"/>
      <c r="AA1" s="524"/>
      <c r="AB1" s="524"/>
      <c r="AC1" s="524"/>
      <c r="AD1" s="524"/>
      <c r="AE1" s="524"/>
      <c r="AF1" s="524"/>
      <c r="AG1" s="524"/>
      <c r="AH1" s="524"/>
      <c r="AI1" s="524"/>
      <c r="AJ1" s="524"/>
      <c r="AK1" s="524"/>
      <c r="AL1" s="524"/>
      <c r="AM1" s="524"/>
      <c r="AN1" s="524"/>
      <c r="AO1" s="524"/>
      <c r="AP1" s="524"/>
      <c r="AQ1" s="524"/>
      <c r="AR1" s="524"/>
      <c r="AS1" s="524"/>
      <c r="AT1" s="524"/>
      <c r="AU1" s="524"/>
      <c r="AV1" s="524"/>
      <c r="AW1" s="524"/>
      <c r="AX1" s="524"/>
      <c r="AY1" s="524"/>
      <c r="AZ1" s="524"/>
      <c r="BA1" s="524"/>
      <c r="BB1" s="524"/>
      <c r="BC1" s="524"/>
      <c r="BD1" s="524"/>
      <c r="BE1" s="524"/>
      <c r="BF1" s="524"/>
      <c r="BG1" s="524"/>
      <c r="BH1" s="524"/>
      <c r="BI1" s="524"/>
      <c r="BJ1" s="524"/>
      <c r="BK1" s="524"/>
      <c r="BL1" s="524"/>
      <c r="BM1" s="524"/>
      <c r="BN1" s="524"/>
      <c r="BO1" s="524"/>
      <c r="BP1" s="524"/>
      <c r="BQ1" s="524"/>
      <c r="BR1" s="524"/>
      <c r="BS1" s="2"/>
    </row>
    <row r="2" spans="1:71" ht="15.75" customHeight="1">
      <c r="A2" s="534" t="s">
        <v>6</v>
      </c>
      <c r="B2" s="522"/>
      <c r="C2" s="522"/>
      <c r="D2" s="522"/>
      <c r="E2" s="522"/>
      <c r="F2" s="522"/>
      <c r="G2" s="522"/>
      <c r="H2" s="522"/>
      <c r="I2" s="522"/>
      <c r="J2" s="522"/>
      <c r="K2" s="536" t="s">
        <v>7</v>
      </c>
      <c r="L2" s="537" t="s">
        <v>8</v>
      </c>
      <c r="M2" s="528" t="s">
        <v>9</v>
      </c>
      <c r="N2" s="534" t="s">
        <v>10</v>
      </c>
      <c r="O2" s="522"/>
      <c r="P2" s="522"/>
      <c r="Q2" s="522"/>
      <c r="R2" s="522"/>
      <c r="S2" s="522"/>
      <c r="T2" s="522"/>
      <c r="U2" s="540"/>
      <c r="V2" s="521" t="s">
        <v>11</v>
      </c>
      <c r="W2" s="522"/>
      <c r="X2" s="522"/>
      <c r="Y2" s="522"/>
      <c r="Z2" s="540"/>
      <c r="AA2" s="525" t="s">
        <v>12</v>
      </c>
      <c r="AB2" s="526"/>
      <c r="AC2" s="526"/>
      <c r="AD2" s="526"/>
      <c r="AE2" s="526"/>
      <c r="AF2" s="526"/>
      <c r="AG2" s="527"/>
      <c r="AH2" s="521" t="s">
        <v>13</v>
      </c>
      <c r="AI2" s="522"/>
      <c r="AJ2" s="522"/>
      <c r="AK2" s="522"/>
      <c r="AL2" s="522"/>
      <c r="AM2" s="522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528" t="s">
        <v>14</v>
      </c>
      <c r="BQ2" s="528" t="s">
        <v>15</v>
      </c>
      <c r="BR2" s="537" t="s">
        <v>16</v>
      </c>
      <c r="BS2" s="4"/>
    </row>
    <row r="3" spans="1:71">
      <c r="A3" s="535"/>
      <c r="B3" s="535"/>
      <c r="C3" s="535"/>
      <c r="D3" s="535"/>
      <c r="E3" s="535"/>
      <c r="F3" s="535"/>
      <c r="G3" s="535"/>
      <c r="H3" s="535"/>
      <c r="I3" s="535"/>
      <c r="J3" s="535"/>
      <c r="K3" s="529"/>
      <c r="L3" s="538"/>
      <c r="M3" s="529"/>
      <c r="N3" s="535"/>
      <c r="O3" s="535"/>
      <c r="P3" s="535"/>
      <c r="Q3" s="535"/>
      <c r="R3" s="535"/>
      <c r="S3" s="535"/>
      <c r="T3" s="535"/>
      <c r="U3" s="541"/>
      <c r="V3" s="569"/>
      <c r="W3" s="535"/>
      <c r="X3" s="535"/>
      <c r="Y3" s="535"/>
      <c r="Z3" s="541"/>
      <c r="AA3" s="525" t="s">
        <v>17</v>
      </c>
      <c r="AB3" s="526"/>
      <c r="AC3" s="526"/>
      <c r="AD3" s="526"/>
      <c r="AE3" s="526"/>
      <c r="AF3" s="527"/>
      <c r="AG3" s="5" t="s">
        <v>18</v>
      </c>
      <c r="AH3" s="523"/>
      <c r="AI3" s="524"/>
      <c r="AJ3" s="524"/>
      <c r="AK3" s="524"/>
      <c r="AL3" s="524"/>
      <c r="AM3" s="524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529"/>
      <c r="BQ3" s="529"/>
      <c r="BR3" s="538"/>
      <c r="BS3" s="4"/>
    </row>
    <row r="4" spans="1:71" ht="27.75" customHeight="1">
      <c r="A4" s="535"/>
      <c r="B4" s="535"/>
      <c r="C4" s="535"/>
      <c r="D4" s="535"/>
      <c r="E4" s="535"/>
      <c r="F4" s="535"/>
      <c r="G4" s="535"/>
      <c r="H4" s="535"/>
      <c r="I4" s="535"/>
      <c r="J4" s="535"/>
      <c r="K4" s="529"/>
      <c r="L4" s="538"/>
      <c r="M4" s="529"/>
      <c r="N4" s="535"/>
      <c r="O4" s="535"/>
      <c r="P4" s="535"/>
      <c r="Q4" s="535"/>
      <c r="R4" s="535"/>
      <c r="S4" s="535"/>
      <c r="T4" s="535"/>
      <c r="U4" s="541"/>
      <c r="V4" s="569"/>
      <c r="W4" s="535"/>
      <c r="X4" s="535"/>
      <c r="Y4" s="535"/>
      <c r="Z4" s="541"/>
      <c r="AA4" s="537" t="s">
        <v>19</v>
      </c>
      <c r="AB4" s="588" t="s">
        <v>20</v>
      </c>
      <c r="AC4" s="526"/>
      <c r="AD4" s="526"/>
      <c r="AE4" s="526"/>
      <c r="AF4" s="526"/>
      <c r="AG4" s="528" t="s">
        <v>21</v>
      </c>
      <c r="AH4" s="525" t="s">
        <v>22</v>
      </c>
      <c r="AI4" s="526"/>
      <c r="AJ4" s="526"/>
      <c r="AK4" s="526"/>
      <c r="AL4" s="526"/>
      <c r="AM4" s="526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529"/>
      <c r="BQ4" s="529"/>
      <c r="BR4" s="538"/>
      <c r="BS4" s="4"/>
    </row>
    <row r="5" spans="1:71">
      <c r="A5" s="524"/>
      <c r="B5" s="524"/>
      <c r="C5" s="524"/>
      <c r="D5" s="524"/>
      <c r="E5" s="524"/>
      <c r="F5" s="524"/>
      <c r="G5" s="524"/>
      <c r="H5" s="524"/>
      <c r="I5" s="524"/>
      <c r="J5" s="524"/>
      <c r="K5" s="529"/>
      <c r="L5" s="538"/>
      <c r="M5" s="529"/>
      <c r="N5" s="524"/>
      <c r="O5" s="524"/>
      <c r="P5" s="524"/>
      <c r="Q5" s="524"/>
      <c r="R5" s="524"/>
      <c r="S5" s="524"/>
      <c r="T5" s="524"/>
      <c r="U5" s="542"/>
      <c r="V5" s="523"/>
      <c r="W5" s="524"/>
      <c r="X5" s="524"/>
      <c r="Y5" s="524"/>
      <c r="Z5" s="542"/>
      <c r="AA5" s="538"/>
      <c r="AB5" s="528" t="s">
        <v>23</v>
      </c>
      <c r="AC5" s="589" t="s">
        <v>24</v>
      </c>
      <c r="AD5" s="526"/>
      <c r="AE5" s="526"/>
      <c r="AF5" s="526"/>
      <c r="AG5" s="529"/>
      <c r="AH5" s="525" t="s">
        <v>25</v>
      </c>
      <c r="AI5" s="526"/>
      <c r="AJ5" s="526"/>
      <c r="AK5" s="525" t="s">
        <v>26</v>
      </c>
      <c r="AL5" s="526"/>
      <c r="AM5" s="526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529"/>
      <c r="BQ5" s="529"/>
      <c r="BR5" s="538"/>
      <c r="BS5" s="4"/>
    </row>
    <row r="6" spans="1:71" ht="70.5" customHeight="1">
      <c r="A6" s="6" t="s">
        <v>27</v>
      </c>
      <c r="B6" s="7" t="s">
        <v>28</v>
      </c>
      <c r="C6" s="8" t="s">
        <v>29</v>
      </c>
      <c r="D6" s="8" t="s">
        <v>30</v>
      </c>
      <c r="E6" s="8" t="s">
        <v>31</v>
      </c>
      <c r="F6" s="8" t="s">
        <v>32</v>
      </c>
      <c r="G6" s="8" t="s">
        <v>33</v>
      </c>
      <c r="H6" s="8" t="s">
        <v>34</v>
      </c>
      <c r="I6" s="8" t="s">
        <v>35</v>
      </c>
      <c r="J6" s="8" t="s">
        <v>36</v>
      </c>
      <c r="K6" s="530"/>
      <c r="L6" s="539"/>
      <c r="M6" s="530"/>
      <c r="N6" s="7" t="s">
        <v>25</v>
      </c>
      <c r="O6" s="8" t="s">
        <v>26</v>
      </c>
      <c r="P6" s="7" t="s">
        <v>37</v>
      </c>
      <c r="Q6" s="8" t="s">
        <v>38</v>
      </c>
      <c r="R6" s="7" t="s">
        <v>39</v>
      </c>
      <c r="S6" s="8" t="s">
        <v>40</v>
      </c>
      <c r="T6" s="9" t="s">
        <v>41</v>
      </c>
      <c r="U6" s="10" t="s">
        <v>42</v>
      </c>
      <c r="V6" s="7" t="s">
        <v>43</v>
      </c>
      <c r="W6" s="8" t="s">
        <v>44</v>
      </c>
      <c r="X6" s="8" t="s">
        <v>45</v>
      </c>
      <c r="Y6" s="8" t="s">
        <v>46</v>
      </c>
      <c r="Z6" s="11" t="s">
        <v>47</v>
      </c>
      <c r="AA6" s="539"/>
      <c r="AB6" s="530"/>
      <c r="AC6" s="7" t="s">
        <v>48</v>
      </c>
      <c r="AD6" s="8" t="s">
        <v>49</v>
      </c>
      <c r="AE6" s="8" t="s">
        <v>50</v>
      </c>
      <c r="AF6" s="11" t="s">
        <v>51</v>
      </c>
      <c r="AG6" s="530"/>
      <c r="AH6" s="12" t="s">
        <v>52</v>
      </c>
      <c r="AI6" s="13" t="s">
        <v>53</v>
      </c>
      <c r="AJ6" s="13" t="s">
        <v>54</v>
      </c>
      <c r="AK6" s="12" t="s">
        <v>52</v>
      </c>
      <c r="AL6" s="13" t="s">
        <v>53</v>
      </c>
      <c r="AM6" s="13" t="s">
        <v>54</v>
      </c>
      <c r="AN6" s="8" t="s">
        <v>55</v>
      </c>
      <c r="AO6" s="8" t="s">
        <v>56</v>
      </c>
      <c r="AP6" s="8" t="s">
        <v>57</v>
      </c>
      <c r="AQ6" s="8" t="s">
        <v>58</v>
      </c>
      <c r="AR6" s="8" t="s">
        <v>55</v>
      </c>
      <c r="AS6" s="8" t="s">
        <v>56</v>
      </c>
      <c r="AT6" s="8" t="s">
        <v>57</v>
      </c>
      <c r="AU6" s="8" t="s">
        <v>58</v>
      </c>
      <c r="AV6" s="8" t="s">
        <v>55</v>
      </c>
      <c r="AW6" s="8" t="s">
        <v>56</v>
      </c>
      <c r="AX6" s="8" t="s">
        <v>57</v>
      </c>
      <c r="AY6" s="8" t="s">
        <v>58</v>
      </c>
      <c r="AZ6" s="8" t="s">
        <v>55</v>
      </c>
      <c r="BA6" s="8" t="s">
        <v>56</v>
      </c>
      <c r="BB6" s="8" t="s">
        <v>57</v>
      </c>
      <c r="BC6" s="8" t="s">
        <v>58</v>
      </c>
      <c r="BD6" s="8" t="s">
        <v>55</v>
      </c>
      <c r="BE6" s="8" t="s">
        <v>56</v>
      </c>
      <c r="BF6" s="8" t="s">
        <v>57</v>
      </c>
      <c r="BG6" s="8" t="s">
        <v>58</v>
      </c>
      <c r="BH6" s="8" t="s">
        <v>55</v>
      </c>
      <c r="BI6" s="8" t="s">
        <v>56</v>
      </c>
      <c r="BJ6" s="8" t="s">
        <v>57</v>
      </c>
      <c r="BK6" s="8" t="s">
        <v>58</v>
      </c>
      <c r="BL6" s="8" t="s">
        <v>55</v>
      </c>
      <c r="BM6" s="8" t="s">
        <v>56</v>
      </c>
      <c r="BN6" s="8" t="s">
        <v>57</v>
      </c>
      <c r="BO6" s="11" t="s">
        <v>58</v>
      </c>
      <c r="BP6" s="530"/>
      <c r="BQ6" s="530"/>
      <c r="BR6" s="539"/>
      <c r="BS6" s="4"/>
    </row>
    <row r="7" spans="1:71" ht="45.75" customHeight="1">
      <c r="A7" s="14"/>
      <c r="B7" s="15"/>
      <c r="C7" s="15"/>
      <c r="D7" s="15"/>
      <c r="E7" s="15"/>
      <c r="F7" s="15"/>
      <c r="G7" s="15"/>
      <c r="H7" s="15"/>
      <c r="I7" s="15"/>
      <c r="J7" s="16" t="s">
        <v>4</v>
      </c>
      <c r="K7" s="17" t="s">
        <v>59</v>
      </c>
      <c r="L7" s="18" t="e">
        <f>SUM(L8+L19+L15+L22+L23+#REF!+L28+L25)</f>
        <v>#REF!</v>
      </c>
      <c r="M7" s="19"/>
      <c r="N7" s="20"/>
      <c r="O7" s="21"/>
      <c r="P7" s="21"/>
      <c r="Q7" s="21"/>
      <c r="R7" s="21"/>
      <c r="S7" s="21"/>
      <c r="T7" s="21"/>
      <c r="U7" s="22"/>
      <c r="V7" s="23"/>
      <c r="W7" s="21"/>
      <c r="X7" s="21"/>
      <c r="Y7" s="22"/>
      <c r="Z7" s="24"/>
      <c r="AA7" s="20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5"/>
    </row>
    <row r="8" spans="1:71" ht="34.5" customHeight="1">
      <c r="A8" s="26"/>
      <c r="B8" s="27"/>
      <c r="C8" s="27"/>
      <c r="D8" s="27"/>
      <c r="E8" s="27">
        <v>3</v>
      </c>
      <c r="F8" s="27"/>
      <c r="G8" s="27">
        <v>1</v>
      </c>
      <c r="H8" s="27"/>
      <c r="I8" s="28" t="s">
        <v>60</v>
      </c>
      <c r="J8" s="29" t="s">
        <v>61</v>
      </c>
      <c r="K8" s="30" t="s">
        <v>62</v>
      </c>
      <c r="L8" s="31">
        <f>SUM(L9)</f>
        <v>3</v>
      </c>
      <c r="M8" s="32">
        <f t="shared" ref="M8:M9" si="0">L8*36</f>
        <v>108</v>
      </c>
      <c r="N8" s="33"/>
      <c r="O8" s="27"/>
      <c r="P8" s="27"/>
      <c r="Q8" s="27"/>
      <c r="R8" s="27"/>
      <c r="S8" s="27"/>
      <c r="T8" s="27"/>
      <c r="U8" s="34"/>
      <c r="V8" s="35"/>
      <c r="W8" s="36"/>
      <c r="X8" s="36"/>
      <c r="Y8" s="37"/>
      <c r="Z8" s="38"/>
      <c r="AA8" s="39"/>
      <c r="AB8" s="40"/>
      <c r="AC8" s="40"/>
      <c r="AD8" s="40"/>
      <c r="AE8" s="40"/>
      <c r="AF8" s="40"/>
      <c r="AG8" s="41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27"/>
      <c r="BQ8" s="42"/>
      <c r="BR8" s="42"/>
      <c r="BS8" s="43"/>
    </row>
    <row r="9" spans="1:71" ht="36" customHeight="1">
      <c r="A9" s="44"/>
      <c r="B9" s="45">
        <v>3675</v>
      </c>
      <c r="C9" s="46" t="s">
        <v>63</v>
      </c>
      <c r="D9" s="46" t="s">
        <v>63</v>
      </c>
      <c r="E9" s="566"/>
      <c r="F9" s="47" t="s">
        <v>64</v>
      </c>
      <c r="G9" s="583"/>
      <c r="H9" s="48" t="s">
        <v>65</v>
      </c>
      <c r="I9" s="566"/>
      <c r="J9" s="49" t="s">
        <v>66</v>
      </c>
      <c r="K9" s="50" t="s">
        <v>67</v>
      </c>
      <c r="L9" s="587">
        <v>3</v>
      </c>
      <c r="M9" s="571">
        <f t="shared" si="0"/>
        <v>108</v>
      </c>
      <c r="N9" s="543" t="s">
        <v>68</v>
      </c>
      <c r="O9" s="546" t="s">
        <v>68</v>
      </c>
      <c r="P9" s="546" t="s">
        <v>68</v>
      </c>
      <c r="Q9" s="546" t="s">
        <v>68</v>
      </c>
      <c r="R9" s="566"/>
      <c r="S9" s="531"/>
      <c r="T9" s="531"/>
      <c r="U9" s="548"/>
      <c r="V9" s="551" t="s">
        <v>63</v>
      </c>
      <c r="W9" s="554"/>
      <c r="X9" s="531"/>
      <c r="Y9" s="531"/>
      <c r="Z9" s="579"/>
      <c r="AA9" s="560"/>
      <c r="AB9" s="561"/>
      <c r="AC9" s="561"/>
      <c r="AD9" s="561"/>
      <c r="AE9" s="561"/>
      <c r="AF9" s="561"/>
      <c r="AG9" s="547"/>
      <c r="AH9" s="517"/>
      <c r="AI9" s="517"/>
      <c r="AJ9" s="517"/>
      <c r="AK9" s="520"/>
      <c r="AL9" s="520"/>
      <c r="AM9" s="520"/>
      <c r="AN9" s="517"/>
      <c r="AO9" s="517"/>
      <c r="AP9" s="517"/>
      <c r="AQ9" s="517"/>
      <c r="AR9" s="520"/>
      <c r="AS9" s="520"/>
      <c r="AT9" s="520"/>
      <c r="AU9" s="520"/>
      <c r="AV9" s="517"/>
      <c r="AW9" s="517"/>
      <c r="AX9" s="517"/>
      <c r="AY9" s="517"/>
      <c r="AZ9" s="520"/>
      <c r="BA9" s="520"/>
      <c r="BB9" s="520"/>
      <c r="BC9" s="520"/>
      <c r="BD9" s="517"/>
      <c r="BE9" s="517"/>
      <c r="BF9" s="517"/>
      <c r="BG9" s="517"/>
      <c r="BH9" s="520"/>
      <c r="BI9" s="520"/>
      <c r="BJ9" s="520"/>
      <c r="BK9" s="520"/>
      <c r="BL9" s="517"/>
      <c r="BM9" s="517"/>
      <c r="BN9" s="517"/>
      <c r="BO9" s="517"/>
      <c r="BP9" s="531"/>
      <c r="BQ9" s="532"/>
      <c r="BR9" s="531" t="s">
        <v>69</v>
      </c>
      <c r="BS9" s="43"/>
    </row>
    <row r="10" spans="1:71" ht="36" customHeight="1">
      <c r="A10" s="44"/>
      <c r="B10" s="45">
        <v>3676</v>
      </c>
      <c r="C10" s="46" t="s">
        <v>63</v>
      </c>
      <c r="D10" s="46" t="s">
        <v>63</v>
      </c>
      <c r="E10" s="518"/>
      <c r="F10" s="47" t="s">
        <v>64</v>
      </c>
      <c r="G10" s="518"/>
      <c r="H10" s="48" t="s">
        <v>65</v>
      </c>
      <c r="I10" s="518"/>
      <c r="J10" s="49" t="s">
        <v>70</v>
      </c>
      <c r="K10" s="50" t="s">
        <v>71</v>
      </c>
      <c r="L10" s="529"/>
      <c r="M10" s="529"/>
      <c r="N10" s="544"/>
      <c r="O10" s="518"/>
      <c r="P10" s="518"/>
      <c r="Q10" s="518"/>
      <c r="R10" s="518"/>
      <c r="S10" s="518"/>
      <c r="T10" s="518"/>
      <c r="U10" s="549"/>
      <c r="V10" s="552"/>
      <c r="W10" s="555"/>
      <c r="X10" s="518"/>
      <c r="Y10" s="518"/>
      <c r="Z10" s="578"/>
      <c r="AA10" s="552"/>
      <c r="AB10" s="518"/>
      <c r="AC10" s="518"/>
      <c r="AD10" s="518"/>
      <c r="AE10" s="518"/>
      <c r="AF10" s="518"/>
      <c r="AG10" s="518"/>
      <c r="AH10" s="518"/>
      <c r="AI10" s="518"/>
      <c r="AJ10" s="518"/>
      <c r="AK10" s="518"/>
      <c r="AL10" s="518"/>
      <c r="AM10" s="518"/>
      <c r="AN10" s="518"/>
      <c r="AO10" s="518"/>
      <c r="AP10" s="518"/>
      <c r="AQ10" s="518"/>
      <c r="AR10" s="518"/>
      <c r="AS10" s="518"/>
      <c r="AT10" s="518"/>
      <c r="AU10" s="518"/>
      <c r="AV10" s="518"/>
      <c r="AW10" s="518"/>
      <c r="AX10" s="518"/>
      <c r="AY10" s="518"/>
      <c r="AZ10" s="518"/>
      <c r="BA10" s="518"/>
      <c r="BB10" s="518"/>
      <c r="BC10" s="518"/>
      <c r="BD10" s="518"/>
      <c r="BE10" s="518"/>
      <c r="BF10" s="518"/>
      <c r="BG10" s="518"/>
      <c r="BH10" s="518"/>
      <c r="BI10" s="518"/>
      <c r="BJ10" s="518"/>
      <c r="BK10" s="518"/>
      <c r="BL10" s="518"/>
      <c r="BM10" s="518"/>
      <c r="BN10" s="518"/>
      <c r="BO10" s="518"/>
      <c r="BP10" s="518"/>
      <c r="BQ10" s="518"/>
      <c r="BR10" s="518"/>
      <c r="BS10" s="43"/>
    </row>
    <row r="11" spans="1:71" ht="36" customHeight="1">
      <c r="A11" s="44"/>
      <c r="B11" s="45">
        <v>3677</v>
      </c>
      <c r="C11" s="46" t="s">
        <v>63</v>
      </c>
      <c r="D11" s="46" t="s">
        <v>63</v>
      </c>
      <c r="E11" s="518"/>
      <c r="F11" s="47" t="s">
        <v>64</v>
      </c>
      <c r="G11" s="518"/>
      <c r="H11" s="48" t="s">
        <v>65</v>
      </c>
      <c r="I11" s="518"/>
      <c r="J11" s="49" t="s">
        <v>72</v>
      </c>
      <c r="K11" s="50" t="s">
        <v>73</v>
      </c>
      <c r="L11" s="529"/>
      <c r="M11" s="529"/>
      <c r="N11" s="544"/>
      <c r="O11" s="518"/>
      <c r="P11" s="518"/>
      <c r="Q11" s="518"/>
      <c r="R11" s="518"/>
      <c r="S11" s="518"/>
      <c r="T11" s="518"/>
      <c r="U11" s="549"/>
      <c r="V11" s="552"/>
      <c r="W11" s="555"/>
      <c r="X11" s="518"/>
      <c r="Y11" s="518"/>
      <c r="Z11" s="578"/>
      <c r="AA11" s="552"/>
      <c r="AB11" s="518"/>
      <c r="AC11" s="518"/>
      <c r="AD11" s="518"/>
      <c r="AE11" s="518"/>
      <c r="AF11" s="518"/>
      <c r="AG11" s="518"/>
      <c r="AH11" s="518"/>
      <c r="AI11" s="518"/>
      <c r="AJ11" s="518"/>
      <c r="AK11" s="518"/>
      <c r="AL11" s="518"/>
      <c r="AM11" s="518"/>
      <c r="AN11" s="518"/>
      <c r="AO11" s="518"/>
      <c r="AP11" s="518"/>
      <c r="AQ11" s="518"/>
      <c r="AR11" s="518"/>
      <c r="AS11" s="518"/>
      <c r="AT11" s="518"/>
      <c r="AU11" s="518"/>
      <c r="AV11" s="518"/>
      <c r="AW11" s="518"/>
      <c r="AX11" s="518"/>
      <c r="AY11" s="518"/>
      <c r="AZ11" s="518"/>
      <c r="BA11" s="518"/>
      <c r="BB11" s="518"/>
      <c r="BC11" s="518"/>
      <c r="BD11" s="518"/>
      <c r="BE11" s="518"/>
      <c r="BF11" s="518"/>
      <c r="BG11" s="518"/>
      <c r="BH11" s="518"/>
      <c r="BI11" s="518"/>
      <c r="BJ11" s="518"/>
      <c r="BK11" s="518"/>
      <c r="BL11" s="518"/>
      <c r="BM11" s="518"/>
      <c r="BN11" s="518"/>
      <c r="BO11" s="518"/>
      <c r="BP11" s="518"/>
      <c r="BQ11" s="518"/>
      <c r="BR11" s="518"/>
      <c r="BS11" s="43"/>
    </row>
    <row r="12" spans="1:71" ht="36" customHeight="1">
      <c r="A12" s="44"/>
      <c r="B12" s="45">
        <v>3678</v>
      </c>
      <c r="C12" s="46" t="s">
        <v>63</v>
      </c>
      <c r="D12" s="46" t="s">
        <v>63</v>
      </c>
      <c r="E12" s="518"/>
      <c r="F12" s="47" t="s">
        <v>64</v>
      </c>
      <c r="G12" s="518"/>
      <c r="H12" s="48" t="s">
        <v>65</v>
      </c>
      <c r="I12" s="518"/>
      <c r="J12" s="49" t="s">
        <v>74</v>
      </c>
      <c r="K12" s="50" t="s">
        <v>75</v>
      </c>
      <c r="L12" s="529"/>
      <c r="M12" s="529"/>
      <c r="N12" s="544"/>
      <c r="O12" s="518"/>
      <c r="P12" s="518"/>
      <c r="Q12" s="518"/>
      <c r="R12" s="518"/>
      <c r="S12" s="518"/>
      <c r="T12" s="518"/>
      <c r="U12" s="549"/>
      <c r="V12" s="552"/>
      <c r="W12" s="555"/>
      <c r="X12" s="518"/>
      <c r="Y12" s="518"/>
      <c r="Z12" s="578"/>
      <c r="AA12" s="552"/>
      <c r="AB12" s="518"/>
      <c r="AC12" s="518"/>
      <c r="AD12" s="518"/>
      <c r="AE12" s="518"/>
      <c r="AF12" s="518"/>
      <c r="AG12" s="518"/>
      <c r="AH12" s="518"/>
      <c r="AI12" s="518"/>
      <c r="AJ12" s="518"/>
      <c r="AK12" s="518"/>
      <c r="AL12" s="518"/>
      <c r="AM12" s="518"/>
      <c r="AN12" s="518"/>
      <c r="AO12" s="518"/>
      <c r="AP12" s="518"/>
      <c r="AQ12" s="518"/>
      <c r="AR12" s="518"/>
      <c r="AS12" s="518"/>
      <c r="AT12" s="518"/>
      <c r="AU12" s="518"/>
      <c r="AV12" s="518"/>
      <c r="AW12" s="518"/>
      <c r="AX12" s="518"/>
      <c r="AY12" s="518"/>
      <c r="AZ12" s="518"/>
      <c r="BA12" s="518"/>
      <c r="BB12" s="518"/>
      <c r="BC12" s="518"/>
      <c r="BD12" s="518"/>
      <c r="BE12" s="518"/>
      <c r="BF12" s="518"/>
      <c r="BG12" s="518"/>
      <c r="BH12" s="518"/>
      <c r="BI12" s="518"/>
      <c r="BJ12" s="518"/>
      <c r="BK12" s="518"/>
      <c r="BL12" s="518"/>
      <c r="BM12" s="518"/>
      <c r="BN12" s="518"/>
      <c r="BO12" s="518"/>
      <c r="BP12" s="518"/>
      <c r="BQ12" s="518"/>
      <c r="BR12" s="518"/>
      <c r="BS12" s="43"/>
    </row>
    <row r="13" spans="1:71" ht="36" customHeight="1">
      <c r="A13" s="44"/>
      <c r="B13" s="45">
        <v>3679</v>
      </c>
      <c r="C13" s="46" t="s">
        <v>63</v>
      </c>
      <c r="D13" s="46" t="s">
        <v>63</v>
      </c>
      <c r="E13" s="518"/>
      <c r="F13" s="47" t="s">
        <v>64</v>
      </c>
      <c r="G13" s="518"/>
      <c r="H13" s="48" t="s">
        <v>65</v>
      </c>
      <c r="I13" s="518"/>
      <c r="J13" s="49" t="s">
        <v>76</v>
      </c>
      <c r="K13" s="50" t="s">
        <v>77</v>
      </c>
      <c r="L13" s="529"/>
      <c r="M13" s="529"/>
      <c r="N13" s="544"/>
      <c r="O13" s="518"/>
      <c r="P13" s="518"/>
      <c r="Q13" s="518"/>
      <c r="R13" s="518"/>
      <c r="S13" s="518"/>
      <c r="T13" s="518"/>
      <c r="U13" s="549"/>
      <c r="V13" s="552"/>
      <c r="W13" s="555"/>
      <c r="X13" s="518"/>
      <c r="Y13" s="518"/>
      <c r="Z13" s="578"/>
      <c r="AA13" s="552"/>
      <c r="AB13" s="518"/>
      <c r="AC13" s="518"/>
      <c r="AD13" s="518"/>
      <c r="AE13" s="518"/>
      <c r="AF13" s="518"/>
      <c r="AG13" s="518"/>
      <c r="AH13" s="518"/>
      <c r="AI13" s="518"/>
      <c r="AJ13" s="518"/>
      <c r="AK13" s="518"/>
      <c r="AL13" s="518"/>
      <c r="AM13" s="518"/>
      <c r="AN13" s="518"/>
      <c r="AO13" s="518"/>
      <c r="AP13" s="518"/>
      <c r="AQ13" s="518"/>
      <c r="AR13" s="518"/>
      <c r="AS13" s="518"/>
      <c r="AT13" s="518"/>
      <c r="AU13" s="518"/>
      <c r="AV13" s="518"/>
      <c r="AW13" s="518"/>
      <c r="AX13" s="518"/>
      <c r="AY13" s="518"/>
      <c r="AZ13" s="518"/>
      <c r="BA13" s="518"/>
      <c r="BB13" s="518"/>
      <c r="BC13" s="518"/>
      <c r="BD13" s="518"/>
      <c r="BE13" s="518"/>
      <c r="BF13" s="518"/>
      <c r="BG13" s="518"/>
      <c r="BH13" s="518"/>
      <c r="BI13" s="518"/>
      <c r="BJ13" s="518"/>
      <c r="BK13" s="518"/>
      <c r="BL13" s="518"/>
      <c r="BM13" s="518"/>
      <c r="BN13" s="518"/>
      <c r="BO13" s="518"/>
      <c r="BP13" s="518"/>
      <c r="BQ13" s="518"/>
      <c r="BR13" s="518"/>
      <c r="BS13" s="43"/>
    </row>
    <row r="14" spans="1:71" ht="36" customHeight="1">
      <c r="A14" s="44"/>
      <c r="B14" s="45">
        <v>3680</v>
      </c>
      <c r="C14" s="46" t="s">
        <v>63</v>
      </c>
      <c r="D14" s="46" t="s">
        <v>63</v>
      </c>
      <c r="E14" s="519"/>
      <c r="F14" s="47" t="s">
        <v>64</v>
      </c>
      <c r="G14" s="519"/>
      <c r="H14" s="48" t="s">
        <v>65</v>
      </c>
      <c r="I14" s="519"/>
      <c r="J14" s="49" t="s">
        <v>78</v>
      </c>
      <c r="K14" s="50" t="s">
        <v>79</v>
      </c>
      <c r="L14" s="572"/>
      <c r="M14" s="572"/>
      <c r="N14" s="545"/>
      <c r="O14" s="519"/>
      <c r="P14" s="519"/>
      <c r="Q14" s="519"/>
      <c r="R14" s="519"/>
      <c r="S14" s="519"/>
      <c r="T14" s="519"/>
      <c r="U14" s="550"/>
      <c r="V14" s="553"/>
      <c r="W14" s="556"/>
      <c r="X14" s="519"/>
      <c r="Y14" s="519"/>
      <c r="Z14" s="559"/>
      <c r="AA14" s="553"/>
      <c r="AB14" s="519"/>
      <c r="AC14" s="519"/>
      <c r="AD14" s="519"/>
      <c r="AE14" s="519"/>
      <c r="AF14" s="519"/>
      <c r="AG14" s="519"/>
      <c r="AH14" s="519"/>
      <c r="AI14" s="519"/>
      <c r="AJ14" s="519"/>
      <c r="AK14" s="519"/>
      <c r="AL14" s="519"/>
      <c r="AM14" s="519"/>
      <c r="AN14" s="519"/>
      <c r="AO14" s="519"/>
      <c r="AP14" s="519"/>
      <c r="AQ14" s="519"/>
      <c r="AR14" s="519"/>
      <c r="AS14" s="519"/>
      <c r="AT14" s="519"/>
      <c r="AU14" s="519"/>
      <c r="AV14" s="519"/>
      <c r="AW14" s="519"/>
      <c r="AX14" s="519"/>
      <c r="AY14" s="519"/>
      <c r="AZ14" s="519"/>
      <c r="BA14" s="519"/>
      <c r="BB14" s="519"/>
      <c r="BC14" s="519"/>
      <c r="BD14" s="519"/>
      <c r="BE14" s="519"/>
      <c r="BF14" s="519"/>
      <c r="BG14" s="519"/>
      <c r="BH14" s="519"/>
      <c r="BI14" s="519"/>
      <c r="BJ14" s="519"/>
      <c r="BK14" s="519"/>
      <c r="BL14" s="519"/>
      <c r="BM14" s="519"/>
      <c r="BN14" s="519"/>
      <c r="BO14" s="519"/>
      <c r="BP14" s="519"/>
      <c r="BQ14" s="519"/>
      <c r="BR14" s="519"/>
      <c r="BS14" s="43"/>
    </row>
    <row r="15" spans="1:71" ht="30.75" customHeight="1">
      <c r="A15" s="26"/>
      <c r="B15" s="27"/>
      <c r="C15" s="27"/>
      <c r="D15" s="27"/>
      <c r="E15" s="27"/>
      <c r="F15" s="57"/>
      <c r="G15" s="27"/>
      <c r="H15" s="27"/>
      <c r="I15" s="28" t="s">
        <v>60</v>
      </c>
      <c r="J15" s="34" t="s">
        <v>80</v>
      </c>
      <c r="K15" s="30" t="s">
        <v>81</v>
      </c>
      <c r="L15" s="31">
        <f>SUM(L16:L17)</f>
        <v>3</v>
      </c>
      <c r="M15" s="32"/>
      <c r="N15" s="33"/>
      <c r="O15" s="27"/>
      <c r="P15" s="27"/>
      <c r="Q15" s="27"/>
      <c r="R15" s="27"/>
      <c r="S15" s="27"/>
      <c r="T15" s="27"/>
      <c r="U15" s="34"/>
      <c r="V15" s="58"/>
      <c r="W15" s="27"/>
      <c r="X15" s="27"/>
      <c r="Y15" s="34"/>
      <c r="Z15" s="59"/>
      <c r="AA15" s="60"/>
      <c r="AB15" s="27"/>
      <c r="AC15" s="27"/>
      <c r="AD15" s="27"/>
      <c r="AE15" s="27"/>
      <c r="AF15" s="27"/>
      <c r="AG15" s="61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42"/>
      <c r="BR15" s="42"/>
      <c r="BS15" s="43"/>
    </row>
    <row r="16" spans="1:71" ht="15.75">
      <c r="A16" s="44"/>
      <c r="B16" s="45">
        <v>25863</v>
      </c>
      <c r="C16" s="48" t="s">
        <v>82</v>
      </c>
      <c r="D16" s="46" t="s">
        <v>63</v>
      </c>
      <c r="E16" s="63"/>
      <c r="F16" s="64" t="s">
        <v>64</v>
      </c>
      <c r="G16" s="64"/>
      <c r="H16" s="48" t="s">
        <v>65</v>
      </c>
      <c r="I16" s="48" t="s">
        <v>60</v>
      </c>
      <c r="J16" s="65" t="s">
        <v>83</v>
      </c>
      <c r="K16" s="50" t="s">
        <v>84</v>
      </c>
      <c r="L16" s="66">
        <v>2</v>
      </c>
      <c r="M16" s="67">
        <f t="shared" ref="M16:M17" si="1">L16*36</f>
        <v>72</v>
      </c>
      <c r="N16" s="68" t="s">
        <v>85</v>
      </c>
      <c r="O16" s="69" t="s">
        <v>85</v>
      </c>
      <c r="P16" s="69" t="s">
        <v>85</v>
      </c>
      <c r="Q16" s="69" t="s">
        <v>85</v>
      </c>
      <c r="R16" s="70"/>
      <c r="S16" s="70"/>
      <c r="T16" s="70"/>
      <c r="U16" s="71"/>
      <c r="V16" s="72"/>
      <c r="W16" s="73"/>
      <c r="X16" s="46" t="s">
        <v>63</v>
      </c>
      <c r="Y16" s="74"/>
      <c r="Z16" s="75"/>
      <c r="AA16" s="76"/>
      <c r="AB16" s="77"/>
      <c r="AC16" s="77"/>
      <c r="AD16" s="77"/>
      <c r="AE16" s="77"/>
      <c r="AF16" s="77"/>
      <c r="AG16" s="78"/>
      <c r="AH16" s="79"/>
      <c r="AI16" s="79"/>
      <c r="AJ16" s="79"/>
      <c r="AK16" s="80"/>
      <c r="AL16" s="80"/>
      <c r="AM16" s="79"/>
      <c r="AN16" s="79"/>
      <c r="AO16" s="80"/>
      <c r="AP16" s="80"/>
      <c r="AQ16" s="80"/>
      <c r="AR16" s="79"/>
      <c r="AS16" s="79"/>
      <c r="AT16" s="79"/>
      <c r="AU16" s="80"/>
      <c r="AV16" s="80"/>
      <c r="AW16" s="80"/>
      <c r="AX16" s="79"/>
      <c r="AY16" s="79"/>
      <c r="AZ16" s="79"/>
      <c r="BA16" s="80"/>
      <c r="BB16" s="80"/>
      <c r="BC16" s="80"/>
      <c r="BD16" s="77"/>
      <c r="BE16" s="77"/>
      <c r="BF16" s="77"/>
      <c r="BG16" s="80"/>
      <c r="BH16" s="80"/>
      <c r="BI16" s="80"/>
      <c r="BJ16" s="77"/>
      <c r="BK16" s="77"/>
      <c r="BL16" s="77"/>
      <c r="BM16" s="80"/>
      <c r="BN16" s="80"/>
      <c r="BO16" s="80"/>
      <c r="BP16" s="70"/>
      <c r="BQ16" s="81"/>
      <c r="BR16" s="25" t="s">
        <v>69</v>
      </c>
      <c r="BS16" s="25"/>
    </row>
    <row r="17" spans="1:71" ht="15.75">
      <c r="A17" s="44"/>
      <c r="B17" s="63">
        <v>25689</v>
      </c>
      <c r="C17" s="48" t="s">
        <v>82</v>
      </c>
      <c r="D17" s="46" t="s">
        <v>63</v>
      </c>
      <c r="E17" s="63"/>
      <c r="F17" s="48" t="s">
        <v>82</v>
      </c>
      <c r="G17" s="48" t="s">
        <v>82</v>
      </c>
      <c r="H17" s="48" t="s">
        <v>65</v>
      </c>
      <c r="I17" s="48" t="s">
        <v>60</v>
      </c>
      <c r="J17" s="65" t="s">
        <v>86</v>
      </c>
      <c r="K17" s="50" t="s">
        <v>87</v>
      </c>
      <c r="L17" s="66">
        <v>1</v>
      </c>
      <c r="M17" s="67">
        <f t="shared" si="1"/>
        <v>36</v>
      </c>
      <c r="N17" s="82">
        <v>1</v>
      </c>
      <c r="O17" s="70"/>
      <c r="P17" s="70"/>
      <c r="Q17" s="70"/>
      <c r="R17" s="70"/>
      <c r="S17" s="70"/>
      <c r="T17" s="70"/>
      <c r="U17" s="71"/>
      <c r="V17" s="72"/>
      <c r="W17" s="73"/>
      <c r="X17" s="73">
        <v>1</v>
      </c>
      <c r="Y17" s="74"/>
      <c r="Z17" s="75"/>
      <c r="AA17" s="76"/>
      <c r="AB17" s="77"/>
      <c r="AC17" s="77"/>
      <c r="AD17" s="77"/>
      <c r="AE17" s="77"/>
      <c r="AF17" s="77"/>
      <c r="AG17" s="78"/>
      <c r="AH17" s="79"/>
      <c r="AI17" s="79"/>
      <c r="AJ17" s="79"/>
      <c r="AK17" s="80"/>
      <c r="AL17" s="80"/>
      <c r="AM17" s="79"/>
      <c r="AN17" s="79"/>
      <c r="AO17" s="80"/>
      <c r="AP17" s="80"/>
      <c r="AQ17" s="80"/>
      <c r="AR17" s="79"/>
      <c r="AS17" s="79"/>
      <c r="AT17" s="79"/>
      <c r="AU17" s="80"/>
      <c r="AV17" s="80"/>
      <c r="AW17" s="80"/>
      <c r="AX17" s="79"/>
      <c r="AY17" s="79"/>
      <c r="AZ17" s="79"/>
      <c r="BA17" s="80"/>
      <c r="BB17" s="80"/>
      <c r="BC17" s="80"/>
      <c r="BD17" s="77"/>
      <c r="BE17" s="77"/>
      <c r="BF17" s="77"/>
      <c r="BG17" s="80"/>
      <c r="BH17" s="80"/>
      <c r="BI17" s="80"/>
      <c r="BJ17" s="77"/>
      <c r="BK17" s="77"/>
      <c r="BL17" s="77"/>
      <c r="BM17" s="80"/>
      <c r="BN17" s="80"/>
      <c r="BO17" s="80"/>
      <c r="BP17" s="70"/>
      <c r="BQ17" s="81"/>
      <c r="BR17" s="25"/>
      <c r="BS17" s="25"/>
    </row>
    <row r="18" spans="1:71" ht="15.75">
      <c r="A18" s="26"/>
      <c r="B18" s="27"/>
      <c r="C18" s="27"/>
      <c r="D18" s="83" t="s">
        <v>63</v>
      </c>
      <c r="E18" s="27"/>
      <c r="F18" s="27"/>
      <c r="G18" s="57"/>
      <c r="H18" s="27"/>
      <c r="I18" s="28" t="s">
        <v>60</v>
      </c>
      <c r="J18" s="34" t="s">
        <v>88</v>
      </c>
      <c r="K18" s="30" t="s">
        <v>89</v>
      </c>
      <c r="L18" s="31">
        <f>SUM(L19)</f>
        <v>3</v>
      </c>
      <c r="M18" s="32"/>
      <c r="N18" s="33"/>
      <c r="O18" s="27"/>
      <c r="P18" s="27"/>
      <c r="Q18" s="27"/>
      <c r="R18" s="27"/>
      <c r="S18" s="27"/>
      <c r="T18" s="27"/>
      <c r="U18" s="34"/>
      <c r="V18" s="35"/>
      <c r="W18" s="36"/>
      <c r="X18" s="36"/>
      <c r="Y18" s="37"/>
      <c r="Z18" s="38"/>
      <c r="AA18" s="39"/>
      <c r="AB18" s="40"/>
      <c r="AC18" s="40"/>
      <c r="AD18" s="40"/>
      <c r="AE18" s="40"/>
      <c r="AF18" s="40"/>
      <c r="AG18" s="41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27"/>
      <c r="BQ18" s="42"/>
      <c r="BR18" s="42"/>
      <c r="BS18" s="25"/>
    </row>
    <row r="19" spans="1:71" ht="15.75">
      <c r="A19" s="44"/>
      <c r="B19" s="63">
        <v>895</v>
      </c>
      <c r="C19" s="48" t="s">
        <v>82</v>
      </c>
      <c r="D19" s="46" t="s">
        <v>63</v>
      </c>
      <c r="E19" s="63"/>
      <c r="F19" s="63"/>
      <c r="G19" s="64"/>
      <c r="H19" s="48" t="s">
        <v>65</v>
      </c>
      <c r="I19" s="48" t="s">
        <v>60</v>
      </c>
      <c r="J19" s="65" t="s">
        <v>90</v>
      </c>
      <c r="K19" s="50" t="s">
        <v>91</v>
      </c>
      <c r="L19" s="66">
        <v>3</v>
      </c>
      <c r="M19" s="67">
        <f>L19*36</f>
        <v>108</v>
      </c>
      <c r="N19" s="84"/>
      <c r="O19" s="63">
        <v>1</v>
      </c>
      <c r="P19" s="63"/>
      <c r="Q19" s="63">
        <v>1</v>
      </c>
      <c r="R19" s="63"/>
      <c r="S19" s="63">
        <v>1</v>
      </c>
      <c r="T19" s="70"/>
      <c r="U19" s="71"/>
      <c r="V19" s="72"/>
      <c r="W19" s="73"/>
      <c r="X19" s="73">
        <v>246</v>
      </c>
      <c r="Y19" s="74"/>
      <c r="Z19" s="75"/>
      <c r="AA19" s="76"/>
      <c r="AB19" s="77"/>
      <c r="AC19" s="77"/>
      <c r="AD19" s="77"/>
      <c r="AE19" s="77"/>
      <c r="AF19" s="77"/>
      <c r="AG19" s="78"/>
      <c r="AH19" s="79"/>
      <c r="AI19" s="79"/>
      <c r="AJ19" s="79"/>
      <c r="AK19" s="80"/>
      <c r="AL19" s="80"/>
      <c r="AM19" s="79"/>
      <c r="AN19" s="79"/>
      <c r="AO19" s="80"/>
      <c r="AP19" s="80"/>
      <c r="AQ19" s="80"/>
      <c r="AR19" s="79"/>
      <c r="AS19" s="79"/>
      <c r="AT19" s="79"/>
      <c r="AU19" s="80"/>
      <c r="AV19" s="80"/>
      <c r="AW19" s="80"/>
      <c r="AX19" s="79"/>
      <c r="AY19" s="79"/>
      <c r="AZ19" s="79"/>
      <c r="BA19" s="80"/>
      <c r="BB19" s="80"/>
      <c r="BC19" s="80"/>
      <c r="BD19" s="77"/>
      <c r="BE19" s="77"/>
      <c r="BF19" s="77"/>
      <c r="BG19" s="80"/>
      <c r="BH19" s="80"/>
      <c r="BI19" s="80"/>
      <c r="BJ19" s="77"/>
      <c r="BK19" s="77"/>
      <c r="BL19" s="77"/>
      <c r="BM19" s="80"/>
      <c r="BN19" s="80"/>
      <c r="BO19" s="80"/>
      <c r="BP19" s="70"/>
      <c r="BQ19" s="81"/>
      <c r="BR19" s="25"/>
      <c r="BS19" s="25"/>
    </row>
    <row r="20" spans="1:71" ht="15.75">
      <c r="A20" s="44"/>
      <c r="B20" s="63">
        <v>896</v>
      </c>
      <c r="C20" s="48" t="s">
        <v>82</v>
      </c>
      <c r="D20" s="46" t="s">
        <v>63</v>
      </c>
      <c r="E20" s="63"/>
      <c r="F20" s="63"/>
      <c r="G20" s="64"/>
      <c r="H20" s="48" t="s">
        <v>65</v>
      </c>
      <c r="I20" s="48" t="s">
        <v>60</v>
      </c>
      <c r="J20" s="85" t="s">
        <v>92</v>
      </c>
      <c r="K20" s="50" t="s">
        <v>93</v>
      </c>
      <c r="L20" s="66"/>
      <c r="M20" s="67"/>
      <c r="N20" s="84">
        <v>1</v>
      </c>
      <c r="O20" s="63"/>
      <c r="P20" s="63">
        <v>1</v>
      </c>
      <c r="Q20" s="63"/>
      <c r="R20" s="63">
        <v>1</v>
      </c>
      <c r="S20" s="63">
        <v>1</v>
      </c>
      <c r="T20" s="70"/>
      <c r="U20" s="71"/>
      <c r="V20" s="72"/>
      <c r="W20" s="73"/>
      <c r="X20" s="73">
        <v>1356</v>
      </c>
      <c r="Y20" s="74"/>
      <c r="Z20" s="75"/>
      <c r="AA20" s="76"/>
      <c r="AB20" s="77"/>
      <c r="AC20" s="77"/>
      <c r="AD20" s="77"/>
      <c r="AE20" s="77"/>
      <c r="AF20" s="77"/>
      <c r="AG20" s="78"/>
      <c r="AH20" s="79"/>
      <c r="AI20" s="79"/>
      <c r="AJ20" s="79"/>
      <c r="AK20" s="80"/>
      <c r="AL20" s="80"/>
      <c r="AM20" s="79"/>
      <c r="AN20" s="79"/>
      <c r="AO20" s="80"/>
      <c r="AP20" s="80"/>
      <c r="AQ20" s="80"/>
      <c r="AR20" s="79"/>
      <c r="AS20" s="79"/>
      <c r="AT20" s="79"/>
      <c r="AU20" s="80"/>
      <c r="AV20" s="80"/>
      <c r="AW20" s="80"/>
      <c r="AX20" s="79"/>
      <c r="AY20" s="79"/>
      <c r="AZ20" s="79"/>
      <c r="BA20" s="80"/>
      <c r="BB20" s="80"/>
      <c r="BC20" s="80"/>
      <c r="BD20" s="77"/>
      <c r="BE20" s="77"/>
      <c r="BF20" s="77"/>
      <c r="BG20" s="80"/>
      <c r="BH20" s="80"/>
      <c r="BI20" s="80"/>
      <c r="BJ20" s="77"/>
      <c r="BK20" s="77"/>
      <c r="BL20" s="77"/>
      <c r="BM20" s="80"/>
      <c r="BN20" s="80"/>
      <c r="BO20" s="80"/>
      <c r="BP20" s="70"/>
      <c r="BQ20" s="81"/>
      <c r="BR20" s="25"/>
      <c r="BS20" s="25"/>
    </row>
    <row r="21" spans="1:71" ht="15.75" customHeight="1">
      <c r="A21" s="26"/>
      <c r="B21" s="27"/>
      <c r="C21" s="27"/>
      <c r="D21" s="27"/>
      <c r="E21" s="27"/>
      <c r="F21" s="27"/>
      <c r="G21" s="27"/>
      <c r="H21" s="27"/>
      <c r="I21" s="28" t="s">
        <v>60</v>
      </c>
      <c r="J21" s="86" t="s">
        <v>94</v>
      </c>
      <c r="K21" s="30" t="s">
        <v>95</v>
      </c>
      <c r="L21" s="31">
        <v>3</v>
      </c>
      <c r="M21" s="32"/>
      <c r="N21" s="33"/>
      <c r="O21" s="27"/>
      <c r="P21" s="27"/>
      <c r="Q21" s="27"/>
      <c r="R21" s="27"/>
      <c r="S21" s="27"/>
      <c r="T21" s="27"/>
      <c r="U21" s="34"/>
      <c r="V21" s="87"/>
      <c r="W21" s="36"/>
      <c r="X21" s="36"/>
      <c r="Y21" s="37"/>
      <c r="Z21" s="38"/>
      <c r="AA21" s="39"/>
      <c r="AB21" s="40"/>
      <c r="AC21" s="40"/>
      <c r="AD21" s="40"/>
      <c r="AE21" s="40"/>
      <c r="AF21" s="40"/>
      <c r="AG21" s="41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27"/>
      <c r="BQ21" s="42"/>
      <c r="BR21" s="42"/>
      <c r="BS21" s="25"/>
    </row>
    <row r="22" spans="1:71" ht="15.75" customHeight="1">
      <c r="A22" s="44"/>
      <c r="B22" s="45">
        <v>74581</v>
      </c>
      <c r="C22" s="48" t="s">
        <v>82</v>
      </c>
      <c r="D22" s="46" t="s">
        <v>63</v>
      </c>
      <c r="E22" s="63"/>
      <c r="F22" s="64" t="s">
        <v>96</v>
      </c>
      <c r="G22" s="63"/>
      <c r="H22" s="48" t="s">
        <v>65</v>
      </c>
      <c r="I22" s="63" t="s">
        <v>60</v>
      </c>
      <c r="J22" s="65" t="s">
        <v>97</v>
      </c>
      <c r="K22" s="50" t="s">
        <v>98</v>
      </c>
      <c r="L22" s="66">
        <v>3</v>
      </c>
      <c r="M22" s="67">
        <f t="shared" ref="M22:M27" si="2">L22*36</f>
        <v>108</v>
      </c>
      <c r="N22" s="68" t="s">
        <v>68</v>
      </c>
      <c r="O22" s="69" t="s">
        <v>68</v>
      </c>
      <c r="P22" s="69" t="s">
        <v>68</v>
      </c>
      <c r="Q22" s="69" t="s">
        <v>68</v>
      </c>
      <c r="R22" s="69" t="s">
        <v>68</v>
      </c>
      <c r="S22" s="69" t="s">
        <v>68</v>
      </c>
      <c r="T22" s="88"/>
      <c r="U22" s="71"/>
      <c r="V22" s="89" t="s">
        <v>63</v>
      </c>
      <c r="W22" s="90"/>
      <c r="X22" s="88"/>
      <c r="Y22" s="91"/>
      <c r="Z22" s="92"/>
      <c r="AA22" s="76"/>
      <c r="AB22" s="77"/>
      <c r="AC22" s="77"/>
      <c r="AD22" s="77"/>
      <c r="AE22" s="77"/>
      <c r="AF22" s="77"/>
      <c r="AG22" s="78"/>
      <c r="AH22" s="79"/>
      <c r="AI22" s="93"/>
      <c r="AJ22" s="79"/>
      <c r="AK22" s="88"/>
      <c r="AL22" s="70"/>
      <c r="AM22" s="79"/>
      <c r="AN22" s="79"/>
      <c r="AO22" s="88"/>
      <c r="AP22" s="88"/>
      <c r="AQ22" s="88"/>
      <c r="AR22" s="79"/>
      <c r="AS22" s="79"/>
      <c r="AT22" s="79"/>
      <c r="AU22" s="88"/>
      <c r="AV22" s="88"/>
      <c r="AW22" s="88"/>
      <c r="AX22" s="79"/>
      <c r="AY22" s="79"/>
      <c r="AZ22" s="79"/>
      <c r="BA22" s="88"/>
      <c r="BB22" s="88"/>
      <c r="BC22" s="88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70"/>
      <c r="BQ22" s="81"/>
      <c r="BR22" s="25"/>
      <c r="BS22" s="25"/>
    </row>
    <row r="23" spans="1:71" ht="15.75" customHeight="1">
      <c r="A23" s="26"/>
      <c r="B23" s="27"/>
      <c r="C23" s="27"/>
      <c r="D23" s="27"/>
      <c r="E23" s="27"/>
      <c r="F23" s="27"/>
      <c r="G23" s="94"/>
      <c r="H23" s="27"/>
      <c r="I23" s="28" t="s">
        <v>60</v>
      </c>
      <c r="J23" s="34" t="s">
        <v>99</v>
      </c>
      <c r="K23" s="30" t="s">
        <v>100</v>
      </c>
      <c r="L23" s="31">
        <f>SUM(L24)</f>
        <v>18</v>
      </c>
      <c r="M23" s="32">
        <f t="shared" si="2"/>
        <v>648</v>
      </c>
      <c r="N23" s="33"/>
      <c r="O23" s="27"/>
      <c r="P23" s="27"/>
      <c r="Q23" s="27"/>
      <c r="R23" s="27"/>
      <c r="S23" s="27"/>
      <c r="T23" s="27"/>
      <c r="U23" s="34"/>
      <c r="V23" s="95"/>
      <c r="W23" s="36"/>
      <c r="X23" s="36"/>
      <c r="Y23" s="37"/>
      <c r="Z23" s="38"/>
      <c r="AA23" s="39"/>
      <c r="AB23" s="40"/>
      <c r="AC23" s="40"/>
      <c r="AD23" s="40"/>
      <c r="AE23" s="40"/>
      <c r="AF23" s="40"/>
      <c r="AG23" s="41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27"/>
      <c r="BQ23" s="42"/>
      <c r="BR23" s="42"/>
      <c r="BS23" s="25"/>
    </row>
    <row r="24" spans="1:71" ht="29.25" customHeight="1">
      <c r="A24" s="44"/>
      <c r="B24" s="63">
        <v>522</v>
      </c>
      <c r="C24" s="48" t="s">
        <v>82</v>
      </c>
      <c r="D24" s="46" t="s">
        <v>63</v>
      </c>
      <c r="E24" s="63"/>
      <c r="F24" s="48" t="s">
        <v>82</v>
      </c>
      <c r="G24" s="64"/>
      <c r="H24" s="48" t="s">
        <v>65</v>
      </c>
      <c r="I24" s="48" t="s">
        <v>60</v>
      </c>
      <c r="J24" s="65" t="s">
        <v>101</v>
      </c>
      <c r="K24" s="50" t="s">
        <v>100</v>
      </c>
      <c r="L24" s="66">
        <f>N24+O24+P24+Q24+R24+S24+T24+U24</f>
        <v>18</v>
      </c>
      <c r="M24" s="67">
        <f t="shared" si="2"/>
        <v>648</v>
      </c>
      <c r="N24" s="96">
        <v>3</v>
      </c>
      <c r="O24" s="97">
        <v>3</v>
      </c>
      <c r="P24" s="97">
        <v>3</v>
      </c>
      <c r="Q24" s="97">
        <v>3</v>
      </c>
      <c r="R24" s="97">
        <v>3</v>
      </c>
      <c r="S24" s="97">
        <v>3</v>
      </c>
      <c r="T24" s="97"/>
      <c r="U24" s="98"/>
      <c r="V24" s="72"/>
      <c r="W24" s="73"/>
      <c r="X24" s="73">
        <v>123456</v>
      </c>
      <c r="Y24" s="74"/>
      <c r="Z24" s="75"/>
      <c r="AA24" s="76"/>
      <c r="AB24" s="77"/>
      <c r="AC24" s="77"/>
      <c r="AD24" s="77"/>
      <c r="AE24" s="77"/>
      <c r="AF24" s="77"/>
      <c r="AG24" s="78"/>
      <c r="AH24" s="79"/>
      <c r="AI24" s="79"/>
      <c r="AJ24" s="79"/>
      <c r="AK24" s="80"/>
      <c r="AL24" s="80"/>
      <c r="AM24" s="79"/>
      <c r="AN24" s="79"/>
      <c r="AO24" s="80"/>
      <c r="AP24" s="80"/>
      <c r="AQ24" s="80"/>
      <c r="AR24" s="79"/>
      <c r="AS24" s="79"/>
      <c r="AT24" s="79"/>
      <c r="AU24" s="80"/>
      <c r="AV24" s="80"/>
      <c r="AW24" s="80"/>
      <c r="AX24" s="79"/>
      <c r="AY24" s="79"/>
      <c r="AZ24" s="79"/>
      <c r="BA24" s="80"/>
      <c r="BB24" s="80"/>
      <c r="BC24" s="80"/>
      <c r="BD24" s="77"/>
      <c r="BE24" s="77"/>
      <c r="BF24" s="77"/>
      <c r="BG24" s="80"/>
      <c r="BH24" s="80"/>
      <c r="BI24" s="80"/>
      <c r="BJ24" s="77"/>
      <c r="BK24" s="77"/>
      <c r="BL24" s="77"/>
      <c r="BM24" s="80"/>
      <c r="BN24" s="80"/>
      <c r="BO24" s="80"/>
      <c r="BP24" s="70"/>
      <c r="BQ24" s="81"/>
      <c r="BR24" s="25"/>
      <c r="BS24" s="25"/>
    </row>
    <row r="25" spans="1:71" ht="15.75" customHeight="1">
      <c r="A25" s="26"/>
      <c r="B25" s="27"/>
      <c r="C25" s="27"/>
      <c r="D25" s="27"/>
      <c r="E25" s="27"/>
      <c r="F25" s="27"/>
      <c r="G25" s="27"/>
      <c r="H25" s="27"/>
      <c r="I25" s="28" t="s">
        <v>60</v>
      </c>
      <c r="J25" s="34" t="s">
        <v>102</v>
      </c>
      <c r="K25" s="30" t="s">
        <v>103</v>
      </c>
      <c r="L25" s="31">
        <f>SUM(L26:L27)</f>
        <v>6</v>
      </c>
      <c r="M25" s="32">
        <f t="shared" si="2"/>
        <v>216</v>
      </c>
      <c r="N25" s="33"/>
      <c r="O25" s="27"/>
      <c r="P25" s="27"/>
      <c r="Q25" s="27"/>
      <c r="R25" s="27"/>
      <c r="S25" s="27"/>
      <c r="T25" s="27"/>
      <c r="U25" s="34"/>
      <c r="V25" s="35"/>
      <c r="W25" s="36"/>
      <c r="X25" s="36"/>
      <c r="Y25" s="37"/>
      <c r="Z25" s="38"/>
      <c r="AA25" s="39"/>
      <c r="AB25" s="40"/>
      <c r="AC25" s="40"/>
      <c r="AD25" s="40"/>
      <c r="AE25" s="40"/>
      <c r="AF25" s="40"/>
      <c r="AG25" s="41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27"/>
      <c r="BQ25" s="42"/>
      <c r="BR25" s="42"/>
      <c r="BS25" s="25"/>
    </row>
    <row r="26" spans="1:71" ht="15.75" customHeight="1">
      <c r="A26" s="44"/>
      <c r="B26" s="45">
        <v>75755</v>
      </c>
      <c r="C26" s="48" t="s">
        <v>82</v>
      </c>
      <c r="D26" s="46" t="s">
        <v>63</v>
      </c>
      <c r="E26" s="63"/>
      <c r="F26" s="63"/>
      <c r="G26" s="63"/>
      <c r="H26" s="63" t="s">
        <v>65</v>
      </c>
      <c r="I26" s="48" t="s">
        <v>60</v>
      </c>
      <c r="J26" s="65" t="s">
        <v>104</v>
      </c>
      <c r="K26" s="99" t="s">
        <v>105</v>
      </c>
      <c r="L26" s="66">
        <f>N26+O26+P26+Q26+R26+S26+T26+U26</f>
        <v>3</v>
      </c>
      <c r="M26" s="67">
        <f t="shared" si="2"/>
        <v>108</v>
      </c>
      <c r="N26" s="82"/>
      <c r="O26" s="70"/>
      <c r="P26" s="70">
        <v>3</v>
      </c>
      <c r="Q26" s="70"/>
      <c r="R26" s="70"/>
      <c r="S26" s="70"/>
      <c r="T26" s="70"/>
      <c r="U26" s="71"/>
      <c r="V26" s="72">
        <v>3</v>
      </c>
      <c r="W26" s="73"/>
      <c r="X26" s="73"/>
      <c r="Y26" s="74"/>
      <c r="Z26" s="75"/>
      <c r="AA26" s="76"/>
      <c r="AB26" s="77"/>
      <c r="AC26" s="77"/>
      <c r="AD26" s="77"/>
      <c r="AE26" s="77"/>
      <c r="AF26" s="77"/>
      <c r="AG26" s="78"/>
      <c r="AH26" s="79"/>
      <c r="AI26" s="79"/>
      <c r="AJ26" s="79"/>
      <c r="AK26" s="80"/>
      <c r="AL26" s="80"/>
      <c r="AM26" s="79"/>
      <c r="AN26" s="79"/>
      <c r="AO26" s="80"/>
      <c r="AP26" s="80"/>
      <c r="AQ26" s="80"/>
      <c r="AR26" s="79"/>
      <c r="AS26" s="79"/>
      <c r="AT26" s="79"/>
      <c r="AU26" s="80"/>
      <c r="AV26" s="80"/>
      <c r="AW26" s="80"/>
      <c r="AX26" s="79"/>
      <c r="AY26" s="79"/>
      <c r="AZ26" s="79"/>
      <c r="BA26" s="80"/>
      <c r="BB26" s="80"/>
      <c r="BC26" s="80"/>
      <c r="BD26" s="77"/>
      <c r="BE26" s="77"/>
      <c r="BF26" s="77"/>
      <c r="BG26" s="80"/>
      <c r="BH26" s="80"/>
      <c r="BI26" s="80"/>
      <c r="BJ26" s="77"/>
      <c r="BK26" s="77"/>
      <c r="BL26" s="77"/>
      <c r="BM26" s="80"/>
      <c r="BN26" s="80"/>
      <c r="BO26" s="80"/>
      <c r="BP26" s="70"/>
      <c r="BQ26" s="81"/>
      <c r="BR26" s="25"/>
      <c r="BS26" s="25"/>
    </row>
    <row r="27" spans="1:71" ht="15.75" customHeight="1">
      <c r="A27" s="44"/>
      <c r="B27" s="45">
        <v>6666</v>
      </c>
      <c r="C27" s="48" t="s">
        <v>82</v>
      </c>
      <c r="D27" s="48" t="s">
        <v>82</v>
      </c>
      <c r="E27" s="63"/>
      <c r="F27" s="63"/>
      <c r="G27" s="63"/>
      <c r="H27" s="63" t="s">
        <v>65</v>
      </c>
      <c r="I27" s="48" t="s">
        <v>82</v>
      </c>
      <c r="J27" s="65" t="s">
        <v>106</v>
      </c>
      <c r="K27" s="100" t="s">
        <v>107</v>
      </c>
      <c r="L27" s="66">
        <v>3</v>
      </c>
      <c r="M27" s="67">
        <f t="shared" si="2"/>
        <v>108</v>
      </c>
      <c r="N27" s="82"/>
      <c r="O27" s="70"/>
      <c r="P27" s="70"/>
      <c r="Q27" s="70">
        <v>3</v>
      </c>
      <c r="R27" s="70"/>
      <c r="S27" s="70"/>
      <c r="T27" s="70"/>
      <c r="U27" s="71"/>
      <c r="V27" s="72">
        <v>4</v>
      </c>
      <c r="W27" s="73"/>
      <c r="X27" s="73"/>
      <c r="Y27" s="74"/>
      <c r="Z27" s="75"/>
      <c r="AA27" s="76"/>
      <c r="AB27" s="77"/>
      <c r="AC27" s="77"/>
      <c r="AD27" s="77"/>
      <c r="AE27" s="77"/>
      <c r="AF27" s="77"/>
      <c r="AG27" s="78"/>
      <c r="AH27" s="79"/>
      <c r="AI27" s="79"/>
      <c r="AJ27" s="79"/>
      <c r="AK27" s="80"/>
      <c r="AL27" s="80"/>
      <c r="AM27" s="79"/>
      <c r="AN27" s="79"/>
      <c r="AO27" s="80"/>
      <c r="AP27" s="80"/>
      <c r="AQ27" s="80"/>
      <c r="AR27" s="79"/>
      <c r="AS27" s="79"/>
      <c r="AT27" s="79"/>
      <c r="AU27" s="80"/>
      <c r="AV27" s="80"/>
      <c r="AW27" s="80"/>
      <c r="AX27" s="79"/>
      <c r="AY27" s="79"/>
      <c r="AZ27" s="79"/>
      <c r="BA27" s="80"/>
      <c r="BB27" s="80"/>
      <c r="BC27" s="80"/>
      <c r="BD27" s="77"/>
      <c r="BE27" s="77"/>
      <c r="BF27" s="77"/>
      <c r="BG27" s="80"/>
      <c r="BH27" s="80"/>
      <c r="BI27" s="80"/>
      <c r="BJ27" s="77"/>
      <c r="BK27" s="77"/>
      <c r="BL27" s="77"/>
      <c r="BM27" s="80"/>
      <c r="BN27" s="80"/>
      <c r="BO27" s="80"/>
      <c r="BP27" s="70"/>
      <c r="BQ27" s="81"/>
      <c r="BR27" s="25"/>
      <c r="BS27" s="25"/>
    </row>
    <row r="28" spans="1:71" ht="15.75" customHeight="1">
      <c r="A28" s="26"/>
      <c r="B28" s="27"/>
      <c r="C28" s="27"/>
      <c r="D28" s="27"/>
      <c r="E28" s="27"/>
      <c r="F28" s="27"/>
      <c r="G28" s="27"/>
      <c r="H28" s="27"/>
      <c r="I28" s="27"/>
      <c r="J28" s="34" t="s">
        <v>108</v>
      </c>
      <c r="K28" s="101" t="s">
        <v>109</v>
      </c>
      <c r="L28" s="31">
        <f>SUM(L29:L30)</f>
        <v>6</v>
      </c>
      <c r="M28" s="32"/>
      <c r="N28" s="102"/>
      <c r="O28" s="57"/>
      <c r="P28" s="57"/>
      <c r="Q28" s="57"/>
      <c r="R28" s="57"/>
      <c r="S28" s="57"/>
      <c r="T28" s="57"/>
      <c r="U28" s="103"/>
      <c r="V28" s="35"/>
      <c r="W28" s="36"/>
      <c r="X28" s="36"/>
      <c r="Y28" s="37"/>
      <c r="Z28" s="38"/>
      <c r="AA28" s="39"/>
      <c r="AB28" s="40"/>
      <c r="AC28" s="40"/>
      <c r="AD28" s="40"/>
      <c r="AE28" s="40"/>
      <c r="AF28" s="40"/>
      <c r="AG28" s="41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27"/>
      <c r="BQ28" s="42"/>
      <c r="BR28" s="42"/>
      <c r="BS28" s="25"/>
    </row>
    <row r="29" spans="1:71" ht="15.75" customHeight="1">
      <c r="A29" s="44"/>
      <c r="B29" s="45">
        <v>75859</v>
      </c>
      <c r="C29" s="48" t="s">
        <v>82</v>
      </c>
      <c r="D29" s="46" t="s">
        <v>63</v>
      </c>
      <c r="E29" s="63"/>
      <c r="F29" s="104"/>
      <c r="G29" s="63"/>
      <c r="H29" s="63" t="s">
        <v>65</v>
      </c>
      <c r="I29" s="48" t="s">
        <v>60</v>
      </c>
      <c r="J29" s="65" t="s">
        <v>110</v>
      </c>
      <c r="K29" s="99" t="s">
        <v>111</v>
      </c>
      <c r="L29" s="66">
        <v>3</v>
      </c>
      <c r="M29" s="67">
        <f t="shared" ref="M29:M33" si="3">L29*36</f>
        <v>108</v>
      </c>
      <c r="N29" s="105" t="s">
        <v>68</v>
      </c>
      <c r="O29" s="64">
        <v>3</v>
      </c>
      <c r="P29" s="97"/>
      <c r="Q29" s="97"/>
      <c r="R29" s="97"/>
      <c r="S29" s="97"/>
      <c r="T29" s="97"/>
      <c r="U29" s="98"/>
      <c r="V29" s="72"/>
      <c r="W29" s="73"/>
      <c r="X29" s="46" t="s">
        <v>63</v>
      </c>
      <c r="Y29" s="74"/>
      <c r="Z29" s="75"/>
      <c r="AA29" s="76"/>
      <c r="AB29" s="77"/>
      <c r="AC29" s="77"/>
      <c r="AD29" s="77"/>
      <c r="AE29" s="77"/>
      <c r="AF29" s="77"/>
      <c r="AG29" s="78"/>
      <c r="AH29" s="79"/>
      <c r="AI29" s="79"/>
      <c r="AJ29" s="79"/>
      <c r="AK29" s="80"/>
      <c r="AL29" s="80"/>
      <c r="AM29" s="79"/>
      <c r="AN29" s="79"/>
      <c r="AO29" s="80"/>
      <c r="AP29" s="80"/>
      <c r="AQ29" s="80"/>
      <c r="AR29" s="79"/>
      <c r="AS29" s="79"/>
      <c r="AT29" s="79"/>
      <c r="AU29" s="80"/>
      <c r="AV29" s="80"/>
      <c r="AW29" s="80"/>
      <c r="AX29" s="79"/>
      <c r="AY29" s="79"/>
      <c r="AZ29" s="79"/>
      <c r="BA29" s="80"/>
      <c r="BB29" s="80"/>
      <c r="BC29" s="80"/>
      <c r="BD29" s="77"/>
      <c r="BE29" s="77"/>
      <c r="BF29" s="77"/>
      <c r="BG29" s="80"/>
      <c r="BH29" s="80"/>
      <c r="BI29" s="80"/>
      <c r="BJ29" s="77"/>
      <c r="BK29" s="77"/>
      <c r="BL29" s="77"/>
      <c r="BM29" s="80"/>
      <c r="BN29" s="80"/>
      <c r="BO29" s="80"/>
      <c r="BP29" s="70"/>
      <c r="BQ29" s="81"/>
      <c r="BR29" s="25"/>
      <c r="BS29" s="25"/>
    </row>
    <row r="30" spans="1:71" ht="15.75" customHeight="1">
      <c r="A30" s="44"/>
      <c r="B30" s="63">
        <v>3363</v>
      </c>
      <c r="C30" s="48" t="s">
        <v>82</v>
      </c>
      <c r="D30" s="48" t="s">
        <v>82</v>
      </c>
      <c r="E30" s="63"/>
      <c r="F30" s="63"/>
      <c r="G30" s="63"/>
      <c r="H30" s="63" t="s">
        <v>65</v>
      </c>
      <c r="I30" s="48" t="s">
        <v>82</v>
      </c>
      <c r="J30" s="65" t="s">
        <v>112</v>
      </c>
      <c r="K30" s="100" t="s">
        <v>113</v>
      </c>
      <c r="L30" s="66">
        <v>3</v>
      </c>
      <c r="M30" s="67">
        <f t="shared" si="3"/>
        <v>108</v>
      </c>
      <c r="N30" s="96"/>
      <c r="O30" s="97"/>
      <c r="P30" s="97">
        <v>3</v>
      </c>
      <c r="Q30" s="97"/>
      <c r="R30" s="97"/>
      <c r="S30" s="97"/>
      <c r="T30" s="97"/>
      <c r="U30" s="98"/>
      <c r="V30" s="72"/>
      <c r="W30" s="73"/>
      <c r="X30" s="73">
        <v>3</v>
      </c>
      <c r="Y30" s="74"/>
      <c r="Z30" s="75"/>
      <c r="AA30" s="76"/>
      <c r="AB30" s="77"/>
      <c r="AC30" s="77"/>
      <c r="AD30" s="77"/>
      <c r="AE30" s="77"/>
      <c r="AF30" s="77"/>
      <c r="AG30" s="78"/>
      <c r="AH30" s="79"/>
      <c r="AI30" s="79"/>
      <c r="AJ30" s="79"/>
      <c r="AK30" s="80"/>
      <c r="AL30" s="80"/>
      <c r="AM30" s="79"/>
      <c r="AN30" s="79"/>
      <c r="AO30" s="80"/>
      <c r="AP30" s="80"/>
      <c r="AQ30" s="80"/>
      <c r="AR30" s="79"/>
      <c r="AS30" s="79"/>
      <c r="AT30" s="79"/>
      <c r="AU30" s="80"/>
      <c r="AV30" s="80"/>
      <c r="AW30" s="80"/>
      <c r="AX30" s="79"/>
      <c r="AY30" s="79"/>
      <c r="AZ30" s="79"/>
      <c r="BA30" s="80"/>
      <c r="BB30" s="80"/>
      <c r="BC30" s="80"/>
      <c r="BD30" s="77"/>
      <c r="BE30" s="77"/>
      <c r="BF30" s="77"/>
      <c r="BG30" s="80"/>
      <c r="BH30" s="80"/>
      <c r="BI30" s="80"/>
      <c r="BJ30" s="77"/>
      <c r="BK30" s="77"/>
      <c r="BL30" s="77"/>
      <c r="BM30" s="80"/>
      <c r="BN30" s="80"/>
      <c r="BO30" s="80"/>
      <c r="BP30" s="70"/>
      <c r="BQ30" s="81"/>
      <c r="BR30" s="25"/>
      <c r="BS30" s="25"/>
    </row>
    <row r="31" spans="1:71" ht="53.25" customHeight="1">
      <c r="A31" s="26"/>
      <c r="B31" s="27"/>
      <c r="C31" s="27"/>
      <c r="D31" s="27"/>
      <c r="E31" s="61" t="s">
        <v>114</v>
      </c>
      <c r="F31" s="27"/>
      <c r="G31" s="94"/>
      <c r="H31" s="27"/>
      <c r="I31" s="28" t="s">
        <v>82</v>
      </c>
      <c r="J31" s="86" t="s">
        <v>115</v>
      </c>
      <c r="K31" s="101" t="s">
        <v>116</v>
      </c>
      <c r="L31" s="31">
        <f>SUM(L32:L37)</f>
        <v>12</v>
      </c>
      <c r="M31" s="32">
        <f t="shared" si="3"/>
        <v>432</v>
      </c>
      <c r="N31" s="33"/>
      <c r="O31" s="27"/>
      <c r="P31" s="27"/>
      <c r="Q31" s="27"/>
      <c r="R31" s="27"/>
      <c r="S31" s="27"/>
      <c r="T31" s="27"/>
      <c r="U31" s="34"/>
      <c r="V31" s="35"/>
      <c r="W31" s="36"/>
      <c r="X31" s="36"/>
      <c r="Y31" s="37"/>
      <c r="Z31" s="38"/>
      <c r="AA31" s="39"/>
      <c r="AB31" s="40"/>
      <c r="AC31" s="40"/>
      <c r="AD31" s="40"/>
      <c r="AE31" s="40"/>
      <c r="AF31" s="40"/>
      <c r="AG31" s="41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27"/>
      <c r="BQ31" s="42"/>
      <c r="BR31" s="42"/>
      <c r="BS31" s="25"/>
    </row>
    <row r="32" spans="1:71" ht="15.75" customHeight="1">
      <c r="A32" s="44"/>
      <c r="B32" s="63">
        <v>3251</v>
      </c>
      <c r="C32" s="48" t="s">
        <v>82</v>
      </c>
      <c r="D32" s="46" t="s">
        <v>63</v>
      </c>
      <c r="E32" s="63"/>
      <c r="F32" s="63"/>
      <c r="G32" s="64"/>
      <c r="H32" s="48" t="s">
        <v>117</v>
      </c>
      <c r="I32" s="48" t="s">
        <v>82</v>
      </c>
      <c r="J32" s="85" t="s">
        <v>118</v>
      </c>
      <c r="K32" s="100" t="s">
        <v>119</v>
      </c>
      <c r="L32" s="66">
        <f>N32+O32+P32+Q32+R32+S32+T32+U32</f>
        <v>3</v>
      </c>
      <c r="M32" s="67">
        <f t="shared" si="3"/>
        <v>108</v>
      </c>
      <c r="N32" s="82">
        <v>3</v>
      </c>
      <c r="O32" s="70"/>
      <c r="P32" s="70"/>
      <c r="Q32" s="70"/>
      <c r="R32" s="70"/>
      <c r="S32" s="70"/>
      <c r="T32" s="70"/>
      <c r="U32" s="71"/>
      <c r="V32" s="72"/>
      <c r="W32" s="73"/>
      <c r="X32" s="73">
        <v>1</v>
      </c>
      <c r="Y32" s="74"/>
      <c r="Z32" s="75"/>
      <c r="AA32" s="76"/>
      <c r="AB32" s="77"/>
      <c r="AC32" s="77"/>
      <c r="AD32" s="77"/>
      <c r="AE32" s="77"/>
      <c r="AF32" s="77"/>
      <c r="AG32" s="78"/>
      <c r="AH32" s="79"/>
      <c r="AI32" s="79"/>
      <c r="AJ32" s="79"/>
      <c r="AK32" s="80"/>
      <c r="AL32" s="80"/>
      <c r="AM32" s="106"/>
      <c r="AN32" s="79"/>
      <c r="AO32" s="107"/>
      <c r="AP32" s="107"/>
      <c r="AQ32" s="107"/>
      <c r="AR32" s="106"/>
      <c r="AS32" s="106"/>
      <c r="AT32" s="106"/>
      <c r="AU32" s="106"/>
      <c r="AV32" s="107"/>
      <c r="AW32" s="107"/>
      <c r="AX32" s="107"/>
      <c r="AY32" s="107"/>
      <c r="AZ32" s="106"/>
      <c r="BA32" s="106"/>
      <c r="BB32" s="106"/>
      <c r="BC32" s="106"/>
      <c r="BD32" s="107"/>
      <c r="BE32" s="107"/>
      <c r="BF32" s="107"/>
      <c r="BG32" s="107"/>
      <c r="BH32" s="106"/>
      <c r="BI32" s="106"/>
      <c r="BJ32" s="106"/>
      <c r="BK32" s="106"/>
      <c r="BL32" s="77"/>
      <c r="BM32" s="107"/>
      <c r="BN32" s="107"/>
      <c r="BO32" s="107"/>
      <c r="BP32" s="70"/>
      <c r="BQ32" s="81"/>
      <c r="BR32" s="25"/>
      <c r="BS32" s="25"/>
    </row>
    <row r="33" spans="1:71" ht="15.75" customHeight="1">
      <c r="A33" s="44"/>
      <c r="B33" s="63">
        <v>112</v>
      </c>
      <c r="C33" s="582" t="s">
        <v>63</v>
      </c>
      <c r="D33" s="582" t="s">
        <v>63</v>
      </c>
      <c r="E33" s="108"/>
      <c r="F33" s="566"/>
      <c r="G33" s="583"/>
      <c r="H33" s="48" t="s">
        <v>117</v>
      </c>
      <c r="I33" s="584" t="s">
        <v>82</v>
      </c>
      <c r="J33" s="85" t="s">
        <v>120</v>
      </c>
      <c r="K33" s="100" t="s">
        <v>121</v>
      </c>
      <c r="L33" s="585">
        <v>3</v>
      </c>
      <c r="M33" s="571">
        <f t="shared" si="3"/>
        <v>108</v>
      </c>
      <c r="N33" s="554"/>
      <c r="O33" s="531">
        <v>3</v>
      </c>
      <c r="P33" s="531"/>
      <c r="Q33" s="531"/>
      <c r="R33" s="531"/>
      <c r="S33" s="531"/>
      <c r="T33" s="531"/>
      <c r="U33" s="579"/>
      <c r="V33" s="580"/>
      <c r="W33" s="557"/>
      <c r="X33" s="557">
        <v>2</v>
      </c>
      <c r="Y33" s="557"/>
      <c r="Z33" s="558"/>
      <c r="AA33" s="560"/>
      <c r="AB33" s="561"/>
      <c r="AC33" s="561"/>
      <c r="AD33" s="561"/>
      <c r="AE33" s="561"/>
      <c r="AF33" s="561"/>
      <c r="AG33" s="547"/>
      <c r="AH33" s="562"/>
      <c r="AI33" s="562"/>
      <c r="AJ33" s="562"/>
      <c r="AK33" s="563"/>
      <c r="AL33" s="563"/>
      <c r="AM33" s="564"/>
      <c r="AN33" s="562"/>
      <c r="AO33" s="565"/>
      <c r="AP33" s="565"/>
      <c r="AQ33" s="565"/>
      <c r="AR33" s="564"/>
      <c r="AS33" s="564"/>
      <c r="AT33" s="564"/>
      <c r="AU33" s="564"/>
      <c r="AV33" s="565"/>
      <c r="AW33" s="565"/>
      <c r="AX33" s="565"/>
      <c r="AY33" s="565"/>
      <c r="AZ33" s="564"/>
      <c r="BA33" s="564"/>
      <c r="BB33" s="564"/>
      <c r="BC33" s="564"/>
      <c r="BD33" s="565"/>
      <c r="BE33" s="565"/>
      <c r="BF33" s="565"/>
      <c r="BG33" s="565"/>
      <c r="BH33" s="564"/>
      <c r="BI33" s="564"/>
      <c r="BJ33" s="564"/>
      <c r="BK33" s="564"/>
      <c r="BL33" s="561"/>
      <c r="BM33" s="565"/>
      <c r="BN33" s="565"/>
      <c r="BO33" s="565"/>
      <c r="BP33" s="531"/>
      <c r="BQ33" s="532"/>
      <c r="BR33" s="25"/>
      <c r="BS33" s="25"/>
    </row>
    <row r="34" spans="1:71" ht="15.75" customHeight="1">
      <c r="A34" s="44"/>
      <c r="B34" s="113">
        <v>113</v>
      </c>
      <c r="C34" s="519"/>
      <c r="D34" s="519"/>
      <c r="E34" s="113"/>
      <c r="F34" s="519"/>
      <c r="G34" s="519"/>
      <c r="H34" s="48" t="s">
        <v>117</v>
      </c>
      <c r="I34" s="519"/>
      <c r="J34" s="85" t="s">
        <v>122</v>
      </c>
      <c r="K34" s="100" t="s">
        <v>123</v>
      </c>
      <c r="L34" s="572"/>
      <c r="M34" s="572"/>
      <c r="N34" s="556"/>
      <c r="O34" s="519"/>
      <c r="P34" s="519"/>
      <c r="Q34" s="519"/>
      <c r="R34" s="519"/>
      <c r="S34" s="519"/>
      <c r="T34" s="519"/>
      <c r="U34" s="559"/>
      <c r="V34" s="553"/>
      <c r="W34" s="519"/>
      <c r="X34" s="519"/>
      <c r="Y34" s="519"/>
      <c r="Z34" s="559"/>
      <c r="AA34" s="553"/>
      <c r="AB34" s="519"/>
      <c r="AC34" s="519"/>
      <c r="AD34" s="519"/>
      <c r="AE34" s="519"/>
      <c r="AF34" s="519"/>
      <c r="AG34" s="519"/>
      <c r="AH34" s="519"/>
      <c r="AI34" s="519"/>
      <c r="AJ34" s="519"/>
      <c r="AK34" s="519"/>
      <c r="AL34" s="519"/>
      <c r="AM34" s="519"/>
      <c r="AN34" s="519"/>
      <c r="AO34" s="519"/>
      <c r="AP34" s="519"/>
      <c r="AQ34" s="519"/>
      <c r="AR34" s="519"/>
      <c r="AS34" s="519"/>
      <c r="AT34" s="519"/>
      <c r="AU34" s="519"/>
      <c r="AV34" s="519"/>
      <c r="AW34" s="519"/>
      <c r="AX34" s="519"/>
      <c r="AY34" s="519"/>
      <c r="AZ34" s="519"/>
      <c r="BA34" s="519"/>
      <c r="BB34" s="519"/>
      <c r="BC34" s="519"/>
      <c r="BD34" s="519"/>
      <c r="BE34" s="519"/>
      <c r="BF34" s="519"/>
      <c r="BG34" s="519"/>
      <c r="BH34" s="519"/>
      <c r="BI34" s="519"/>
      <c r="BJ34" s="519"/>
      <c r="BK34" s="519"/>
      <c r="BL34" s="519"/>
      <c r="BM34" s="519"/>
      <c r="BN34" s="519"/>
      <c r="BO34" s="519"/>
      <c r="BP34" s="519"/>
      <c r="BQ34" s="519"/>
      <c r="BR34" s="25"/>
      <c r="BS34" s="25"/>
    </row>
    <row r="35" spans="1:71" ht="15.75" customHeight="1">
      <c r="A35" s="44"/>
      <c r="B35" s="63">
        <v>114</v>
      </c>
      <c r="C35" s="582" t="s">
        <v>63</v>
      </c>
      <c r="D35" s="582" t="s">
        <v>63</v>
      </c>
      <c r="E35" s="108"/>
      <c r="F35" s="566"/>
      <c r="G35" s="583"/>
      <c r="H35" s="48" t="s">
        <v>117</v>
      </c>
      <c r="I35" s="584" t="s">
        <v>82</v>
      </c>
      <c r="J35" s="85" t="s">
        <v>124</v>
      </c>
      <c r="K35" s="100" t="s">
        <v>125</v>
      </c>
      <c r="L35" s="585">
        <v>3</v>
      </c>
      <c r="M35" s="571">
        <f>L35*36</f>
        <v>108</v>
      </c>
      <c r="N35" s="554"/>
      <c r="O35" s="531"/>
      <c r="P35" s="531">
        <v>3</v>
      </c>
      <c r="Q35" s="531"/>
      <c r="R35" s="531"/>
      <c r="S35" s="531"/>
      <c r="T35" s="531"/>
      <c r="U35" s="579"/>
      <c r="V35" s="580"/>
      <c r="W35" s="557"/>
      <c r="X35" s="557">
        <v>3</v>
      </c>
      <c r="Y35" s="557"/>
      <c r="Z35" s="558"/>
      <c r="AA35" s="560"/>
      <c r="AB35" s="561"/>
      <c r="AC35" s="561"/>
      <c r="AD35" s="561"/>
      <c r="AE35" s="561"/>
      <c r="AF35" s="561"/>
      <c r="AG35" s="547"/>
      <c r="AH35" s="562"/>
      <c r="AI35" s="562"/>
      <c r="AJ35" s="562"/>
      <c r="AK35" s="563"/>
      <c r="AL35" s="563"/>
      <c r="AM35" s="564"/>
      <c r="AN35" s="562"/>
      <c r="AO35" s="565"/>
      <c r="AP35" s="565"/>
      <c r="AQ35" s="565"/>
      <c r="AR35" s="564"/>
      <c r="AS35" s="564"/>
      <c r="AT35" s="564"/>
      <c r="AU35" s="564"/>
      <c r="AV35" s="565"/>
      <c r="AW35" s="565"/>
      <c r="AX35" s="565"/>
      <c r="AY35" s="565"/>
      <c r="AZ35" s="564"/>
      <c r="BA35" s="564"/>
      <c r="BB35" s="564"/>
      <c r="BC35" s="564"/>
      <c r="BD35" s="565"/>
      <c r="BE35" s="565"/>
      <c r="BF35" s="565"/>
      <c r="BG35" s="565"/>
      <c r="BH35" s="564"/>
      <c r="BI35" s="564"/>
      <c r="BJ35" s="564"/>
      <c r="BK35" s="564"/>
      <c r="BL35" s="561"/>
      <c r="BM35" s="565"/>
      <c r="BN35" s="565"/>
      <c r="BO35" s="565"/>
      <c r="BP35" s="531"/>
      <c r="BQ35" s="532"/>
      <c r="BR35" s="25"/>
      <c r="BS35" s="25"/>
    </row>
    <row r="36" spans="1:71" ht="15.75" customHeight="1">
      <c r="A36" s="44"/>
      <c r="B36" s="113">
        <v>115</v>
      </c>
      <c r="C36" s="519"/>
      <c r="D36" s="519"/>
      <c r="E36" s="113"/>
      <c r="F36" s="519"/>
      <c r="G36" s="519"/>
      <c r="H36" s="48" t="s">
        <v>117</v>
      </c>
      <c r="I36" s="519"/>
      <c r="J36" s="85" t="s">
        <v>126</v>
      </c>
      <c r="K36" s="100" t="s">
        <v>127</v>
      </c>
      <c r="L36" s="572"/>
      <c r="M36" s="572"/>
      <c r="N36" s="556"/>
      <c r="O36" s="519"/>
      <c r="P36" s="519"/>
      <c r="Q36" s="519"/>
      <c r="R36" s="519"/>
      <c r="S36" s="519"/>
      <c r="T36" s="519"/>
      <c r="U36" s="559"/>
      <c r="V36" s="553"/>
      <c r="W36" s="519"/>
      <c r="X36" s="519"/>
      <c r="Y36" s="519"/>
      <c r="Z36" s="559"/>
      <c r="AA36" s="553"/>
      <c r="AB36" s="519"/>
      <c r="AC36" s="519"/>
      <c r="AD36" s="519"/>
      <c r="AE36" s="519"/>
      <c r="AF36" s="519"/>
      <c r="AG36" s="519"/>
      <c r="AH36" s="519"/>
      <c r="AI36" s="519"/>
      <c r="AJ36" s="519"/>
      <c r="AK36" s="519"/>
      <c r="AL36" s="519"/>
      <c r="AM36" s="519"/>
      <c r="AN36" s="519"/>
      <c r="AO36" s="519"/>
      <c r="AP36" s="519"/>
      <c r="AQ36" s="519"/>
      <c r="AR36" s="519"/>
      <c r="AS36" s="519"/>
      <c r="AT36" s="519"/>
      <c r="AU36" s="519"/>
      <c r="AV36" s="519"/>
      <c r="AW36" s="519"/>
      <c r="AX36" s="519"/>
      <c r="AY36" s="519"/>
      <c r="AZ36" s="519"/>
      <c r="BA36" s="519"/>
      <c r="BB36" s="519"/>
      <c r="BC36" s="519"/>
      <c r="BD36" s="519"/>
      <c r="BE36" s="519"/>
      <c r="BF36" s="519"/>
      <c r="BG36" s="519"/>
      <c r="BH36" s="519"/>
      <c r="BI36" s="519"/>
      <c r="BJ36" s="519"/>
      <c r="BK36" s="519"/>
      <c r="BL36" s="519"/>
      <c r="BM36" s="519"/>
      <c r="BN36" s="519"/>
      <c r="BO36" s="519"/>
      <c r="BP36" s="519"/>
      <c r="BQ36" s="519"/>
      <c r="BR36" s="25"/>
      <c r="BS36" s="25"/>
    </row>
    <row r="37" spans="1:71" ht="15.75" customHeight="1">
      <c r="A37" s="44"/>
      <c r="B37" s="63">
        <v>116</v>
      </c>
      <c r="C37" s="582" t="s">
        <v>63</v>
      </c>
      <c r="D37" s="582" t="s">
        <v>63</v>
      </c>
      <c r="E37" s="108"/>
      <c r="F37" s="566"/>
      <c r="G37" s="583"/>
      <c r="H37" s="48" t="s">
        <v>117</v>
      </c>
      <c r="I37" s="584" t="s">
        <v>82</v>
      </c>
      <c r="J37" s="85" t="s">
        <v>128</v>
      </c>
      <c r="K37" s="100" t="s">
        <v>129</v>
      </c>
      <c r="L37" s="585">
        <v>3</v>
      </c>
      <c r="M37" s="571">
        <f>L37*36</f>
        <v>108</v>
      </c>
      <c r="N37" s="554"/>
      <c r="O37" s="531"/>
      <c r="P37" s="531"/>
      <c r="Q37" s="531">
        <v>3</v>
      </c>
      <c r="R37" s="531"/>
      <c r="S37" s="531"/>
      <c r="T37" s="531"/>
      <c r="U37" s="579"/>
      <c r="V37" s="580"/>
      <c r="W37" s="557"/>
      <c r="X37" s="557">
        <v>4</v>
      </c>
      <c r="Y37" s="557"/>
      <c r="Z37" s="558"/>
      <c r="AA37" s="560"/>
      <c r="AB37" s="561"/>
      <c r="AC37" s="561"/>
      <c r="AD37" s="561"/>
      <c r="AE37" s="561"/>
      <c r="AF37" s="561"/>
      <c r="AG37" s="547"/>
      <c r="AH37" s="562"/>
      <c r="AI37" s="562"/>
      <c r="AJ37" s="562"/>
      <c r="AK37" s="563"/>
      <c r="AL37" s="563"/>
      <c r="AM37" s="564"/>
      <c r="AN37" s="562"/>
      <c r="AO37" s="565"/>
      <c r="AP37" s="565"/>
      <c r="AQ37" s="565"/>
      <c r="AR37" s="564"/>
      <c r="AS37" s="564"/>
      <c r="AT37" s="564"/>
      <c r="AU37" s="564"/>
      <c r="AV37" s="565"/>
      <c r="AW37" s="565"/>
      <c r="AX37" s="565"/>
      <c r="AY37" s="565"/>
      <c r="AZ37" s="564"/>
      <c r="BA37" s="564"/>
      <c r="BB37" s="564"/>
      <c r="BC37" s="564"/>
      <c r="BD37" s="565"/>
      <c r="BE37" s="565"/>
      <c r="BF37" s="565"/>
      <c r="BG37" s="565"/>
      <c r="BH37" s="564"/>
      <c r="BI37" s="564"/>
      <c r="BJ37" s="564"/>
      <c r="BK37" s="564"/>
      <c r="BL37" s="561"/>
      <c r="BM37" s="565"/>
      <c r="BN37" s="565"/>
      <c r="BO37" s="565"/>
      <c r="BP37" s="531"/>
      <c r="BQ37" s="532"/>
      <c r="BR37" s="25"/>
      <c r="BS37" s="25"/>
    </row>
    <row r="38" spans="1:71" ht="15.75" customHeight="1">
      <c r="A38" s="44"/>
      <c r="B38" s="113">
        <v>117</v>
      </c>
      <c r="C38" s="519"/>
      <c r="D38" s="519"/>
      <c r="E38" s="113"/>
      <c r="F38" s="519"/>
      <c r="G38" s="519"/>
      <c r="H38" s="48" t="s">
        <v>117</v>
      </c>
      <c r="I38" s="519"/>
      <c r="J38" s="85" t="s">
        <v>130</v>
      </c>
      <c r="K38" s="100" t="s">
        <v>131</v>
      </c>
      <c r="L38" s="572"/>
      <c r="M38" s="572"/>
      <c r="N38" s="556"/>
      <c r="O38" s="519"/>
      <c r="P38" s="519"/>
      <c r="Q38" s="519"/>
      <c r="R38" s="519"/>
      <c r="S38" s="519"/>
      <c r="T38" s="519"/>
      <c r="U38" s="559"/>
      <c r="V38" s="553"/>
      <c r="W38" s="519"/>
      <c r="X38" s="519"/>
      <c r="Y38" s="519"/>
      <c r="Z38" s="559"/>
      <c r="AA38" s="553"/>
      <c r="AB38" s="519"/>
      <c r="AC38" s="519"/>
      <c r="AD38" s="519"/>
      <c r="AE38" s="519"/>
      <c r="AF38" s="519"/>
      <c r="AG38" s="519"/>
      <c r="AH38" s="519"/>
      <c r="AI38" s="519"/>
      <c r="AJ38" s="519"/>
      <c r="AK38" s="519"/>
      <c r="AL38" s="519"/>
      <c r="AM38" s="519"/>
      <c r="AN38" s="519"/>
      <c r="AO38" s="519"/>
      <c r="AP38" s="519"/>
      <c r="AQ38" s="519"/>
      <c r="AR38" s="519"/>
      <c r="AS38" s="519"/>
      <c r="AT38" s="519"/>
      <c r="AU38" s="519"/>
      <c r="AV38" s="519"/>
      <c r="AW38" s="519"/>
      <c r="AX38" s="519"/>
      <c r="AY38" s="519"/>
      <c r="AZ38" s="519"/>
      <c r="BA38" s="519"/>
      <c r="BB38" s="519"/>
      <c r="BC38" s="519"/>
      <c r="BD38" s="519"/>
      <c r="BE38" s="519"/>
      <c r="BF38" s="519"/>
      <c r="BG38" s="519"/>
      <c r="BH38" s="519"/>
      <c r="BI38" s="519"/>
      <c r="BJ38" s="519"/>
      <c r="BK38" s="519"/>
      <c r="BL38" s="519"/>
      <c r="BM38" s="519"/>
      <c r="BN38" s="519"/>
      <c r="BO38" s="519"/>
      <c r="BP38" s="519"/>
      <c r="BQ38" s="519"/>
      <c r="BR38" s="25"/>
      <c r="BS38" s="25"/>
    </row>
    <row r="39" spans="1:71" ht="15.75" customHeight="1">
      <c r="A39" s="26"/>
      <c r="B39" s="27"/>
      <c r="C39" s="27"/>
      <c r="D39" s="27"/>
      <c r="E39" s="27"/>
      <c r="F39" s="27"/>
      <c r="G39" s="27"/>
      <c r="H39" s="27"/>
      <c r="I39" s="28" t="s">
        <v>82</v>
      </c>
      <c r="J39" s="34" t="s">
        <v>132</v>
      </c>
      <c r="K39" s="101" t="s">
        <v>133</v>
      </c>
      <c r="L39" s="31">
        <f>SUM(L40:L41)</f>
        <v>6</v>
      </c>
      <c r="M39" s="32"/>
      <c r="N39" s="102"/>
      <c r="O39" s="57"/>
      <c r="P39" s="57"/>
      <c r="Q39" s="57"/>
      <c r="R39" s="57"/>
      <c r="S39" s="57"/>
      <c r="T39" s="57"/>
      <c r="U39" s="103"/>
      <c r="V39" s="35"/>
      <c r="W39" s="36"/>
      <c r="X39" s="36"/>
      <c r="Y39" s="37"/>
      <c r="Z39" s="38"/>
      <c r="AA39" s="39"/>
      <c r="AB39" s="40"/>
      <c r="AC39" s="40"/>
      <c r="AD39" s="40"/>
      <c r="AE39" s="40"/>
      <c r="AF39" s="40"/>
      <c r="AG39" s="41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27"/>
      <c r="BQ39" s="42"/>
      <c r="BR39" s="42"/>
      <c r="BS39" s="25"/>
    </row>
    <row r="40" spans="1:71" ht="15.75" customHeight="1">
      <c r="A40" s="44"/>
      <c r="B40" s="63">
        <v>969</v>
      </c>
      <c r="C40" s="48" t="s">
        <v>82</v>
      </c>
      <c r="D40" s="48" t="s">
        <v>82</v>
      </c>
      <c r="E40" s="63"/>
      <c r="F40" s="104" t="s">
        <v>134</v>
      </c>
      <c r="G40" s="63"/>
      <c r="H40" s="63" t="s">
        <v>65</v>
      </c>
      <c r="I40" s="48" t="s">
        <v>82</v>
      </c>
      <c r="J40" s="65" t="s">
        <v>135</v>
      </c>
      <c r="K40" s="100" t="s">
        <v>136</v>
      </c>
      <c r="L40" s="66">
        <v>3</v>
      </c>
      <c r="M40" s="67">
        <f t="shared" ref="M40:M41" si="4">L40*36</f>
        <v>108</v>
      </c>
      <c r="N40" s="105" t="s">
        <v>68</v>
      </c>
      <c r="O40" s="114">
        <v>3</v>
      </c>
      <c r="P40" s="115">
        <v>3</v>
      </c>
      <c r="Q40" s="115">
        <v>3</v>
      </c>
      <c r="R40" s="97"/>
      <c r="S40" s="97"/>
      <c r="T40" s="97"/>
      <c r="U40" s="98"/>
      <c r="V40" s="46" t="s">
        <v>63</v>
      </c>
      <c r="W40" s="73"/>
      <c r="X40" s="46"/>
      <c r="Y40" s="74"/>
      <c r="Z40" s="75"/>
      <c r="AA40" s="76"/>
      <c r="AB40" s="77"/>
      <c r="AC40" s="77"/>
      <c r="AD40" s="77"/>
      <c r="AE40" s="77"/>
      <c r="AF40" s="77"/>
      <c r="AG40" s="78"/>
      <c r="AH40" s="79"/>
      <c r="AI40" s="79"/>
      <c r="AJ40" s="79"/>
      <c r="AK40" s="80"/>
      <c r="AL40" s="80"/>
      <c r="AM40" s="79"/>
      <c r="AN40" s="79"/>
      <c r="AO40" s="80"/>
      <c r="AP40" s="80"/>
      <c r="AQ40" s="80"/>
      <c r="AR40" s="79"/>
      <c r="AS40" s="79"/>
      <c r="AT40" s="79"/>
      <c r="AU40" s="80"/>
      <c r="AV40" s="80"/>
      <c r="AW40" s="80"/>
      <c r="AX40" s="79"/>
      <c r="AY40" s="79"/>
      <c r="AZ40" s="79"/>
      <c r="BA40" s="80"/>
      <c r="BB40" s="80"/>
      <c r="BC40" s="80"/>
      <c r="BD40" s="77"/>
      <c r="BE40" s="77"/>
      <c r="BF40" s="77"/>
      <c r="BG40" s="80"/>
      <c r="BH40" s="80"/>
      <c r="BI40" s="80"/>
      <c r="BJ40" s="77"/>
      <c r="BK40" s="77"/>
      <c r="BL40" s="77"/>
      <c r="BM40" s="80"/>
      <c r="BN40" s="80"/>
      <c r="BO40" s="80"/>
      <c r="BP40" s="70"/>
      <c r="BQ40" s="81"/>
      <c r="BR40" s="25"/>
      <c r="BS40" s="25"/>
    </row>
    <row r="41" spans="1:71" ht="15.75" customHeight="1">
      <c r="A41" s="44"/>
      <c r="B41" s="63">
        <v>547</v>
      </c>
      <c r="C41" s="48" t="s">
        <v>82</v>
      </c>
      <c r="D41" s="48" t="s">
        <v>82</v>
      </c>
      <c r="E41" s="63"/>
      <c r="F41" s="104" t="s">
        <v>134</v>
      </c>
      <c r="G41" s="63"/>
      <c r="H41" s="63" t="s">
        <v>65</v>
      </c>
      <c r="I41" s="48" t="s">
        <v>82</v>
      </c>
      <c r="J41" s="65" t="s">
        <v>137</v>
      </c>
      <c r="K41" s="100" t="s">
        <v>138</v>
      </c>
      <c r="L41" s="66">
        <v>3</v>
      </c>
      <c r="M41" s="67">
        <f t="shared" si="4"/>
        <v>108</v>
      </c>
      <c r="N41" s="96"/>
      <c r="O41" s="115">
        <v>3</v>
      </c>
      <c r="P41" s="115">
        <v>3</v>
      </c>
      <c r="Q41" s="115">
        <v>3</v>
      </c>
      <c r="R41" s="97"/>
      <c r="S41" s="97"/>
      <c r="T41" s="97"/>
      <c r="U41" s="98"/>
      <c r="V41" s="46" t="s">
        <v>63</v>
      </c>
      <c r="W41" s="73"/>
      <c r="X41" s="73"/>
      <c r="Y41" s="74"/>
      <c r="Z41" s="75"/>
      <c r="AA41" s="76"/>
      <c r="AB41" s="77"/>
      <c r="AC41" s="77"/>
      <c r="AD41" s="77"/>
      <c r="AE41" s="77"/>
      <c r="AF41" s="77"/>
      <c r="AG41" s="78"/>
      <c r="AH41" s="79"/>
      <c r="AI41" s="79"/>
      <c r="AJ41" s="79"/>
      <c r="AK41" s="80"/>
      <c r="AL41" s="80"/>
      <c r="AM41" s="79"/>
      <c r="AN41" s="79"/>
      <c r="AO41" s="80"/>
      <c r="AP41" s="80"/>
      <c r="AQ41" s="80"/>
      <c r="AR41" s="79"/>
      <c r="AS41" s="79"/>
      <c r="AT41" s="79"/>
      <c r="AU41" s="80"/>
      <c r="AV41" s="80"/>
      <c r="AW41" s="80"/>
      <c r="AX41" s="79"/>
      <c r="AY41" s="79"/>
      <c r="AZ41" s="79"/>
      <c r="BA41" s="80"/>
      <c r="BB41" s="80"/>
      <c r="BC41" s="80"/>
      <c r="BD41" s="77"/>
      <c r="BE41" s="77"/>
      <c r="BF41" s="77"/>
      <c r="BG41" s="80"/>
      <c r="BH41" s="80"/>
      <c r="BI41" s="80"/>
      <c r="BJ41" s="77"/>
      <c r="BK41" s="77"/>
      <c r="BL41" s="77"/>
      <c r="BM41" s="80"/>
      <c r="BN41" s="80"/>
      <c r="BO41" s="80"/>
      <c r="BP41" s="70"/>
      <c r="BQ41" s="81"/>
      <c r="BR41" s="25"/>
      <c r="BS41" s="25"/>
    </row>
    <row r="42" spans="1:71" ht="15.75" customHeight="1">
      <c r="A42" s="26"/>
      <c r="B42" s="27"/>
      <c r="C42" s="27"/>
      <c r="D42" s="27"/>
      <c r="E42" s="27"/>
      <c r="F42" s="27"/>
      <c r="G42" s="27"/>
      <c r="H42" s="27"/>
      <c r="I42" s="28" t="s">
        <v>82</v>
      </c>
      <c r="J42" s="34" t="s">
        <v>139</v>
      </c>
      <c r="K42" s="101" t="s">
        <v>140</v>
      </c>
      <c r="L42" s="31">
        <f>SUM(L43:L44)</f>
        <v>6</v>
      </c>
      <c r="M42" s="32"/>
      <c r="N42" s="102"/>
      <c r="O42" s="57"/>
      <c r="P42" s="57"/>
      <c r="Q42" s="57"/>
      <c r="R42" s="57"/>
      <c r="S42" s="57"/>
      <c r="T42" s="57"/>
      <c r="U42" s="103"/>
      <c r="V42" s="35"/>
      <c r="W42" s="36"/>
      <c r="X42" s="36"/>
      <c r="Y42" s="37"/>
      <c r="Z42" s="38"/>
      <c r="AA42" s="39"/>
      <c r="AB42" s="40"/>
      <c r="AC42" s="40"/>
      <c r="AD42" s="40"/>
      <c r="AE42" s="40"/>
      <c r="AF42" s="40"/>
      <c r="AG42" s="41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27"/>
      <c r="BQ42" s="42"/>
      <c r="BR42" s="42"/>
      <c r="BS42" s="25"/>
    </row>
    <row r="43" spans="1:71" ht="15.75" customHeight="1">
      <c r="A43" s="44"/>
      <c r="B43" s="63">
        <v>232</v>
      </c>
      <c r="C43" s="48" t="s">
        <v>82</v>
      </c>
      <c r="D43" s="46" t="s">
        <v>63</v>
      </c>
      <c r="E43" s="63"/>
      <c r="F43" s="116" t="s">
        <v>64</v>
      </c>
      <c r="G43" s="63"/>
      <c r="H43" s="63" t="s">
        <v>65</v>
      </c>
      <c r="I43" s="48" t="s">
        <v>82</v>
      </c>
      <c r="J43" s="65" t="s">
        <v>141</v>
      </c>
      <c r="K43" s="100" t="s">
        <v>142</v>
      </c>
      <c r="L43" s="66">
        <v>3</v>
      </c>
      <c r="M43" s="67">
        <f t="shared" ref="M43:M45" si="5">L43*36</f>
        <v>108</v>
      </c>
      <c r="N43" s="105" t="s">
        <v>68</v>
      </c>
      <c r="O43" s="114">
        <v>3</v>
      </c>
      <c r="P43" s="115">
        <v>3</v>
      </c>
      <c r="Q43" s="115">
        <v>3</v>
      </c>
      <c r="R43" s="97"/>
      <c r="S43" s="97"/>
      <c r="T43" s="97"/>
      <c r="U43" s="98"/>
      <c r="V43" s="46" t="s">
        <v>63</v>
      </c>
      <c r="W43" s="73"/>
      <c r="X43" s="46"/>
      <c r="Y43" s="74"/>
      <c r="Z43" s="75"/>
      <c r="AA43" s="76"/>
      <c r="AB43" s="77"/>
      <c r="AC43" s="77"/>
      <c r="AD43" s="77"/>
      <c r="AE43" s="77"/>
      <c r="AF43" s="77"/>
      <c r="AG43" s="78"/>
      <c r="AH43" s="79"/>
      <c r="AI43" s="79"/>
      <c r="AJ43" s="79"/>
      <c r="AK43" s="80"/>
      <c r="AL43" s="80"/>
      <c r="AM43" s="79"/>
      <c r="AN43" s="79"/>
      <c r="AO43" s="80"/>
      <c r="AP43" s="80"/>
      <c r="AQ43" s="80"/>
      <c r="AR43" s="79"/>
      <c r="AS43" s="79"/>
      <c r="AT43" s="79"/>
      <c r="AU43" s="80"/>
      <c r="AV43" s="80"/>
      <c r="AW43" s="80"/>
      <c r="AX43" s="79"/>
      <c r="AY43" s="79"/>
      <c r="AZ43" s="79"/>
      <c r="BA43" s="80"/>
      <c r="BB43" s="80"/>
      <c r="BC43" s="80"/>
      <c r="BD43" s="77"/>
      <c r="BE43" s="77"/>
      <c r="BF43" s="77"/>
      <c r="BG43" s="80"/>
      <c r="BH43" s="80"/>
      <c r="BI43" s="80"/>
      <c r="BJ43" s="77"/>
      <c r="BK43" s="77"/>
      <c r="BL43" s="77"/>
      <c r="BM43" s="80"/>
      <c r="BN43" s="80"/>
      <c r="BO43" s="80"/>
      <c r="BP43" s="70"/>
      <c r="BQ43" s="81"/>
      <c r="BR43" s="25"/>
      <c r="BS43" s="25"/>
    </row>
    <row r="44" spans="1:71" ht="15.75" customHeight="1">
      <c r="A44" s="44"/>
      <c r="B44" s="63">
        <v>252</v>
      </c>
      <c r="C44" s="48" t="s">
        <v>82</v>
      </c>
      <c r="D44" s="46" t="s">
        <v>63</v>
      </c>
      <c r="E44" s="63"/>
      <c r="F44" s="116" t="s">
        <v>64</v>
      </c>
      <c r="G44" s="63"/>
      <c r="H44" s="63" t="s">
        <v>65</v>
      </c>
      <c r="I44" s="48" t="s">
        <v>82</v>
      </c>
      <c r="J44" s="65" t="s">
        <v>143</v>
      </c>
      <c r="K44" s="100" t="s">
        <v>144</v>
      </c>
      <c r="L44" s="66">
        <v>3</v>
      </c>
      <c r="M44" s="67">
        <f t="shared" si="5"/>
        <v>108</v>
      </c>
      <c r="N44" s="96"/>
      <c r="O44" s="115">
        <v>3</v>
      </c>
      <c r="P44" s="115">
        <v>3</v>
      </c>
      <c r="Q44" s="115">
        <v>3</v>
      </c>
      <c r="R44" s="97"/>
      <c r="S44" s="97"/>
      <c r="T44" s="97"/>
      <c r="U44" s="98"/>
      <c r="V44" s="46" t="s">
        <v>63</v>
      </c>
      <c r="W44" s="73"/>
      <c r="X44" s="73"/>
      <c r="Y44" s="74"/>
      <c r="Z44" s="75"/>
      <c r="AA44" s="76"/>
      <c r="AB44" s="77"/>
      <c r="AC44" s="77"/>
      <c r="AD44" s="77"/>
      <c r="AE44" s="77"/>
      <c r="AF44" s="77"/>
      <c r="AG44" s="78"/>
      <c r="AH44" s="79"/>
      <c r="AI44" s="79"/>
      <c r="AJ44" s="79"/>
      <c r="AK44" s="80"/>
      <c r="AL44" s="80"/>
      <c r="AM44" s="79"/>
      <c r="AN44" s="79"/>
      <c r="AO44" s="80"/>
      <c r="AP44" s="80"/>
      <c r="AQ44" s="80"/>
      <c r="AR44" s="79"/>
      <c r="AS44" s="79"/>
      <c r="AT44" s="79"/>
      <c r="AU44" s="80"/>
      <c r="AV44" s="80"/>
      <c r="AW44" s="80"/>
      <c r="AX44" s="79"/>
      <c r="AY44" s="79"/>
      <c r="AZ44" s="79"/>
      <c r="BA44" s="80"/>
      <c r="BB44" s="80"/>
      <c r="BC44" s="80"/>
      <c r="BD44" s="77"/>
      <c r="BE44" s="77"/>
      <c r="BF44" s="77"/>
      <c r="BG44" s="80"/>
      <c r="BH44" s="80"/>
      <c r="BI44" s="80"/>
      <c r="BJ44" s="77"/>
      <c r="BK44" s="77"/>
      <c r="BL44" s="77"/>
      <c r="BM44" s="80"/>
      <c r="BN44" s="80"/>
      <c r="BO44" s="80"/>
      <c r="BP44" s="70"/>
      <c r="BQ44" s="81"/>
      <c r="BR44" s="25"/>
      <c r="BS44" s="25"/>
    </row>
    <row r="45" spans="1:71" ht="15.75" customHeight="1">
      <c r="A45" s="44"/>
      <c r="B45" s="63">
        <v>111</v>
      </c>
      <c r="C45" s="48" t="s">
        <v>82</v>
      </c>
      <c r="D45" s="46" t="s">
        <v>63</v>
      </c>
      <c r="E45" s="63"/>
      <c r="F45" s="116" t="s">
        <v>64</v>
      </c>
      <c r="G45" s="63"/>
      <c r="H45" s="63" t="s">
        <v>65</v>
      </c>
      <c r="I45" s="48" t="s">
        <v>82</v>
      </c>
      <c r="J45" s="65" t="s">
        <v>145</v>
      </c>
      <c r="K45" s="100" t="s">
        <v>146</v>
      </c>
      <c r="L45" s="66">
        <v>3</v>
      </c>
      <c r="M45" s="67">
        <f t="shared" si="5"/>
        <v>108</v>
      </c>
      <c r="N45" s="96"/>
      <c r="O45" s="115"/>
      <c r="P45" s="115"/>
      <c r="Q45" s="115"/>
      <c r="R45" s="97"/>
      <c r="S45" s="97"/>
      <c r="T45" s="97"/>
      <c r="U45" s="98"/>
      <c r="V45" s="46" t="s">
        <v>63</v>
      </c>
      <c r="W45" s="73"/>
      <c r="X45" s="73"/>
      <c r="Y45" s="74"/>
      <c r="Z45" s="75"/>
      <c r="AA45" s="76"/>
      <c r="AB45" s="77"/>
      <c r="AC45" s="77"/>
      <c r="AD45" s="77"/>
      <c r="AE45" s="77"/>
      <c r="AF45" s="77"/>
      <c r="AG45" s="78"/>
      <c r="AH45" s="79"/>
      <c r="AI45" s="79"/>
      <c r="AJ45" s="79"/>
      <c r="AK45" s="80"/>
      <c r="AL45" s="80"/>
      <c r="AM45" s="79"/>
      <c r="AN45" s="79"/>
      <c r="AO45" s="80"/>
      <c r="AP45" s="80"/>
      <c r="AQ45" s="80"/>
      <c r="AR45" s="79"/>
      <c r="AS45" s="79"/>
      <c r="AT45" s="79"/>
      <c r="AU45" s="80"/>
      <c r="AV45" s="80"/>
      <c r="AW45" s="80"/>
      <c r="AX45" s="79"/>
      <c r="AY45" s="79"/>
      <c r="AZ45" s="79"/>
      <c r="BA45" s="80"/>
      <c r="BB45" s="80"/>
      <c r="BC45" s="80"/>
      <c r="BD45" s="77"/>
      <c r="BE45" s="77"/>
      <c r="BF45" s="77"/>
      <c r="BG45" s="80"/>
      <c r="BH45" s="80"/>
      <c r="BI45" s="80"/>
      <c r="BJ45" s="77"/>
      <c r="BK45" s="77"/>
      <c r="BL45" s="77"/>
      <c r="BM45" s="80"/>
      <c r="BN45" s="80"/>
      <c r="BO45" s="80"/>
      <c r="BP45" s="70"/>
      <c r="BQ45" s="81"/>
      <c r="BR45" s="25"/>
      <c r="BS45" s="25"/>
    </row>
    <row r="46" spans="1:71" ht="15.75" customHeight="1">
      <c r="A46" s="117"/>
      <c r="B46" s="118"/>
      <c r="C46" s="118"/>
      <c r="D46" s="118"/>
      <c r="E46" s="118"/>
      <c r="F46" s="119"/>
      <c r="G46" s="119"/>
      <c r="H46" s="119"/>
      <c r="I46" s="119"/>
      <c r="J46" s="120" t="s">
        <v>147</v>
      </c>
      <c r="K46" s="121" t="s">
        <v>148</v>
      </c>
      <c r="L46" s="122">
        <f>SUM(L54+L66+L70+L72+L90+L112+L118+L125+L132+L146+L160+L174+L188)</f>
        <v>6</v>
      </c>
      <c r="M46" s="123"/>
      <c r="N46" s="124"/>
      <c r="O46" s="118"/>
      <c r="P46" s="118"/>
      <c r="Q46" s="118"/>
      <c r="R46" s="118"/>
      <c r="S46" s="118"/>
      <c r="T46" s="118"/>
      <c r="U46" s="125"/>
      <c r="V46" s="117"/>
      <c r="W46" s="118"/>
      <c r="X46" s="118"/>
      <c r="Y46" s="125"/>
      <c r="Z46" s="126"/>
      <c r="AA46" s="124"/>
      <c r="AB46" s="118"/>
      <c r="AC46" s="118"/>
      <c r="AD46" s="118"/>
      <c r="AE46" s="118"/>
      <c r="AF46" s="118"/>
      <c r="AG46" s="118"/>
      <c r="AH46" s="118"/>
      <c r="AI46" s="118"/>
      <c r="AJ46" s="118"/>
      <c r="AK46" s="118"/>
      <c r="AL46" s="118"/>
      <c r="AM46" s="118"/>
      <c r="AN46" s="118"/>
      <c r="AO46" s="118"/>
      <c r="AP46" s="118"/>
      <c r="AQ46" s="118"/>
      <c r="AR46" s="118"/>
      <c r="AS46" s="118"/>
      <c r="AT46" s="118"/>
      <c r="AU46" s="118"/>
      <c r="AV46" s="118"/>
      <c r="AW46" s="118"/>
      <c r="AX46" s="118"/>
      <c r="AY46" s="118"/>
      <c r="AZ46" s="118"/>
      <c r="BA46" s="118"/>
      <c r="BB46" s="118"/>
      <c r="BC46" s="118"/>
      <c r="BD46" s="118"/>
      <c r="BE46" s="118"/>
      <c r="BF46" s="118"/>
      <c r="BG46" s="118"/>
      <c r="BH46" s="118"/>
      <c r="BI46" s="118"/>
      <c r="BJ46" s="118"/>
      <c r="BK46" s="118"/>
      <c r="BL46" s="118"/>
      <c r="BM46" s="118"/>
      <c r="BN46" s="118"/>
      <c r="BO46" s="118"/>
      <c r="BP46" s="118"/>
      <c r="BQ46" s="118"/>
      <c r="BR46" s="118"/>
      <c r="BS46" s="25"/>
    </row>
    <row r="47" spans="1:71" ht="15.75" customHeight="1">
      <c r="A47" s="117"/>
      <c r="B47" s="118"/>
      <c r="C47" s="118"/>
      <c r="D47" s="118"/>
      <c r="E47" s="118"/>
      <c r="F47" s="119"/>
      <c r="G47" s="119"/>
      <c r="H47" s="119"/>
      <c r="I47" s="127" t="s">
        <v>60</v>
      </c>
      <c r="J47" s="128" t="s">
        <v>149</v>
      </c>
      <c r="K47" s="121" t="s">
        <v>150</v>
      </c>
      <c r="L47" s="122"/>
      <c r="M47" s="123"/>
      <c r="N47" s="124"/>
      <c r="O47" s="118"/>
      <c r="P47" s="118"/>
      <c r="Q47" s="118"/>
      <c r="R47" s="118"/>
      <c r="S47" s="118"/>
      <c r="T47" s="118"/>
      <c r="U47" s="125"/>
      <c r="V47" s="117"/>
      <c r="W47" s="118"/>
      <c r="X47" s="118"/>
      <c r="Y47" s="125"/>
      <c r="Z47" s="126"/>
      <c r="AA47" s="124"/>
      <c r="AB47" s="118"/>
      <c r="AC47" s="118"/>
      <c r="AD47" s="118"/>
      <c r="AE47" s="118"/>
      <c r="AF47" s="118"/>
      <c r="AG47" s="118"/>
      <c r="AH47" s="118"/>
      <c r="AI47" s="118"/>
      <c r="AJ47" s="118"/>
      <c r="AK47" s="118"/>
      <c r="AL47" s="118"/>
      <c r="AM47" s="118"/>
      <c r="AN47" s="118"/>
      <c r="AO47" s="118"/>
      <c r="AP47" s="118"/>
      <c r="AQ47" s="118"/>
      <c r="AR47" s="118"/>
      <c r="AS47" s="118"/>
      <c r="AT47" s="118"/>
      <c r="AU47" s="118"/>
      <c r="AV47" s="118"/>
      <c r="AW47" s="118"/>
      <c r="AX47" s="118"/>
      <c r="AY47" s="118"/>
      <c r="AZ47" s="118"/>
      <c r="BA47" s="118"/>
      <c r="BB47" s="118"/>
      <c r="BC47" s="118"/>
      <c r="BD47" s="118"/>
      <c r="BE47" s="118"/>
      <c r="BF47" s="118"/>
      <c r="BG47" s="118"/>
      <c r="BH47" s="118"/>
      <c r="BI47" s="118"/>
      <c r="BJ47" s="118"/>
      <c r="BK47" s="118"/>
      <c r="BL47" s="118"/>
      <c r="BM47" s="118"/>
      <c r="BN47" s="118"/>
      <c r="BO47" s="118"/>
      <c r="BP47" s="118"/>
      <c r="BQ47" s="118"/>
      <c r="BR47" s="118"/>
      <c r="BS47" s="25"/>
    </row>
    <row r="48" spans="1:71" ht="20.25" customHeight="1">
      <c r="A48" s="129"/>
      <c r="B48" s="70">
        <v>1478</v>
      </c>
      <c r="C48" s="48" t="s">
        <v>82</v>
      </c>
      <c r="D48" s="48" t="s">
        <v>82</v>
      </c>
      <c r="E48" s="63"/>
      <c r="F48" s="48" t="s">
        <v>82</v>
      </c>
      <c r="G48" s="48" t="s">
        <v>82</v>
      </c>
      <c r="H48" s="63" t="s">
        <v>65</v>
      </c>
      <c r="I48" s="48" t="s">
        <v>60</v>
      </c>
      <c r="J48" s="65" t="s">
        <v>151</v>
      </c>
      <c r="K48" s="99" t="s">
        <v>152</v>
      </c>
      <c r="L48" s="66">
        <f t="shared" ref="L48:L53" si="6">N48+O48+P48+Q48+R48+S48+T48+U48</f>
        <v>0</v>
      </c>
      <c r="M48" s="67">
        <f t="shared" ref="M48:M55" si="7">L48*36</f>
        <v>0</v>
      </c>
      <c r="N48" s="82"/>
      <c r="O48" s="70"/>
      <c r="P48" s="70"/>
      <c r="Q48" s="70"/>
      <c r="R48" s="70"/>
      <c r="S48" s="70"/>
      <c r="T48" s="70"/>
      <c r="U48" s="71"/>
      <c r="V48" s="72"/>
      <c r="W48" s="73"/>
      <c r="X48" s="73"/>
      <c r="Y48" s="74"/>
      <c r="Z48" s="75"/>
      <c r="AA48" s="76"/>
      <c r="AB48" s="77"/>
      <c r="AC48" s="77"/>
      <c r="AD48" s="77"/>
      <c r="AE48" s="77"/>
      <c r="AF48" s="77"/>
      <c r="AG48" s="78"/>
      <c r="AH48" s="79"/>
      <c r="AI48" s="79"/>
      <c r="AJ48" s="79"/>
      <c r="AK48" s="80"/>
      <c r="AL48" s="80"/>
      <c r="AM48" s="79"/>
      <c r="AN48" s="79"/>
      <c r="AO48" s="80"/>
      <c r="AP48" s="80"/>
      <c r="AQ48" s="80"/>
      <c r="AR48" s="79"/>
      <c r="AS48" s="79"/>
      <c r="AT48" s="79"/>
      <c r="AU48" s="80"/>
      <c r="AV48" s="80"/>
      <c r="AW48" s="80"/>
      <c r="AX48" s="79"/>
      <c r="AY48" s="79"/>
      <c r="AZ48" s="79"/>
      <c r="BA48" s="80"/>
      <c r="BB48" s="80"/>
      <c r="BC48" s="80"/>
      <c r="BD48" s="77"/>
      <c r="BE48" s="77"/>
      <c r="BF48" s="77"/>
      <c r="BG48" s="80"/>
      <c r="BH48" s="80"/>
      <c r="BI48" s="80"/>
      <c r="BJ48" s="77"/>
      <c r="BK48" s="77"/>
      <c r="BL48" s="77"/>
      <c r="BM48" s="80"/>
      <c r="BN48" s="80"/>
      <c r="BO48" s="80"/>
      <c r="BP48" s="130"/>
      <c r="BQ48" s="81"/>
      <c r="BR48" s="131"/>
      <c r="BS48" s="131"/>
    </row>
    <row r="49" spans="1:71" ht="20.25" customHeight="1">
      <c r="A49" s="129"/>
      <c r="B49" s="70">
        <v>1596</v>
      </c>
      <c r="C49" s="48" t="s">
        <v>82</v>
      </c>
      <c r="D49" s="48" t="s">
        <v>82</v>
      </c>
      <c r="E49" s="63"/>
      <c r="F49" s="48" t="s">
        <v>82</v>
      </c>
      <c r="G49" s="48" t="s">
        <v>82</v>
      </c>
      <c r="H49" s="63" t="s">
        <v>65</v>
      </c>
      <c r="I49" s="48" t="s">
        <v>60</v>
      </c>
      <c r="J49" s="65" t="s">
        <v>153</v>
      </c>
      <c r="K49" s="99" t="s">
        <v>152</v>
      </c>
      <c r="L49" s="66">
        <f t="shared" si="6"/>
        <v>0</v>
      </c>
      <c r="M49" s="67">
        <f t="shared" si="7"/>
        <v>0</v>
      </c>
      <c r="N49" s="82"/>
      <c r="O49" s="70"/>
      <c r="P49" s="70"/>
      <c r="Q49" s="70"/>
      <c r="R49" s="70"/>
      <c r="S49" s="70"/>
      <c r="T49" s="70"/>
      <c r="U49" s="71"/>
      <c r="V49" s="72"/>
      <c r="W49" s="73"/>
      <c r="X49" s="73"/>
      <c r="Y49" s="74"/>
      <c r="Z49" s="75"/>
      <c r="AA49" s="76"/>
      <c r="AB49" s="77"/>
      <c r="AC49" s="77"/>
      <c r="AD49" s="77"/>
      <c r="AE49" s="77"/>
      <c r="AF49" s="77"/>
      <c r="AG49" s="78"/>
      <c r="AH49" s="79"/>
      <c r="AI49" s="79"/>
      <c r="AJ49" s="79"/>
      <c r="AK49" s="80"/>
      <c r="AL49" s="80"/>
      <c r="AM49" s="79"/>
      <c r="AN49" s="79"/>
      <c r="AO49" s="80"/>
      <c r="AP49" s="80"/>
      <c r="AQ49" s="80"/>
      <c r="AR49" s="79"/>
      <c r="AS49" s="79"/>
      <c r="AT49" s="79"/>
      <c r="AU49" s="80"/>
      <c r="AV49" s="80"/>
      <c r="AW49" s="80"/>
      <c r="AX49" s="79"/>
      <c r="AY49" s="79"/>
      <c r="AZ49" s="79"/>
      <c r="BA49" s="80"/>
      <c r="BB49" s="80"/>
      <c r="BC49" s="80"/>
      <c r="BD49" s="77"/>
      <c r="BE49" s="77"/>
      <c r="BF49" s="77"/>
      <c r="BG49" s="80"/>
      <c r="BH49" s="80"/>
      <c r="BI49" s="80"/>
      <c r="BJ49" s="77"/>
      <c r="BK49" s="77"/>
      <c r="BL49" s="77"/>
      <c r="BM49" s="80"/>
      <c r="BN49" s="80"/>
      <c r="BO49" s="80"/>
      <c r="BP49" s="130"/>
      <c r="BQ49" s="81"/>
      <c r="BR49" s="131"/>
      <c r="BS49" s="131"/>
    </row>
    <row r="50" spans="1:71" ht="20.25" customHeight="1">
      <c r="A50" s="129"/>
      <c r="B50" s="70">
        <v>1714</v>
      </c>
      <c r="C50" s="48" t="s">
        <v>82</v>
      </c>
      <c r="D50" s="48" t="s">
        <v>82</v>
      </c>
      <c r="E50" s="63"/>
      <c r="F50" s="48" t="s">
        <v>82</v>
      </c>
      <c r="G50" s="48" t="s">
        <v>82</v>
      </c>
      <c r="H50" s="63" t="s">
        <v>65</v>
      </c>
      <c r="I50" s="48" t="s">
        <v>60</v>
      </c>
      <c r="J50" s="65" t="s">
        <v>154</v>
      </c>
      <c r="K50" s="99" t="s">
        <v>152</v>
      </c>
      <c r="L50" s="66">
        <f t="shared" si="6"/>
        <v>0</v>
      </c>
      <c r="M50" s="67">
        <f t="shared" si="7"/>
        <v>0</v>
      </c>
      <c r="N50" s="82"/>
      <c r="O50" s="70"/>
      <c r="P50" s="70"/>
      <c r="Q50" s="70"/>
      <c r="R50" s="70"/>
      <c r="S50" s="70"/>
      <c r="T50" s="70"/>
      <c r="U50" s="71"/>
      <c r="V50" s="72"/>
      <c r="W50" s="73"/>
      <c r="X50" s="73"/>
      <c r="Y50" s="74"/>
      <c r="Z50" s="75"/>
      <c r="AA50" s="76"/>
      <c r="AB50" s="77"/>
      <c r="AC50" s="77"/>
      <c r="AD50" s="77"/>
      <c r="AE50" s="77"/>
      <c r="AF50" s="77"/>
      <c r="AG50" s="78"/>
      <c r="AH50" s="79"/>
      <c r="AI50" s="79"/>
      <c r="AJ50" s="79"/>
      <c r="AK50" s="80"/>
      <c r="AL50" s="80"/>
      <c r="AM50" s="79"/>
      <c r="AN50" s="79"/>
      <c r="AO50" s="80"/>
      <c r="AP50" s="80"/>
      <c r="AQ50" s="80"/>
      <c r="AR50" s="79"/>
      <c r="AS50" s="79"/>
      <c r="AT50" s="79"/>
      <c r="AU50" s="80"/>
      <c r="AV50" s="80"/>
      <c r="AW50" s="80"/>
      <c r="AX50" s="79"/>
      <c r="AY50" s="79"/>
      <c r="AZ50" s="79"/>
      <c r="BA50" s="80"/>
      <c r="BB50" s="80"/>
      <c r="BC50" s="80"/>
      <c r="BD50" s="77"/>
      <c r="BE50" s="77"/>
      <c r="BF50" s="77"/>
      <c r="BG50" s="80"/>
      <c r="BH50" s="80"/>
      <c r="BI50" s="80"/>
      <c r="BJ50" s="77"/>
      <c r="BK50" s="77"/>
      <c r="BL50" s="77"/>
      <c r="BM50" s="80"/>
      <c r="BN50" s="80"/>
      <c r="BO50" s="80"/>
      <c r="BP50" s="130"/>
      <c r="BQ50" s="81"/>
      <c r="BR50" s="131"/>
      <c r="BS50" s="131"/>
    </row>
    <row r="51" spans="1:71" ht="20.25" customHeight="1">
      <c r="A51" s="129"/>
      <c r="B51" s="70">
        <v>1832</v>
      </c>
      <c r="C51" s="48" t="s">
        <v>82</v>
      </c>
      <c r="D51" s="48" t="s">
        <v>82</v>
      </c>
      <c r="E51" s="63"/>
      <c r="F51" s="48" t="s">
        <v>82</v>
      </c>
      <c r="G51" s="48" t="s">
        <v>82</v>
      </c>
      <c r="H51" s="63" t="s">
        <v>65</v>
      </c>
      <c r="I51" s="48" t="s">
        <v>60</v>
      </c>
      <c r="J51" s="65" t="s">
        <v>155</v>
      </c>
      <c r="K51" s="99" t="s">
        <v>152</v>
      </c>
      <c r="L51" s="66">
        <f t="shared" si="6"/>
        <v>0</v>
      </c>
      <c r="M51" s="67">
        <f t="shared" si="7"/>
        <v>0</v>
      </c>
      <c r="N51" s="82"/>
      <c r="O51" s="70"/>
      <c r="P51" s="70"/>
      <c r="Q51" s="70"/>
      <c r="R51" s="70"/>
      <c r="S51" s="70"/>
      <c r="T51" s="70"/>
      <c r="U51" s="71"/>
      <c r="V51" s="72"/>
      <c r="W51" s="73"/>
      <c r="X51" s="73"/>
      <c r="Y51" s="74"/>
      <c r="Z51" s="75"/>
      <c r="AA51" s="76"/>
      <c r="AB51" s="77"/>
      <c r="AC51" s="77"/>
      <c r="AD51" s="77"/>
      <c r="AE51" s="77"/>
      <c r="AF51" s="77"/>
      <c r="AG51" s="78"/>
      <c r="AH51" s="79"/>
      <c r="AI51" s="79"/>
      <c r="AJ51" s="79"/>
      <c r="AK51" s="80"/>
      <c r="AL51" s="80"/>
      <c r="AM51" s="79"/>
      <c r="AN51" s="79"/>
      <c r="AO51" s="80"/>
      <c r="AP51" s="80"/>
      <c r="AQ51" s="80"/>
      <c r="AR51" s="79"/>
      <c r="AS51" s="79"/>
      <c r="AT51" s="79"/>
      <c r="AU51" s="80"/>
      <c r="AV51" s="80"/>
      <c r="AW51" s="80"/>
      <c r="AX51" s="79"/>
      <c r="AY51" s="79"/>
      <c r="AZ51" s="79"/>
      <c r="BA51" s="80"/>
      <c r="BB51" s="80"/>
      <c r="BC51" s="80"/>
      <c r="BD51" s="77"/>
      <c r="BE51" s="77"/>
      <c r="BF51" s="77"/>
      <c r="BG51" s="80"/>
      <c r="BH51" s="80"/>
      <c r="BI51" s="80"/>
      <c r="BJ51" s="77"/>
      <c r="BK51" s="77"/>
      <c r="BL51" s="77"/>
      <c r="BM51" s="80"/>
      <c r="BN51" s="80"/>
      <c r="BO51" s="80"/>
      <c r="BP51" s="130"/>
      <c r="BQ51" s="81"/>
      <c r="BR51" s="131"/>
      <c r="BS51" s="131"/>
    </row>
    <row r="52" spans="1:71" ht="20.25" customHeight="1">
      <c r="A52" s="129"/>
      <c r="B52" s="70">
        <v>1950</v>
      </c>
      <c r="C52" s="48" t="s">
        <v>82</v>
      </c>
      <c r="D52" s="48" t="s">
        <v>82</v>
      </c>
      <c r="E52" s="63"/>
      <c r="F52" s="48" t="s">
        <v>82</v>
      </c>
      <c r="G52" s="48" t="s">
        <v>82</v>
      </c>
      <c r="H52" s="63" t="s">
        <v>65</v>
      </c>
      <c r="I52" s="48" t="s">
        <v>60</v>
      </c>
      <c r="J52" s="65" t="s">
        <v>156</v>
      </c>
      <c r="K52" s="99" t="s">
        <v>152</v>
      </c>
      <c r="L52" s="66">
        <f t="shared" si="6"/>
        <v>0</v>
      </c>
      <c r="M52" s="67">
        <f t="shared" si="7"/>
        <v>0</v>
      </c>
      <c r="N52" s="82"/>
      <c r="O52" s="70"/>
      <c r="P52" s="70"/>
      <c r="Q52" s="70"/>
      <c r="R52" s="70"/>
      <c r="S52" s="70"/>
      <c r="T52" s="70"/>
      <c r="U52" s="71"/>
      <c r="V52" s="72"/>
      <c r="W52" s="73"/>
      <c r="X52" s="73"/>
      <c r="Y52" s="74"/>
      <c r="Z52" s="75"/>
      <c r="AA52" s="76"/>
      <c r="AB52" s="77"/>
      <c r="AC52" s="77"/>
      <c r="AD52" s="77"/>
      <c r="AE52" s="77"/>
      <c r="AF52" s="77"/>
      <c r="AG52" s="78"/>
      <c r="AH52" s="79"/>
      <c r="AI52" s="79"/>
      <c r="AJ52" s="79"/>
      <c r="AK52" s="80"/>
      <c r="AL52" s="80"/>
      <c r="AM52" s="79"/>
      <c r="AN52" s="79"/>
      <c r="AO52" s="80"/>
      <c r="AP52" s="80"/>
      <c r="AQ52" s="80"/>
      <c r="AR52" s="79"/>
      <c r="AS52" s="79"/>
      <c r="AT52" s="79"/>
      <c r="AU52" s="80"/>
      <c r="AV52" s="80"/>
      <c r="AW52" s="80"/>
      <c r="AX52" s="79"/>
      <c r="AY52" s="79"/>
      <c r="AZ52" s="79"/>
      <c r="BA52" s="80"/>
      <c r="BB52" s="80"/>
      <c r="BC52" s="80"/>
      <c r="BD52" s="77"/>
      <c r="BE52" s="77"/>
      <c r="BF52" s="77"/>
      <c r="BG52" s="80"/>
      <c r="BH52" s="80"/>
      <c r="BI52" s="80"/>
      <c r="BJ52" s="77"/>
      <c r="BK52" s="77"/>
      <c r="BL52" s="77"/>
      <c r="BM52" s="80"/>
      <c r="BN52" s="80"/>
      <c r="BO52" s="80"/>
      <c r="BP52" s="130"/>
      <c r="BQ52" s="81"/>
      <c r="BR52" s="131"/>
      <c r="BS52" s="131"/>
    </row>
    <row r="53" spans="1:71" ht="20.25" customHeight="1">
      <c r="A53" s="129"/>
      <c r="B53" s="70">
        <v>2068</v>
      </c>
      <c r="C53" s="48" t="s">
        <v>82</v>
      </c>
      <c r="D53" s="48" t="s">
        <v>82</v>
      </c>
      <c r="E53" s="63"/>
      <c r="F53" s="48" t="s">
        <v>82</v>
      </c>
      <c r="G53" s="48" t="s">
        <v>82</v>
      </c>
      <c r="H53" s="63" t="s">
        <v>65</v>
      </c>
      <c r="I53" s="48" t="s">
        <v>60</v>
      </c>
      <c r="J53" s="65" t="s">
        <v>157</v>
      </c>
      <c r="K53" s="99" t="s">
        <v>152</v>
      </c>
      <c r="L53" s="66">
        <f t="shared" si="6"/>
        <v>0</v>
      </c>
      <c r="M53" s="67">
        <f t="shared" si="7"/>
        <v>0</v>
      </c>
      <c r="N53" s="82"/>
      <c r="O53" s="70"/>
      <c r="P53" s="70"/>
      <c r="Q53" s="70"/>
      <c r="R53" s="70"/>
      <c r="S53" s="70"/>
      <c r="T53" s="70"/>
      <c r="U53" s="71"/>
      <c r="V53" s="72"/>
      <c r="W53" s="73"/>
      <c r="X53" s="73"/>
      <c r="Y53" s="74"/>
      <c r="Z53" s="75"/>
      <c r="AA53" s="76"/>
      <c r="AB53" s="77"/>
      <c r="AC53" s="77"/>
      <c r="AD53" s="77"/>
      <c r="AE53" s="77"/>
      <c r="AF53" s="77"/>
      <c r="AG53" s="78"/>
      <c r="AH53" s="79"/>
      <c r="AI53" s="79"/>
      <c r="AJ53" s="79"/>
      <c r="AK53" s="80"/>
      <c r="AL53" s="80"/>
      <c r="AM53" s="79"/>
      <c r="AN53" s="79"/>
      <c r="AO53" s="80"/>
      <c r="AP53" s="80"/>
      <c r="AQ53" s="80"/>
      <c r="AR53" s="79"/>
      <c r="AS53" s="79"/>
      <c r="AT53" s="79"/>
      <c r="AU53" s="80"/>
      <c r="AV53" s="80"/>
      <c r="AW53" s="80"/>
      <c r="AX53" s="79"/>
      <c r="AY53" s="79"/>
      <c r="AZ53" s="79"/>
      <c r="BA53" s="80"/>
      <c r="BB53" s="80"/>
      <c r="BC53" s="80"/>
      <c r="BD53" s="77"/>
      <c r="BE53" s="77"/>
      <c r="BF53" s="77"/>
      <c r="BG53" s="80"/>
      <c r="BH53" s="80"/>
      <c r="BI53" s="80"/>
      <c r="BJ53" s="77"/>
      <c r="BK53" s="77"/>
      <c r="BL53" s="77"/>
      <c r="BM53" s="80"/>
      <c r="BN53" s="80"/>
      <c r="BO53" s="80"/>
      <c r="BP53" s="130"/>
      <c r="BQ53" s="81"/>
      <c r="BR53" s="131"/>
      <c r="BS53" s="131"/>
    </row>
    <row r="54" spans="1:71" ht="15.75" customHeight="1">
      <c r="A54" s="132"/>
      <c r="B54" s="133"/>
      <c r="C54" s="133"/>
      <c r="D54" s="133"/>
      <c r="E54" s="134">
        <v>6</v>
      </c>
      <c r="F54" s="135"/>
      <c r="G54" s="135">
        <v>2</v>
      </c>
      <c r="H54" s="135"/>
      <c r="I54" s="135"/>
      <c r="J54" s="136" t="s">
        <v>158</v>
      </c>
      <c r="K54" s="137" t="s">
        <v>159</v>
      </c>
      <c r="L54" s="138">
        <v>6</v>
      </c>
      <c r="M54" s="138">
        <f t="shared" si="7"/>
        <v>216</v>
      </c>
      <c r="N54" s="139"/>
      <c r="O54" s="135"/>
      <c r="P54" s="135"/>
      <c r="Q54" s="135"/>
      <c r="R54" s="135"/>
      <c r="S54" s="135"/>
      <c r="T54" s="135"/>
      <c r="U54" s="140"/>
      <c r="V54" s="141"/>
      <c r="W54" s="142"/>
      <c r="X54" s="142"/>
      <c r="Y54" s="143"/>
      <c r="Z54" s="144"/>
      <c r="AA54" s="145"/>
      <c r="AB54" s="146"/>
      <c r="AC54" s="146"/>
      <c r="AD54" s="146"/>
      <c r="AE54" s="146"/>
      <c r="AF54" s="146"/>
      <c r="AG54" s="147"/>
      <c r="AH54" s="146"/>
      <c r="AI54" s="146"/>
      <c r="AJ54" s="146"/>
      <c r="AK54" s="146"/>
      <c r="AL54" s="146"/>
      <c r="AM54" s="146"/>
      <c r="AN54" s="146"/>
      <c r="AO54" s="146"/>
      <c r="AP54" s="146"/>
      <c r="AQ54" s="146"/>
      <c r="AR54" s="146"/>
      <c r="AS54" s="146"/>
      <c r="AT54" s="146"/>
      <c r="AU54" s="146"/>
      <c r="AV54" s="146"/>
      <c r="AW54" s="146"/>
      <c r="AX54" s="146"/>
      <c r="AY54" s="146"/>
      <c r="AZ54" s="146"/>
      <c r="BA54" s="146"/>
      <c r="BB54" s="146"/>
      <c r="BC54" s="146"/>
      <c r="BD54" s="146"/>
      <c r="BE54" s="146"/>
      <c r="BF54" s="146"/>
      <c r="BG54" s="146"/>
      <c r="BH54" s="146"/>
      <c r="BI54" s="146"/>
      <c r="BJ54" s="146"/>
      <c r="BK54" s="146"/>
      <c r="BL54" s="146"/>
      <c r="BM54" s="146"/>
      <c r="BN54" s="146"/>
      <c r="BO54" s="146"/>
      <c r="BP54" s="135"/>
      <c r="BQ54" s="148"/>
      <c r="BR54" s="148"/>
      <c r="BS54" s="25"/>
    </row>
    <row r="55" spans="1:71" ht="15.75" customHeight="1">
      <c r="A55" s="149"/>
      <c r="B55" s="63">
        <v>65</v>
      </c>
      <c r="C55" s="582" t="s">
        <v>63</v>
      </c>
      <c r="D55" s="582" t="s">
        <v>63</v>
      </c>
      <c r="E55" s="583"/>
      <c r="F55" s="590" t="s">
        <v>160</v>
      </c>
      <c r="G55" s="583"/>
      <c r="H55" s="566" t="s">
        <v>117</v>
      </c>
      <c r="I55" s="566" t="s">
        <v>60</v>
      </c>
      <c r="J55" s="150" t="s">
        <v>161</v>
      </c>
      <c r="K55" s="99" t="s">
        <v>162</v>
      </c>
      <c r="L55" s="571">
        <v>3</v>
      </c>
      <c r="M55" s="571">
        <f t="shared" si="7"/>
        <v>108</v>
      </c>
      <c r="N55" s="554"/>
      <c r="O55" s="531"/>
      <c r="P55" s="531"/>
      <c r="Q55" s="531"/>
      <c r="R55" s="531">
        <v>3</v>
      </c>
      <c r="S55" s="531">
        <v>3</v>
      </c>
      <c r="T55" s="531"/>
      <c r="U55" s="548"/>
      <c r="V55" s="580"/>
      <c r="W55" s="557"/>
      <c r="X55" s="557">
        <v>56</v>
      </c>
      <c r="Y55" s="557"/>
      <c r="Z55" s="558"/>
      <c r="AA55" s="581"/>
      <c r="AB55" s="561"/>
      <c r="AC55" s="586"/>
      <c r="AD55" s="586"/>
      <c r="AE55" s="561"/>
      <c r="AF55" s="561"/>
      <c r="AG55" s="547"/>
      <c r="AH55" s="562"/>
      <c r="AI55" s="562"/>
      <c r="AJ55" s="562"/>
      <c r="AK55" s="563"/>
      <c r="AL55" s="563"/>
      <c r="AM55" s="563"/>
      <c r="AN55" s="562"/>
      <c r="AO55" s="562"/>
      <c r="AP55" s="562"/>
      <c r="AQ55" s="562"/>
      <c r="AR55" s="563"/>
      <c r="AS55" s="563"/>
      <c r="AT55" s="563"/>
      <c r="AU55" s="563"/>
      <c r="AV55" s="562"/>
      <c r="AW55" s="562"/>
      <c r="AX55" s="562"/>
      <c r="AY55" s="562"/>
      <c r="AZ55" s="563"/>
      <c r="BA55" s="563"/>
      <c r="BB55" s="563"/>
      <c r="BC55" s="563"/>
      <c r="BD55" s="562"/>
      <c r="BE55" s="562"/>
      <c r="BF55" s="562"/>
      <c r="BG55" s="562"/>
      <c r="BH55" s="563"/>
      <c r="BI55" s="563"/>
      <c r="BJ55" s="563"/>
      <c r="BK55" s="563"/>
      <c r="BL55" s="562"/>
      <c r="BM55" s="562"/>
      <c r="BN55" s="562"/>
      <c r="BO55" s="562"/>
      <c r="BP55" s="576"/>
      <c r="BQ55" s="532"/>
      <c r="BR55" s="25"/>
      <c r="BS55" s="25"/>
    </row>
    <row r="56" spans="1:71" ht="15.75" customHeight="1">
      <c r="A56" s="149"/>
      <c r="B56" s="63">
        <v>66</v>
      </c>
      <c r="C56" s="518"/>
      <c r="D56" s="518"/>
      <c r="E56" s="518"/>
      <c r="F56" s="518"/>
      <c r="G56" s="518"/>
      <c r="H56" s="518"/>
      <c r="I56" s="518"/>
      <c r="J56" s="150" t="s">
        <v>163</v>
      </c>
      <c r="K56" s="99" t="s">
        <v>164</v>
      </c>
      <c r="L56" s="529"/>
      <c r="M56" s="529"/>
      <c r="N56" s="555"/>
      <c r="O56" s="518"/>
      <c r="P56" s="518"/>
      <c r="Q56" s="518"/>
      <c r="R56" s="518"/>
      <c r="S56" s="518"/>
      <c r="T56" s="518"/>
      <c r="U56" s="549"/>
      <c r="V56" s="552"/>
      <c r="W56" s="518"/>
      <c r="X56" s="518"/>
      <c r="Y56" s="518"/>
      <c r="Z56" s="578"/>
      <c r="AA56" s="544"/>
      <c r="AB56" s="518"/>
      <c r="AC56" s="518"/>
      <c r="AD56" s="518"/>
      <c r="AE56" s="518"/>
      <c r="AF56" s="518"/>
      <c r="AG56" s="518"/>
      <c r="AH56" s="518"/>
      <c r="AI56" s="518"/>
      <c r="AJ56" s="518"/>
      <c r="AK56" s="518"/>
      <c r="AL56" s="518"/>
      <c r="AM56" s="518"/>
      <c r="AN56" s="518"/>
      <c r="AO56" s="518"/>
      <c r="AP56" s="518"/>
      <c r="AQ56" s="518"/>
      <c r="AR56" s="518"/>
      <c r="AS56" s="518"/>
      <c r="AT56" s="518"/>
      <c r="AU56" s="518"/>
      <c r="AV56" s="518"/>
      <c r="AW56" s="518"/>
      <c r="AX56" s="518"/>
      <c r="AY56" s="518"/>
      <c r="AZ56" s="518"/>
      <c r="BA56" s="518"/>
      <c r="BB56" s="518"/>
      <c r="BC56" s="518"/>
      <c r="BD56" s="518"/>
      <c r="BE56" s="518"/>
      <c r="BF56" s="518"/>
      <c r="BG56" s="518"/>
      <c r="BH56" s="518"/>
      <c r="BI56" s="518"/>
      <c r="BJ56" s="518"/>
      <c r="BK56" s="518"/>
      <c r="BL56" s="518"/>
      <c r="BM56" s="518"/>
      <c r="BN56" s="518"/>
      <c r="BO56" s="518"/>
      <c r="BP56" s="518"/>
      <c r="BQ56" s="518"/>
      <c r="BR56" s="25"/>
      <c r="BS56" s="25"/>
    </row>
    <row r="57" spans="1:71" ht="15.75" customHeight="1">
      <c r="A57" s="149"/>
      <c r="B57" s="63">
        <v>67</v>
      </c>
      <c r="C57" s="518"/>
      <c r="D57" s="518"/>
      <c r="E57" s="518"/>
      <c r="F57" s="518"/>
      <c r="G57" s="518"/>
      <c r="H57" s="518"/>
      <c r="I57" s="518"/>
      <c r="J57" s="150" t="s">
        <v>165</v>
      </c>
      <c r="K57" s="99" t="s">
        <v>166</v>
      </c>
      <c r="L57" s="529"/>
      <c r="M57" s="529"/>
      <c r="N57" s="555"/>
      <c r="O57" s="518"/>
      <c r="P57" s="518"/>
      <c r="Q57" s="518"/>
      <c r="R57" s="518"/>
      <c r="S57" s="518"/>
      <c r="T57" s="518"/>
      <c r="U57" s="549"/>
      <c r="V57" s="552"/>
      <c r="W57" s="518"/>
      <c r="X57" s="518"/>
      <c r="Y57" s="518"/>
      <c r="Z57" s="578"/>
      <c r="AA57" s="544"/>
      <c r="AB57" s="518"/>
      <c r="AC57" s="518"/>
      <c r="AD57" s="518"/>
      <c r="AE57" s="518"/>
      <c r="AF57" s="518"/>
      <c r="AG57" s="518"/>
      <c r="AH57" s="518"/>
      <c r="AI57" s="518"/>
      <c r="AJ57" s="518"/>
      <c r="AK57" s="518"/>
      <c r="AL57" s="518"/>
      <c r="AM57" s="518"/>
      <c r="AN57" s="518"/>
      <c r="AO57" s="518"/>
      <c r="AP57" s="518"/>
      <c r="AQ57" s="518"/>
      <c r="AR57" s="518"/>
      <c r="AS57" s="518"/>
      <c r="AT57" s="518"/>
      <c r="AU57" s="518"/>
      <c r="AV57" s="518"/>
      <c r="AW57" s="518"/>
      <c r="AX57" s="518"/>
      <c r="AY57" s="518"/>
      <c r="AZ57" s="518"/>
      <c r="BA57" s="518"/>
      <c r="BB57" s="518"/>
      <c r="BC57" s="518"/>
      <c r="BD57" s="518"/>
      <c r="BE57" s="518"/>
      <c r="BF57" s="518"/>
      <c r="BG57" s="518"/>
      <c r="BH57" s="518"/>
      <c r="BI57" s="518"/>
      <c r="BJ57" s="518"/>
      <c r="BK57" s="518"/>
      <c r="BL57" s="518"/>
      <c r="BM57" s="518"/>
      <c r="BN57" s="518"/>
      <c r="BO57" s="518"/>
      <c r="BP57" s="518"/>
      <c r="BQ57" s="518"/>
      <c r="BR57" s="25"/>
      <c r="BS57" s="25"/>
    </row>
    <row r="58" spans="1:71" ht="15.75" customHeight="1">
      <c r="A58" s="149"/>
      <c r="B58" s="63">
        <v>68</v>
      </c>
      <c r="C58" s="518"/>
      <c r="D58" s="518"/>
      <c r="E58" s="518"/>
      <c r="F58" s="518"/>
      <c r="G58" s="518"/>
      <c r="H58" s="518"/>
      <c r="I58" s="518"/>
      <c r="J58" s="150" t="s">
        <v>167</v>
      </c>
      <c r="K58" s="99" t="s">
        <v>168</v>
      </c>
      <c r="L58" s="529"/>
      <c r="M58" s="529"/>
      <c r="N58" s="555"/>
      <c r="O58" s="518"/>
      <c r="P58" s="518"/>
      <c r="Q58" s="518"/>
      <c r="R58" s="518"/>
      <c r="S58" s="518"/>
      <c r="T58" s="518"/>
      <c r="U58" s="549"/>
      <c r="V58" s="552"/>
      <c r="W58" s="518"/>
      <c r="X58" s="518"/>
      <c r="Y58" s="518"/>
      <c r="Z58" s="578"/>
      <c r="AA58" s="544"/>
      <c r="AB58" s="518"/>
      <c r="AC58" s="518"/>
      <c r="AD58" s="518"/>
      <c r="AE58" s="518"/>
      <c r="AF58" s="518"/>
      <c r="AG58" s="518"/>
      <c r="AH58" s="518"/>
      <c r="AI58" s="518"/>
      <c r="AJ58" s="518"/>
      <c r="AK58" s="518"/>
      <c r="AL58" s="518"/>
      <c r="AM58" s="518"/>
      <c r="AN58" s="518"/>
      <c r="AO58" s="518"/>
      <c r="AP58" s="518"/>
      <c r="AQ58" s="518"/>
      <c r="AR58" s="518"/>
      <c r="AS58" s="518"/>
      <c r="AT58" s="518"/>
      <c r="AU58" s="518"/>
      <c r="AV58" s="518"/>
      <c r="AW58" s="518"/>
      <c r="AX58" s="518"/>
      <c r="AY58" s="518"/>
      <c r="AZ58" s="518"/>
      <c r="BA58" s="518"/>
      <c r="BB58" s="518"/>
      <c r="BC58" s="518"/>
      <c r="BD58" s="518"/>
      <c r="BE58" s="518"/>
      <c r="BF58" s="518"/>
      <c r="BG58" s="518"/>
      <c r="BH58" s="518"/>
      <c r="BI58" s="518"/>
      <c r="BJ58" s="518"/>
      <c r="BK58" s="518"/>
      <c r="BL58" s="518"/>
      <c r="BM58" s="518"/>
      <c r="BN58" s="518"/>
      <c r="BO58" s="518"/>
      <c r="BP58" s="518"/>
      <c r="BQ58" s="518"/>
      <c r="BR58" s="25"/>
      <c r="BS58" s="25"/>
    </row>
    <row r="59" spans="1:71" ht="15.75" customHeight="1">
      <c r="A59" s="149"/>
      <c r="B59" s="63">
        <v>69</v>
      </c>
      <c r="C59" s="518"/>
      <c r="D59" s="518"/>
      <c r="E59" s="518"/>
      <c r="F59" s="518"/>
      <c r="G59" s="518"/>
      <c r="H59" s="518"/>
      <c r="I59" s="518"/>
      <c r="J59" s="150" t="s">
        <v>169</v>
      </c>
      <c r="K59" s="99" t="s">
        <v>170</v>
      </c>
      <c r="L59" s="529"/>
      <c r="M59" s="529"/>
      <c r="N59" s="555"/>
      <c r="O59" s="518"/>
      <c r="P59" s="518"/>
      <c r="Q59" s="518"/>
      <c r="R59" s="518"/>
      <c r="S59" s="518"/>
      <c r="T59" s="518"/>
      <c r="U59" s="549"/>
      <c r="V59" s="552"/>
      <c r="W59" s="518"/>
      <c r="X59" s="518"/>
      <c r="Y59" s="518"/>
      <c r="Z59" s="578"/>
      <c r="AA59" s="544"/>
      <c r="AB59" s="518"/>
      <c r="AC59" s="518"/>
      <c r="AD59" s="518"/>
      <c r="AE59" s="518"/>
      <c r="AF59" s="518"/>
      <c r="AG59" s="518"/>
      <c r="AH59" s="518"/>
      <c r="AI59" s="518"/>
      <c r="AJ59" s="518"/>
      <c r="AK59" s="518"/>
      <c r="AL59" s="518"/>
      <c r="AM59" s="518"/>
      <c r="AN59" s="518"/>
      <c r="AO59" s="518"/>
      <c r="AP59" s="518"/>
      <c r="AQ59" s="518"/>
      <c r="AR59" s="518"/>
      <c r="AS59" s="518"/>
      <c r="AT59" s="518"/>
      <c r="AU59" s="518"/>
      <c r="AV59" s="518"/>
      <c r="AW59" s="518"/>
      <c r="AX59" s="518"/>
      <c r="AY59" s="518"/>
      <c r="AZ59" s="518"/>
      <c r="BA59" s="518"/>
      <c r="BB59" s="518"/>
      <c r="BC59" s="518"/>
      <c r="BD59" s="518"/>
      <c r="BE59" s="518"/>
      <c r="BF59" s="518"/>
      <c r="BG59" s="518"/>
      <c r="BH59" s="518"/>
      <c r="BI59" s="518"/>
      <c r="BJ59" s="518"/>
      <c r="BK59" s="518"/>
      <c r="BL59" s="518"/>
      <c r="BM59" s="518"/>
      <c r="BN59" s="518"/>
      <c r="BO59" s="518"/>
      <c r="BP59" s="518"/>
      <c r="BQ59" s="518"/>
      <c r="BR59" s="25"/>
      <c r="BS59" s="25"/>
    </row>
    <row r="60" spans="1:71" ht="15.75" customHeight="1">
      <c r="A60" s="149"/>
      <c r="B60" s="63">
        <v>70</v>
      </c>
      <c r="C60" s="518"/>
      <c r="D60" s="518"/>
      <c r="E60" s="518"/>
      <c r="F60" s="518"/>
      <c r="G60" s="518"/>
      <c r="H60" s="518"/>
      <c r="I60" s="518"/>
      <c r="J60" s="150" t="s">
        <v>171</v>
      </c>
      <c r="K60" s="99" t="s">
        <v>172</v>
      </c>
      <c r="L60" s="529"/>
      <c r="M60" s="529"/>
      <c r="N60" s="555"/>
      <c r="O60" s="518"/>
      <c r="P60" s="518"/>
      <c r="Q60" s="518"/>
      <c r="R60" s="518"/>
      <c r="S60" s="518"/>
      <c r="T60" s="518"/>
      <c r="U60" s="549"/>
      <c r="V60" s="552"/>
      <c r="W60" s="518"/>
      <c r="X60" s="518"/>
      <c r="Y60" s="518"/>
      <c r="Z60" s="578"/>
      <c r="AA60" s="544"/>
      <c r="AB60" s="518"/>
      <c r="AC60" s="518"/>
      <c r="AD60" s="518"/>
      <c r="AE60" s="518"/>
      <c r="AF60" s="518"/>
      <c r="AG60" s="518"/>
      <c r="AH60" s="518"/>
      <c r="AI60" s="518"/>
      <c r="AJ60" s="518"/>
      <c r="AK60" s="518"/>
      <c r="AL60" s="518"/>
      <c r="AM60" s="518"/>
      <c r="AN60" s="518"/>
      <c r="AO60" s="518"/>
      <c r="AP60" s="518"/>
      <c r="AQ60" s="518"/>
      <c r="AR60" s="518"/>
      <c r="AS60" s="518"/>
      <c r="AT60" s="518"/>
      <c r="AU60" s="518"/>
      <c r="AV60" s="518"/>
      <c r="AW60" s="518"/>
      <c r="AX60" s="518"/>
      <c r="AY60" s="518"/>
      <c r="AZ60" s="518"/>
      <c r="BA60" s="518"/>
      <c r="BB60" s="518"/>
      <c r="BC60" s="518"/>
      <c r="BD60" s="518"/>
      <c r="BE60" s="518"/>
      <c r="BF60" s="518"/>
      <c r="BG60" s="518"/>
      <c r="BH60" s="518"/>
      <c r="BI60" s="518"/>
      <c r="BJ60" s="518"/>
      <c r="BK60" s="518"/>
      <c r="BL60" s="518"/>
      <c r="BM60" s="518"/>
      <c r="BN60" s="518"/>
      <c r="BO60" s="518"/>
      <c r="BP60" s="518"/>
      <c r="BQ60" s="518"/>
      <c r="BR60" s="25"/>
      <c r="BS60" s="25"/>
    </row>
    <row r="61" spans="1:71" ht="15.75" customHeight="1">
      <c r="A61" s="149"/>
      <c r="B61" s="63">
        <v>71</v>
      </c>
      <c r="C61" s="518"/>
      <c r="D61" s="518"/>
      <c r="E61" s="518"/>
      <c r="F61" s="518"/>
      <c r="G61" s="518"/>
      <c r="H61" s="518"/>
      <c r="I61" s="518"/>
      <c r="J61" s="150" t="s">
        <v>173</v>
      </c>
      <c r="K61" s="99" t="s">
        <v>174</v>
      </c>
      <c r="L61" s="529"/>
      <c r="M61" s="529"/>
      <c r="N61" s="555"/>
      <c r="O61" s="518"/>
      <c r="P61" s="518"/>
      <c r="Q61" s="518"/>
      <c r="R61" s="518"/>
      <c r="S61" s="518"/>
      <c r="T61" s="518"/>
      <c r="U61" s="549"/>
      <c r="V61" s="552"/>
      <c r="W61" s="518"/>
      <c r="X61" s="518"/>
      <c r="Y61" s="518"/>
      <c r="Z61" s="578"/>
      <c r="AA61" s="544"/>
      <c r="AB61" s="518"/>
      <c r="AC61" s="518"/>
      <c r="AD61" s="518"/>
      <c r="AE61" s="518"/>
      <c r="AF61" s="518"/>
      <c r="AG61" s="518"/>
      <c r="AH61" s="518"/>
      <c r="AI61" s="518"/>
      <c r="AJ61" s="518"/>
      <c r="AK61" s="518"/>
      <c r="AL61" s="518"/>
      <c r="AM61" s="518"/>
      <c r="AN61" s="518"/>
      <c r="AO61" s="518"/>
      <c r="AP61" s="518"/>
      <c r="AQ61" s="518"/>
      <c r="AR61" s="518"/>
      <c r="AS61" s="518"/>
      <c r="AT61" s="518"/>
      <c r="AU61" s="518"/>
      <c r="AV61" s="518"/>
      <c r="AW61" s="518"/>
      <c r="AX61" s="518"/>
      <c r="AY61" s="518"/>
      <c r="AZ61" s="518"/>
      <c r="BA61" s="518"/>
      <c r="BB61" s="518"/>
      <c r="BC61" s="518"/>
      <c r="BD61" s="518"/>
      <c r="BE61" s="518"/>
      <c r="BF61" s="518"/>
      <c r="BG61" s="518"/>
      <c r="BH61" s="518"/>
      <c r="BI61" s="518"/>
      <c r="BJ61" s="518"/>
      <c r="BK61" s="518"/>
      <c r="BL61" s="518"/>
      <c r="BM61" s="518"/>
      <c r="BN61" s="518"/>
      <c r="BO61" s="518"/>
      <c r="BP61" s="518"/>
      <c r="BQ61" s="518"/>
      <c r="BR61" s="25"/>
      <c r="BS61" s="25"/>
    </row>
    <row r="62" spans="1:71" ht="15.75" customHeight="1">
      <c r="A62" s="149"/>
      <c r="B62" s="63">
        <v>72</v>
      </c>
      <c r="C62" s="518"/>
      <c r="D62" s="518"/>
      <c r="E62" s="518"/>
      <c r="F62" s="518"/>
      <c r="G62" s="518"/>
      <c r="H62" s="518"/>
      <c r="I62" s="518"/>
      <c r="J62" s="150" t="s">
        <v>175</v>
      </c>
      <c r="K62" s="99" t="s">
        <v>176</v>
      </c>
      <c r="L62" s="529"/>
      <c r="M62" s="529"/>
      <c r="N62" s="555"/>
      <c r="O62" s="518"/>
      <c r="P62" s="518"/>
      <c r="Q62" s="518"/>
      <c r="R62" s="518"/>
      <c r="S62" s="518"/>
      <c r="T62" s="518"/>
      <c r="U62" s="549"/>
      <c r="V62" s="552"/>
      <c r="W62" s="518"/>
      <c r="X62" s="518"/>
      <c r="Y62" s="518"/>
      <c r="Z62" s="578"/>
      <c r="AA62" s="544"/>
      <c r="AB62" s="518"/>
      <c r="AC62" s="518"/>
      <c r="AD62" s="518"/>
      <c r="AE62" s="518"/>
      <c r="AF62" s="518"/>
      <c r="AG62" s="518"/>
      <c r="AH62" s="518"/>
      <c r="AI62" s="518"/>
      <c r="AJ62" s="518"/>
      <c r="AK62" s="518"/>
      <c r="AL62" s="518"/>
      <c r="AM62" s="518"/>
      <c r="AN62" s="518"/>
      <c r="AO62" s="518"/>
      <c r="AP62" s="518"/>
      <c r="AQ62" s="518"/>
      <c r="AR62" s="518"/>
      <c r="AS62" s="518"/>
      <c r="AT62" s="518"/>
      <c r="AU62" s="518"/>
      <c r="AV62" s="518"/>
      <c r="AW62" s="518"/>
      <c r="AX62" s="518"/>
      <c r="AY62" s="518"/>
      <c r="AZ62" s="518"/>
      <c r="BA62" s="518"/>
      <c r="BB62" s="518"/>
      <c r="BC62" s="518"/>
      <c r="BD62" s="518"/>
      <c r="BE62" s="518"/>
      <c r="BF62" s="518"/>
      <c r="BG62" s="518"/>
      <c r="BH62" s="518"/>
      <c r="BI62" s="518"/>
      <c r="BJ62" s="518"/>
      <c r="BK62" s="518"/>
      <c r="BL62" s="518"/>
      <c r="BM62" s="518"/>
      <c r="BN62" s="518"/>
      <c r="BO62" s="518"/>
      <c r="BP62" s="518"/>
      <c r="BQ62" s="518"/>
      <c r="BR62" s="25"/>
      <c r="BS62" s="25"/>
    </row>
    <row r="63" spans="1:71" ht="15.75" customHeight="1">
      <c r="A63" s="149"/>
      <c r="B63" s="63">
        <v>73</v>
      </c>
      <c r="C63" s="518"/>
      <c r="D63" s="518"/>
      <c r="E63" s="518"/>
      <c r="F63" s="518"/>
      <c r="G63" s="518"/>
      <c r="H63" s="518"/>
      <c r="I63" s="518"/>
      <c r="J63" s="150" t="s">
        <v>177</v>
      </c>
      <c r="K63" s="99" t="s">
        <v>178</v>
      </c>
      <c r="L63" s="529"/>
      <c r="M63" s="529"/>
      <c r="N63" s="555"/>
      <c r="O63" s="518"/>
      <c r="P63" s="518"/>
      <c r="Q63" s="518"/>
      <c r="R63" s="518"/>
      <c r="S63" s="518"/>
      <c r="T63" s="518"/>
      <c r="U63" s="549"/>
      <c r="V63" s="552"/>
      <c r="W63" s="518"/>
      <c r="X63" s="518"/>
      <c r="Y63" s="518"/>
      <c r="Z63" s="578"/>
      <c r="AA63" s="544"/>
      <c r="AB63" s="518"/>
      <c r="AC63" s="518"/>
      <c r="AD63" s="518"/>
      <c r="AE63" s="518"/>
      <c r="AF63" s="518"/>
      <c r="AG63" s="518"/>
      <c r="AH63" s="518"/>
      <c r="AI63" s="518"/>
      <c r="AJ63" s="518"/>
      <c r="AK63" s="518"/>
      <c r="AL63" s="518"/>
      <c r="AM63" s="518"/>
      <c r="AN63" s="518"/>
      <c r="AO63" s="518"/>
      <c r="AP63" s="518"/>
      <c r="AQ63" s="518"/>
      <c r="AR63" s="518"/>
      <c r="AS63" s="518"/>
      <c r="AT63" s="518"/>
      <c r="AU63" s="518"/>
      <c r="AV63" s="518"/>
      <c r="AW63" s="518"/>
      <c r="AX63" s="518"/>
      <c r="AY63" s="518"/>
      <c r="AZ63" s="518"/>
      <c r="BA63" s="518"/>
      <c r="BB63" s="518"/>
      <c r="BC63" s="518"/>
      <c r="BD63" s="518"/>
      <c r="BE63" s="518"/>
      <c r="BF63" s="518"/>
      <c r="BG63" s="518"/>
      <c r="BH63" s="518"/>
      <c r="BI63" s="518"/>
      <c r="BJ63" s="518"/>
      <c r="BK63" s="518"/>
      <c r="BL63" s="518"/>
      <c r="BM63" s="518"/>
      <c r="BN63" s="518"/>
      <c r="BO63" s="518"/>
      <c r="BP63" s="518"/>
      <c r="BQ63" s="518"/>
      <c r="BR63" s="25"/>
      <c r="BS63" s="25"/>
    </row>
    <row r="64" spans="1:71" ht="15.75" customHeight="1">
      <c r="A64" s="149"/>
      <c r="B64" s="63">
        <v>74</v>
      </c>
      <c r="C64" s="518"/>
      <c r="D64" s="518"/>
      <c r="E64" s="518"/>
      <c r="F64" s="518"/>
      <c r="G64" s="518"/>
      <c r="H64" s="518"/>
      <c r="I64" s="518"/>
      <c r="J64" s="150" t="s">
        <v>179</v>
      </c>
      <c r="K64" s="99" t="s">
        <v>180</v>
      </c>
      <c r="L64" s="529"/>
      <c r="M64" s="529"/>
      <c r="N64" s="555"/>
      <c r="O64" s="518"/>
      <c r="P64" s="518"/>
      <c r="Q64" s="518"/>
      <c r="R64" s="518"/>
      <c r="S64" s="518"/>
      <c r="T64" s="518"/>
      <c r="U64" s="549"/>
      <c r="V64" s="552"/>
      <c r="W64" s="518"/>
      <c r="X64" s="518"/>
      <c r="Y64" s="518"/>
      <c r="Z64" s="578"/>
      <c r="AA64" s="544"/>
      <c r="AB64" s="518"/>
      <c r="AC64" s="518"/>
      <c r="AD64" s="518"/>
      <c r="AE64" s="518"/>
      <c r="AF64" s="518"/>
      <c r="AG64" s="518"/>
      <c r="AH64" s="518"/>
      <c r="AI64" s="518"/>
      <c r="AJ64" s="518"/>
      <c r="AK64" s="518"/>
      <c r="AL64" s="518"/>
      <c r="AM64" s="518"/>
      <c r="AN64" s="518"/>
      <c r="AO64" s="518"/>
      <c r="AP64" s="518"/>
      <c r="AQ64" s="518"/>
      <c r="AR64" s="518"/>
      <c r="AS64" s="518"/>
      <c r="AT64" s="518"/>
      <c r="AU64" s="518"/>
      <c r="AV64" s="518"/>
      <c r="AW64" s="518"/>
      <c r="AX64" s="518"/>
      <c r="AY64" s="518"/>
      <c r="AZ64" s="518"/>
      <c r="BA64" s="518"/>
      <c r="BB64" s="518"/>
      <c r="BC64" s="518"/>
      <c r="BD64" s="518"/>
      <c r="BE64" s="518"/>
      <c r="BF64" s="518"/>
      <c r="BG64" s="518"/>
      <c r="BH64" s="518"/>
      <c r="BI64" s="518"/>
      <c r="BJ64" s="518"/>
      <c r="BK64" s="518"/>
      <c r="BL64" s="518"/>
      <c r="BM64" s="518"/>
      <c r="BN64" s="518"/>
      <c r="BO64" s="518"/>
      <c r="BP64" s="518"/>
      <c r="BQ64" s="518"/>
      <c r="BR64" s="25"/>
      <c r="BS64" s="25"/>
    </row>
    <row r="65" spans="1:71" ht="15.75" customHeight="1">
      <c r="A65" s="149"/>
      <c r="B65" s="63">
        <v>75</v>
      </c>
      <c r="C65" s="519"/>
      <c r="D65" s="519"/>
      <c r="E65" s="519"/>
      <c r="F65" s="519"/>
      <c r="G65" s="519"/>
      <c r="H65" s="519"/>
      <c r="I65" s="519"/>
      <c r="J65" s="150" t="s">
        <v>181</v>
      </c>
      <c r="K65" s="99" t="s">
        <v>182</v>
      </c>
      <c r="L65" s="572"/>
      <c r="M65" s="572"/>
      <c r="N65" s="556"/>
      <c r="O65" s="519"/>
      <c r="P65" s="519"/>
      <c r="Q65" s="519"/>
      <c r="R65" s="519"/>
      <c r="S65" s="519"/>
      <c r="T65" s="519"/>
      <c r="U65" s="550"/>
      <c r="V65" s="553"/>
      <c r="W65" s="519"/>
      <c r="X65" s="519"/>
      <c r="Y65" s="519"/>
      <c r="Z65" s="559"/>
      <c r="AA65" s="545"/>
      <c r="AB65" s="519"/>
      <c r="AC65" s="519"/>
      <c r="AD65" s="519"/>
      <c r="AE65" s="519"/>
      <c r="AF65" s="519"/>
      <c r="AG65" s="519"/>
      <c r="AH65" s="519"/>
      <c r="AI65" s="519"/>
      <c r="AJ65" s="519"/>
      <c r="AK65" s="519"/>
      <c r="AL65" s="519"/>
      <c r="AM65" s="519"/>
      <c r="AN65" s="519"/>
      <c r="AO65" s="519"/>
      <c r="AP65" s="519"/>
      <c r="AQ65" s="519"/>
      <c r="AR65" s="519"/>
      <c r="AS65" s="519"/>
      <c r="AT65" s="519"/>
      <c r="AU65" s="519"/>
      <c r="AV65" s="519"/>
      <c r="AW65" s="519"/>
      <c r="AX65" s="519"/>
      <c r="AY65" s="519"/>
      <c r="AZ65" s="519"/>
      <c r="BA65" s="519"/>
      <c r="BB65" s="519"/>
      <c r="BC65" s="519"/>
      <c r="BD65" s="519"/>
      <c r="BE65" s="519"/>
      <c r="BF65" s="519"/>
      <c r="BG65" s="519"/>
      <c r="BH65" s="519"/>
      <c r="BI65" s="519"/>
      <c r="BJ65" s="519"/>
      <c r="BK65" s="519"/>
      <c r="BL65" s="519"/>
      <c r="BM65" s="519"/>
      <c r="BN65" s="519"/>
      <c r="BO65" s="519"/>
      <c r="BP65" s="519"/>
      <c r="BQ65" s="519"/>
      <c r="BR65" s="25"/>
      <c r="BS65" s="25"/>
    </row>
    <row r="66" spans="1:71" ht="15.75" hidden="1" customHeight="1">
      <c r="A66" s="151"/>
      <c r="B66" s="151"/>
      <c r="C66" s="151"/>
      <c r="D66" s="151"/>
      <c r="E66" s="151"/>
      <c r="F66" s="113"/>
      <c r="G66" s="113"/>
      <c r="H66" s="113"/>
      <c r="I66" s="113"/>
      <c r="J66" s="152"/>
      <c r="K66" s="137" t="s">
        <v>183</v>
      </c>
      <c r="L66" s="153">
        <f>SUM(L67:L69)</f>
        <v>0</v>
      </c>
      <c r="M66" s="154">
        <f t="shared" ref="M66:M69" si="8">L66*36</f>
        <v>0</v>
      </c>
      <c r="N66" s="135"/>
      <c r="O66" s="135"/>
      <c r="P66" s="135"/>
      <c r="Q66" s="135"/>
      <c r="R66" s="135"/>
      <c r="S66" s="135"/>
      <c r="T66" s="135"/>
      <c r="U66" s="140"/>
      <c r="V66" s="141"/>
      <c r="W66" s="142"/>
      <c r="X66" s="142"/>
      <c r="Y66" s="143"/>
      <c r="Z66" s="144"/>
      <c r="AA66" s="145"/>
      <c r="AB66" s="146"/>
      <c r="AC66" s="146"/>
      <c r="AD66" s="146"/>
      <c r="AE66" s="146"/>
      <c r="AF66" s="146"/>
      <c r="AG66" s="147"/>
      <c r="AH66" s="146"/>
      <c r="AI66" s="146"/>
      <c r="AJ66" s="146"/>
      <c r="AK66" s="146"/>
      <c r="AL66" s="146"/>
      <c r="AM66" s="146"/>
      <c r="AN66" s="146"/>
      <c r="AO66" s="146"/>
      <c r="AP66" s="146"/>
      <c r="AQ66" s="146"/>
      <c r="AR66" s="146"/>
      <c r="AS66" s="146"/>
      <c r="AT66" s="146"/>
      <c r="AU66" s="146"/>
      <c r="AV66" s="146"/>
      <c r="AW66" s="146"/>
      <c r="AX66" s="146"/>
      <c r="AY66" s="146"/>
      <c r="AZ66" s="146"/>
      <c r="BA66" s="146"/>
      <c r="BB66" s="146"/>
      <c r="BC66" s="146"/>
      <c r="BD66" s="146"/>
      <c r="BE66" s="146"/>
      <c r="BF66" s="146"/>
      <c r="BG66" s="146"/>
      <c r="BH66" s="146"/>
      <c r="BI66" s="146"/>
      <c r="BJ66" s="146"/>
      <c r="BK66" s="146"/>
      <c r="BL66" s="146"/>
      <c r="BM66" s="146"/>
      <c r="BN66" s="146"/>
      <c r="BO66" s="146"/>
      <c r="BP66" s="135"/>
      <c r="BQ66" s="148"/>
      <c r="BR66" s="25"/>
      <c r="BS66" s="25"/>
    </row>
    <row r="67" spans="1:71" ht="15.75" hidden="1" customHeight="1">
      <c r="A67" s="25"/>
      <c r="B67" s="25"/>
      <c r="C67" s="25"/>
      <c r="D67" s="25"/>
      <c r="E67" s="25"/>
      <c r="F67" s="63"/>
      <c r="G67" s="63"/>
      <c r="H67" s="63"/>
      <c r="I67" s="63"/>
      <c r="J67" s="65"/>
      <c r="K67" s="99" t="s">
        <v>162</v>
      </c>
      <c r="L67" s="155"/>
      <c r="M67" s="156">
        <f t="shared" si="8"/>
        <v>0</v>
      </c>
      <c r="N67" s="70">
        <v>3</v>
      </c>
      <c r="O67" s="70"/>
      <c r="P67" s="70"/>
      <c r="Q67" s="70"/>
      <c r="R67" s="70"/>
      <c r="S67" s="70"/>
      <c r="T67" s="70"/>
      <c r="U67" s="71"/>
      <c r="V67" s="72"/>
      <c r="W67" s="73"/>
      <c r="X67" s="73">
        <v>1</v>
      </c>
      <c r="Y67" s="74"/>
      <c r="Z67" s="75"/>
      <c r="AA67" s="76"/>
      <c r="AB67" s="77"/>
      <c r="AC67" s="77"/>
      <c r="AD67" s="77"/>
      <c r="AE67" s="77"/>
      <c r="AF67" s="77"/>
      <c r="AG67" s="78"/>
      <c r="AH67" s="79"/>
      <c r="AI67" s="79"/>
      <c r="AJ67" s="79"/>
      <c r="AK67" s="80"/>
      <c r="AL67" s="80"/>
      <c r="AM67" s="79"/>
      <c r="AN67" s="79"/>
      <c r="AO67" s="80"/>
      <c r="AP67" s="80"/>
      <c r="AQ67" s="80"/>
      <c r="AR67" s="79"/>
      <c r="AS67" s="79"/>
      <c r="AT67" s="79"/>
      <c r="AU67" s="80"/>
      <c r="AV67" s="80"/>
      <c r="AW67" s="80"/>
      <c r="AX67" s="79"/>
      <c r="AY67" s="79"/>
      <c r="AZ67" s="79"/>
      <c r="BA67" s="80"/>
      <c r="BB67" s="80"/>
      <c r="BC67" s="80"/>
      <c r="BD67" s="77"/>
      <c r="BE67" s="77"/>
      <c r="BF67" s="77"/>
      <c r="BG67" s="80"/>
      <c r="BH67" s="80"/>
      <c r="BI67" s="80"/>
      <c r="BJ67" s="77"/>
      <c r="BK67" s="77"/>
      <c r="BL67" s="77"/>
      <c r="BM67" s="80"/>
      <c r="BN67" s="80"/>
      <c r="BO67" s="80"/>
      <c r="BP67" s="70"/>
      <c r="BQ67" s="81"/>
      <c r="BR67" s="25"/>
      <c r="BS67" s="25"/>
    </row>
    <row r="68" spans="1:71" ht="15.75" hidden="1" customHeight="1">
      <c r="A68" s="25"/>
      <c r="B68" s="25"/>
      <c r="C68" s="25"/>
      <c r="D68" s="25"/>
      <c r="E68" s="25"/>
      <c r="F68" s="63"/>
      <c r="G68" s="63"/>
      <c r="H68" s="63"/>
      <c r="I68" s="63"/>
      <c r="J68" s="65"/>
      <c r="K68" s="99" t="s">
        <v>164</v>
      </c>
      <c r="L68" s="155"/>
      <c r="M68" s="156">
        <f t="shared" si="8"/>
        <v>0</v>
      </c>
      <c r="N68" s="70"/>
      <c r="O68" s="70">
        <v>3</v>
      </c>
      <c r="P68" s="70"/>
      <c r="Q68" s="70"/>
      <c r="R68" s="70"/>
      <c r="S68" s="70"/>
      <c r="T68" s="70"/>
      <c r="U68" s="71"/>
      <c r="V68" s="72"/>
      <c r="W68" s="73"/>
      <c r="X68" s="73">
        <v>2</v>
      </c>
      <c r="Y68" s="74"/>
      <c r="Z68" s="75"/>
      <c r="AA68" s="76"/>
      <c r="AB68" s="77"/>
      <c r="AC68" s="77"/>
      <c r="AD68" s="77"/>
      <c r="AE68" s="77"/>
      <c r="AF68" s="77"/>
      <c r="AG68" s="78"/>
      <c r="AH68" s="79"/>
      <c r="AI68" s="79"/>
      <c r="AJ68" s="79"/>
      <c r="AK68" s="80"/>
      <c r="AL68" s="80"/>
      <c r="AM68" s="79"/>
      <c r="AN68" s="79"/>
      <c r="AO68" s="80"/>
      <c r="AP68" s="80"/>
      <c r="AQ68" s="80"/>
      <c r="AR68" s="79"/>
      <c r="AS68" s="79"/>
      <c r="AT68" s="79"/>
      <c r="AU68" s="80"/>
      <c r="AV68" s="80"/>
      <c r="AW68" s="80"/>
      <c r="AX68" s="79"/>
      <c r="AY68" s="79"/>
      <c r="AZ68" s="79"/>
      <c r="BA68" s="80"/>
      <c r="BB68" s="80"/>
      <c r="BC68" s="80"/>
      <c r="BD68" s="77"/>
      <c r="BE68" s="77"/>
      <c r="BF68" s="77"/>
      <c r="BG68" s="80"/>
      <c r="BH68" s="80"/>
      <c r="BI68" s="80"/>
      <c r="BJ68" s="77"/>
      <c r="BK68" s="77"/>
      <c r="BL68" s="77"/>
      <c r="BM68" s="80"/>
      <c r="BN68" s="80"/>
      <c r="BO68" s="80"/>
      <c r="BP68" s="70"/>
      <c r="BQ68" s="81"/>
      <c r="BR68" s="25"/>
      <c r="BS68" s="25"/>
    </row>
    <row r="69" spans="1:71" ht="15.75" hidden="1" customHeight="1">
      <c r="A69" s="25"/>
      <c r="B69" s="25"/>
      <c r="C69" s="25"/>
      <c r="D69" s="25"/>
      <c r="E69" s="25"/>
      <c r="F69" s="63"/>
      <c r="G69" s="63"/>
      <c r="H69" s="63"/>
      <c r="I69" s="63"/>
      <c r="J69" s="65"/>
      <c r="K69" s="99" t="s">
        <v>166</v>
      </c>
      <c r="L69" s="155"/>
      <c r="M69" s="156">
        <f t="shared" si="8"/>
        <v>0</v>
      </c>
      <c r="N69" s="70"/>
      <c r="O69" s="70"/>
      <c r="P69" s="70">
        <v>3</v>
      </c>
      <c r="Q69" s="70"/>
      <c r="R69" s="70"/>
      <c r="S69" s="70"/>
      <c r="T69" s="70"/>
      <c r="U69" s="71"/>
      <c r="V69" s="72"/>
      <c r="W69" s="73"/>
      <c r="X69" s="73">
        <v>3</v>
      </c>
      <c r="Y69" s="74"/>
      <c r="Z69" s="75"/>
      <c r="AA69" s="76"/>
      <c r="AB69" s="77"/>
      <c r="AC69" s="77"/>
      <c r="AD69" s="77"/>
      <c r="AE69" s="77"/>
      <c r="AF69" s="77"/>
      <c r="AG69" s="78"/>
      <c r="AH69" s="79"/>
      <c r="AI69" s="79"/>
      <c r="AJ69" s="79"/>
      <c r="AK69" s="80"/>
      <c r="AL69" s="80"/>
      <c r="AM69" s="79"/>
      <c r="AN69" s="79"/>
      <c r="AO69" s="80"/>
      <c r="AP69" s="80"/>
      <c r="AQ69" s="80"/>
      <c r="AR69" s="79"/>
      <c r="AS69" s="79"/>
      <c r="AT69" s="79"/>
      <c r="AU69" s="80"/>
      <c r="AV69" s="80"/>
      <c r="AW69" s="80"/>
      <c r="AX69" s="79"/>
      <c r="AY69" s="79"/>
      <c r="AZ69" s="79"/>
      <c r="BA69" s="80"/>
      <c r="BB69" s="80"/>
      <c r="BC69" s="80"/>
      <c r="BD69" s="77"/>
      <c r="BE69" s="77"/>
      <c r="BF69" s="77"/>
      <c r="BG69" s="80"/>
      <c r="BH69" s="80"/>
      <c r="BI69" s="80"/>
      <c r="BJ69" s="77"/>
      <c r="BK69" s="77"/>
      <c r="BL69" s="77"/>
      <c r="BM69" s="80"/>
      <c r="BN69" s="80"/>
      <c r="BO69" s="80"/>
      <c r="BP69" s="70"/>
      <c r="BQ69" s="81"/>
      <c r="BR69" s="25"/>
      <c r="BS69" s="25"/>
    </row>
    <row r="70" spans="1:71" ht="15.75" hidden="1" customHeight="1">
      <c r="A70" s="25"/>
      <c r="B70" s="25"/>
      <c r="C70" s="25"/>
      <c r="D70" s="25"/>
      <c r="E70" s="25"/>
      <c r="F70" s="63"/>
      <c r="G70" s="63"/>
      <c r="H70" s="63"/>
      <c r="I70" s="63"/>
      <c r="J70" s="65"/>
      <c r="K70" s="137" t="s">
        <v>184</v>
      </c>
      <c r="L70" s="157">
        <f>SUM(L71)</f>
        <v>0</v>
      </c>
      <c r="M70" s="158"/>
      <c r="N70" s="159"/>
      <c r="O70" s="159"/>
      <c r="P70" s="159"/>
      <c r="Q70" s="159"/>
      <c r="R70" s="159"/>
      <c r="S70" s="159"/>
      <c r="T70" s="159"/>
      <c r="U70" s="160"/>
      <c r="V70" s="141"/>
      <c r="W70" s="142"/>
      <c r="X70" s="142"/>
      <c r="Y70" s="143"/>
      <c r="Z70" s="144"/>
      <c r="AA70" s="145"/>
      <c r="AB70" s="146"/>
      <c r="AC70" s="146"/>
      <c r="AD70" s="146"/>
      <c r="AE70" s="146"/>
      <c r="AF70" s="146"/>
      <c r="AG70" s="147"/>
      <c r="AH70" s="146"/>
      <c r="AI70" s="146"/>
      <c r="AJ70" s="146"/>
      <c r="AK70" s="146"/>
      <c r="AL70" s="146"/>
      <c r="AM70" s="146"/>
      <c r="AN70" s="146"/>
      <c r="AO70" s="146"/>
      <c r="AP70" s="146"/>
      <c r="AQ70" s="146"/>
      <c r="AR70" s="146"/>
      <c r="AS70" s="146"/>
      <c r="AT70" s="146"/>
      <c r="AU70" s="146"/>
      <c r="AV70" s="146"/>
      <c r="AW70" s="146"/>
      <c r="AX70" s="146"/>
      <c r="AY70" s="146"/>
      <c r="AZ70" s="146"/>
      <c r="BA70" s="146"/>
      <c r="BB70" s="146"/>
      <c r="BC70" s="146"/>
      <c r="BD70" s="146"/>
      <c r="BE70" s="146"/>
      <c r="BF70" s="146"/>
      <c r="BG70" s="146"/>
      <c r="BH70" s="146"/>
      <c r="BI70" s="146"/>
      <c r="BJ70" s="146"/>
      <c r="BK70" s="146"/>
      <c r="BL70" s="146"/>
      <c r="BM70" s="146"/>
      <c r="BN70" s="146"/>
      <c r="BO70" s="146"/>
      <c r="BP70" s="135"/>
      <c r="BQ70" s="148"/>
      <c r="BR70" s="25"/>
      <c r="BS70" s="25"/>
    </row>
    <row r="71" spans="1:71" ht="15.75" hidden="1" customHeight="1">
      <c r="A71" s="25"/>
      <c r="B71" s="25"/>
      <c r="C71" s="25"/>
      <c r="D71" s="25"/>
      <c r="E71" s="25"/>
      <c r="F71" s="63"/>
      <c r="G71" s="63"/>
      <c r="H71" s="63"/>
      <c r="I71" s="63"/>
      <c r="J71" s="65"/>
      <c r="K71" s="99" t="s">
        <v>162</v>
      </c>
      <c r="L71" s="155"/>
      <c r="M71" s="156">
        <f t="shared" ref="M71:M75" si="9">L71*36</f>
        <v>0</v>
      </c>
      <c r="N71" s="97"/>
      <c r="O71" s="97">
        <v>6</v>
      </c>
      <c r="P71" s="97"/>
      <c r="Q71" s="97"/>
      <c r="R71" s="97"/>
      <c r="S71" s="97"/>
      <c r="T71" s="97"/>
      <c r="U71" s="98"/>
      <c r="V71" s="72"/>
      <c r="W71" s="73"/>
      <c r="X71" s="73">
        <v>2</v>
      </c>
      <c r="Y71" s="74"/>
      <c r="Z71" s="75"/>
      <c r="AA71" s="76"/>
      <c r="AB71" s="77"/>
      <c r="AC71" s="77"/>
      <c r="AD71" s="77"/>
      <c r="AE71" s="77"/>
      <c r="AF71" s="77"/>
      <c r="AG71" s="78"/>
      <c r="AH71" s="79"/>
      <c r="AI71" s="79"/>
      <c r="AJ71" s="79"/>
      <c r="AK71" s="79"/>
      <c r="AL71" s="79"/>
      <c r="AM71" s="79"/>
      <c r="AN71" s="79"/>
      <c r="AO71" s="80"/>
      <c r="AP71" s="80"/>
      <c r="AQ71" s="80"/>
      <c r="AR71" s="79"/>
      <c r="AS71" s="79"/>
      <c r="AT71" s="79"/>
      <c r="AU71" s="80"/>
      <c r="AV71" s="80"/>
      <c r="AW71" s="80"/>
      <c r="AX71" s="79"/>
      <c r="AY71" s="79"/>
      <c r="AZ71" s="79"/>
      <c r="BA71" s="80"/>
      <c r="BB71" s="80"/>
      <c r="BC71" s="80"/>
      <c r="BD71" s="77"/>
      <c r="BE71" s="77"/>
      <c r="BF71" s="77"/>
      <c r="BG71" s="80"/>
      <c r="BH71" s="80"/>
      <c r="BI71" s="80"/>
      <c r="BJ71" s="77"/>
      <c r="BK71" s="77"/>
      <c r="BL71" s="77"/>
      <c r="BM71" s="80"/>
      <c r="BN71" s="80"/>
      <c r="BO71" s="80"/>
      <c r="BP71" s="70"/>
      <c r="BQ71" s="81"/>
      <c r="BR71" s="25"/>
      <c r="BS71" s="25"/>
    </row>
    <row r="72" spans="1:71" ht="15.75" hidden="1" customHeight="1">
      <c r="A72" s="25"/>
      <c r="B72" s="25"/>
      <c r="C72" s="25"/>
      <c r="D72" s="25"/>
      <c r="E72" s="25"/>
      <c r="F72" s="63"/>
      <c r="G72" s="63"/>
      <c r="H72" s="63"/>
      <c r="I72" s="63"/>
      <c r="J72" s="65"/>
      <c r="K72" s="137" t="s">
        <v>185</v>
      </c>
      <c r="L72" s="157">
        <f>SUM(L73:L75)</f>
        <v>0</v>
      </c>
      <c r="M72" s="158">
        <f t="shared" si="9"/>
        <v>0</v>
      </c>
      <c r="N72" s="135"/>
      <c r="O72" s="135"/>
      <c r="P72" s="135"/>
      <c r="Q72" s="135"/>
      <c r="R72" s="135"/>
      <c r="S72" s="135"/>
      <c r="T72" s="135"/>
      <c r="U72" s="140"/>
      <c r="V72" s="141"/>
      <c r="W72" s="142"/>
      <c r="X72" s="142"/>
      <c r="Y72" s="143"/>
      <c r="Z72" s="144"/>
      <c r="AA72" s="145"/>
      <c r="AB72" s="146"/>
      <c r="AC72" s="146"/>
      <c r="AD72" s="146"/>
      <c r="AE72" s="146"/>
      <c r="AF72" s="146"/>
      <c r="AG72" s="147"/>
      <c r="AH72" s="146"/>
      <c r="AI72" s="146"/>
      <c r="AJ72" s="146"/>
      <c r="AK72" s="146"/>
      <c r="AL72" s="146"/>
      <c r="AM72" s="146"/>
      <c r="AN72" s="146"/>
      <c r="AO72" s="146"/>
      <c r="AP72" s="146"/>
      <c r="AQ72" s="146"/>
      <c r="AR72" s="146"/>
      <c r="AS72" s="146"/>
      <c r="AT72" s="146"/>
      <c r="AU72" s="146"/>
      <c r="AV72" s="146"/>
      <c r="AW72" s="146"/>
      <c r="AX72" s="146"/>
      <c r="AY72" s="146"/>
      <c r="AZ72" s="146"/>
      <c r="BA72" s="146"/>
      <c r="BB72" s="146"/>
      <c r="BC72" s="146"/>
      <c r="BD72" s="146"/>
      <c r="BE72" s="146"/>
      <c r="BF72" s="146"/>
      <c r="BG72" s="146"/>
      <c r="BH72" s="146"/>
      <c r="BI72" s="146"/>
      <c r="BJ72" s="146"/>
      <c r="BK72" s="146"/>
      <c r="BL72" s="146"/>
      <c r="BM72" s="146"/>
      <c r="BN72" s="146"/>
      <c r="BO72" s="146"/>
      <c r="BP72" s="135"/>
      <c r="BQ72" s="148"/>
      <c r="BR72" s="25"/>
      <c r="BS72" s="25"/>
    </row>
    <row r="73" spans="1:71" ht="15.75" hidden="1" customHeight="1">
      <c r="A73" s="25"/>
      <c r="B73" s="25"/>
      <c r="C73" s="25"/>
      <c r="D73" s="25"/>
      <c r="E73" s="25"/>
      <c r="F73" s="63"/>
      <c r="G73" s="63"/>
      <c r="H73" s="63"/>
      <c r="I73" s="63"/>
      <c r="J73" s="65"/>
      <c r="K73" s="99" t="s">
        <v>162</v>
      </c>
      <c r="L73" s="155"/>
      <c r="M73" s="156">
        <f t="shared" si="9"/>
        <v>0</v>
      </c>
      <c r="N73" s="70"/>
      <c r="O73" s="70"/>
      <c r="P73" s="70">
        <v>3</v>
      </c>
      <c r="Q73" s="70"/>
      <c r="R73" s="70"/>
      <c r="S73" s="70"/>
      <c r="T73" s="70"/>
      <c r="U73" s="71"/>
      <c r="V73" s="72">
        <v>3</v>
      </c>
      <c r="W73" s="73"/>
      <c r="X73" s="73"/>
      <c r="Y73" s="74"/>
      <c r="Z73" s="75"/>
      <c r="AA73" s="76"/>
      <c r="AB73" s="77"/>
      <c r="AC73" s="77"/>
      <c r="AD73" s="77"/>
      <c r="AE73" s="77"/>
      <c r="AF73" s="77"/>
      <c r="AG73" s="78"/>
      <c r="AH73" s="79"/>
      <c r="AI73" s="79"/>
      <c r="AJ73" s="79"/>
      <c r="AK73" s="80"/>
      <c r="AL73" s="80"/>
      <c r="AM73" s="79"/>
      <c r="AN73" s="79"/>
      <c r="AO73" s="80"/>
      <c r="AP73" s="80"/>
      <c r="AQ73" s="80"/>
      <c r="AR73" s="79"/>
      <c r="AS73" s="79"/>
      <c r="AT73" s="79"/>
      <c r="AU73" s="80"/>
      <c r="AV73" s="80"/>
      <c r="AW73" s="80"/>
      <c r="AX73" s="79"/>
      <c r="AY73" s="79"/>
      <c r="AZ73" s="79"/>
      <c r="BA73" s="80"/>
      <c r="BB73" s="80"/>
      <c r="BC73" s="80"/>
      <c r="BD73" s="77"/>
      <c r="BE73" s="77"/>
      <c r="BF73" s="77"/>
      <c r="BG73" s="80"/>
      <c r="BH73" s="80"/>
      <c r="BI73" s="80"/>
      <c r="BJ73" s="77"/>
      <c r="BK73" s="77"/>
      <c r="BL73" s="77"/>
      <c r="BM73" s="80"/>
      <c r="BN73" s="80"/>
      <c r="BO73" s="80"/>
      <c r="BP73" s="70"/>
      <c r="BQ73" s="81"/>
      <c r="BR73" s="25"/>
      <c r="BS73" s="25"/>
    </row>
    <row r="74" spans="1:71" ht="15.75" hidden="1" customHeight="1">
      <c r="A74" s="25"/>
      <c r="B74" s="25"/>
      <c r="C74" s="25"/>
      <c r="D74" s="25"/>
      <c r="E74" s="25"/>
      <c r="F74" s="63"/>
      <c r="G74" s="63"/>
      <c r="H74" s="63"/>
      <c r="I74" s="63"/>
      <c r="J74" s="65"/>
      <c r="K74" s="99" t="s">
        <v>164</v>
      </c>
      <c r="L74" s="155"/>
      <c r="M74" s="156">
        <f t="shared" si="9"/>
        <v>0</v>
      </c>
      <c r="N74" s="70"/>
      <c r="O74" s="70"/>
      <c r="P74" s="70"/>
      <c r="Q74" s="70"/>
      <c r="R74" s="70"/>
      <c r="S74" s="70"/>
      <c r="T74" s="70"/>
      <c r="U74" s="71"/>
      <c r="V74" s="72"/>
      <c r="W74" s="73"/>
      <c r="X74" s="73"/>
      <c r="Y74" s="74"/>
      <c r="Z74" s="75"/>
      <c r="AA74" s="76"/>
      <c r="AB74" s="77"/>
      <c r="AC74" s="77"/>
      <c r="AD74" s="77"/>
      <c r="AE74" s="77"/>
      <c r="AF74" s="77"/>
      <c r="AG74" s="78"/>
      <c r="AH74" s="79"/>
      <c r="AI74" s="79"/>
      <c r="AJ74" s="79"/>
      <c r="AK74" s="80"/>
      <c r="AL74" s="80"/>
      <c r="AM74" s="79"/>
      <c r="AN74" s="79"/>
      <c r="AO74" s="80"/>
      <c r="AP74" s="80"/>
      <c r="AQ74" s="80"/>
      <c r="AR74" s="79"/>
      <c r="AS74" s="79"/>
      <c r="AT74" s="79"/>
      <c r="AU74" s="80"/>
      <c r="AV74" s="80"/>
      <c r="AW74" s="80"/>
      <c r="AX74" s="79"/>
      <c r="AY74" s="79"/>
      <c r="AZ74" s="79"/>
      <c r="BA74" s="80"/>
      <c r="BB74" s="80"/>
      <c r="BC74" s="80"/>
      <c r="BD74" s="77"/>
      <c r="BE74" s="77"/>
      <c r="BF74" s="77"/>
      <c r="BG74" s="80"/>
      <c r="BH74" s="80"/>
      <c r="BI74" s="80"/>
      <c r="BJ74" s="77"/>
      <c r="BK74" s="77"/>
      <c r="BL74" s="77"/>
      <c r="BM74" s="80"/>
      <c r="BN74" s="80"/>
      <c r="BO74" s="80"/>
      <c r="BP74" s="70"/>
      <c r="BQ74" s="81"/>
      <c r="BR74" s="25"/>
      <c r="BS74" s="25"/>
    </row>
    <row r="75" spans="1:71" ht="15.75" hidden="1" customHeight="1">
      <c r="A75" s="25"/>
      <c r="B75" s="25"/>
      <c r="C75" s="25"/>
      <c r="D75" s="25"/>
      <c r="E75" s="25"/>
      <c r="F75" s="63"/>
      <c r="G75" s="63"/>
      <c r="H75" s="63"/>
      <c r="I75" s="63"/>
      <c r="J75" s="65"/>
      <c r="K75" s="99" t="s">
        <v>164</v>
      </c>
      <c r="L75" s="155"/>
      <c r="M75" s="156">
        <f t="shared" si="9"/>
        <v>0</v>
      </c>
      <c r="N75" s="97"/>
      <c r="O75" s="97"/>
      <c r="P75" s="97"/>
      <c r="Q75" s="97"/>
      <c r="R75" s="97"/>
      <c r="S75" s="97"/>
      <c r="T75" s="97"/>
      <c r="U75" s="98"/>
      <c r="V75" s="72"/>
      <c r="W75" s="73"/>
      <c r="X75" s="73"/>
      <c r="Y75" s="74"/>
      <c r="Z75" s="75"/>
      <c r="AA75" s="76"/>
      <c r="AB75" s="77"/>
      <c r="AC75" s="77"/>
      <c r="AD75" s="77"/>
      <c r="AE75" s="77"/>
      <c r="AF75" s="77"/>
      <c r="AG75" s="78"/>
      <c r="AH75" s="79"/>
      <c r="AI75" s="79"/>
      <c r="AJ75" s="79"/>
      <c r="AK75" s="80"/>
      <c r="AL75" s="80"/>
      <c r="AM75" s="80"/>
      <c r="AN75" s="80"/>
      <c r="AO75" s="80"/>
      <c r="AP75" s="80"/>
      <c r="AQ75" s="80"/>
      <c r="AR75" s="79"/>
      <c r="AS75" s="79"/>
      <c r="AT75" s="79"/>
      <c r="AU75" s="80"/>
      <c r="AV75" s="80"/>
      <c r="AW75" s="80"/>
      <c r="AX75" s="79"/>
      <c r="AY75" s="79"/>
      <c r="AZ75" s="79"/>
      <c r="BA75" s="80"/>
      <c r="BB75" s="80"/>
      <c r="BC75" s="80"/>
      <c r="BD75" s="77"/>
      <c r="BE75" s="77"/>
      <c r="BF75" s="77"/>
      <c r="BG75" s="80"/>
      <c r="BH75" s="80"/>
      <c r="BI75" s="80"/>
      <c r="BJ75" s="77"/>
      <c r="BK75" s="77"/>
      <c r="BL75" s="77"/>
      <c r="BM75" s="80"/>
      <c r="BN75" s="80"/>
      <c r="BO75" s="80"/>
      <c r="BP75" s="70"/>
      <c r="BQ75" s="81"/>
      <c r="BR75" s="25"/>
      <c r="BS75" s="25"/>
    </row>
    <row r="76" spans="1:71" ht="15.75" hidden="1" customHeight="1">
      <c r="A76" s="25"/>
      <c r="B76" s="25"/>
      <c r="C76" s="25"/>
      <c r="D76" s="25"/>
      <c r="E76" s="25"/>
      <c r="F76" s="63"/>
      <c r="G76" s="63"/>
      <c r="H76" s="63"/>
      <c r="I76" s="63"/>
      <c r="J76" s="65"/>
      <c r="K76" s="99"/>
      <c r="L76" s="155"/>
      <c r="M76" s="156"/>
      <c r="N76" s="97"/>
      <c r="O76" s="97"/>
      <c r="P76" s="97"/>
      <c r="Q76" s="97"/>
      <c r="R76" s="97"/>
      <c r="S76" s="97"/>
      <c r="T76" s="97"/>
      <c r="U76" s="98"/>
      <c r="V76" s="72"/>
      <c r="W76" s="73"/>
      <c r="X76" s="73"/>
      <c r="Y76" s="74"/>
      <c r="Z76" s="75"/>
      <c r="AA76" s="76"/>
      <c r="AB76" s="77"/>
      <c r="AC76" s="77"/>
      <c r="AD76" s="77"/>
      <c r="AE76" s="77"/>
      <c r="AF76" s="77"/>
      <c r="AG76" s="78"/>
      <c r="AH76" s="79"/>
      <c r="AI76" s="79"/>
      <c r="AJ76" s="79"/>
      <c r="AK76" s="80"/>
      <c r="AL76" s="80"/>
      <c r="AM76" s="80"/>
      <c r="AN76" s="80"/>
      <c r="AO76" s="80"/>
      <c r="AP76" s="80"/>
      <c r="AQ76" s="80"/>
      <c r="AR76" s="79"/>
      <c r="AS76" s="79"/>
      <c r="AT76" s="79"/>
      <c r="AU76" s="80"/>
      <c r="AV76" s="80"/>
      <c r="AW76" s="80"/>
      <c r="AX76" s="79"/>
      <c r="AY76" s="79"/>
      <c r="AZ76" s="79"/>
      <c r="BA76" s="80"/>
      <c r="BB76" s="80"/>
      <c r="BC76" s="80"/>
      <c r="BD76" s="77"/>
      <c r="BE76" s="77"/>
      <c r="BF76" s="77"/>
      <c r="BG76" s="80"/>
      <c r="BH76" s="80"/>
      <c r="BI76" s="80"/>
      <c r="BJ76" s="77"/>
      <c r="BK76" s="77"/>
      <c r="BL76" s="77"/>
      <c r="BM76" s="80"/>
      <c r="BN76" s="80"/>
      <c r="BO76" s="80"/>
      <c r="BP76" s="70"/>
      <c r="BQ76" s="81"/>
      <c r="BR76" s="25"/>
      <c r="BS76" s="25"/>
    </row>
    <row r="77" spans="1:71" ht="15.75" hidden="1" customHeight="1">
      <c r="A77" s="25"/>
      <c r="B77" s="25"/>
      <c r="C77" s="25"/>
      <c r="D77" s="25"/>
      <c r="E77" s="25"/>
      <c r="F77" s="63"/>
      <c r="G77" s="63"/>
      <c r="H77" s="63"/>
      <c r="I77" s="63"/>
      <c r="J77" s="65"/>
      <c r="K77" s="99"/>
      <c r="L77" s="155"/>
      <c r="M77" s="156"/>
      <c r="N77" s="97"/>
      <c r="O77" s="97"/>
      <c r="P77" s="97"/>
      <c r="Q77" s="97"/>
      <c r="R77" s="97"/>
      <c r="S77" s="97"/>
      <c r="T77" s="97"/>
      <c r="U77" s="98"/>
      <c r="V77" s="72"/>
      <c r="W77" s="73"/>
      <c r="X77" s="73"/>
      <c r="Y77" s="74"/>
      <c r="Z77" s="75"/>
      <c r="AA77" s="76"/>
      <c r="AB77" s="77"/>
      <c r="AC77" s="77"/>
      <c r="AD77" s="77"/>
      <c r="AE77" s="77"/>
      <c r="AF77" s="77"/>
      <c r="AG77" s="78"/>
      <c r="AH77" s="79"/>
      <c r="AI77" s="79"/>
      <c r="AJ77" s="79"/>
      <c r="AK77" s="80"/>
      <c r="AL77" s="80"/>
      <c r="AM77" s="80"/>
      <c r="AN77" s="80"/>
      <c r="AO77" s="80"/>
      <c r="AP77" s="80"/>
      <c r="AQ77" s="80"/>
      <c r="AR77" s="79"/>
      <c r="AS77" s="79"/>
      <c r="AT77" s="79"/>
      <c r="AU77" s="80"/>
      <c r="AV77" s="80"/>
      <c r="AW77" s="80"/>
      <c r="AX77" s="79"/>
      <c r="AY77" s="79"/>
      <c r="AZ77" s="79"/>
      <c r="BA77" s="80"/>
      <c r="BB77" s="80"/>
      <c r="BC77" s="80"/>
      <c r="BD77" s="77"/>
      <c r="BE77" s="77"/>
      <c r="BF77" s="77"/>
      <c r="BG77" s="80"/>
      <c r="BH77" s="80"/>
      <c r="BI77" s="80"/>
      <c r="BJ77" s="77"/>
      <c r="BK77" s="77"/>
      <c r="BL77" s="77"/>
      <c r="BM77" s="80"/>
      <c r="BN77" s="80"/>
      <c r="BO77" s="80"/>
      <c r="BP77" s="70"/>
      <c r="BQ77" s="81"/>
      <c r="BR77" s="25"/>
      <c r="BS77" s="25"/>
    </row>
    <row r="78" spans="1:71" ht="15.75" hidden="1" customHeight="1">
      <c r="A78" s="25"/>
      <c r="B78" s="25"/>
      <c r="C78" s="25"/>
      <c r="D78" s="25"/>
      <c r="E78" s="25"/>
      <c r="F78" s="63"/>
      <c r="G78" s="63"/>
      <c r="H78" s="63"/>
      <c r="I78" s="63"/>
      <c r="J78" s="65"/>
      <c r="K78" s="99"/>
      <c r="L78" s="155"/>
      <c r="M78" s="156"/>
      <c r="N78" s="97"/>
      <c r="O78" s="97"/>
      <c r="P78" s="97"/>
      <c r="Q78" s="97"/>
      <c r="R78" s="97"/>
      <c r="S78" s="97"/>
      <c r="T78" s="97"/>
      <c r="U78" s="98"/>
      <c r="V78" s="72"/>
      <c r="W78" s="73"/>
      <c r="X78" s="73"/>
      <c r="Y78" s="74"/>
      <c r="Z78" s="75"/>
      <c r="AA78" s="76"/>
      <c r="AB78" s="77"/>
      <c r="AC78" s="77"/>
      <c r="AD78" s="77"/>
      <c r="AE78" s="77"/>
      <c r="AF78" s="77"/>
      <c r="AG78" s="78"/>
      <c r="AH78" s="79"/>
      <c r="AI78" s="79"/>
      <c r="AJ78" s="79"/>
      <c r="AK78" s="80"/>
      <c r="AL78" s="80"/>
      <c r="AM78" s="80"/>
      <c r="AN78" s="80"/>
      <c r="AO78" s="80"/>
      <c r="AP78" s="80"/>
      <c r="AQ78" s="80"/>
      <c r="AR78" s="79"/>
      <c r="AS78" s="79"/>
      <c r="AT78" s="79"/>
      <c r="AU78" s="80"/>
      <c r="AV78" s="80"/>
      <c r="AW78" s="80"/>
      <c r="AX78" s="79"/>
      <c r="AY78" s="79"/>
      <c r="AZ78" s="79"/>
      <c r="BA78" s="80"/>
      <c r="BB78" s="80"/>
      <c r="BC78" s="80"/>
      <c r="BD78" s="77"/>
      <c r="BE78" s="77"/>
      <c r="BF78" s="77"/>
      <c r="BG78" s="80"/>
      <c r="BH78" s="80"/>
      <c r="BI78" s="80"/>
      <c r="BJ78" s="77"/>
      <c r="BK78" s="77"/>
      <c r="BL78" s="77"/>
      <c r="BM78" s="80"/>
      <c r="BN78" s="80"/>
      <c r="BO78" s="80"/>
      <c r="BP78" s="70"/>
      <c r="BQ78" s="81"/>
      <c r="BR78" s="25"/>
      <c r="BS78" s="25"/>
    </row>
    <row r="79" spans="1:71" ht="15.75" hidden="1" customHeight="1">
      <c r="A79" s="25"/>
      <c r="B79" s="25"/>
      <c r="C79" s="25"/>
      <c r="D79" s="25"/>
      <c r="E79" s="25"/>
      <c r="F79" s="63"/>
      <c r="G79" s="63"/>
      <c r="H79" s="63"/>
      <c r="I79" s="63"/>
      <c r="J79" s="65"/>
      <c r="K79" s="99"/>
      <c r="L79" s="155"/>
      <c r="M79" s="156"/>
      <c r="N79" s="97"/>
      <c r="O79" s="97"/>
      <c r="P79" s="97"/>
      <c r="Q79" s="97"/>
      <c r="R79" s="97"/>
      <c r="S79" s="97"/>
      <c r="T79" s="97"/>
      <c r="U79" s="98"/>
      <c r="V79" s="72"/>
      <c r="W79" s="73"/>
      <c r="X79" s="73"/>
      <c r="Y79" s="74"/>
      <c r="Z79" s="75"/>
      <c r="AA79" s="76"/>
      <c r="AB79" s="77"/>
      <c r="AC79" s="77"/>
      <c r="AD79" s="77"/>
      <c r="AE79" s="77"/>
      <c r="AF79" s="77"/>
      <c r="AG79" s="78"/>
      <c r="AH79" s="79"/>
      <c r="AI79" s="79"/>
      <c r="AJ79" s="79"/>
      <c r="AK79" s="80"/>
      <c r="AL79" s="80"/>
      <c r="AM79" s="80"/>
      <c r="AN79" s="80"/>
      <c r="AO79" s="80"/>
      <c r="AP79" s="80"/>
      <c r="AQ79" s="80"/>
      <c r="AR79" s="79"/>
      <c r="AS79" s="79"/>
      <c r="AT79" s="79"/>
      <c r="AU79" s="80"/>
      <c r="AV79" s="80"/>
      <c r="AW79" s="80"/>
      <c r="AX79" s="79"/>
      <c r="AY79" s="79"/>
      <c r="AZ79" s="79"/>
      <c r="BA79" s="80"/>
      <c r="BB79" s="80"/>
      <c r="BC79" s="80"/>
      <c r="BD79" s="77"/>
      <c r="BE79" s="77"/>
      <c r="BF79" s="77"/>
      <c r="BG79" s="80"/>
      <c r="BH79" s="80"/>
      <c r="BI79" s="80"/>
      <c r="BJ79" s="77"/>
      <c r="BK79" s="77"/>
      <c r="BL79" s="77"/>
      <c r="BM79" s="80"/>
      <c r="BN79" s="80"/>
      <c r="BO79" s="80"/>
      <c r="BP79" s="70"/>
      <c r="BQ79" s="81"/>
      <c r="BR79" s="25"/>
      <c r="BS79" s="25"/>
    </row>
    <row r="80" spans="1:71" ht="15.75" hidden="1" customHeight="1">
      <c r="A80" s="25"/>
      <c r="B80" s="25"/>
      <c r="C80" s="25"/>
      <c r="D80" s="25"/>
      <c r="E80" s="25"/>
      <c r="F80" s="63"/>
      <c r="G80" s="63"/>
      <c r="H80" s="63"/>
      <c r="I80" s="63"/>
      <c r="J80" s="65"/>
      <c r="K80" s="99"/>
      <c r="L80" s="155"/>
      <c r="M80" s="161"/>
      <c r="N80" s="97"/>
      <c r="O80" s="97"/>
      <c r="P80" s="97"/>
      <c r="Q80" s="97"/>
      <c r="R80" s="97"/>
      <c r="S80" s="97"/>
      <c r="T80" s="97"/>
      <c r="U80" s="98"/>
      <c r="V80" s="72"/>
      <c r="W80" s="73"/>
      <c r="X80" s="73"/>
      <c r="Y80" s="74"/>
      <c r="Z80" s="75"/>
      <c r="AA80" s="76"/>
      <c r="AB80" s="77"/>
      <c r="AC80" s="77"/>
      <c r="AD80" s="77"/>
      <c r="AE80" s="77"/>
      <c r="AF80" s="77"/>
      <c r="AG80" s="78"/>
      <c r="AH80" s="79"/>
      <c r="AI80" s="79"/>
      <c r="AJ80" s="79"/>
      <c r="AK80" s="80"/>
      <c r="AL80" s="80"/>
      <c r="AM80" s="80"/>
      <c r="AN80" s="80"/>
      <c r="AO80" s="80"/>
      <c r="AP80" s="80"/>
      <c r="AQ80" s="80"/>
      <c r="AR80" s="79"/>
      <c r="AS80" s="79"/>
      <c r="AT80" s="79"/>
      <c r="AU80" s="80"/>
      <c r="AV80" s="80"/>
      <c r="AW80" s="80"/>
      <c r="AX80" s="79"/>
      <c r="AY80" s="79"/>
      <c r="AZ80" s="79"/>
      <c r="BA80" s="80"/>
      <c r="BB80" s="80"/>
      <c r="BC80" s="80"/>
      <c r="BD80" s="77"/>
      <c r="BE80" s="77"/>
      <c r="BF80" s="77"/>
      <c r="BG80" s="80"/>
      <c r="BH80" s="80"/>
      <c r="BI80" s="80"/>
      <c r="BJ80" s="77"/>
      <c r="BK80" s="77"/>
      <c r="BL80" s="77"/>
      <c r="BM80" s="80"/>
      <c r="BN80" s="80"/>
      <c r="BO80" s="80"/>
      <c r="BP80" s="70"/>
      <c r="BQ80" s="81"/>
      <c r="BR80" s="25"/>
      <c r="BS80" s="25"/>
    </row>
    <row r="81" spans="1:71" ht="16.5" hidden="1" customHeight="1">
      <c r="A81" s="25"/>
      <c r="B81" s="25"/>
      <c r="C81" s="25"/>
      <c r="D81" s="25"/>
      <c r="E81" s="25"/>
      <c r="F81" s="63"/>
      <c r="G81" s="63"/>
      <c r="H81" s="63"/>
      <c r="I81" s="63"/>
      <c r="J81" s="65"/>
      <c r="K81" s="99"/>
      <c r="L81" s="162">
        <f>SUM(L82:L102)</f>
        <v>0</v>
      </c>
      <c r="M81" s="163"/>
      <c r="N81" s="139"/>
      <c r="O81" s="135"/>
      <c r="P81" s="135"/>
      <c r="Q81" s="135"/>
      <c r="R81" s="135"/>
      <c r="S81" s="135"/>
      <c r="T81" s="135"/>
      <c r="U81" s="140"/>
      <c r="V81" s="141"/>
      <c r="W81" s="142"/>
      <c r="X81" s="142"/>
      <c r="Y81" s="143"/>
      <c r="Z81" s="144"/>
      <c r="AA81" s="145"/>
      <c r="AB81" s="146"/>
      <c r="AC81" s="146"/>
      <c r="AD81" s="146"/>
      <c r="AE81" s="146"/>
      <c r="AF81" s="146"/>
      <c r="AG81" s="147"/>
      <c r="AH81" s="146"/>
      <c r="AI81" s="146"/>
      <c r="AJ81" s="146"/>
      <c r="AK81" s="146"/>
      <c r="AL81" s="146"/>
      <c r="AM81" s="146"/>
      <c r="AN81" s="146"/>
      <c r="AO81" s="146"/>
      <c r="AP81" s="146"/>
      <c r="AQ81" s="146"/>
      <c r="AR81" s="146"/>
      <c r="AS81" s="146"/>
      <c r="AT81" s="146"/>
      <c r="AU81" s="146"/>
      <c r="AV81" s="146"/>
      <c r="AW81" s="146"/>
      <c r="AX81" s="146"/>
      <c r="AY81" s="146"/>
      <c r="AZ81" s="146"/>
      <c r="BA81" s="146"/>
      <c r="BB81" s="146"/>
      <c r="BC81" s="146"/>
      <c r="BD81" s="146"/>
      <c r="BE81" s="146"/>
      <c r="BF81" s="146"/>
      <c r="BG81" s="146"/>
      <c r="BH81" s="146"/>
      <c r="BI81" s="146"/>
      <c r="BJ81" s="146"/>
      <c r="BK81" s="146"/>
      <c r="BL81" s="146"/>
      <c r="BM81" s="146"/>
      <c r="BN81" s="146"/>
      <c r="BO81" s="146"/>
      <c r="BP81" s="135"/>
      <c r="BQ81" s="148"/>
      <c r="BR81" s="25"/>
      <c r="BS81" s="25"/>
    </row>
    <row r="82" spans="1:71" ht="20.25" hidden="1" customHeight="1">
      <c r="A82" s="70"/>
      <c r="B82" s="70"/>
      <c r="C82" s="70"/>
      <c r="D82" s="70"/>
      <c r="E82" s="70"/>
      <c r="F82" s="63"/>
      <c r="G82" s="63"/>
      <c r="H82" s="63"/>
      <c r="I82" s="63"/>
      <c r="J82" s="65"/>
      <c r="K82" s="99" t="s">
        <v>152</v>
      </c>
      <c r="L82" s="164">
        <f t="shared" ref="L82:L87" si="10">N82+O82+P82+Q82+R82+S82+T82+U82</f>
        <v>0</v>
      </c>
      <c r="M82" s="67">
        <f t="shared" ref="M82:M87" si="11">L82*36</f>
        <v>0</v>
      </c>
      <c r="N82" s="82"/>
      <c r="O82" s="70"/>
      <c r="P82" s="70"/>
      <c r="Q82" s="70"/>
      <c r="R82" s="70"/>
      <c r="S82" s="70"/>
      <c r="T82" s="70"/>
      <c r="U82" s="71"/>
      <c r="V82" s="72"/>
      <c r="W82" s="73"/>
      <c r="X82" s="73"/>
      <c r="Y82" s="74"/>
      <c r="Z82" s="75"/>
      <c r="AA82" s="76"/>
      <c r="AB82" s="77"/>
      <c r="AC82" s="77"/>
      <c r="AD82" s="77"/>
      <c r="AE82" s="77"/>
      <c r="AF82" s="77"/>
      <c r="AG82" s="78"/>
      <c r="AH82" s="79"/>
      <c r="AI82" s="79"/>
      <c r="AJ82" s="79"/>
      <c r="AK82" s="80"/>
      <c r="AL82" s="80"/>
      <c r="AM82" s="79"/>
      <c r="AN82" s="79"/>
      <c r="AO82" s="80"/>
      <c r="AP82" s="80"/>
      <c r="AQ82" s="80"/>
      <c r="AR82" s="79"/>
      <c r="AS82" s="79"/>
      <c r="AT82" s="79"/>
      <c r="AU82" s="80"/>
      <c r="AV82" s="80"/>
      <c r="AW82" s="80"/>
      <c r="AX82" s="79"/>
      <c r="AY82" s="79"/>
      <c r="AZ82" s="79"/>
      <c r="BA82" s="80"/>
      <c r="BB82" s="80"/>
      <c r="BC82" s="80"/>
      <c r="BD82" s="77"/>
      <c r="BE82" s="77"/>
      <c r="BF82" s="77"/>
      <c r="BG82" s="80"/>
      <c r="BH82" s="80"/>
      <c r="BI82" s="80"/>
      <c r="BJ82" s="77"/>
      <c r="BK82" s="77"/>
      <c r="BL82" s="77"/>
      <c r="BM82" s="80"/>
      <c r="BN82" s="80"/>
      <c r="BO82" s="80"/>
      <c r="BP82" s="130"/>
      <c r="BQ82" s="81"/>
      <c r="BR82" s="131"/>
      <c r="BS82" s="131"/>
    </row>
    <row r="83" spans="1:71" ht="20.25" hidden="1" customHeight="1">
      <c r="A83" s="70"/>
      <c r="B83" s="70"/>
      <c r="C83" s="70"/>
      <c r="D83" s="70"/>
      <c r="E83" s="70"/>
      <c r="F83" s="63"/>
      <c r="G83" s="63"/>
      <c r="H83" s="63"/>
      <c r="I83" s="63"/>
      <c r="J83" s="65"/>
      <c r="K83" s="99" t="s">
        <v>152</v>
      </c>
      <c r="L83" s="164">
        <f t="shared" si="10"/>
        <v>0</v>
      </c>
      <c r="M83" s="67">
        <f t="shared" si="11"/>
        <v>0</v>
      </c>
      <c r="N83" s="82"/>
      <c r="O83" s="70"/>
      <c r="P83" s="70"/>
      <c r="Q83" s="70"/>
      <c r="R83" s="70"/>
      <c r="S83" s="70"/>
      <c r="T83" s="70"/>
      <c r="U83" s="71"/>
      <c r="V83" s="72"/>
      <c r="W83" s="73"/>
      <c r="X83" s="73"/>
      <c r="Y83" s="74"/>
      <c r="Z83" s="75"/>
      <c r="AA83" s="76"/>
      <c r="AB83" s="77"/>
      <c r="AC83" s="77"/>
      <c r="AD83" s="77"/>
      <c r="AE83" s="77"/>
      <c r="AF83" s="77"/>
      <c r="AG83" s="78"/>
      <c r="AH83" s="79"/>
      <c r="AI83" s="79"/>
      <c r="AJ83" s="79"/>
      <c r="AK83" s="80"/>
      <c r="AL83" s="80"/>
      <c r="AM83" s="79"/>
      <c r="AN83" s="79"/>
      <c r="AO83" s="80"/>
      <c r="AP83" s="80"/>
      <c r="AQ83" s="80"/>
      <c r="AR83" s="79"/>
      <c r="AS83" s="79"/>
      <c r="AT83" s="79"/>
      <c r="AU83" s="80"/>
      <c r="AV83" s="80"/>
      <c r="AW83" s="80"/>
      <c r="AX83" s="79"/>
      <c r="AY83" s="79"/>
      <c r="AZ83" s="79"/>
      <c r="BA83" s="80"/>
      <c r="BB83" s="80"/>
      <c r="BC83" s="80"/>
      <c r="BD83" s="77"/>
      <c r="BE83" s="77"/>
      <c r="BF83" s="77"/>
      <c r="BG83" s="80"/>
      <c r="BH83" s="80"/>
      <c r="BI83" s="80"/>
      <c r="BJ83" s="77"/>
      <c r="BK83" s="77"/>
      <c r="BL83" s="77"/>
      <c r="BM83" s="80"/>
      <c r="BN83" s="80"/>
      <c r="BO83" s="80"/>
      <c r="BP83" s="130"/>
      <c r="BQ83" s="81"/>
      <c r="BR83" s="131"/>
      <c r="BS83" s="131"/>
    </row>
    <row r="84" spans="1:71" ht="19.5" hidden="1" customHeight="1">
      <c r="A84" s="70"/>
      <c r="B84" s="70"/>
      <c r="C84" s="70"/>
      <c r="D84" s="70"/>
      <c r="E84" s="70"/>
      <c r="F84" s="63"/>
      <c r="G84" s="63"/>
      <c r="H84" s="63"/>
      <c r="I84" s="63"/>
      <c r="J84" s="65"/>
      <c r="K84" s="99" t="s">
        <v>152</v>
      </c>
      <c r="L84" s="164">
        <f t="shared" si="10"/>
        <v>0</v>
      </c>
      <c r="M84" s="67">
        <f t="shared" si="11"/>
        <v>0</v>
      </c>
      <c r="N84" s="82"/>
      <c r="O84" s="70"/>
      <c r="P84" s="70"/>
      <c r="Q84" s="70"/>
      <c r="R84" s="70"/>
      <c r="S84" s="70"/>
      <c r="T84" s="70"/>
      <c r="U84" s="71"/>
      <c r="V84" s="72"/>
      <c r="W84" s="73"/>
      <c r="X84" s="73"/>
      <c r="Y84" s="74"/>
      <c r="Z84" s="75"/>
      <c r="AA84" s="76"/>
      <c r="AB84" s="77"/>
      <c r="AC84" s="77"/>
      <c r="AD84" s="77"/>
      <c r="AE84" s="77"/>
      <c r="AF84" s="77"/>
      <c r="AG84" s="78"/>
      <c r="AH84" s="79"/>
      <c r="AI84" s="79"/>
      <c r="AJ84" s="79"/>
      <c r="AK84" s="80"/>
      <c r="AL84" s="80"/>
      <c r="AM84" s="79"/>
      <c r="AN84" s="79"/>
      <c r="AO84" s="80"/>
      <c r="AP84" s="80"/>
      <c r="AQ84" s="80"/>
      <c r="AR84" s="79"/>
      <c r="AS84" s="79"/>
      <c r="AT84" s="79"/>
      <c r="AU84" s="80"/>
      <c r="AV84" s="80"/>
      <c r="AW84" s="80"/>
      <c r="AX84" s="79"/>
      <c r="AY84" s="79"/>
      <c r="AZ84" s="79"/>
      <c r="BA84" s="80"/>
      <c r="BB84" s="80"/>
      <c r="BC84" s="80"/>
      <c r="BD84" s="77"/>
      <c r="BE84" s="77"/>
      <c r="BF84" s="77"/>
      <c r="BG84" s="80"/>
      <c r="BH84" s="80"/>
      <c r="BI84" s="80"/>
      <c r="BJ84" s="77"/>
      <c r="BK84" s="77"/>
      <c r="BL84" s="77"/>
      <c r="BM84" s="80"/>
      <c r="BN84" s="80"/>
      <c r="BO84" s="80"/>
      <c r="BP84" s="130"/>
      <c r="BQ84" s="81"/>
      <c r="BR84" s="131"/>
      <c r="BS84" s="131"/>
    </row>
    <row r="85" spans="1:71" ht="20.25" hidden="1" customHeight="1">
      <c r="A85" s="70"/>
      <c r="B85" s="70"/>
      <c r="C85" s="70"/>
      <c r="D85" s="70"/>
      <c r="E85" s="70"/>
      <c r="F85" s="63"/>
      <c r="G85" s="63"/>
      <c r="H85" s="63"/>
      <c r="I85" s="63"/>
      <c r="J85" s="65"/>
      <c r="K85" s="99" t="s">
        <v>152</v>
      </c>
      <c r="L85" s="164">
        <f t="shared" si="10"/>
        <v>0</v>
      </c>
      <c r="M85" s="67">
        <f t="shared" si="11"/>
        <v>0</v>
      </c>
      <c r="N85" s="82"/>
      <c r="O85" s="70"/>
      <c r="P85" s="70"/>
      <c r="Q85" s="70"/>
      <c r="R85" s="70"/>
      <c r="S85" s="70"/>
      <c r="T85" s="70"/>
      <c r="U85" s="71"/>
      <c r="V85" s="72"/>
      <c r="W85" s="73"/>
      <c r="X85" s="73"/>
      <c r="Y85" s="74"/>
      <c r="Z85" s="75"/>
      <c r="AA85" s="76"/>
      <c r="AB85" s="77"/>
      <c r="AC85" s="77"/>
      <c r="AD85" s="77"/>
      <c r="AE85" s="77"/>
      <c r="AF85" s="77"/>
      <c r="AG85" s="78"/>
      <c r="AH85" s="79"/>
      <c r="AI85" s="79"/>
      <c r="AJ85" s="79"/>
      <c r="AK85" s="80"/>
      <c r="AL85" s="80"/>
      <c r="AM85" s="79"/>
      <c r="AN85" s="79"/>
      <c r="AO85" s="80"/>
      <c r="AP85" s="80"/>
      <c r="AQ85" s="80"/>
      <c r="AR85" s="79"/>
      <c r="AS85" s="79"/>
      <c r="AT85" s="79"/>
      <c r="AU85" s="80"/>
      <c r="AV85" s="80"/>
      <c r="AW85" s="80"/>
      <c r="AX85" s="79"/>
      <c r="AY85" s="79"/>
      <c r="AZ85" s="79"/>
      <c r="BA85" s="80"/>
      <c r="BB85" s="80"/>
      <c r="BC85" s="80"/>
      <c r="BD85" s="77"/>
      <c r="BE85" s="77"/>
      <c r="BF85" s="77"/>
      <c r="BG85" s="80"/>
      <c r="BH85" s="80"/>
      <c r="BI85" s="80"/>
      <c r="BJ85" s="77"/>
      <c r="BK85" s="77"/>
      <c r="BL85" s="77"/>
      <c r="BM85" s="80"/>
      <c r="BN85" s="80"/>
      <c r="BO85" s="80"/>
      <c r="BP85" s="130"/>
      <c r="BQ85" s="81"/>
      <c r="BR85" s="131"/>
      <c r="BS85" s="131"/>
    </row>
    <row r="86" spans="1:71" ht="20.25" hidden="1" customHeight="1">
      <c r="A86" s="70"/>
      <c r="B86" s="70"/>
      <c r="C86" s="70"/>
      <c r="D86" s="70"/>
      <c r="E86" s="70"/>
      <c r="F86" s="63"/>
      <c r="G86" s="63"/>
      <c r="H86" s="63"/>
      <c r="I86" s="63"/>
      <c r="J86" s="65"/>
      <c r="K86" s="99" t="s">
        <v>152</v>
      </c>
      <c r="L86" s="164">
        <f t="shared" si="10"/>
        <v>0</v>
      </c>
      <c r="M86" s="67">
        <f t="shared" si="11"/>
        <v>0</v>
      </c>
      <c r="N86" s="82"/>
      <c r="O86" s="70"/>
      <c r="P86" s="70"/>
      <c r="Q86" s="70"/>
      <c r="R86" s="70"/>
      <c r="S86" s="70"/>
      <c r="T86" s="70"/>
      <c r="U86" s="71"/>
      <c r="V86" s="72"/>
      <c r="W86" s="73"/>
      <c r="X86" s="73"/>
      <c r="Y86" s="74"/>
      <c r="Z86" s="75"/>
      <c r="AA86" s="76"/>
      <c r="AB86" s="77"/>
      <c r="AC86" s="77"/>
      <c r="AD86" s="77"/>
      <c r="AE86" s="77"/>
      <c r="AF86" s="77"/>
      <c r="AG86" s="78"/>
      <c r="AH86" s="79"/>
      <c r="AI86" s="79"/>
      <c r="AJ86" s="79"/>
      <c r="AK86" s="80"/>
      <c r="AL86" s="80"/>
      <c r="AM86" s="79"/>
      <c r="AN86" s="79"/>
      <c r="AO86" s="80"/>
      <c r="AP86" s="80"/>
      <c r="AQ86" s="80"/>
      <c r="AR86" s="79"/>
      <c r="AS86" s="79"/>
      <c r="AT86" s="79"/>
      <c r="AU86" s="80"/>
      <c r="AV86" s="80"/>
      <c r="AW86" s="80"/>
      <c r="AX86" s="79"/>
      <c r="AY86" s="79"/>
      <c r="AZ86" s="79"/>
      <c r="BA86" s="80"/>
      <c r="BB86" s="80"/>
      <c r="BC86" s="80"/>
      <c r="BD86" s="77"/>
      <c r="BE86" s="77"/>
      <c r="BF86" s="77"/>
      <c r="BG86" s="80"/>
      <c r="BH86" s="80"/>
      <c r="BI86" s="80"/>
      <c r="BJ86" s="77"/>
      <c r="BK86" s="77"/>
      <c r="BL86" s="77"/>
      <c r="BM86" s="80"/>
      <c r="BN86" s="80"/>
      <c r="BO86" s="80"/>
      <c r="BP86" s="130"/>
      <c r="BQ86" s="81"/>
      <c r="BR86" s="131"/>
      <c r="BS86" s="131"/>
    </row>
    <row r="87" spans="1:71" ht="20.25" hidden="1" customHeight="1">
      <c r="A87" s="70"/>
      <c r="B87" s="70"/>
      <c r="C87" s="70"/>
      <c r="D87" s="70"/>
      <c r="E87" s="70"/>
      <c r="F87" s="566"/>
      <c r="G87" s="566"/>
      <c r="H87" s="566"/>
      <c r="I87" s="63"/>
      <c r="J87" s="65"/>
      <c r="K87" s="99" t="s">
        <v>152</v>
      </c>
      <c r="L87" s="591">
        <f t="shared" si="10"/>
        <v>0</v>
      </c>
      <c r="M87" s="571">
        <f t="shared" si="11"/>
        <v>0</v>
      </c>
      <c r="N87" s="554"/>
      <c r="O87" s="531"/>
      <c r="P87" s="531"/>
      <c r="Q87" s="531"/>
      <c r="R87" s="531"/>
      <c r="S87" s="531"/>
      <c r="T87" s="531"/>
      <c r="U87" s="548"/>
      <c r="V87" s="580"/>
      <c r="W87" s="557"/>
      <c r="X87" s="557"/>
      <c r="Y87" s="74"/>
      <c r="Z87" s="558"/>
      <c r="AA87" s="581"/>
      <c r="AB87" s="561"/>
      <c r="AC87" s="561"/>
      <c r="AD87" s="561"/>
      <c r="AE87" s="561"/>
      <c r="AF87" s="77"/>
      <c r="AG87" s="547"/>
      <c r="AH87" s="562"/>
      <c r="AI87" s="562"/>
      <c r="AJ87" s="562"/>
      <c r="AK87" s="563"/>
      <c r="AL87" s="563"/>
      <c r="AM87" s="562"/>
      <c r="AN87" s="562"/>
      <c r="AO87" s="563"/>
      <c r="AP87" s="563"/>
      <c r="AQ87" s="563"/>
      <c r="AR87" s="562"/>
      <c r="AS87" s="562"/>
      <c r="AT87" s="562"/>
      <c r="AU87" s="563"/>
      <c r="AV87" s="563"/>
      <c r="AW87" s="563"/>
      <c r="AX87" s="562"/>
      <c r="AY87" s="562"/>
      <c r="AZ87" s="562"/>
      <c r="BA87" s="563"/>
      <c r="BB87" s="563"/>
      <c r="BC87" s="563"/>
      <c r="BD87" s="561"/>
      <c r="BE87" s="561"/>
      <c r="BF87" s="561"/>
      <c r="BG87" s="563"/>
      <c r="BH87" s="563"/>
      <c r="BI87" s="563"/>
      <c r="BJ87" s="561"/>
      <c r="BK87" s="561"/>
      <c r="BL87" s="561"/>
      <c r="BM87" s="563"/>
      <c r="BN87" s="563"/>
      <c r="BO87" s="563"/>
      <c r="BP87" s="576"/>
      <c r="BQ87" s="532"/>
      <c r="BR87" s="131"/>
      <c r="BS87" s="131"/>
    </row>
    <row r="88" spans="1:71" ht="20.25" hidden="1" customHeight="1">
      <c r="A88" s="70"/>
      <c r="B88" s="70"/>
      <c r="C88" s="70"/>
      <c r="D88" s="70"/>
      <c r="E88" s="70"/>
      <c r="F88" s="519"/>
      <c r="G88" s="519"/>
      <c r="H88" s="519"/>
      <c r="I88" s="63"/>
      <c r="J88" s="65"/>
      <c r="K88" s="99" t="s">
        <v>152</v>
      </c>
      <c r="L88" s="592"/>
      <c r="M88" s="572"/>
      <c r="N88" s="556"/>
      <c r="O88" s="519"/>
      <c r="P88" s="519"/>
      <c r="Q88" s="519"/>
      <c r="R88" s="519"/>
      <c r="S88" s="519"/>
      <c r="T88" s="519"/>
      <c r="U88" s="550"/>
      <c r="V88" s="553"/>
      <c r="W88" s="519"/>
      <c r="X88" s="519"/>
      <c r="Y88" s="74"/>
      <c r="Z88" s="559"/>
      <c r="AA88" s="545"/>
      <c r="AB88" s="519"/>
      <c r="AC88" s="519"/>
      <c r="AD88" s="519"/>
      <c r="AE88" s="519"/>
      <c r="AF88" s="77"/>
      <c r="AG88" s="519"/>
      <c r="AH88" s="519"/>
      <c r="AI88" s="519"/>
      <c r="AJ88" s="519"/>
      <c r="AK88" s="519"/>
      <c r="AL88" s="519"/>
      <c r="AM88" s="519"/>
      <c r="AN88" s="519"/>
      <c r="AO88" s="519"/>
      <c r="AP88" s="519"/>
      <c r="AQ88" s="519"/>
      <c r="AR88" s="519"/>
      <c r="AS88" s="519"/>
      <c r="AT88" s="519"/>
      <c r="AU88" s="519"/>
      <c r="AV88" s="519"/>
      <c r="AW88" s="519"/>
      <c r="AX88" s="519"/>
      <c r="AY88" s="519"/>
      <c r="AZ88" s="519"/>
      <c r="BA88" s="519"/>
      <c r="BB88" s="519"/>
      <c r="BC88" s="519"/>
      <c r="BD88" s="519"/>
      <c r="BE88" s="519"/>
      <c r="BF88" s="519"/>
      <c r="BG88" s="519"/>
      <c r="BH88" s="519"/>
      <c r="BI88" s="519"/>
      <c r="BJ88" s="519"/>
      <c r="BK88" s="519"/>
      <c r="BL88" s="519"/>
      <c r="BM88" s="519"/>
      <c r="BN88" s="519"/>
      <c r="BO88" s="519"/>
      <c r="BP88" s="519"/>
      <c r="BQ88" s="519"/>
      <c r="BR88" s="131"/>
      <c r="BS88" s="131"/>
    </row>
    <row r="89" spans="1:71" ht="20.25" hidden="1" customHeight="1">
      <c r="A89" s="53"/>
      <c r="B89" s="53"/>
      <c r="C89" s="53"/>
      <c r="D89" s="53"/>
      <c r="E89" s="53"/>
      <c r="F89" s="166"/>
      <c r="G89" s="166"/>
      <c r="H89" s="166"/>
      <c r="I89" s="108"/>
      <c r="J89" s="167"/>
      <c r="K89" s="99" t="s">
        <v>152</v>
      </c>
      <c r="L89" s="165">
        <f>N89+O89+P89+Q89+R89+S89+T89+U89</f>
        <v>0</v>
      </c>
      <c r="M89" s="168">
        <f>L89*36</f>
        <v>0</v>
      </c>
      <c r="N89" s="169"/>
      <c r="O89" s="53"/>
      <c r="P89" s="53"/>
      <c r="Q89" s="53"/>
      <c r="R89" s="53"/>
      <c r="S89" s="53"/>
      <c r="T89" s="53"/>
      <c r="U89" s="53"/>
      <c r="V89" s="170"/>
      <c r="W89" s="170"/>
      <c r="X89" s="170"/>
      <c r="Y89" s="170"/>
      <c r="Z89" s="170"/>
      <c r="AA89" s="171"/>
      <c r="AB89" s="172"/>
      <c r="AC89" s="172"/>
      <c r="AD89" s="172"/>
      <c r="AE89" s="172"/>
      <c r="AF89" s="172"/>
      <c r="AG89" s="173"/>
      <c r="AH89" s="172"/>
      <c r="AI89" s="174"/>
      <c r="AJ89" s="174"/>
      <c r="AK89" s="175"/>
      <c r="AL89" s="175"/>
      <c r="AM89" s="174"/>
      <c r="AN89" s="174"/>
      <c r="AO89" s="175"/>
      <c r="AP89" s="175"/>
      <c r="AQ89" s="175"/>
      <c r="AR89" s="174"/>
      <c r="AS89" s="174"/>
      <c r="AT89" s="174"/>
      <c r="AU89" s="175"/>
      <c r="AV89" s="175"/>
      <c r="AW89" s="175"/>
      <c r="AX89" s="174"/>
      <c r="AY89" s="174"/>
      <c r="AZ89" s="174"/>
      <c r="BA89" s="175"/>
      <c r="BB89" s="175"/>
      <c r="BC89" s="175"/>
      <c r="BD89" s="172"/>
      <c r="BE89" s="172"/>
      <c r="BF89" s="172"/>
      <c r="BG89" s="175"/>
      <c r="BH89" s="175"/>
      <c r="BI89" s="175"/>
      <c r="BJ89" s="172"/>
      <c r="BK89" s="172"/>
      <c r="BL89" s="172"/>
      <c r="BM89" s="175"/>
      <c r="BN89" s="175"/>
      <c r="BO89" s="175"/>
      <c r="BP89" s="176"/>
      <c r="BQ89" s="177"/>
      <c r="BR89" s="131"/>
      <c r="BS89" s="131"/>
    </row>
    <row r="90" spans="1:71" ht="33" customHeight="1">
      <c r="A90" s="178"/>
      <c r="B90" s="179"/>
      <c r="C90" s="179"/>
      <c r="D90" s="179"/>
      <c r="E90" s="179"/>
      <c r="F90" s="180"/>
      <c r="G90" s="181"/>
      <c r="H90" s="180"/>
      <c r="I90" s="182"/>
      <c r="J90" s="183" t="s">
        <v>186</v>
      </c>
      <c r="K90" s="184" t="s">
        <v>187</v>
      </c>
      <c r="L90" s="185">
        <f>SUM(L97:L111)</f>
        <v>0</v>
      </c>
      <c r="M90" s="186"/>
      <c r="N90" s="187"/>
      <c r="O90" s="188"/>
      <c r="P90" s="188"/>
      <c r="Q90" s="188"/>
      <c r="R90" s="188"/>
      <c r="S90" s="188"/>
      <c r="T90" s="188"/>
      <c r="U90" s="188"/>
      <c r="V90" s="189"/>
      <c r="W90" s="189"/>
      <c r="X90" s="189"/>
      <c r="Y90" s="189"/>
      <c r="Z90" s="189"/>
      <c r="AA90" s="190"/>
      <c r="AB90" s="191"/>
      <c r="AC90" s="191"/>
      <c r="AD90" s="191"/>
      <c r="AE90" s="191"/>
      <c r="AF90" s="191"/>
      <c r="AG90" s="192"/>
      <c r="AH90" s="193"/>
      <c r="AI90" s="193"/>
      <c r="AJ90" s="193"/>
      <c r="AK90" s="193"/>
      <c r="AL90" s="193"/>
      <c r="AM90" s="193"/>
      <c r="AN90" s="193"/>
      <c r="AO90" s="193"/>
      <c r="AP90" s="193"/>
      <c r="AQ90" s="193"/>
      <c r="AR90" s="193"/>
      <c r="AS90" s="193"/>
      <c r="AT90" s="193"/>
      <c r="AU90" s="193"/>
      <c r="AV90" s="193"/>
      <c r="AW90" s="193"/>
      <c r="AX90" s="193"/>
      <c r="AY90" s="193"/>
      <c r="AZ90" s="193"/>
      <c r="BA90" s="193"/>
      <c r="BB90" s="193"/>
      <c r="BC90" s="193"/>
      <c r="BD90" s="193"/>
      <c r="BE90" s="193"/>
      <c r="BF90" s="193"/>
      <c r="BG90" s="193"/>
      <c r="BH90" s="193"/>
      <c r="BI90" s="193"/>
      <c r="BJ90" s="193"/>
      <c r="BK90" s="193"/>
      <c r="BL90" s="193"/>
      <c r="BM90" s="193"/>
      <c r="BN90" s="193"/>
      <c r="BO90" s="193"/>
      <c r="BP90" s="194"/>
      <c r="BQ90" s="195"/>
      <c r="BR90" s="195"/>
      <c r="BS90" s="25"/>
    </row>
    <row r="91" spans="1:71" ht="16.5" customHeight="1">
      <c r="A91" s="149"/>
      <c r="B91" s="531"/>
      <c r="C91" s="575" t="s">
        <v>63</v>
      </c>
      <c r="D91" s="575" t="s">
        <v>63</v>
      </c>
      <c r="E91" s="196"/>
      <c r="F91" s="531"/>
      <c r="G91" s="531"/>
      <c r="H91" s="531"/>
      <c r="I91" s="531"/>
      <c r="J91" s="54" t="s">
        <v>188</v>
      </c>
      <c r="K91" s="197"/>
      <c r="L91" s="568"/>
      <c r="M91" s="571"/>
      <c r="N91" s="573"/>
      <c r="O91" s="574"/>
      <c r="P91" s="574"/>
      <c r="Q91" s="574"/>
      <c r="R91" s="574"/>
      <c r="S91" s="574"/>
      <c r="T91" s="574"/>
      <c r="U91" s="574"/>
      <c r="V91" s="557"/>
      <c r="W91" s="557"/>
      <c r="X91" s="557"/>
      <c r="Y91" s="557"/>
      <c r="Z91" s="557"/>
      <c r="AA91" s="547"/>
      <c r="AB91" s="561"/>
      <c r="AC91" s="561"/>
      <c r="AD91" s="561"/>
      <c r="AE91" s="561"/>
      <c r="AF91" s="198"/>
      <c r="AG91" s="547"/>
      <c r="AH91" s="562"/>
      <c r="AI91" s="562"/>
      <c r="AJ91" s="562"/>
      <c r="AK91" s="563"/>
      <c r="AL91" s="563"/>
      <c r="AM91" s="562"/>
      <c r="AN91" s="562"/>
      <c r="AO91" s="563"/>
      <c r="AP91" s="563"/>
      <c r="AQ91" s="563"/>
      <c r="AR91" s="562"/>
      <c r="AS91" s="562"/>
      <c r="AT91" s="562"/>
      <c r="AU91" s="563"/>
      <c r="AV91" s="563"/>
      <c r="AW91" s="563"/>
      <c r="AX91" s="562"/>
      <c r="AY91" s="562"/>
      <c r="AZ91" s="562"/>
      <c r="BA91" s="563"/>
      <c r="BB91" s="563"/>
      <c r="BC91" s="563"/>
      <c r="BD91" s="562"/>
      <c r="BE91" s="562"/>
      <c r="BF91" s="562"/>
      <c r="BG91" s="563"/>
      <c r="BH91" s="563"/>
      <c r="BI91" s="563"/>
      <c r="BJ91" s="562"/>
      <c r="BK91" s="562"/>
      <c r="BL91" s="562"/>
      <c r="BM91" s="563"/>
      <c r="BN91" s="563"/>
      <c r="BO91" s="563"/>
      <c r="BP91" s="566"/>
      <c r="BQ91" s="567"/>
      <c r="BR91" s="25"/>
      <c r="BS91" s="25"/>
    </row>
    <row r="92" spans="1:71" ht="16.5" customHeight="1">
      <c r="A92" s="149"/>
      <c r="B92" s="518"/>
      <c r="C92" s="518"/>
      <c r="D92" s="518"/>
      <c r="E92" s="199"/>
      <c r="F92" s="518"/>
      <c r="G92" s="518"/>
      <c r="H92" s="518"/>
      <c r="I92" s="518"/>
      <c r="J92" s="54" t="s">
        <v>189</v>
      </c>
      <c r="K92" s="197"/>
      <c r="L92" s="569"/>
      <c r="M92" s="529"/>
      <c r="N92" s="555"/>
      <c r="O92" s="518"/>
      <c r="P92" s="518"/>
      <c r="Q92" s="518"/>
      <c r="R92" s="518"/>
      <c r="S92" s="518"/>
      <c r="T92" s="518"/>
      <c r="U92" s="518"/>
      <c r="V92" s="518"/>
      <c r="W92" s="518"/>
      <c r="X92" s="518"/>
      <c r="Y92" s="518"/>
      <c r="Z92" s="518"/>
      <c r="AA92" s="518"/>
      <c r="AB92" s="518"/>
      <c r="AC92" s="518"/>
      <c r="AD92" s="518"/>
      <c r="AE92" s="518"/>
      <c r="AF92" s="200"/>
      <c r="AG92" s="518"/>
      <c r="AH92" s="518"/>
      <c r="AI92" s="518"/>
      <c r="AJ92" s="518"/>
      <c r="AK92" s="518"/>
      <c r="AL92" s="518"/>
      <c r="AM92" s="518"/>
      <c r="AN92" s="518"/>
      <c r="AO92" s="518"/>
      <c r="AP92" s="518"/>
      <c r="AQ92" s="518"/>
      <c r="AR92" s="518"/>
      <c r="AS92" s="518"/>
      <c r="AT92" s="518"/>
      <c r="AU92" s="518"/>
      <c r="AV92" s="518"/>
      <c r="AW92" s="518"/>
      <c r="AX92" s="518"/>
      <c r="AY92" s="518"/>
      <c r="AZ92" s="518"/>
      <c r="BA92" s="518"/>
      <c r="BB92" s="518"/>
      <c r="BC92" s="518"/>
      <c r="BD92" s="518"/>
      <c r="BE92" s="518"/>
      <c r="BF92" s="518"/>
      <c r="BG92" s="518"/>
      <c r="BH92" s="518"/>
      <c r="BI92" s="518"/>
      <c r="BJ92" s="518"/>
      <c r="BK92" s="518"/>
      <c r="BL92" s="518"/>
      <c r="BM92" s="518"/>
      <c r="BN92" s="518"/>
      <c r="BO92" s="518"/>
      <c r="BP92" s="518"/>
      <c r="BQ92" s="518"/>
      <c r="BR92" s="25"/>
      <c r="BS92" s="25"/>
    </row>
    <row r="93" spans="1:71" ht="16.5" customHeight="1">
      <c r="A93" s="149"/>
      <c r="B93" s="518"/>
      <c r="C93" s="518"/>
      <c r="D93" s="518"/>
      <c r="E93" s="199"/>
      <c r="F93" s="518"/>
      <c r="G93" s="518"/>
      <c r="H93" s="518"/>
      <c r="I93" s="518"/>
      <c r="J93" s="54" t="s">
        <v>190</v>
      </c>
      <c r="K93" s="197"/>
      <c r="L93" s="569"/>
      <c r="M93" s="529"/>
      <c r="N93" s="555"/>
      <c r="O93" s="518"/>
      <c r="P93" s="518"/>
      <c r="Q93" s="518"/>
      <c r="R93" s="518"/>
      <c r="S93" s="518"/>
      <c r="T93" s="518"/>
      <c r="U93" s="518"/>
      <c r="V93" s="518"/>
      <c r="W93" s="518"/>
      <c r="X93" s="518"/>
      <c r="Y93" s="518"/>
      <c r="Z93" s="518"/>
      <c r="AA93" s="518"/>
      <c r="AB93" s="518"/>
      <c r="AC93" s="518"/>
      <c r="AD93" s="518"/>
      <c r="AE93" s="518"/>
      <c r="AF93" s="200"/>
      <c r="AG93" s="518"/>
      <c r="AH93" s="518"/>
      <c r="AI93" s="518"/>
      <c r="AJ93" s="518"/>
      <c r="AK93" s="518"/>
      <c r="AL93" s="518"/>
      <c r="AM93" s="518"/>
      <c r="AN93" s="518"/>
      <c r="AO93" s="518"/>
      <c r="AP93" s="518"/>
      <c r="AQ93" s="518"/>
      <c r="AR93" s="518"/>
      <c r="AS93" s="518"/>
      <c r="AT93" s="518"/>
      <c r="AU93" s="518"/>
      <c r="AV93" s="518"/>
      <c r="AW93" s="518"/>
      <c r="AX93" s="518"/>
      <c r="AY93" s="518"/>
      <c r="AZ93" s="518"/>
      <c r="BA93" s="518"/>
      <c r="BB93" s="518"/>
      <c r="BC93" s="518"/>
      <c r="BD93" s="518"/>
      <c r="BE93" s="518"/>
      <c r="BF93" s="518"/>
      <c r="BG93" s="518"/>
      <c r="BH93" s="518"/>
      <c r="BI93" s="518"/>
      <c r="BJ93" s="518"/>
      <c r="BK93" s="518"/>
      <c r="BL93" s="518"/>
      <c r="BM93" s="518"/>
      <c r="BN93" s="518"/>
      <c r="BO93" s="518"/>
      <c r="BP93" s="518"/>
      <c r="BQ93" s="518"/>
      <c r="BR93" s="25"/>
      <c r="BS93" s="25"/>
    </row>
    <row r="94" spans="1:71" ht="16.5" customHeight="1">
      <c r="A94" s="149"/>
      <c r="B94" s="518"/>
      <c r="C94" s="518"/>
      <c r="D94" s="518"/>
      <c r="E94" s="199"/>
      <c r="F94" s="518"/>
      <c r="G94" s="518"/>
      <c r="H94" s="518"/>
      <c r="I94" s="518"/>
      <c r="J94" s="54" t="s">
        <v>191</v>
      </c>
      <c r="K94" s="197"/>
      <c r="L94" s="569"/>
      <c r="M94" s="529"/>
      <c r="N94" s="555"/>
      <c r="O94" s="518"/>
      <c r="P94" s="518"/>
      <c r="Q94" s="518"/>
      <c r="R94" s="518"/>
      <c r="S94" s="518"/>
      <c r="T94" s="518"/>
      <c r="U94" s="518"/>
      <c r="V94" s="518"/>
      <c r="W94" s="518"/>
      <c r="X94" s="518"/>
      <c r="Y94" s="518"/>
      <c r="Z94" s="518"/>
      <c r="AA94" s="518"/>
      <c r="AB94" s="518"/>
      <c r="AC94" s="518"/>
      <c r="AD94" s="518"/>
      <c r="AE94" s="518"/>
      <c r="AF94" s="200"/>
      <c r="AG94" s="518"/>
      <c r="AH94" s="518"/>
      <c r="AI94" s="518"/>
      <c r="AJ94" s="518"/>
      <c r="AK94" s="518"/>
      <c r="AL94" s="518"/>
      <c r="AM94" s="518"/>
      <c r="AN94" s="518"/>
      <c r="AO94" s="518"/>
      <c r="AP94" s="518"/>
      <c r="AQ94" s="518"/>
      <c r="AR94" s="518"/>
      <c r="AS94" s="518"/>
      <c r="AT94" s="518"/>
      <c r="AU94" s="518"/>
      <c r="AV94" s="518"/>
      <c r="AW94" s="518"/>
      <c r="AX94" s="518"/>
      <c r="AY94" s="518"/>
      <c r="AZ94" s="518"/>
      <c r="BA94" s="518"/>
      <c r="BB94" s="518"/>
      <c r="BC94" s="518"/>
      <c r="BD94" s="518"/>
      <c r="BE94" s="518"/>
      <c r="BF94" s="518"/>
      <c r="BG94" s="518"/>
      <c r="BH94" s="518"/>
      <c r="BI94" s="518"/>
      <c r="BJ94" s="518"/>
      <c r="BK94" s="518"/>
      <c r="BL94" s="518"/>
      <c r="BM94" s="518"/>
      <c r="BN94" s="518"/>
      <c r="BO94" s="518"/>
      <c r="BP94" s="518"/>
      <c r="BQ94" s="518"/>
      <c r="BR94" s="25"/>
      <c r="BS94" s="25"/>
    </row>
    <row r="95" spans="1:71" ht="16.5" customHeight="1">
      <c r="A95" s="149"/>
      <c r="B95" s="519"/>
      <c r="C95" s="519"/>
      <c r="D95" s="519"/>
      <c r="E95" s="201"/>
      <c r="F95" s="519"/>
      <c r="G95" s="519"/>
      <c r="H95" s="519"/>
      <c r="I95" s="519"/>
      <c r="J95" s="54" t="s">
        <v>192</v>
      </c>
      <c r="K95" s="197"/>
      <c r="L95" s="570"/>
      <c r="M95" s="572"/>
      <c r="N95" s="556"/>
      <c r="O95" s="519"/>
      <c r="P95" s="519"/>
      <c r="Q95" s="519"/>
      <c r="R95" s="519"/>
      <c r="S95" s="519"/>
      <c r="T95" s="519"/>
      <c r="U95" s="519"/>
      <c r="V95" s="519"/>
      <c r="W95" s="519"/>
      <c r="X95" s="519"/>
      <c r="Y95" s="519"/>
      <c r="Z95" s="518"/>
      <c r="AA95" s="519"/>
      <c r="AB95" s="519"/>
      <c r="AC95" s="519"/>
      <c r="AD95" s="519"/>
      <c r="AE95" s="519"/>
      <c r="AF95" s="202"/>
      <c r="AG95" s="519"/>
      <c r="AH95" s="519"/>
      <c r="AI95" s="519"/>
      <c r="AJ95" s="519"/>
      <c r="AK95" s="519"/>
      <c r="AL95" s="519"/>
      <c r="AM95" s="519"/>
      <c r="AN95" s="519"/>
      <c r="AO95" s="519"/>
      <c r="AP95" s="519"/>
      <c r="AQ95" s="519"/>
      <c r="AR95" s="519"/>
      <c r="AS95" s="519"/>
      <c r="AT95" s="519"/>
      <c r="AU95" s="519"/>
      <c r="AV95" s="519"/>
      <c r="AW95" s="519"/>
      <c r="AX95" s="519"/>
      <c r="AY95" s="519"/>
      <c r="AZ95" s="519"/>
      <c r="BA95" s="519"/>
      <c r="BB95" s="519"/>
      <c r="BC95" s="519"/>
      <c r="BD95" s="519"/>
      <c r="BE95" s="519"/>
      <c r="BF95" s="519"/>
      <c r="BG95" s="519"/>
      <c r="BH95" s="519"/>
      <c r="BI95" s="519"/>
      <c r="BJ95" s="519"/>
      <c r="BK95" s="519"/>
      <c r="BL95" s="519"/>
      <c r="BM95" s="519"/>
      <c r="BN95" s="519"/>
      <c r="BO95" s="519"/>
      <c r="BP95" s="519"/>
      <c r="BQ95" s="519"/>
      <c r="BR95" s="25"/>
      <c r="BS95" s="25"/>
    </row>
    <row r="96" spans="1:71" ht="16.5" customHeight="1">
      <c r="A96" s="203"/>
      <c r="B96" s="204"/>
      <c r="C96" s="204"/>
      <c r="D96" s="204"/>
      <c r="E96" s="204"/>
      <c r="F96" s="194"/>
      <c r="G96" s="194"/>
      <c r="H96" s="194"/>
      <c r="I96" s="205"/>
      <c r="J96" s="206" t="s">
        <v>193</v>
      </c>
      <c r="K96" s="184" t="s">
        <v>194</v>
      </c>
      <c r="L96" s="207"/>
      <c r="M96" s="186"/>
      <c r="N96" s="187"/>
      <c r="O96" s="188"/>
      <c r="P96" s="188"/>
      <c r="Q96" s="188"/>
      <c r="R96" s="188"/>
      <c r="S96" s="188"/>
      <c r="T96" s="188"/>
      <c r="U96" s="188"/>
      <c r="V96" s="189"/>
      <c r="W96" s="189"/>
      <c r="X96" s="189"/>
      <c r="Y96" s="189"/>
      <c r="Z96" s="189"/>
      <c r="AA96" s="208"/>
      <c r="AB96" s="193"/>
      <c r="AC96" s="193"/>
      <c r="AD96" s="193"/>
      <c r="AE96" s="193"/>
      <c r="AF96" s="193"/>
      <c r="AG96" s="192"/>
      <c r="AH96" s="193"/>
      <c r="AI96" s="193"/>
      <c r="AJ96" s="193"/>
      <c r="AK96" s="193"/>
      <c r="AL96" s="193"/>
      <c r="AM96" s="193"/>
      <c r="AN96" s="193"/>
      <c r="AO96" s="193"/>
      <c r="AP96" s="193"/>
      <c r="AQ96" s="193"/>
      <c r="AR96" s="193"/>
      <c r="AS96" s="193"/>
      <c r="AT96" s="193"/>
      <c r="AU96" s="193"/>
      <c r="AV96" s="193"/>
      <c r="AW96" s="193"/>
      <c r="AX96" s="193"/>
      <c r="AY96" s="193"/>
      <c r="AZ96" s="193"/>
      <c r="BA96" s="193"/>
      <c r="BB96" s="193"/>
      <c r="BC96" s="193"/>
      <c r="BD96" s="193"/>
      <c r="BE96" s="193"/>
      <c r="BF96" s="193"/>
      <c r="BG96" s="193"/>
      <c r="BH96" s="193"/>
      <c r="BI96" s="193"/>
      <c r="BJ96" s="193"/>
      <c r="BK96" s="193"/>
      <c r="BL96" s="193"/>
      <c r="BM96" s="193"/>
      <c r="BN96" s="193"/>
      <c r="BO96" s="193"/>
      <c r="BP96" s="194"/>
      <c r="BQ96" s="195"/>
      <c r="BR96" s="195"/>
      <c r="BS96" s="25"/>
    </row>
    <row r="97" spans="1:71" ht="20.25" customHeight="1">
      <c r="A97" s="129"/>
      <c r="B97" s="531"/>
      <c r="C97" s="575" t="s">
        <v>63</v>
      </c>
      <c r="D97" s="575" t="s">
        <v>63</v>
      </c>
      <c r="E97" s="196"/>
      <c r="F97" s="566"/>
      <c r="G97" s="566"/>
      <c r="H97" s="566"/>
      <c r="I97" s="566"/>
      <c r="J97" s="65" t="s">
        <v>195</v>
      </c>
      <c r="K97" s="197" t="s">
        <v>152</v>
      </c>
      <c r="L97" s="577">
        <f>N97+O97+P97+Q97+R97+S97+T97+U97</f>
        <v>0</v>
      </c>
      <c r="M97" s="571">
        <f>L97*36</f>
        <v>0</v>
      </c>
      <c r="N97" s="554"/>
      <c r="O97" s="531"/>
      <c r="P97" s="531"/>
      <c r="Q97" s="531"/>
      <c r="R97" s="531"/>
      <c r="S97" s="531"/>
      <c r="T97" s="531"/>
      <c r="U97" s="548"/>
      <c r="V97" s="580"/>
      <c r="W97" s="557"/>
      <c r="X97" s="557"/>
      <c r="Y97" s="557"/>
      <c r="Z97" s="558"/>
      <c r="AA97" s="581"/>
      <c r="AB97" s="561"/>
      <c r="AC97" s="561"/>
      <c r="AD97" s="561"/>
      <c r="AE97" s="561"/>
      <c r="AF97" s="198"/>
      <c r="AG97" s="547"/>
      <c r="AH97" s="562"/>
      <c r="AI97" s="562"/>
      <c r="AJ97" s="562"/>
      <c r="AK97" s="563"/>
      <c r="AL97" s="563"/>
      <c r="AM97" s="562"/>
      <c r="AN97" s="562"/>
      <c r="AO97" s="563"/>
      <c r="AP97" s="563"/>
      <c r="AQ97" s="563"/>
      <c r="AR97" s="562"/>
      <c r="AS97" s="562"/>
      <c r="AT97" s="562"/>
      <c r="AU97" s="563"/>
      <c r="AV97" s="563"/>
      <c r="AW97" s="563"/>
      <c r="AX97" s="562"/>
      <c r="AY97" s="562"/>
      <c r="AZ97" s="562"/>
      <c r="BA97" s="563"/>
      <c r="BB97" s="563"/>
      <c r="BC97" s="563"/>
      <c r="BD97" s="561"/>
      <c r="BE97" s="561"/>
      <c r="BF97" s="561"/>
      <c r="BG97" s="563"/>
      <c r="BH97" s="563"/>
      <c r="BI97" s="563"/>
      <c r="BJ97" s="561"/>
      <c r="BK97" s="561"/>
      <c r="BL97" s="561"/>
      <c r="BM97" s="563"/>
      <c r="BN97" s="563"/>
      <c r="BO97" s="563"/>
      <c r="BP97" s="576"/>
      <c r="BQ97" s="532"/>
      <c r="BR97" s="131"/>
      <c r="BS97" s="131"/>
    </row>
    <row r="98" spans="1:71" ht="20.25" customHeight="1">
      <c r="A98" s="129"/>
      <c r="B98" s="519"/>
      <c r="C98" s="519"/>
      <c r="D98" s="519"/>
      <c r="E98" s="201"/>
      <c r="F98" s="519"/>
      <c r="G98" s="519"/>
      <c r="H98" s="519"/>
      <c r="I98" s="519"/>
      <c r="J98" s="65" t="s">
        <v>196</v>
      </c>
      <c r="K98" s="197" t="s">
        <v>152</v>
      </c>
      <c r="L98" s="570"/>
      <c r="M98" s="572"/>
      <c r="N98" s="556"/>
      <c r="O98" s="519"/>
      <c r="P98" s="519"/>
      <c r="Q98" s="519"/>
      <c r="R98" s="519"/>
      <c r="S98" s="519"/>
      <c r="T98" s="519"/>
      <c r="U98" s="550"/>
      <c r="V98" s="553"/>
      <c r="W98" s="519"/>
      <c r="X98" s="519"/>
      <c r="Y98" s="519"/>
      <c r="Z98" s="559"/>
      <c r="AA98" s="545"/>
      <c r="AB98" s="519"/>
      <c r="AC98" s="519"/>
      <c r="AD98" s="519"/>
      <c r="AE98" s="519"/>
      <c r="AF98" s="202"/>
      <c r="AG98" s="519"/>
      <c r="AH98" s="519"/>
      <c r="AI98" s="519"/>
      <c r="AJ98" s="519"/>
      <c r="AK98" s="519"/>
      <c r="AL98" s="519"/>
      <c r="AM98" s="519"/>
      <c r="AN98" s="519"/>
      <c r="AO98" s="519"/>
      <c r="AP98" s="519"/>
      <c r="AQ98" s="519"/>
      <c r="AR98" s="519"/>
      <c r="AS98" s="519"/>
      <c r="AT98" s="519"/>
      <c r="AU98" s="519"/>
      <c r="AV98" s="519"/>
      <c r="AW98" s="519"/>
      <c r="AX98" s="519"/>
      <c r="AY98" s="519"/>
      <c r="AZ98" s="519"/>
      <c r="BA98" s="519"/>
      <c r="BB98" s="519"/>
      <c r="BC98" s="519"/>
      <c r="BD98" s="519"/>
      <c r="BE98" s="519"/>
      <c r="BF98" s="519"/>
      <c r="BG98" s="519"/>
      <c r="BH98" s="519"/>
      <c r="BI98" s="519"/>
      <c r="BJ98" s="519"/>
      <c r="BK98" s="519"/>
      <c r="BL98" s="519"/>
      <c r="BM98" s="519"/>
      <c r="BN98" s="519"/>
      <c r="BO98" s="519"/>
      <c r="BP98" s="519"/>
      <c r="BQ98" s="519"/>
      <c r="BR98" s="131"/>
      <c r="BS98" s="131"/>
    </row>
    <row r="99" spans="1:71" ht="20.25" customHeight="1">
      <c r="A99" s="129"/>
      <c r="B99" s="531"/>
      <c r="C99" s="575" t="s">
        <v>63</v>
      </c>
      <c r="D99" s="575" t="s">
        <v>63</v>
      </c>
      <c r="E99" s="196"/>
      <c r="F99" s="566"/>
      <c r="G99" s="566"/>
      <c r="H99" s="566"/>
      <c r="I99" s="566"/>
      <c r="J99" s="65" t="s">
        <v>197</v>
      </c>
      <c r="K99" s="99" t="s">
        <v>152</v>
      </c>
      <c r="L99" s="577">
        <f>N99+O99+P99+Q99+R99+S99+T99+U99</f>
        <v>0</v>
      </c>
      <c r="M99" s="571">
        <f>L99*36</f>
        <v>0</v>
      </c>
      <c r="N99" s="554"/>
      <c r="O99" s="531"/>
      <c r="P99" s="531"/>
      <c r="Q99" s="531"/>
      <c r="R99" s="531"/>
      <c r="S99" s="531"/>
      <c r="T99" s="531"/>
      <c r="U99" s="579"/>
      <c r="V99" s="580"/>
      <c r="W99" s="557"/>
      <c r="X99" s="557"/>
      <c r="Y99" s="557"/>
      <c r="Z99" s="558"/>
      <c r="AA99" s="560"/>
      <c r="AB99" s="561"/>
      <c r="AC99" s="561"/>
      <c r="AD99" s="561"/>
      <c r="AE99" s="561"/>
      <c r="AF99" s="561"/>
      <c r="AG99" s="547"/>
      <c r="AH99" s="79"/>
      <c r="AI99" s="79"/>
      <c r="AJ99" s="79"/>
      <c r="AK99" s="80"/>
      <c r="AL99" s="80"/>
      <c r="AM99" s="79"/>
      <c r="AN99" s="79"/>
      <c r="AO99" s="80"/>
      <c r="AP99" s="80"/>
      <c r="AQ99" s="80"/>
      <c r="AR99" s="79"/>
      <c r="AS99" s="79"/>
      <c r="AT99" s="79"/>
      <c r="AU99" s="80"/>
      <c r="AV99" s="80"/>
      <c r="AW99" s="80"/>
      <c r="AX99" s="79"/>
      <c r="AY99" s="79"/>
      <c r="AZ99" s="79"/>
      <c r="BA99" s="80"/>
      <c r="BB99" s="80"/>
      <c r="BC99" s="80"/>
      <c r="BD99" s="77"/>
      <c r="BE99" s="77"/>
      <c r="BF99" s="77"/>
      <c r="BG99" s="80"/>
      <c r="BH99" s="80"/>
      <c r="BI99" s="80"/>
      <c r="BJ99" s="77"/>
      <c r="BK99" s="77"/>
      <c r="BL99" s="77"/>
      <c r="BM99" s="80"/>
      <c r="BN99" s="80"/>
      <c r="BO99" s="80"/>
      <c r="BP99" s="130"/>
      <c r="BQ99" s="81"/>
      <c r="BR99" s="131"/>
      <c r="BS99" s="131"/>
    </row>
    <row r="100" spans="1:71" ht="20.25" customHeight="1">
      <c r="A100" s="129"/>
      <c r="B100" s="518"/>
      <c r="C100" s="518"/>
      <c r="D100" s="518"/>
      <c r="E100" s="199"/>
      <c r="F100" s="518"/>
      <c r="G100" s="518"/>
      <c r="H100" s="518"/>
      <c r="I100" s="518"/>
      <c r="J100" s="65" t="s">
        <v>198</v>
      </c>
      <c r="K100" s="99" t="s">
        <v>152</v>
      </c>
      <c r="L100" s="569"/>
      <c r="M100" s="529"/>
      <c r="N100" s="555"/>
      <c r="O100" s="518"/>
      <c r="P100" s="518"/>
      <c r="Q100" s="518"/>
      <c r="R100" s="518"/>
      <c r="S100" s="518"/>
      <c r="T100" s="518"/>
      <c r="U100" s="578"/>
      <c r="V100" s="552"/>
      <c r="W100" s="518"/>
      <c r="X100" s="518"/>
      <c r="Y100" s="518"/>
      <c r="Z100" s="578"/>
      <c r="AA100" s="552"/>
      <c r="AB100" s="518"/>
      <c r="AC100" s="518"/>
      <c r="AD100" s="518"/>
      <c r="AE100" s="518"/>
      <c r="AF100" s="518"/>
      <c r="AG100" s="518"/>
      <c r="AH100" s="79"/>
      <c r="AI100" s="79"/>
      <c r="AJ100" s="79"/>
      <c r="AK100" s="80"/>
      <c r="AL100" s="80"/>
      <c r="AM100" s="79"/>
      <c r="AN100" s="79"/>
      <c r="AO100" s="80"/>
      <c r="AP100" s="80"/>
      <c r="AQ100" s="80"/>
      <c r="AR100" s="79"/>
      <c r="AS100" s="79"/>
      <c r="AT100" s="79"/>
      <c r="AU100" s="80"/>
      <c r="AV100" s="80"/>
      <c r="AW100" s="80"/>
      <c r="AX100" s="79"/>
      <c r="AY100" s="79"/>
      <c r="AZ100" s="79"/>
      <c r="BA100" s="80"/>
      <c r="BB100" s="80"/>
      <c r="BC100" s="80"/>
      <c r="BD100" s="77"/>
      <c r="BE100" s="77"/>
      <c r="BF100" s="77"/>
      <c r="BG100" s="80"/>
      <c r="BH100" s="80"/>
      <c r="BI100" s="80"/>
      <c r="BJ100" s="77"/>
      <c r="BK100" s="77"/>
      <c r="BL100" s="77"/>
      <c r="BM100" s="80"/>
      <c r="BN100" s="80"/>
      <c r="BO100" s="80"/>
      <c r="BP100" s="130"/>
      <c r="BQ100" s="81"/>
      <c r="BR100" s="131"/>
      <c r="BS100" s="131"/>
    </row>
    <row r="101" spans="1:71" ht="20.25" customHeight="1">
      <c r="A101" s="129"/>
      <c r="B101" s="519"/>
      <c r="C101" s="519"/>
      <c r="D101" s="519"/>
      <c r="E101" s="201"/>
      <c r="F101" s="519"/>
      <c r="G101" s="519"/>
      <c r="H101" s="519"/>
      <c r="I101" s="519"/>
      <c r="J101" s="65" t="s">
        <v>199</v>
      </c>
      <c r="K101" s="99" t="s">
        <v>152</v>
      </c>
      <c r="L101" s="570"/>
      <c r="M101" s="572"/>
      <c r="N101" s="556"/>
      <c r="O101" s="519"/>
      <c r="P101" s="519"/>
      <c r="Q101" s="519"/>
      <c r="R101" s="519"/>
      <c r="S101" s="519"/>
      <c r="T101" s="519"/>
      <c r="U101" s="559"/>
      <c r="V101" s="553"/>
      <c r="W101" s="519"/>
      <c r="X101" s="519"/>
      <c r="Y101" s="519"/>
      <c r="Z101" s="559"/>
      <c r="AA101" s="553"/>
      <c r="AB101" s="519"/>
      <c r="AC101" s="519"/>
      <c r="AD101" s="519"/>
      <c r="AE101" s="519"/>
      <c r="AF101" s="519"/>
      <c r="AG101" s="519"/>
      <c r="AH101" s="79"/>
      <c r="AI101" s="79"/>
      <c r="AJ101" s="79"/>
      <c r="AK101" s="80"/>
      <c r="AL101" s="80"/>
      <c r="AM101" s="79"/>
      <c r="AN101" s="79"/>
      <c r="AO101" s="80"/>
      <c r="AP101" s="80"/>
      <c r="AQ101" s="80"/>
      <c r="AR101" s="79"/>
      <c r="AS101" s="79"/>
      <c r="AT101" s="79"/>
      <c r="AU101" s="80"/>
      <c r="AV101" s="80"/>
      <c r="AW101" s="80"/>
      <c r="AX101" s="79"/>
      <c r="AY101" s="79"/>
      <c r="AZ101" s="79"/>
      <c r="BA101" s="80"/>
      <c r="BB101" s="80"/>
      <c r="BC101" s="80"/>
      <c r="BD101" s="77"/>
      <c r="BE101" s="77"/>
      <c r="BF101" s="77"/>
      <c r="BG101" s="80"/>
      <c r="BH101" s="80"/>
      <c r="BI101" s="80"/>
      <c r="BJ101" s="77"/>
      <c r="BK101" s="77"/>
      <c r="BL101" s="77"/>
      <c r="BM101" s="80"/>
      <c r="BN101" s="80"/>
      <c r="BO101" s="80"/>
      <c r="BP101" s="130"/>
      <c r="BQ101" s="81"/>
      <c r="BR101" s="131"/>
      <c r="BS101" s="131"/>
    </row>
    <row r="102" spans="1:71" ht="20.25" customHeight="1">
      <c r="A102" s="129"/>
      <c r="B102" s="531"/>
      <c r="C102" s="575" t="s">
        <v>63</v>
      </c>
      <c r="D102" s="575" t="s">
        <v>63</v>
      </c>
      <c r="E102" s="196"/>
      <c r="F102" s="566"/>
      <c r="G102" s="566"/>
      <c r="H102" s="566"/>
      <c r="I102" s="566"/>
      <c r="J102" s="65" t="s">
        <v>200</v>
      </c>
      <c r="K102" s="99" t="s">
        <v>152</v>
      </c>
      <c r="L102" s="577">
        <f>N102+O102+P102+Q102+R102+S102+T102+U102</f>
        <v>0</v>
      </c>
      <c r="M102" s="571">
        <f>L102*36</f>
        <v>0</v>
      </c>
      <c r="N102" s="554"/>
      <c r="O102" s="531"/>
      <c r="P102" s="531"/>
      <c r="Q102" s="531"/>
      <c r="R102" s="531"/>
      <c r="S102" s="531"/>
      <c r="T102" s="531"/>
      <c r="U102" s="579"/>
      <c r="V102" s="580"/>
      <c r="W102" s="557"/>
      <c r="X102" s="557"/>
      <c r="Y102" s="557"/>
      <c r="Z102" s="558"/>
      <c r="AA102" s="560"/>
      <c r="AB102" s="561"/>
      <c r="AC102" s="561"/>
      <c r="AD102" s="561"/>
      <c r="AE102" s="561"/>
      <c r="AF102" s="561"/>
      <c r="AG102" s="547"/>
      <c r="AH102" s="79"/>
      <c r="AI102" s="79"/>
      <c r="AJ102" s="79"/>
      <c r="AK102" s="80"/>
      <c r="AL102" s="80"/>
      <c r="AM102" s="79"/>
      <c r="AN102" s="79"/>
      <c r="AO102" s="80"/>
      <c r="AP102" s="80"/>
      <c r="AQ102" s="80"/>
      <c r="AR102" s="79"/>
      <c r="AS102" s="79"/>
      <c r="AT102" s="79"/>
      <c r="AU102" s="80"/>
      <c r="AV102" s="80"/>
      <c r="AW102" s="80"/>
      <c r="AX102" s="79"/>
      <c r="AY102" s="79"/>
      <c r="AZ102" s="79"/>
      <c r="BA102" s="80"/>
      <c r="BB102" s="80"/>
      <c r="BC102" s="80"/>
      <c r="BD102" s="77"/>
      <c r="BE102" s="77"/>
      <c r="BF102" s="77"/>
      <c r="BG102" s="80"/>
      <c r="BH102" s="80"/>
      <c r="BI102" s="80"/>
      <c r="BJ102" s="77"/>
      <c r="BK102" s="77"/>
      <c r="BL102" s="77"/>
      <c r="BM102" s="80"/>
      <c r="BN102" s="80"/>
      <c r="BO102" s="80"/>
      <c r="BP102" s="130"/>
      <c r="BQ102" s="81"/>
      <c r="BR102" s="131"/>
      <c r="BS102" s="131"/>
    </row>
    <row r="103" spans="1:71" ht="20.25" customHeight="1">
      <c r="A103" s="129"/>
      <c r="B103" s="518"/>
      <c r="C103" s="518"/>
      <c r="D103" s="518"/>
      <c r="E103" s="199"/>
      <c r="F103" s="518"/>
      <c r="G103" s="518"/>
      <c r="H103" s="518"/>
      <c r="I103" s="518"/>
      <c r="J103" s="65" t="s">
        <v>201</v>
      </c>
      <c r="K103" s="99" t="s">
        <v>152</v>
      </c>
      <c r="L103" s="569"/>
      <c r="M103" s="529"/>
      <c r="N103" s="555"/>
      <c r="O103" s="518"/>
      <c r="P103" s="518"/>
      <c r="Q103" s="518"/>
      <c r="R103" s="518"/>
      <c r="S103" s="518"/>
      <c r="T103" s="518"/>
      <c r="U103" s="578"/>
      <c r="V103" s="552"/>
      <c r="W103" s="518"/>
      <c r="X103" s="518"/>
      <c r="Y103" s="518"/>
      <c r="Z103" s="578"/>
      <c r="AA103" s="552"/>
      <c r="AB103" s="518"/>
      <c r="AC103" s="518"/>
      <c r="AD103" s="518"/>
      <c r="AE103" s="518"/>
      <c r="AF103" s="518"/>
      <c r="AG103" s="518"/>
      <c r="AH103" s="79"/>
      <c r="AI103" s="79"/>
      <c r="AJ103" s="79"/>
      <c r="AK103" s="80"/>
      <c r="AL103" s="80"/>
      <c r="AM103" s="79"/>
      <c r="AN103" s="79"/>
      <c r="AO103" s="80"/>
      <c r="AP103" s="80"/>
      <c r="AQ103" s="80"/>
      <c r="AR103" s="79"/>
      <c r="AS103" s="79"/>
      <c r="AT103" s="79"/>
      <c r="AU103" s="80"/>
      <c r="AV103" s="80"/>
      <c r="AW103" s="80"/>
      <c r="AX103" s="79"/>
      <c r="AY103" s="79"/>
      <c r="AZ103" s="79"/>
      <c r="BA103" s="80"/>
      <c r="BB103" s="80"/>
      <c r="BC103" s="80"/>
      <c r="BD103" s="77"/>
      <c r="BE103" s="77"/>
      <c r="BF103" s="77"/>
      <c r="BG103" s="80"/>
      <c r="BH103" s="80"/>
      <c r="BI103" s="80"/>
      <c r="BJ103" s="77"/>
      <c r="BK103" s="77"/>
      <c r="BL103" s="77"/>
      <c r="BM103" s="80"/>
      <c r="BN103" s="80"/>
      <c r="BO103" s="80"/>
      <c r="BP103" s="130"/>
      <c r="BQ103" s="81"/>
      <c r="BR103" s="131"/>
      <c r="BS103" s="131"/>
    </row>
    <row r="104" spans="1:71" ht="20.25" customHeight="1">
      <c r="A104" s="129"/>
      <c r="B104" s="518"/>
      <c r="C104" s="518"/>
      <c r="D104" s="518"/>
      <c r="E104" s="199"/>
      <c r="F104" s="518"/>
      <c r="G104" s="518"/>
      <c r="H104" s="518"/>
      <c r="I104" s="518"/>
      <c r="J104" s="65" t="s">
        <v>202</v>
      </c>
      <c r="K104" s="99" t="s">
        <v>152</v>
      </c>
      <c r="L104" s="569"/>
      <c r="M104" s="529"/>
      <c r="N104" s="555"/>
      <c r="O104" s="518"/>
      <c r="P104" s="518"/>
      <c r="Q104" s="518"/>
      <c r="R104" s="518"/>
      <c r="S104" s="518"/>
      <c r="T104" s="518"/>
      <c r="U104" s="578"/>
      <c r="V104" s="552"/>
      <c r="W104" s="518"/>
      <c r="X104" s="518"/>
      <c r="Y104" s="518"/>
      <c r="Z104" s="578"/>
      <c r="AA104" s="552"/>
      <c r="AB104" s="518"/>
      <c r="AC104" s="518"/>
      <c r="AD104" s="518"/>
      <c r="AE104" s="518"/>
      <c r="AF104" s="518"/>
      <c r="AG104" s="518"/>
      <c r="AH104" s="79"/>
      <c r="AI104" s="79"/>
      <c r="AJ104" s="79"/>
      <c r="AK104" s="80"/>
      <c r="AL104" s="80"/>
      <c r="AM104" s="79"/>
      <c r="AN104" s="79"/>
      <c r="AO104" s="80"/>
      <c r="AP104" s="80"/>
      <c r="AQ104" s="80"/>
      <c r="AR104" s="79"/>
      <c r="AS104" s="79"/>
      <c r="AT104" s="79"/>
      <c r="AU104" s="80"/>
      <c r="AV104" s="80"/>
      <c r="AW104" s="80"/>
      <c r="AX104" s="79"/>
      <c r="AY104" s="79"/>
      <c r="AZ104" s="79"/>
      <c r="BA104" s="80"/>
      <c r="BB104" s="80"/>
      <c r="BC104" s="80"/>
      <c r="BD104" s="77"/>
      <c r="BE104" s="77"/>
      <c r="BF104" s="77"/>
      <c r="BG104" s="80"/>
      <c r="BH104" s="80"/>
      <c r="BI104" s="80"/>
      <c r="BJ104" s="77"/>
      <c r="BK104" s="77"/>
      <c r="BL104" s="77"/>
      <c r="BM104" s="80"/>
      <c r="BN104" s="80"/>
      <c r="BO104" s="80"/>
      <c r="BP104" s="130"/>
      <c r="BQ104" s="81"/>
      <c r="BR104" s="131"/>
      <c r="BS104" s="131"/>
    </row>
    <row r="105" spans="1:71" ht="20.25" customHeight="1">
      <c r="A105" s="129"/>
      <c r="B105" s="518"/>
      <c r="C105" s="518"/>
      <c r="D105" s="518"/>
      <c r="E105" s="199"/>
      <c r="F105" s="518"/>
      <c r="G105" s="518"/>
      <c r="H105" s="518"/>
      <c r="I105" s="518"/>
      <c r="J105" s="65" t="s">
        <v>203</v>
      </c>
      <c r="K105" s="99" t="s">
        <v>152</v>
      </c>
      <c r="L105" s="569"/>
      <c r="M105" s="529"/>
      <c r="N105" s="555"/>
      <c r="O105" s="518"/>
      <c r="P105" s="518"/>
      <c r="Q105" s="518"/>
      <c r="R105" s="518"/>
      <c r="S105" s="518"/>
      <c r="T105" s="518"/>
      <c r="U105" s="578"/>
      <c r="V105" s="552"/>
      <c r="W105" s="518"/>
      <c r="X105" s="518"/>
      <c r="Y105" s="518"/>
      <c r="Z105" s="578"/>
      <c r="AA105" s="552"/>
      <c r="AB105" s="518"/>
      <c r="AC105" s="518"/>
      <c r="AD105" s="518"/>
      <c r="AE105" s="518"/>
      <c r="AF105" s="518"/>
      <c r="AG105" s="518"/>
      <c r="AH105" s="79"/>
      <c r="AI105" s="79"/>
      <c r="AJ105" s="79"/>
      <c r="AK105" s="80"/>
      <c r="AL105" s="80"/>
      <c r="AM105" s="79"/>
      <c r="AN105" s="79"/>
      <c r="AO105" s="80"/>
      <c r="AP105" s="80"/>
      <c r="AQ105" s="80"/>
      <c r="AR105" s="79"/>
      <c r="AS105" s="79"/>
      <c r="AT105" s="79"/>
      <c r="AU105" s="80"/>
      <c r="AV105" s="80"/>
      <c r="AW105" s="80"/>
      <c r="AX105" s="79"/>
      <c r="AY105" s="79"/>
      <c r="AZ105" s="79"/>
      <c r="BA105" s="80"/>
      <c r="BB105" s="80"/>
      <c r="BC105" s="80"/>
      <c r="BD105" s="77"/>
      <c r="BE105" s="77"/>
      <c r="BF105" s="77"/>
      <c r="BG105" s="80"/>
      <c r="BH105" s="80"/>
      <c r="BI105" s="80"/>
      <c r="BJ105" s="77"/>
      <c r="BK105" s="77"/>
      <c r="BL105" s="77"/>
      <c r="BM105" s="80"/>
      <c r="BN105" s="80"/>
      <c r="BO105" s="80"/>
      <c r="BP105" s="130"/>
      <c r="BQ105" s="81"/>
      <c r="BR105" s="131"/>
      <c r="BS105" s="131"/>
    </row>
    <row r="106" spans="1:71" ht="19.5" customHeight="1">
      <c r="A106" s="129"/>
      <c r="B106" s="519"/>
      <c r="C106" s="519"/>
      <c r="D106" s="519"/>
      <c r="E106" s="201"/>
      <c r="F106" s="519"/>
      <c r="G106" s="519"/>
      <c r="H106" s="519"/>
      <c r="I106" s="519"/>
      <c r="J106" s="65" t="s">
        <v>204</v>
      </c>
      <c r="K106" s="99" t="s">
        <v>152</v>
      </c>
      <c r="L106" s="570"/>
      <c r="M106" s="572"/>
      <c r="N106" s="556"/>
      <c r="O106" s="519"/>
      <c r="P106" s="519"/>
      <c r="Q106" s="519"/>
      <c r="R106" s="519"/>
      <c r="S106" s="519"/>
      <c r="T106" s="519"/>
      <c r="U106" s="559"/>
      <c r="V106" s="553"/>
      <c r="W106" s="519"/>
      <c r="X106" s="519"/>
      <c r="Y106" s="519"/>
      <c r="Z106" s="559"/>
      <c r="AA106" s="553"/>
      <c r="AB106" s="519"/>
      <c r="AC106" s="519"/>
      <c r="AD106" s="519"/>
      <c r="AE106" s="519"/>
      <c r="AF106" s="519"/>
      <c r="AG106" s="519"/>
      <c r="AH106" s="79"/>
      <c r="AI106" s="79"/>
      <c r="AJ106" s="79"/>
      <c r="AK106" s="80"/>
      <c r="AL106" s="80"/>
      <c r="AM106" s="79"/>
      <c r="AN106" s="79"/>
      <c r="AO106" s="80"/>
      <c r="AP106" s="80"/>
      <c r="AQ106" s="80"/>
      <c r="AR106" s="79"/>
      <c r="AS106" s="79"/>
      <c r="AT106" s="79"/>
      <c r="AU106" s="80"/>
      <c r="AV106" s="80"/>
      <c r="AW106" s="80"/>
      <c r="AX106" s="79"/>
      <c r="AY106" s="79"/>
      <c r="AZ106" s="79"/>
      <c r="BA106" s="80"/>
      <c r="BB106" s="80"/>
      <c r="BC106" s="80"/>
      <c r="BD106" s="77"/>
      <c r="BE106" s="77"/>
      <c r="BF106" s="77"/>
      <c r="BG106" s="80"/>
      <c r="BH106" s="80"/>
      <c r="BI106" s="80"/>
      <c r="BJ106" s="77"/>
      <c r="BK106" s="77"/>
      <c r="BL106" s="77"/>
      <c r="BM106" s="80"/>
      <c r="BN106" s="80"/>
      <c r="BO106" s="80"/>
      <c r="BP106" s="130"/>
      <c r="BQ106" s="81"/>
      <c r="BR106" s="131"/>
      <c r="BS106" s="131"/>
    </row>
    <row r="107" spans="1:71" ht="20.25" hidden="1" customHeight="1">
      <c r="A107" s="129"/>
      <c r="B107" s="70"/>
      <c r="C107" s="70"/>
      <c r="D107" s="70"/>
      <c r="E107" s="70"/>
      <c r="F107" s="63"/>
      <c r="G107" s="63"/>
      <c r="H107" s="63"/>
      <c r="I107" s="63"/>
      <c r="J107" s="65"/>
      <c r="K107" s="99" t="s">
        <v>152</v>
      </c>
      <c r="L107" s="210">
        <f t="shared" ref="L107:L111" si="12">N107+O107+P107+Q107+R107+S107+T107+U107</f>
        <v>0</v>
      </c>
      <c r="M107" s="67">
        <f t="shared" ref="M107:M111" si="13">L107*36</f>
        <v>0</v>
      </c>
      <c r="N107" s="82"/>
      <c r="O107" s="70"/>
      <c r="P107" s="70"/>
      <c r="Q107" s="70"/>
      <c r="R107" s="70"/>
      <c r="S107" s="70"/>
      <c r="T107" s="70"/>
      <c r="U107" s="71"/>
      <c r="V107" s="72"/>
      <c r="W107" s="73"/>
      <c r="X107" s="73"/>
      <c r="Y107" s="74"/>
      <c r="Z107" s="75"/>
      <c r="AA107" s="76"/>
      <c r="AB107" s="77"/>
      <c r="AC107" s="77"/>
      <c r="AD107" s="77"/>
      <c r="AE107" s="77"/>
      <c r="AF107" s="77"/>
      <c r="AG107" s="78"/>
      <c r="AH107" s="79"/>
      <c r="AI107" s="79"/>
      <c r="AJ107" s="79"/>
      <c r="AK107" s="80"/>
      <c r="AL107" s="80"/>
      <c r="AM107" s="79"/>
      <c r="AN107" s="79"/>
      <c r="AO107" s="80"/>
      <c r="AP107" s="80"/>
      <c r="AQ107" s="80"/>
      <c r="AR107" s="79"/>
      <c r="AS107" s="79"/>
      <c r="AT107" s="79"/>
      <c r="AU107" s="80"/>
      <c r="AV107" s="80"/>
      <c r="AW107" s="80"/>
      <c r="AX107" s="79"/>
      <c r="AY107" s="79"/>
      <c r="AZ107" s="79"/>
      <c r="BA107" s="80"/>
      <c r="BB107" s="80"/>
      <c r="BC107" s="80"/>
      <c r="BD107" s="77"/>
      <c r="BE107" s="77"/>
      <c r="BF107" s="77"/>
      <c r="BG107" s="80"/>
      <c r="BH107" s="80"/>
      <c r="BI107" s="80"/>
      <c r="BJ107" s="77"/>
      <c r="BK107" s="77"/>
      <c r="BL107" s="77"/>
      <c r="BM107" s="80"/>
      <c r="BN107" s="80"/>
      <c r="BO107" s="80"/>
      <c r="BP107" s="130"/>
      <c r="BQ107" s="81"/>
      <c r="BR107" s="131"/>
      <c r="BS107" s="131"/>
    </row>
    <row r="108" spans="1:71" ht="20.25" hidden="1" customHeight="1">
      <c r="A108" s="129"/>
      <c r="B108" s="70"/>
      <c r="C108" s="70"/>
      <c r="D108" s="70"/>
      <c r="E108" s="70"/>
      <c r="F108" s="63"/>
      <c r="G108" s="63"/>
      <c r="H108" s="63"/>
      <c r="I108" s="63"/>
      <c r="J108" s="65"/>
      <c r="K108" s="99" t="s">
        <v>152</v>
      </c>
      <c r="L108" s="210">
        <f t="shared" si="12"/>
        <v>0</v>
      </c>
      <c r="M108" s="67">
        <f t="shared" si="13"/>
        <v>0</v>
      </c>
      <c r="N108" s="82"/>
      <c r="O108" s="70"/>
      <c r="P108" s="70"/>
      <c r="Q108" s="70"/>
      <c r="R108" s="70"/>
      <c r="S108" s="70"/>
      <c r="T108" s="70"/>
      <c r="U108" s="71"/>
      <c r="V108" s="72"/>
      <c r="W108" s="73"/>
      <c r="X108" s="73"/>
      <c r="Y108" s="74"/>
      <c r="Z108" s="75"/>
      <c r="AA108" s="76"/>
      <c r="AB108" s="77"/>
      <c r="AC108" s="77"/>
      <c r="AD108" s="77"/>
      <c r="AE108" s="77"/>
      <c r="AF108" s="77"/>
      <c r="AG108" s="78"/>
      <c r="AH108" s="79"/>
      <c r="AI108" s="79"/>
      <c r="AJ108" s="79"/>
      <c r="AK108" s="80"/>
      <c r="AL108" s="80"/>
      <c r="AM108" s="79"/>
      <c r="AN108" s="79"/>
      <c r="AO108" s="80"/>
      <c r="AP108" s="80"/>
      <c r="AQ108" s="80"/>
      <c r="AR108" s="79"/>
      <c r="AS108" s="79"/>
      <c r="AT108" s="79"/>
      <c r="AU108" s="80"/>
      <c r="AV108" s="80"/>
      <c r="AW108" s="80"/>
      <c r="AX108" s="79"/>
      <c r="AY108" s="79"/>
      <c r="AZ108" s="79"/>
      <c r="BA108" s="80"/>
      <c r="BB108" s="80"/>
      <c r="BC108" s="80"/>
      <c r="BD108" s="77"/>
      <c r="BE108" s="77"/>
      <c r="BF108" s="77"/>
      <c r="BG108" s="80"/>
      <c r="BH108" s="80"/>
      <c r="BI108" s="80"/>
      <c r="BJ108" s="77"/>
      <c r="BK108" s="77"/>
      <c r="BL108" s="77"/>
      <c r="BM108" s="80"/>
      <c r="BN108" s="80"/>
      <c r="BO108" s="80"/>
      <c r="BP108" s="130"/>
      <c r="BQ108" s="81"/>
      <c r="BR108" s="131"/>
      <c r="BS108" s="131"/>
    </row>
    <row r="109" spans="1:71" ht="20.25" hidden="1" customHeight="1">
      <c r="A109" s="129"/>
      <c r="B109" s="70"/>
      <c r="C109" s="70"/>
      <c r="D109" s="70"/>
      <c r="E109" s="70"/>
      <c r="F109" s="63"/>
      <c r="G109" s="63"/>
      <c r="H109" s="63"/>
      <c r="I109" s="63"/>
      <c r="J109" s="65"/>
      <c r="K109" s="99" t="s">
        <v>152</v>
      </c>
      <c r="L109" s="210">
        <f t="shared" si="12"/>
        <v>0</v>
      </c>
      <c r="M109" s="67">
        <f t="shared" si="13"/>
        <v>0</v>
      </c>
      <c r="N109" s="82"/>
      <c r="O109" s="70"/>
      <c r="P109" s="70"/>
      <c r="Q109" s="70"/>
      <c r="R109" s="70"/>
      <c r="S109" s="70"/>
      <c r="T109" s="70"/>
      <c r="U109" s="71"/>
      <c r="V109" s="72"/>
      <c r="W109" s="73"/>
      <c r="X109" s="73"/>
      <c r="Y109" s="74"/>
      <c r="Z109" s="75"/>
      <c r="AA109" s="76"/>
      <c r="AB109" s="77"/>
      <c r="AC109" s="77"/>
      <c r="AD109" s="77"/>
      <c r="AE109" s="77"/>
      <c r="AF109" s="77"/>
      <c r="AG109" s="78"/>
      <c r="AH109" s="79"/>
      <c r="AI109" s="79"/>
      <c r="AJ109" s="79"/>
      <c r="AK109" s="80"/>
      <c r="AL109" s="80"/>
      <c r="AM109" s="79"/>
      <c r="AN109" s="79"/>
      <c r="AO109" s="80"/>
      <c r="AP109" s="80"/>
      <c r="AQ109" s="80"/>
      <c r="AR109" s="79"/>
      <c r="AS109" s="79"/>
      <c r="AT109" s="79"/>
      <c r="AU109" s="80"/>
      <c r="AV109" s="80"/>
      <c r="AW109" s="80"/>
      <c r="AX109" s="79"/>
      <c r="AY109" s="79"/>
      <c r="AZ109" s="79"/>
      <c r="BA109" s="80"/>
      <c r="BB109" s="80"/>
      <c r="BC109" s="80"/>
      <c r="BD109" s="77"/>
      <c r="BE109" s="77"/>
      <c r="BF109" s="77"/>
      <c r="BG109" s="80"/>
      <c r="BH109" s="80"/>
      <c r="BI109" s="80"/>
      <c r="BJ109" s="77"/>
      <c r="BK109" s="77"/>
      <c r="BL109" s="77"/>
      <c r="BM109" s="80"/>
      <c r="BN109" s="80"/>
      <c r="BO109" s="80"/>
      <c r="BP109" s="130"/>
      <c r="BQ109" s="81"/>
      <c r="BR109" s="131"/>
      <c r="BS109" s="131"/>
    </row>
    <row r="110" spans="1:71" ht="20.25" hidden="1" customHeight="1">
      <c r="A110" s="129"/>
      <c r="B110" s="70"/>
      <c r="C110" s="70"/>
      <c r="D110" s="70"/>
      <c r="E110" s="70"/>
      <c r="F110" s="63"/>
      <c r="G110" s="63"/>
      <c r="H110" s="63"/>
      <c r="I110" s="63"/>
      <c r="J110" s="65"/>
      <c r="K110" s="99" t="s">
        <v>152</v>
      </c>
      <c r="L110" s="210">
        <f t="shared" si="12"/>
        <v>0</v>
      </c>
      <c r="M110" s="67">
        <f t="shared" si="13"/>
        <v>0</v>
      </c>
      <c r="N110" s="82"/>
      <c r="O110" s="70"/>
      <c r="P110" s="70"/>
      <c r="Q110" s="70"/>
      <c r="R110" s="70"/>
      <c r="S110" s="70"/>
      <c r="T110" s="70"/>
      <c r="U110" s="71"/>
      <c r="V110" s="72"/>
      <c r="W110" s="73"/>
      <c r="X110" s="73"/>
      <c r="Y110" s="74"/>
      <c r="Z110" s="75"/>
      <c r="AA110" s="76"/>
      <c r="AB110" s="77"/>
      <c r="AC110" s="77"/>
      <c r="AD110" s="77"/>
      <c r="AE110" s="77"/>
      <c r="AF110" s="77"/>
      <c r="AG110" s="78"/>
      <c r="AH110" s="79"/>
      <c r="AI110" s="79"/>
      <c r="AJ110" s="79"/>
      <c r="AK110" s="80"/>
      <c r="AL110" s="80"/>
      <c r="AM110" s="79"/>
      <c r="AN110" s="79"/>
      <c r="AO110" s="80"/>
      <c r="AP110" s="80"/>
      <c r="AQ110" s="80"/>
      <c r="AR110" s="79"/>
      <c r="AS110" s="79"/>
      <c r="AT110" s="79"/>
      <c r="AU110" s="80"/>
      <c r="AV110" s="80"/>
      <c r="AW110" s="80"/>
      <c r="AX110" s="79"/>
      <c r="AY110" s="79"/>
      <c r="AZ110" s="79"/>
      <c r="BA110" s="80"/>
      <c r="BB110" s="80"/>
      <c r="BC110" s="80"/>
      <c r="BD110" s="77"/>
      <c r="BE110" s="77"/>
      <c r="BF110" s="77"/>
      <c r="BG110" s="80"/>
      <c r="BH110" s="80"/>
      <c r="BI110" s="80"/>
      <c r="BJ110" s="77"/>
      <c r="BK110" s="77"/>
      <c r="BL110" s="77"/>
      <c r="BM110" s="80"/>
      <c r="BN110" s="80"/>
      <c r="BO110" s="80"/>
      <c r="BP110" s="130"/>
      <c r="BQ110" s="81"/>
      <c r="BR110" s="131"/>
      <c r="BS110" s="131"/>
    </row>
    <row r="111" spans="1:71" ht="20.25" hidden="1" customHeight="1">
      <c r="A111" s="129"/>
      <c r="B111" s="70"/>
      <c r="C111" s="70"/>
      <c r="D111" s="70"/>
      <c r="E111" s="70"/>
      <c r="F111" s="63"/>
      <c r="G111" s="63"/>
      <c r="H111" s="63"/>
      <c r="I111" s="63"/>
      <c r="J111" s="65"/>
      <c r="K111" s="99" t="s">
        <v>152</v>
      </c>
      <c r="L111" s="210">
        <f t="shared" si="12"/>
        <v>0</v>
      </c>
      <c r="M111" s="67">
        <f t="shared" si="13"/>
        <v>0</v>
      </c>
      <c r="N111" s="82"/>
      <c r="O111" s="70"/>
      <c r="P111" s="70"/>
      <c r="Q111" s="70"/>
      <c r="R111" s="70"/>
      <c r="S111" s="70"/>
      <c r="T111" s="70"/>
      <c r="U111" s="71"/>
      <c r="V111" s="72"/>
      <c r="W111" s="73"/>
      <c r="X111" s="73"/>
      <c r="Y111" s="74"/>
      <c r="Z111" s="75"/>
      <c r="AA111" s="76"/>
      <c r="AB111" s="77"/>
      <c r="AC111" s="77"/>
      <c r="AD111" s="77"/>
      <c r="AE111" s="77"/>
      <c r="AF111" s="77"/>
      <c r="AG111" s="78"/>
      <c r="AH111" s="79"/>
      <c r="AI111" s="79"/>
      <c r="AJ111" s="79"/>
      <c r="AK111" s="80"/>
      <c r="AL111" s="80"/>
      <c r="AM111" s="79"/>
      <c r="AN111" s="79"/>
      <c r="AO111" s="80"/>
      <c r="AP111" s="80"/>
      <c r="AQ111" s="80"/>
      <c r="AR111" s="79"/>
      <c r="AS111" s="79"/>
      <c r="AT111" s="79"/>
      <c r="AU111" s="80"/>
      <c r="AV111" s="80"/>
      <c r="AW111" s="80"/>
      <c r="AX111" s="79"/>
      <c r="AY111" s="79"/>
      <c r="AZ111" s="79"/>
      <c r="BA111" s="80"/>
      <c r="BB111" s="80"/>
      <c r="BC111" s="80"/>
      <c r="BD111" s="77"/>
      <c r="BE111" s="77"/>
      <c r="BF111" s="77"/>
      <c r="BG111" s="80"/>
      <c r="BH111" s="80"/>
      <c r="BI111" s="80"/>
      <c r="BJ111" s="77"/>
      <c r="BK111" s="77"/>
      <c r="BL111" s="77"/>
      <c r="BM111" s="80"/>
      <c r="BN111" s="80"/>
      <c r="BO111" s="80"/>
      <c r="BP111" s="130"/>
      <c r="BQ111" s="81"/>
      <c r="BR111" s="131"/>
      <c r="BS111" s="131"/>
    </row>
    <row r="112" spans="1:71" ht="20.25" customHeight="1">
      <c r="A112" s="211"/>
      <c r="B112" s="212"/>
      <c r="C112" s="212"/>
      <c r="D112" s="212"/>
      <c r="E112" s="212"/>
      <c r="F112" s="212"/>
      <c r="G112" s="212"/>
      <c r="H112" s="212"/>
      <c r="I112" s="212"/>
      <c r="J112" s="213" t="s">
        <v>205</v>
      </c>
      <c r="K112" s="214" t="s">
        <v>206</v>
      </c>
      <c r="L112" s="215">
        <f>SUM(L113:L117)</f>
        <v>0</v>
      </c>
      <c r="M112" s="216"/>
      <c r="N112" s="217"/>
      <c r="O112" s="212"/>
      <c r="P112" s="212"/>
      <c r="Q112" s="212"/>
      <c r="R112" s="212"/>
      <c r="S112" s="212"/>
      <c r="T112" s="212"/>
      <c r="U112" s="213"/>
      <c r="V112" s="218"/>
      <c r="W112" s="219"/>
      <c r="X112" s="219"/>
      <c r="Y112" s="220"/>
      <c r="Z112" s="221"/>
      <c r="AA112" s="222"/>
      <c r="AB112" s="223"/>
      <c r="AC112" s="223"/>
      <c r="AD112" s="223"/>
      <c r="AE112" s="223"/>
      <c r="AF112" s="223"/>
      <c r="AG112" s="224"/>
      <c r="AH112" s="223"/>
      <c r="AI112" s="223"/>
      <c r="AJ112" s="223"/>
      <c r="AK112" s="223"/>
      <c r="AL112" s="223"/>
      <c r="AM112" s="223"/>
      <c r="AN112" s="223"/>
      <c r="AO112" s="223"/>
      <c r="AP112" s="223"/>
      <c r="AQ112" s="223"/>
      <c r="AR112" s="223"/>
      <c r="AS112" s="223"/>
      <c r="AT112" s="223"/>
      <c r="AU112" s="223"/>
      <c r="AV112" s="223"/>
      <c r="AW112" s="223"/>
      <c r="AX112" s="223"/>
      <c r="AY112" s="223"/>
      <c r="AZ112" s="223"/>
      <c r="BA112" s="223"/>
      <c r="BB112" s="223"/>
      <c r="BC112" s="223"/>
      <c r="BD112" s="223"/>
      <c r="BE112" s="223"/>
      <c r="BF112" s="223"/>
      <c r="BG112" s="223"/>
      <c r="BH112" s="223"/>
      <c r="BI112" s="223"/>
      <c r="BJ112" s="223"/>
      <c r="BK112" s="223"/>
      <c r="BL112" s="223"/>
      <c r="BM112" s="223"/>
      <c r="BN112" s="223"/>
      <c r="BO112" s="223"/>
      <c r="BP112" s="212"/>
      <c r="BQ112" s="225"/>
      <c r="BR112" s="225"/>
      <c r="BS112" s="131"/>
    </row>
    <row r="113" spans="1:71" ht="20.25" customHeight="1">
      <c r="A113" s="129"/>
      <c r="B113" s="70"/>
      <c r="C113" s="70"/>
      <c r="D113" s="70"/>
      <c r="E113" s="70"/>
      <c r="F113" s="63"/>
      <c r="G113" s="63"/>
      <c r="H113" s="63"/>
      <c r="I113" s="63"/>
      <c r="J113" s="65" t="s">
        <v>207</v>
      </c>
      <c r="K113" s="99" t="s">
        <v>152</v>
      </c>
      <c r="L113" s="210">
        <f t="shared" ref="L113:L117" si="14">N113+O113+P113+Q113+R113+S113+T113+U113</f>
        <v>0</v>
      </c>
      <c r="M113" s="67">
        <f t="shared" ref="M113:M117" si="15">L113*36</f>
        <v>0</v>
      </c>
      <c r="N113" s="82"/>
      <c r="O113" s="70"/>
      <c r="P113" s="70"/>
      <c r="Q113" s="70"/>
      <c r="R113" s="70"/>
      <c r="S113" s="70"/>
      <c r="T113" s="70"/>
      <c r="U113" s="71"/>
      <c r="V113" s="72"/>
      <c r="W113" s="73"/>
      <c r="X113" s="73"/>
      <c r="Y113" s="74"/>
      <c r="Z113" s="75"/>
      <c r="AA113" s="76"/>
      <c r="AB113" s="77"/>
      <c r="AC113" s="77"/>
      <c r="AD113" s="77"/>
      <c r="AE113" s="77"/>
      <c r="AF113" s="77"/>
      <c r="AG113" s="78"/>
      <c r="AH113" s="79"/>
      <c r="AI113" s="79"/>
      <c r="AJ113" s="79"/>
      <c r="AK113" s="80"/>
      <c r="AL113" s="80"/>
      <c r="AM113" s="79"/>
      <c r="AN113" s="79"/>
      <c r="AO113" s="80"/>
      <c r="AP113" s="80"/>
      <c r="AQ113" s="80"/>
      <c r="AR113" s="79"/>
      <c r="AS113" s="79"/>
      <c r="AT113" s="79"/>
      <c r="AU113" s="80"/>
      <c r="AV113" s="80"/>
      <c r="AW113" s="80"/>
      <c r="AX113" s="79"/>
      <c r="AY113" s="79"/>
      <c r="AZ113" s="79"/>
      <c r="BA113" s="80"/>
      <c r="BB113" s="80"/>
      <c r="BC113" s="80"/>
      <c r="BD113" s="77"/>
      <c r="BE113" s="77"/>
      <c r="BF113" s="77"/>
      <c r="BG113" s="80"/>
      <c r="BH113" s="80"/>
      <c r="BI113" s="80"/>
      <c r="BJ113" s="77"/>
      <c r="BK113" s="77"/>
      <c r="BL113" s="77"/>
      <c r="BM113" s="80"/>
      <c r="BN113" s="80"/>
      <c r="BO113" s="80"/>
      <c r="BP113" s="130"/>
      <c r="BQ113" s="81"/>
      <c r="BR113" s="131"/>
      <c r="BS113" s="131"/>
    </row>
    <row r="114" spans="1:71" ht="20.25" customHeight="1">
      <c r="A114" s="129"/>
      <c r="B114" s="70"/>
      <c r="C114" s="70"/>
      <c r="D114" s="70"/>
      <c r="E114" s="70"/>
      <c r="F114" s="63"/>
      <c r="G114" s="63"/>
      <c r="H114" s="63"/>
      <c r="I114" s="63"/>
      <c r="J114" s="65" t="s">
        <v>208</v>
      </c>
      <c r="K114" s="99" t="s">
        <v>152</v>
      </c>
      <c r="L114" s="210">
        <f t="shared" si="14"/>
        <v>0</v>
      </c>
      <c r="M114" s="67">
        <f t="shared" si="15"/>
        <v>0</v>
      </c>
      <c r="N114" s="82"/>
      <c r="O114" s="70"/>
      <c r="P114" s="70"/>
      <c r="Q114" s="70"/>
      <c r="R114" s="70"/>
      <c r="S114" s="70"/>
      <c r="T114" s="70"/>
      <c r="U114" s="71"/>
      <c r="V114" s="72"/>
      <c r="W114" s="73"/>
      <c r="X114" s="73"/>
      <c r="Y114" s="74"/>
      <c r="Z114" s="75"/>
      <c r="AA114" s="76"/>
      <c r="AB114" s="77"/>
      <c r="AC114" s="77"/>
      <c r="AD114" s="77"/>
      <c r="AE114" s="77"/>
      <c r="AF114" s="77"/>
      <c r="AG114" s="78"/>
      <c r="AH114" s="79"/>
      <c r="AI114" s="79"/>
      <c r="AJ114" s="79"/>
      <c r="AK114" s="80"/>
      <c r="AL114" s="80"/>
      <c r="AM114" s="79"/>
      <c r="AN114" s="79"/>
      <c r="AO114" s="80"/>
      <c r="AP114" s="80"/>
      <c r="AQ114" s="80"/>
      <c r="AR114" s="79"/>
      <c r="AS114" s="79"/>
      <c r="AT114" s="79"/>
      <c r="AU114" s="80"/>
      <c r="AV114" s="80"/>
      <c r="AW114" s="80"/>
      <c r="AX114" s="79"/>
      <c r="AY114" s="79"/>
      <c r="AZ114" s="79"/>
      <c r="BA114" s="80"/>
      <c r="BB114" s="80"/>
      <c r="BC114" s="80"/>
      <c r="BD114" s="77"/>
      <c r="BE114" s="77"/>
      <c r="BF114" s="77"/>
      <c r="BG114" s="80"/>
      <c r="BH114" s="80"/>
      <c r="BI114" s="80"/>
      <c r="BJ114" s="77"/>
      <c r="BK114" s="77"/>
      <c r="BL114" s="77"/>
      <c r="BM114" s="80"/>
      <c r="BN114" s="80"/>
      <c r="BO114" s="80"/>
      <c r="BP114" s="130"/>
      <c r="BQ114" s="81"/>
      <c r="BR114" s="131"/>
      <c r="BS114" s="131"/>
    </row>
    <row r="115" spans="1:71" ht="20.25" customHeight="1">
      <c r="A115" s="129"/>
      <c r="B115" s="70"/>
      <c r="C115" s="70"/>
      <c r="D115" s="70"/>
      <c r="E115" s="70"/>
      <c r="F115" s="63"/>
      <c r="G115" s="63"/>
      <c r="H115" s="63"/>
      <c r="I115" s="63"/>
      <c r="J115" s="65" t="s">
        <v>209</v>
      </c>
      <c r="K115" s="99" t="s">
        <v>152</v>
      </c>
      <c r="L115" s="210">
        <f t="shared" si="14"/>
        <v>0</v>
      </c>
      <c r="M115" s="67">
        <f t="shared" si="15"/>
        <v>0</v>
      </c>
      <c r="N115" s="82"/>
      <c r="O115" s="70"/>
      <c r="P115" s="70"/>
      <c r="Q115" s="70"/>
      <c r="R115" s="70"/>
      <c r="S115" s="70"/>
      <c r="T115" s="70"/>
      <c r="U115" s="71"/>
      <c r="V115" s="72"/>
      <c r="W115" s="73"/>
      <c r="X115" s="73"/>
      <c r="Y115" s="74"/>
      <c r="Z115" s="75"/>
      <c r="AA115" s="76"/>
      <c r="AB115" s="77"/>
      <c r="AC115" s="77"/>
      <c r="AD115" s="77"/>
      <c r="AE115" s="77"/>
      <c r="AF115" s="77"/>
      <c r="AG115" s="78"/>
      <c r="AH115" s="79"/>
      <c r="AI115" s="79"/>
      <c r="AJ115" s="79"/>
      <c r="AK115" s="80"/>
      <c r="AL115" s="80"/>
      <c r="AM115" s="79"/>
      <c r="AN115" s="79"/>
      <c r="AO115" s="80"/>
      <c r="AP115" s="80"/>
      <c r="AQ115" s="80"/>
      <c r="AR115" s="79"/>
      <c r="AS115" s="79"/>
      <c r="AT115" s="79"/>
      <c r="AU115" s="80"/>
      <c r="AV115" s="80"/>
      <c r="AW115" s="80"/>
      <c r="AX115" s="79"/>
      <c r="AY115" s="79"/>
      <c r="AZ115" s="79"/>
      <c r="BA115" s="80"/>
      <c r="BB115" s="80"/>
      <c r="BC115" s="80"/>
      <c r="BD115" s="77"/>
      <c r="BE115" s="77"/>
      <c r="BF115" s="77"/>
      <c r="BG115" s="80"/>
      <c r="BH115" s="80"/>
      <c r="BI115" s="80"/>
      <c r="BJ115" s="77"/>
      <c r="BK115" s="77"/>
      <c r="BL115" s="77"/>
      <c r="BM115" s="80"/>
      <c r="BN115" s="80"/>
      <c r="BO115" s="80"/>
      <c r="BP115" s="130"/>
      <c r="BQ115" s="81"/>
      <c r="BR115" s="131"/>
      <c r="BS115" s="131"/>
    </row>
    <row r="116" spans="1:71" ht="20.25" customHeight="1">
      <c r="A116" s="129"/>
      <c r="B116" s="70"/>
      <c r="C116" s="70"/>
      <c r="D116" s="70"/>
      <c r="E116" s="70"/>
      <c r="F116" s="63"/>
      <c r="G116" s="63"/>
      <c r="H116" s="63"/>
      <c r="I116" s="63"/>
      <c r="J116" s="65" t="s">
        <v>210</v>
      </c>
      <c r="K116" s="99" t="s">
        <v>152</v>
      </c>
      <c r="L116" s="210">
        <f t="shared" si="14"/>
        <v>0</v>
      </c>
      <c r="M116" s="67">
        <f t="shared" si="15"/>
        <v>0</v>
      </c>
      <c r="N116" s="82"/>
      <c r="O116" s="70"/>
      <c r="P116" s="70"/>
      <c r="Q116" s="70"/>
      <c r="R116" s="70"/>
      <c r="S116" s="70"/>
      <c r="T116" s="70"/>
      <c r="U116" s="71"/>
      <c r="V116" s="72"/>
      <c r="W116" s="73"/>
      <c r="X116" s="73"/>
      <c r="Y116" s="74"/>
      <c r="Z116" s="75"/>
      <c r="AA116" s="76"/>
      <c r="AB116" s="77"/>
      <c r="AC116" s="77"/>
      <c r="AD116" s="77"/>
      <c r="AE116" s="77"/>
      <c r="AF116" s="77"/>
      <c r="AG116" s="78"/>
      <c r="AH116" s="79"/>
      <c r="AI116" s="79"/>
      <c r="AJ116" s="79"/>
      <c r="AK116" s="80"/>
      <c r="AL116" s="80"/>
      <c r="AM116" s="79"/>
      <c r="AN116" s="79"/>
      <c r="AO116" s="80"/>
      <c r="AP116" s="80"/>
      <c r="AQ116" s="80"/>
      <c r="AR116" s="79"/>
      <c r="AS116" s="79"/>
      <c r="AT116" s="79"/>
      <c r="AU116" s="80"/>
      <c r="AV116" s="80"/>
      <c r="AW116" s="80"/>
      <c r="AX116" s="79"/>
      <c r="AY116" s="79"/>
      <c r="AZ116" s="79"/>
      <c r="BA116" s="80"/>
      <c r="BB116" s="80"/>
      <c r="BC116" s="80"/>
      <c r="BD116" s="77"/>
      <c r="BE116" s="77"/>
      <c r="BF116" s="77"/>
      <c r="BG116" s="80"/>
      <c r="BH116" s="80"/>
      <c r="BI116" s="80"/>
      <c r="BJ116" s="77"/>
      <c r="BK116" s="77"/>
      <c r="BL116" s="77"/>
      <c r="BM116" s="80"/>
      <c r="BN116" s="80"/>
      <c r="BO116" s="80"/>
      <c r="BP116" s="130"/>
      <c r="BQ116" s="81"/>
      <c r="BR116" s="131"/>
      <c r="BS116" s="131"/>
    </row>
    <row r="117" spans="1:71" ht="20.25" customHeight="1">
      <c r="A117" s="129"/>
      <c r="B117" s="70"/>
      <c r="C117" s="70"/>
      <c r="D117" s="70"/>
      <c r="E117" s="70"/>
      <c r="F117" s="63"/>
      <c r="G117" s="63"/>
      <c r="H117" s="63"/>
      <c r="I117" s="63"/>
      <c r="J117" s="65" t="s">
        <v>211</v>
      </c>
      <c r="K117" s="99" t="s">
        <v>152</v>
      </c>
      <c r="L117" s="210">
        <f t="shared" si="14"/>
        <v>0</v>
      </c>
      <c r="M117" s="67">
        <f t="shared" si="15"/>
        <v>0</v>
      </c>
      <c r="N117" s="82"/>
      <c r="O117" s="70"/>
      <c r="P117" s="70"/>
      <c r="Q117" s="70"/>
      <c r="R117" s="70"/>
      <c r="S117" s="70"/>
      <c r="T117" s="70"/>
      <c r="U117" s="71"/>
      <c r="V117" s="72"/>
      <c r="W117" s="73"/>
      <c r="X117" s="73"/>
      <c r="Y117" s="74"/>
      <c r="Z117" s="75"/>
      <c r="AA117" s="76"/>
      <c r="AB117" s="77"/>
      <c r="AC117" s="77"/>
      <c r="AD117" s="77"/>
      <c r="AE117" s="77"/>
      <c r="AF117" s="77"/>
      <c r="AG117" s="78"/>
      <c r="AH117" s="79"/>
      <c r="AI117" s="79"/>
      <c r="AJ117" s="79"/>
      <c r="AK117" s="80"/>
      <c r="AL117" s="80"/>
      <c r="AM117" s="79"/>
      <c r="AN117" s="79"/>
      <c r="AO117" s="80"/>
      <c r="AP117" s="80"/>
      <c r="AQ117" s="80"/>
      <c r="AR117" s="79"/>
      <c r="AS117" s="79"/>
      <c r="AT117" s="79"/>
      <c r="AU117" s="80"/>
      <c r="AV117" s="80"/>
      <c r="AW117" s="80"/>
      <c r="AX117" s="79"/>
      <c r="AY117" s="79"/>
      <c r="AZ117" s="79"/>
      <c r="BA117" s="80"/>
      <c r="BB117" s="80"/>
      <c r="BC117" s="80"/>
      <c r="BD117" s="77"/>
      <c r="BE117" s="77"/>
      <c r="BF117" s="77"/>
      <c r="BG117" s="80"/>
      <c r="BH117" s="80"/>
      <c r="BI117" s="80"/>
      <c r="BJ117" s="77"/>
      <c r="BK117" s="77"/>
      <c r="BL117" s="77"/>
      <c r="BM117" s="80"/>
      <c r="BN117" s="80"/>
      <c r="BO117" s="80"/>
      <c r="BP117" s="130"/>
      <c r="BQ117" s="81"/>
      <c r="BR117" s="131"/>
      <c r="BS117" s="131"/>
    </row>
    <row r="118" spans="1:71" ht="33" customHeight="1">
      <c r="A118" s="211"/>
      <c r="B118" s="212"/>
      <c r="C118" s="226" t="s">
        <v>63</v>
      </c>
      <c r="D118" s="226"/>
      <c r="E118" s="226"/>
      <c r="F118" s="212"/>
      <c r="G118" s="227"/>
      <c r="H118" s="212"/>
      <c r="I118" s="212"/>
      <c r="J118" s="213" t="s">
        <v>212</v>
      </c>
      <c r="K118" s="228" t="s">
        <v>213</v>
      </c>
      <c r="L118" s="215">
        <f>SUM(L120:L124)</f>
        <v>0</v>
      </c>
      <c r="M118" s="216"/>
      <c r="N118" s="217"/>
      <c r="O118" s="212"/>
      <c r="P118" s="212"/>
      <c r="Q118" s="212"/>
      <c r="R118" s="212"/>
      <c r="S118" s="212"/>
      <c r="T118" s="212"/>
      <c r="U118" s="213"/>
      <c r="V118" s="218"/>
      <c r="W118" s="219"/>
      <c r="X118" s="219"/>
      <c r="Y118" s="220"/>
      <c r="Z118" s="221"/>
      <c r="AA118" s="222"/>
      <c r="AB118" s="223"/>
      <c r="AC118" s="223"/>
      <c r="AD118" s="223"/>
      <c r="AE118" s="223"/>
      <c r="AF118" s="223"/>
      <c r="AG118" s="224"/>
      <c r="AH118" s="223"/>
      <c r="AI118" s="223"/>
      <c r="AJ118" s="223"/>
      <c r="AK118" s="223"/>
      <c r="AL118" s="223"/>
      <c r="AM118" s="223"/>
      <c r="AN118" s="223"/>
      <c r="AO118" s="223"/>
      <c r="AP118" s="223"/>
      <c r="AQ118" s="223"/>
      <c r="AR118" s="223"/>
      <c r="AS118" s="223"/>
      <c r="AT118" s="223"/>
      <c r="AU118" s="223"/>
      <c r="AV118" s="223"/>
      <c r="AW118" s="223"/>
      <c r="AX118" s="223"/>
      <c r="AY118" s="223"/>
      <c r="AZ118" s="223"/>
      <c r="BA118" s="223"/>
      <c r="BB118" s="223"/>
      <c r="BC118" s="223"/>
      <c r="BD118" s="223"/>
      <c r="BE118" s="223"/>
      <c r="BF118" s="223"/>
      <c r="BG118" s="223"/>
      <c r="BH118" s="223"/>
      <c r="BI118" s="223"/>
      <c r="BJ118" s="223"/>
      <c r="BK118" s="223"/>
      <c r="BL118" s="223"/>
      <c r="BM118" s="223"/>
      <c r="BN118" s="223"/>
      <c r="BO118" s="223"/>
      <c r="BP118" s="212"/>
      <c r="BQ118" s="225"/>
      <c r="BR118" s="225"/>
      <c r="BS118" s="131"/>
    </row>
    <row r="119" spans="1:71" ht="20.25" customHeight="1">
      <c r="A119" s="211"/>
      <c r="B119" s="212"/>
      <c r="C119" s="212"/>
      <c r="D119" s="212"/>
      <c r="E119" s="212"/>
      <c r="F119" s="212"/>
      <c r="G119" s="212"/>
      <c r="H119" s="212"/>
      <c r="I119" s="212"/>
      <c r="J119" s="213" t="s">
        <v>214</v>
      </c>
      <c r="K119" s="214" t="s">
        <v>215</v>
      </c>
      <c r="L119" s="215"/>
      <c r="M119" s="216"/>
      <c r="N119" s="217"/>
      <c r="O119" s="212"/>
      <c r="P119" s="212"/>
      <c r="Q119" s="212"/>
      <c r="R119" s="212"/>
      <c r="S119" s="212"/>
      <c r="T119" s="212"/>
      <c r="U119" s="213"/>
      <c r="V119" s="218"/>
      <c r="W119" s="219"/>
      <c r="X119" s="219"/>
      <c r="Y119" s="220"/>
      <c r="Z119" s="221"/>
      <c r="AA119" s="222"/>
      <c r="AB119" s="223"/>
      <c r="AC119" s="223"/>
      <c r="AD119" s="223"/>
      <c r="AE119" s="223"/>
      <c r="AF119" s="223"/>
      <c r="AG119" s="224"/>
      <c r="AH119" s="223"/>
      <c r="AI119" s="223"/>
      <c r="AJ119" s="223"/>
      <c r="AK119" s="223"/>
      <c r="AL119" s="223"/>
      <c r="AM119" s="223"/>
      <c r="AN119" s="223"/>
      <c r="AO119" s="223"/>
      <c r="AP119" s="223"/>
      <c r="AQ119" s="223"/>
      <c r="AR119" s="223"/>
      <c r="AS119" s="223"/>
      <c r="AT119" s="223"/>
      <c r="AU119" s="223"/>
      <c r="AV119" s="223"/>
      <c r="AW119" s="223"/>
      <c r="AX119" s="223"/>
      <c r="AY119" s="223"/>
      <c r="AZ119" s="223"/>
      <c r="BA119" s="223"/>
      <c r="BB119" s="223"/>
      <c r="BC119" s="223"/>
      <c r="BD119" s="223"/>
      <c r="BE119" s="223"/>
      <c r="BF119" s="223"/>
      <c r="BG119" s="223"/>
      <c r="BH119" s="223"/>
      <c r="BI119" s="223"/>
      <c r="BJ119" s="223"/>
      <c r="BK119" s="223"/>
      <c r="BL119" s="223"/>
      <c r="BM119" s="223"/>
      <c r="BN119" s="223"/>
      <c r="BO119" s="223"/>
      <c r="BP119" s="212"/>
      <c r="BQ119" s="225"/>
      <c r="BR119" s="225"/>
      <c r="BS119" s="131"/>
    </row>
    <row r="120" spans="1:71" ht="20.25" customHeight="1">
      <c r="A120" s="129"/>
      <c r="B120" s="70"/>
      <c r="C120" s="70"/>
      <c r="D120" s="229" t="s">
        <v>63</v>
      </c>
      <c r="E120" s="70"/>
      <c r="F120" s="63"/>
      <c r="G120" s="63"/>
      <c r="H120" s="63"/>
      <c r="I120" s="63"/>
      <c r="J120" s="63" t="s">
        <v>216</v>
      </c>
      <c r="K120" s="99" t="s">
        <v>152</v>
      </c>
      <c r="L120" s="210">
        <f t="shared" ref="L120:L124" si="16">N120+O120+P120+Q120+R120+S120+T120+U120</f>
        <v>0</v>
      </c>
      <c r="M120" s="67">
        <f t="shared" ref="M120:M124" si="17">L120*36</f>
        <v>0</v>
      </c>
      <c r="N120" s="82"/>
      <c r="O120" s="70"/>
      <c r="P120" s="70"/>
      <c r="Q120" s="70"/>
      <c r="R120" s="70"/>
      <c r="S120" s="70"/>
      <c r="T120" s="70"/>
      <c r="U120" s="71"/>
      <c r="V120" s="72"/>
      <c r="W120" s="73"/>
      <c r="X120" s="73"/>
      <c r="Y120" s="74"/>
      <c r="Z120" s="75"/>
      <c r="AA120" s="76"/>
      <c r="AB120" s="77"/>
      <c r="AC120" s="77"/>
      <c r="AD120" s="77"/>
      <c r="AE120" s="77"/>
      <c r="AF120" s="77"/>
      <c r="AG120" s="78"/>
      <c r="AH120" s="79"/>
      <c r="AI120" s="79"/>
      <c r="AJ120" s="79"/>
      <c r="AK120" s="80"/>
      <c r="AL120" s="80"/>
      <c r="AM120" s="79"/>
      <c r="AN120" s="79"/>
      <c r="AO120" s="80"/>
      <c r="AP120" s="80"/>
      <c r="AQ120" s="80"/>
      <c r="AR120" s="79"/>
      <c r="AS120" s="79"/>
      <c r="AT120" s="79"/>
      <c r="AU120" s="80"/>
      <c r="AV120" s="80"/>
      <c r="AW120" s="80"/>
      <c r="AX120" s="79"/>
      <c r="AY120" s="79"/>
      <c r="AZ120" s="79"/>
      <c r="BA120" s="80"/>
      <c r="BB120" s="80"/>
      <c r="BC120" s="80"/>
      <c r="BD120" s="77"/>
      <c r="BE120" s="77"/>
      <c r="BF120" s="77"/>
      <c r="BG120" s="80"/>
      <c r="BH120" s="80"/>
      <c r="BI120" s="80"/>
      <c r="BJ120" s="77"/>
      <c r="BK120" s="77"/>
      <c r="BL120" s="77"/>
      <c r="BM120" s="80"/>
      <c r="BN120" s="80"/>
      <c r="BO120" s="80"/>
      <c r="BP120" s="130"/>
      <c r="BQ120" s="81"/>
      <c r="BR120" s="131"/>
      <c r="BS120" s="131"/>
    </row>
    <row r="121" spans="1:71" ht="20.25" customHeight="1">
      <c r="A121" s="129"/>
      <c r="B121" s="70"/>
      <c r="C121" s="70"/>
      <c r="D121" s="229" t="s">
        <v>63</v>
      </c>
      <c r="E121" s="70"/>
      <c r="F121" s="63"/>
      <c r="G121" s="63"/>
      <c r="H121" s="63"/>
      <c r="I121" s="63"/>
      <c r="J121" s="63" t="s">
        <v>217</v>
      </c>
      <c r="K121" s="99" t="s">
        <v>152</v>
      </c>
      <c r="L121" s="210">
        <f t="shared" si="16"/>
        <v>0</v>
      </c>
      <c r="M121" s="67">
        <f t="shared" si="17"/>
        <v>0</v>
      </c>
      <c r="N121" s="82"/>
      <c r="O121" s="70"/>
      <c r="P121" s="70"/>
      <c r="Q121" s="70"/>
      <c r="R121" s="70"/>
      <c r="S121" s="70"/>
      <c r="T121" s="70"/>
      <c r="U121" s="71"/>
      <c r="V121" s="72"/>
      <c r="W121" s="73"/>
      <c r="X121" s="73"/>
      <c r="Y121" s="74"/>
      <c r="Z121" s="75"/>
      <c r="AA121" s="76"/>
      <c r="AB121" s="77"/>
      <c r="AC121" s="77"/>
      <c r="AD121" s="77"/>
      <c r="AE121" s="77"/>
      <c r="AF121" s="77"/>
      <c r="AG121" s="78"/>
      <c r="AH121" s="79"/>
      <c r="AI121" s="79"/>
      <c r="AJ121" s="79"/>
      <c r="AK121" s="80"/>
      <c r="AL121" s="80"/>
      <c r="AM121" s="79"/>
      <c r="AN121" s="79"/>
      <c r="AO121" s="80"/>
      <c r="AP121" s="80"/>
      <c r="AQ121" s="80"/>
      <c r="AR121" s="79"/>
      <c r="AS121" s="79"/>
      <c r="AT121" s="79"/>
      <c r="AU121" s="80"/>
      <c r="AV121" s="80"/>
      <c r="AW121" s="80"/>
      <c r="AX121" s="79"/>
      <c r="AY121" s="79"/>
      <c r="AZ121" s="79"/>
      <c r="BA121" s="80"/>
      <c r="BB121" s="80"/>
      <c r="BC121" s="80"/>
      <c r="BD121" s="77"/>
      <c r="BE121" s="77"/>
      <c r="BF121" s="77"/>
      <c r="BG121" s="80"/>
      <c r="BH121" s="80"/>
      <c r="BI121" s="80"/>
      <c r="BJ121" s="77"/>
      <c r="BK121" s="77"/>
      <c r="BL121" s="77"/>
      <c r="BM121" s="80"/>
      <c r="BN121" s="80"/>
      <c r="BO121" s="80"/>
      <c r="BP121" s="130"/>
      <c r="BQ121" s="81"/>
      <c r="BR121" s="131"/>
      <c r="BS121" s="131"/>
    </row>
    <row r="122" spans="1:71" ht="20.25" customHeight="1">
      <c r="A122" s="129"/>
      <c r="B122" s="70"/>
      <c r="C122" s="70"/>
      <c r="D122" s="229" t="s">
        <v>63</v>
      </c>
      <c r="E122" s="70"/>
      <c r="F122" s="63"/>
      <c r="G122" s="63"/>
      <c r="H122" s="63"/>
      <c r="I122" s="63"/>
      <c r="J122" s="63" t="s">
        <v>218</v>
      </c>
      <c r="K122" s="99" t="s">
        <v>152</v>
      </c>
      <c r="L122" s="210">
        <f t="shared" si="16"/>
        <v>0</v>
      </c>
      <c r="M122" s="67">
        <f t="shared" si="17"/>
        <v>0</v>
      </c>
      <c r="N122" s="82"/>
      <c r="O122" s="70"/>
      <c r="P122" s="70"/>
      <c r="Q122" s="70"/>
      <c r="R122" s="70"/>
      <c r="S122" s="70"/>
      <c r="T122" s="70"/>
      <c r="U122" s="71"/>
      <c r="V122" s="72"/>
      <c r="W122" s="73"/>
      <c r="X122" s="73"/>
      <c r="Y122" s="74"/>
      <c r="Z122" s="75"/>
      <c r="AA122" s="76"/>
      <c r="AB122" s="77"/>
      <c r="AC122" s="77"/>
      <c r="AD122" s="77"/>
      <c r="AE122" s="77"/>
      <c r="AF122" s="77"/>
      <c r="AG122" s="78"/>
      <c r="AH122" s="79"/>
      <c r="AI122" s="79"/>
      <c r="AJ122" s="79"/>
      <c r="AK122" s="80"/>
      <c r="AL122" s="80"/>
      <c r="AM122" s="79"/>
      <c r="AN122" s="79"/>
      <c r="AO122" s="80"/>
      <c r="AP122" s="80"/>
      <c r="AQ122" s="80"/>
      <c r="AR122" s="79"/>
      <c r="AS122" s="79"/>
      <c r="AT122" s="79"/>
      <c r="AU122" s="80"/>
      <c r="AV122" s="80"/>
      <c r="AW122" s="80"/>
      <c r="AX122" s="79"/>
      <c r="AY122" s="79"/>
      <c r="AZ122" s="79"/>
      <c r="BA122" s="80"/>
      <c r="BB122" s="80"/>
      <c r="BC122" s="80"/>
      <c r="BD122" s="77"/>
      <c r="BE122" s="77"/>
      <c r="BF122" s="77"/>
      <c r="BG122" s="80"/>
      <c r="BH122" s="80"/>
      <c r="BI122" s="80"/>
      <c r="BJ122" s="77"/>
      <c r="BK122" s="77"/>
      <c r="BL122" s="77"/>
      <c r="BM122" s="80"/>
      <c r="BN122" s="80"/>
      <c r="BO122" s="80"/>
      <c r="BP122" s="130"/>
      <c r="BQ122" s="81"/>
      <c r="BR122" s="131"/>
      <c r="BS122" s="131"/>
    </row>
    <row r="123" spans="1:71" ht="20.25" customHeight="1">
      <c r="A123" s="129"/>
      <c r="B123" s="70"/>
      <c r="C123" s="70"/>
      <c r="D123" s="229" t="s">
        <v>63</v>
      </c>
      <c r="E123" s="70"/>
      <c r="F123" s="63"/>
      <c r="G123" s="63"/>
      <c r="H123" s="63"/>
      <c r="I123" s="63"/>
      <c r="J123" s="63" t="s">
        <v>219</v>
      </c>
      <c r="K123" s="99" t="s">
        <v>152</v>
      </c>
      <c r="L123" s="210">
        <f t="shared" si="16"/>
        <v>0</v>
      </c>
      <c r="M123" s="67">
        <f t="shared" si="17"/>
        <v>0</v>
      </c>
      <c r="N123" s="82"/>
      <c r="O123" s="70"/>
      <c r="P123" s="70"/>
      <c r="Q123" s="70"/>
      <c r="R123" s="70"/>
      <c r="S123" s="70"/>
      <c r="T123" s="70"/>
      <c r="U123" s="71"/>
      <c r="V123" s="72"/>
      <c r="W123" s="73"/>
      <c r="X123" s="73"/>
      <c r="Y123" s="74"/>
      <c r="Z123" s="75"/>
      <c r="AA123" s="76"/>
      <c r="AB123" s="77"/>
      <c r="AC123" s="77"/>
      <c r="AD123" s="77"/>
      <c r="AE123" s="77"/>
      <c r="AF123" s="77"/>
      <c r="AG123" s="78"/>
      <c r="AH123" s="79"/>
      <c r="AI123" s="79"/>
      <c r="AJ123" s="79"/>
      <c r="AK123" s="80"/>
      <c r="AL123" s="80"/>
      <c r="AM123" s="79"/>
      <c r="AN123" s="79"/>
      <c r="AO123" s="80"/>
      <c r="AP123" s="80"/>
      <c r="AQ123" s="80"/>
      <c r="AR123" s="79"/>
      <c r="AS123" s="79"/>
      <c r="AT123" s="79"/>
      <c r="AU123" s="80"/>
      <c r="AV123" s="80"/>
      <c r="AW123" s="80"/>
      <c r="AX123" s="79"/>
      <c r="AY123" s="79"/>
      <c r="AZ123" s="79"/>
      <c r="BA123" s="80"/>
      <c r="BB123" s="80"/>
      <c r="BC123" s="80"/>
      <c r="BD123" s="77"/>
      <c r="BE123" s="77"/>
      <c r="BF123" s="77"/>
      <c r="BG123" s="80"/>
      <c r="BH123" s="80"/>
      <c r="BI123" s="80"/>
      <c r="BJ123" s="77"/>
      <c r="BK123" s="77"/>
      <c r="BL123" s="77"/>
      <c r="BM123" s="80"/>
      <c r="BN123" s="80"/>
      <c r="BO123" s="80"/>
      <c r="BP123" s="130"/>
      <c r="BQ123" s="81"/>
      <c r="BR123" s="131"/>
      <c r="BS123" s="131"/>
    </row>
    <row r="124" spans="1:71" ht="20.25" customHeight="1">
      <c r="A124" s="129"/>
      <c r="B124" s="70"/>
      <c r="C124" s="70"/>
      <c r="D124" s="229" t="s">
        <v>63</v>
      </c>
      <c r="E124" s="70"/>
      <c r="F124" s="63"/>
      <c r="G124" s="63"/>
      <c r="H124" s="63"/>
      <c r="I124" s="63"/>
      <c r="J124" s="63" t="s">
        <v>220</v>
      </c>
      <c r="K124" s="99" t="s">
        <v>152</v>
      </c>
      <c r="L124" s="210">
        <f t="shared" si="16"/>
        <v>0</v>
      </c>
      <c r="M124" s="67">
        <f t="shared" si="17"/>
        <v>0</v>
      </c>
      <c r="N124" s="82"/>
      <c r="O124" s="70"/>
      <c r="P124" s="70"/>
      <c r="Q124" s="70"/>
      <c r="R124" s="70"/>
      <c r="S124" s="70"/>
      <c r="T124" s="70"/>
      <c r="U124" s="71"/>
      <c r="V124" s="72"/>
      <c r="W124" s="73"/>
      <c r="X124" s="73"/>
      <c r="Y124" s="74"/>
      <c r="Z124" s="75"/>
      <c r="AA124" s="76"/>
      <c r="AB124" s="77"/>
      <c r="AC124" s="77"/>
      <c r="AD124" s="77"/>
      <c r="AE124" s="77"/>
      <c r="AF124" s="77"/>
      <c r="AG124" s="78"/>
      <c r="AH124" s="79"/>
      <c r="AI124" s="79"/>
      <c r="AJ124" s="79"/>
      <c r="AK124" s="80"/>
      <c r="AL124" s="80"/>
      <c r="AM124" s="79"/>
      <c r="AN124" s="79"/>
      <c r="AO124" s="80"/>
      <c r="AP124" s="80"/>
      <c r="AQ124" s="80"/>
      <c r="AR124" s="79"/>
      <c r="AS124" s="79"/>
      <c r="AT124" s="79"/>
      <c r="AU124" s="80"/>
      <c r="AV124" s="80"/>
      <c r="AW124" s="80"/>
      <c r="AX124" s="79"/>
      <c r="AY124" s="79"/>
      <c r="AZ124" s="79"/>
      <c r="BA124" s="80"/>
      <c r="BB124" s="80"/>
      <c r="BC124" s="80"/>
      <c r="BD124" s="77"/>
      <c r="BE124" s="77"/>
      <c r="BF124" s="77"/>
      <c r="BG124" s="80"/>
      <c r="BH124" s="80"/>
      <c r="BI124" s="80"/>
      <c r="BJ124" s="77"/>
      <c r="BK124" s="77"/>
      <c r="BL124" s="77"/>
      <c r="BM124" s="80"/>
      <c r="BN124" s="80"/>
      <c r="BO124" s="80"/>
      <c r="BP124" s="130"/>
      <c r="BQ124" s="81"/>
      <c r="BR124" s="131"/>
      <c r="BS124" s="131"/>
    </row>
    <row r="125" spans="1:71" ht="20.25" customHeight="1">
      <c r="A125" s="211"/>
      <c r="B125" s="212"/>
      <c r="C125" s="212"/>
      <c r="D125" s="212"/>
      <c r="E125" s="212"/>
      <c r="F125" s="212"/>
      <c r="G125" s="212"/>
      <c r="H125" s="212"/>
      <c r="I125" s="212"/>
      <c r="J125" s="213" t="s">
        <v>221</v>
      </c>
      <c r="K125" s="214" t="s">
        <v>222</v>
      </c>
      <c r="L125" s="215">
        <f>SUM(L126:L130)</f>
        <v>0</v>
      </c>
      <c r="M125" s="216"/>
      <c r="N125" s="217"/>
      <c r="O125" s="212"/>
      <c r="P125" s="212"/>
      <c r="Q125" s="212"/>
      <c r="R125" s="212"/>
      <c r="S125" s="212"/>
      <c r="T125" s="212"/>
      <c r="U125" s="213"/>
      <c r="V125" s="218"/>
      <c r="W125" s="219"/>
      <c r="X125" s="219"/>
      <c r="Y125" s="220"/>
      <c r="Z125" s="221"/>
      <c r="AA125" s="222"/>
      <c r="AB125" s="223"/>
      <c r="AC125" s="223"/>
      <c r="AD125" s="223"/>
      <c r="AE125" s="223"/>
      <c r="AF125" s="223"/>
      <c r="AG125" s="224"/>
      <c r="AH125" s="223"/>
      <c r="AI125" s="223"/>
      <c r="AJ125" s="223"/>
      <c r="AK125" s="223"/>
      <c r="AL125" s="223"/>
      <c r="AM125" s="223"/>
      <c r="AN125" s="223"/>
      <c r="AO125" s="223"/>
      <c r="AP125" s="223"/>
      <c r="AQ125" s="223"/>
      <c r="AR125" s="223"/>
      <c r="AS125" s="223"/>
      <c r="AT125" s="223"/>
      <c r="AU125" s="223"/>
      <c r="AV125" s="223"/>
      <c r="AW125" s="223"/>
      <c r="AX125" s="223"/>
      <c r="AY125" s="223"/>
      <c r="AZ125" s="223"/>
      <c r="BA125" s="223"/>
      <c r="BB125" s="223"/>
      <c r="BC125" s="223"/>
      <c r="BD125" s="223"/>
      <c r="BE125" s="223"/>
      <c r="BF125" s="223"/>
      <c r="BG125" s="223"/>
      <c r="BH125" s="223"/>
      <c r="BI125" s="223"/>
      <c r="BJ125" s="223"/>
      <c r="BK125" s="223"/>
      <c r="BL125" s="223"/>
      <c r="BM125" s="223"/>
      <c r="BN125" s="223"/>
      <c r="BO125" s="223"/>
      <c r="BP125" s="212"/>
      <c r="BQ125" s="225"/>
      <c r="BR125" s="225"/>
      <c r="BS125" s="131"/>
    </row>
    <row r="126" spans="1:71" ht="20.25" customHeight="1">
      <c r="A126" s="129"/>
      <c r="B126" s="70"/>
      <c r="C126" s="70"/>
      <c r="D126" s="229" t="s">
        <v>63</v>
      </c>
      <c r="E126" s="70"/>
      <c r="F126" s="63"/>
      <c r="G126" s="63"/>
      <c r="H126" s="63"/>
      <c r="I126" s="63"/>
      <c r="J126" s="63" t="s">
        <v>223</v>
      </c>
      <c r="K126" s="99" t="s">
        <v>152</v>
      </c>
      <c r="L126" s="210">
        <f t="shared" ref="L126:L130" si="18">N126+O126+P126+Q126+R126+S126+T126+U126</f>
        <v>0</v>
      </c>
      <c r="M126" s="67">
        <f t="shared" ref="M126:M130" si="19">L126*36</f>
        <v>0</v>
      </c>
      <c r="N126" s="82"/>
      <c r="O126" s="70"/>
      <c r="P126" s="70"/>
      <c r="Q126" s="70"/>
      <c r="R126" s="70"/>
      <c r="S126" s="70"/>
      <c r="T126" s="70"/>
      <c r="U126" s="71"/>
      <c r="V126" s="72"/>
      <c r="W126" s="73"/>
      <c r="X126" s="73"/>
      <c r="Y126" s="74"/>
      <c r="Z126" s="75"/>
      <c r="AA126" s="76"/>
      <c r="AB126" s="77"/>
      <c r="AC126" s="77"/>
      <c r="AD126" s="77"/>
      <c r="AE126" s="77"/>
      <c r="AF126" s="77"/>
      <c r="AG126" s="78"/>
      <c r="AH126" s="79"/>
      <c r="AI126" s="79"/>
      <c r="AJ126" s="79"/>
      <c r="AK126" s="80"/>
      <c r="AL126" s="80"/>
      <c r="AM126" s="79"/>
      <c r="AN126" s="79"/>
      <c r="AO126" s="80"/>
      <c r="AP126" s="80"/>
      <c r="AQ126" s="80"/>
      <c r="AR126" s="79"/>
      <c r="AS126" s="79"/>
      <c r="AT126" s="79"/>
      <c r="AU126" s="80"/>
      <c r="AV126" s="80"/>
      <c r="AW126" s="80"/>
      <c r="AX126" s="79"/>
      <c r="AY126" s="79"/>
      <c r="AZ126" s="79"/>
      <c r="BA126" s="80"/>
      <c r="BB126" s="80"/>
      <c r="BC126" s="80"/>
      <c r="BD126" s="77"/>
      <c r="BE126" s="77"/>
      <c r="BF126" s="77"/>
      <c r="BG126" s="80"/>
      <c r="BH126" s="80"/>
      <c r="BI126" s="80"/>
      <c r="BJ126" s="77"/>
      <c r="BK126" s="77"/>
      <c r="BL126" s="77"/>
      <c r="BM126" s="80"/>
      <c r="BN126" s="80"/>
      <c r="BO126" s="80"/>
      <c r="BP126" s="130"/>
      <c r="BQ126" s="81"/>
      <c r="BR126" s="131"/>
      <c r="BS126" s="131"/>
    </row>
    <row r="127" spans="1:71" ht="20.25" customHeight="1">
      <c r="A127" s="129"/>
      <c r="B127" s="70"/>
      <c r="C127" s="70"/>
      <c r="D127" s="229" t="s">
        <v>63</v>
      </c>
      <c r="E127" s="70"/>
      <c r="F127" s="63"/>
      <c r="G127" s="63"/>
      <c r="H127" s="63"/>
      <c r="I127" s="63"/>
      <c r="J127" s="63" t="s">
        <v>224</v>
      </c>
      <c r="K127" s="99" t="s">
        <v>152</v>
      </c>
      <c r="L127" s="210">
        <f t="shared" si="18"/>
        <v>0</v>
      </c>
      <c r="M127" s="67">
        <f t="shared" si="19"/>
        <v>0</v>
      </c>
      <c r="N127" s="82"/>
      <c r="O127" s="70"/>
      <c r="P127" s="70"/>
      <c r="Q127" s="70"/>
      <c r="R127" s="70"/>
      <c r="S127" s="70"/>
      <c r="T127" s="70"/>
      <c r="U127" s="71"/>
      <c r="V127" s="72"/>
      <c r="W127" s="73"/>
      <c r="X127" s="73"/>
      <c r="Y127" s="74"/>
      <c r="Z127" s="75"/>
      <c r="AA127" s="76"/>
      <c r="AB127" s="77"/>
      <c r="AC127" s="77"/>
      <c r="AD127" s="77"/>
      <c r="AE127" s="77"/>
      <c r="AF127" s="77"/>
      <c r="AG127" s="78"/>
      <c r="AH127" s="79"/>
      <c r="AI127" s="79"/>
      <c r="AJ127" s="79"/>
      <c r="AK127" s="80"/>
      <c r="AL127" s="80"/>
      <c r="AM127" s="79"/>
      <c r="AN127" s="79"/>
      <c r="AO127" s="80"/>
      <c r="AP127" s="80"/>
      <c r="AQ127" s="80"/>
      <c r="AR127" s="79"/>
      <c r="AS127" s="79"/>
      <c r="AT127" s="79"/>
      <c r="AU127" s="80"/>
      <c r="AV127" s="80"/>
      <c r="AW127" s="80"/>
      <c r="AX127" s="79"/>
      <c r="AY127" s="79"/>
      <c r="AZ127" s="79"/>
      <c r="BA127" s="80"/>
      <c r="BB127" s="80"/>
      <c r="BC127" s="80"/>
      <c r="BD127" s="77"/>
      <c r="BE127" s="77"/>
      <c r="BF127" s="77"/>
      <c r="BG127" s="80"/>
      <c r="BH127" s="80"/>
      <c r="BI127" s="80"/>
      <c r="BJ127" s="77"/>
      <c r="BK127" s="77"/>
      <c r="BL127" s="77"/>
      <c r="BM127" s="80"/>
      <c r="BN127" s="80"/>
      <c r="BO127" s="80"/>
      <c r="BP127" s="130"/>
      <c r="BQ127" s="81"/>
      <c r="BR127" s="131"/>
      <c r="BS127" s="131"/>
    </row>
    <row r="128" spans="1:71" ht="20.25" customHeight="1">
      <c r="A128" s="129"/>
      <c r="B128" s="70"/>
      <c r="C128" s="70"/>
      <c r="D128" s="229" t="s">
        <v>63</v>
      </c>
      <c r="E128" s="70"/>
      <c r="F128" s="63"/>
      <c r="G128" s="63"/>
      <c r="H128" s="63"/>
      <c r="I128" s="63"/>
      <c r="J128" s="63" t="s">
        <v>225</v>
      </c>
      <c r="K128" s="99" t="s">
        <v>152</v>
      </c>
      <c r="L128" s="210">
        <f t="shared" si="18"/>
        <v>0</v>
      </c>
      <c r="M128" s="67">
        <f t="shared" si="19"/>
        <v>0</v>
      </c>
      <c r="N128" s="82"/>
      <c r="O128" s="70"/>
      <c r="P128" s="70"/>
      <c r="Q128" s="70"/>
      <c r="R128" s="70"/>
      <c r="S128" s="70"/>
      <c r="T128" s="70"/>
      <c r="U128" s="71"/>
      <c r="V128" s="72"/>
      <c r="W128" s="73"/>
      <c r="X128" s="73"/>
      <c r="Y128" s="74"/>
      <c r="Z128" s="75"/>
      <c r="AA128" s="76"/>
      <c r="AB128" s="77"/>
      <c r="AC128" s="77"/>
      <c r="AD128" s="77"/>
      <c r="AE128" s="77"/>
      <c r="AF128" s="77"/>
      <c r="AG128" s="78"/>
      <c r="AH128" s="79"/>
      <c r="AI128" s="79"/>
      <c r="AJ128" s="79"/>
      <c r="AK128" s="80"/>
      <c r="AL128" s="80"/>
      <c r="AM128" s="79"/>
      <c r="AN128" s="79"/>
      <c r="AO128" s="80"/>
      <c r="AP128" s="80"/>
      <c r="AQ128" s="80"/>
      <c r="AR128" s="79"/>
      <c r="AS128" s="79"/>
      <c r="AT128" s="79"/>
      <c r="AU128" s="80"/>
      <c r="AV128" s="80"/>
      <c r="AW128" s="80"/>
      <c r="AX128" s="79"/>
      <c r="AY128" s="79"/>
      <c r="AZ128" s="79"/>
      <c r="BA128" s="80"/>
      <c r="BB128" s="80"/>
      <c r="BC128" s="80"/>
      <c r="BD128" s="77"/>
      <c r="BE128" s="77"/>
      <c r="BF128" s="77"/>
      <c r="BG128" s="80"/>
      <c r="BH128" s="80"/>
      <c r="BI128" s="80"/>
      <c r="BJ128" s="77"/>
      <c r="BK128" s="77"/>
      <c r="BL128" s="77"/>
      <c r="BM128" s="80"/>
      <c r="BN128" s="80"/>
      <c r="BO128" s="80"/>
      <c r="BP128" s="130"/>
      <c r="BQ128" s="81"/>
      <c r="BR128" s="131"/>
      <c r="BS128" s="131"/>
    </row>
    <row r="129" spans="1:71" ht="20.25" customHeight="1">
      <c r="A129" s="129"/>
      <c r="B129" s="70"/>
      <c r="C129" s="70"/>
      <c r="D129" s="229" t="s">
        <v>63</v>
      </c>
      <c r="E129" s="70"/>
      <c r="F129" s="63"/>
      <c r="G129" s="63"/>
      <c r="H129" s="63"/>
      <c r="I129" s="63"/>
      <c r="J129" s="63" t="s">
        <v>226</v>
      </c>
      <c r="K129" s="99" t="s">
        <v>152</v>
      </c>
      <c r="L129" s="210">
        <f t="shared" si="18"/>
        <v>0</v>
      </c>
      <c r="M129" s="67">
        <f t="shared" si="19"/>
        <v>0</v>
      </c>
      <c r="N129" s="82"/>
      <c r="O129" s="70"/>
      <c r="P129" s="70"/>
      <c r="Q129" s="70"/>
      <c r="R129" s="70"/>
      <c r="S129" s="70"/>
      <c r="T129" s="70"/>
      <c r="U129" s="71"/>
      <c r="V129" s="72"/>
      <c r="W129" s="73"/>
      <c r="X129" s="73"/>
      <c r="Y129" s="74"/>
      <c r="Z129" s="75"/>
      <c r="AA129" s="76"/>
      <c r="AB129" s="77"/>
      <c r="AC129" s="77"/>
      <c r="AD129" s="77"/>
      <c r="AE129" s="77"/>
      <c r="AF129" s="77"/>
      <c r="AG129" s="78"/>
      <c r="AH129" s="79"/>
      <c r="AI129" s="79"/>
      <c r="AJ129" s="79"/>
      <c r="AK129" s="80"/>
      <c r="AL129" s="80"/>
      <c r="AM129" s="79"/>
      <c r="AN129" s="79"/>
      <c r="AO129" s="80"/>
      <c r="AP129" s="80"/>
      <c r="AQ129" s="80"/>
      <c r="AR129" s="79"/>
      <c r="AS129" s="79"/>
      <c r="AT129" s="79"/>
      <c r="AU129" s="80"/>
      <c r="AV129" s="80"/>
      <c r="AW129" s="80"/>
      <c r="AX129" s="79"/>
      <c r="AY129" s="79"/>
      <c r="AZ129" s="79"/>
      <c r="BA129" s="80"/>
      <c r="BB129" s="80"/>
      <c r="BC129" s="80"/>
      <c r="BD129" s="77"/>
      <c r="BE129" s="77"/>
      <c r="BF129" s="77"/>
      <c r="BG129" s="80"/>
      <c r="BH129" s="80"/>
      <c r="BI129" s="80"/>
      <c r="BJ129" s="77"/>
      <c r="BK129" s="77"/>
      <c r="BL129" s="77"/>
      <c r="BM129" s="80"/>
      <c r="BN129" s="80"/>
      <c r="BO129" s="80"/>
      <c r="BP129" s="130"/>
      <c r="BQ129" s="81"/>
      <c r="BR129" s="131"/>
      <c r="BS129" s="131"/>
    </row>
    <row r="130" spans="1:71" ht="20.25" customHeight="1">
      <c r="A130" s="129"/>
      <c r="B130" s="70"/>
      <c r="C130" s="70"/>
      <c r="D130" s="229" t="s">
        <v>63</v>
      </c>
      <c r="E130" s="70"/>
      <c r="F130" s="63"/>
      <c r="G130" s="63"/>
      <c r="H130" s="63"/>
      <c r="I130" s="63"/>
      <c r="J130" s="63" t="s">
        <v>227</v>
      </c>
      <c r="K130" s="99" t="s">
        <v>152</v>
      </c>
      <c r="L130" s="210">
        <f t="shared" si="18"/>
        <v>0</v>
      </c>
      <c r="M130" s="67">
        <f t="shared" si="19"/>
        <v>0</v>
      </c>
      <c r="N130" s="82"/>
      <c r="O130" s="70"/>
      <c r="P130" s="70"/>
      <c r="Q130" s="70"/>
      <c r="R130" s="70"/>
      <c r="S130" s="70"/>
      <c r="T130" s="70"/>
      <c r="U130" s="71"/>
      <c r="V130" s="72"/>
      <c r="W130" s="73"/>
      <c r="X130" s="73"/>
      <c r="Y130" s="74"/>
      <c r="Z130" s="75"/>
      <c r="AA130" s="76"/>
      <c r="AB130" s="77"/>
      <c r="AC130" s="77"/>
      <c r="AD130" s="77"/>
      <c r="AE130" s="77"/>
      <c r="AF130" s="77"/>
      <c r="AG130" s="78"/>
      <c r="AH130" s="79"/>
      <c r="AI130" s="79"/>
      <c r="AJ130" s="79"/>
      <c r="AK130" s="80"/>
      <c r="AL130" s="80"/>
      <c r="AM130" s="79"/>
      <c r="AN130" s="79"/>
      <c r="AO130" s="80"/>
      <c r="AP130" s="80"/>
      <c r="AQ130" s="80"/>
      <c r="AR130" s="79"/>
      <c r="AS130" s="79"/>
      <c r="AT130" s="79"/>
      <c r="AU130" s="80"/>
      <c r="AV130" s="80"/>
      <c r="AW130" s="80"/>
      <c r="AX130" s="79"/>
      <c r="AY130" s="79"/>
      <c r="AZ130" s="79"/>
      <c r="BA130" s="80"/>
      <c r="BB130" s="80"/>
      <c r="BC130" s="80"/>
      <c r="BD130" s="77"/>
      <c r="BE130" s="77"/>
      <c r="BF130" s="77"/>
      <c r="BG130" s="80"/>
      <c r="BH130" s="80"/>
      <c r="BI130" s="80"/>
      <c r="BJ130" s="77"/>
      <c r="BK130" s="77"/>
      <c r="BL130" s="77"/>
      <c r="BM130" s="80"/>
      <c r="BN130" s="80"/>
      <c r="BO130" s="80"/>
      <c r="BP130" s="130"/>
      <c r="BQ130" s="81"/>
      <c r="BR130" s="131"/>
      <c r="BS130" s="131"/>
    </row>
    <row r="131" spans="1:71" ht="36.75" customHeight="1">
      <c r="A131" s="230"/>
      <c r="B131" s="231"/>
      <c r="C131" s="232" t="s">
        <v>63</v>
      </c>
      <c r="D131" s="231"/>
      <c r="E131" s="231"/>
      <c r="F131" s="231"/>
      <c r="G131" s="233">
        <v>1</v>
      </c>
      <c r="H131" s="231"/>
      <c r="I131" s="231"/>
      <c r="J131" s="234" t="s">
        <v>228</v>
      </c>
      <c r="K131" s="235" t="s">
        <v>229</v>
      </c>
      <c r="L131" s="236"/>
      <c r="M131" s="237"/>
      <c r="N131" s="238"/>
      <c r="O131" s="239"/>
      <c r="P131" s="239"/>
      <c r="Q131" s="239"/>
      <c r="R131" s="239"/>
      <c r="S131" s="239"/>
      <c r="T131" s="239"/>
      <c r="U131" s="240"/>
      <c r="V131" s="241"/>
      <c r="W131" s="242"/>
      <c r="X131" s="242"/>
      <c r="Y131" s="243"/>
      <c r="Z131" s="244"/>
      <c r="AA131" s="245"/>
      <c r="AB131" s="246"/>
      <c r="AC131" s="246"/>
      <c r="AD131" s="246"/>
      <c r="AE131" s="246"/>
      <c r="AF131" s="246"/>
      <c r="AG131" s="247"/>
      <c r="AH131" s="246"/>
      <c r="AI131" s="246"/>
      <c r="AJ131" s="246"/>
      <c r="AK131" s="246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6"/>
      <c r="AX131" s="246"/>
      <c r="AY131" s="246"/>
      <c r="AZ131" s="246"/>
      <c r="BA131" s="246"/>
      <c r="BB131" s="246"/>
      <c r="BC131" s="246"/>
      <c r="BD131" s="246"/>
      <c r="BE131" s="246"/>
      <c r="BF131" s="246"/>
      <c r="BG131" s="246"/>
      <c r="BH131" s="246"/>
      <c r="BI131" s="246"/>
      <c r="BJ131" s="246"/>
      <c r="BK131" s="246"/>
      <c r="BL131" s="246"/>
      <c r="BM131" s="246"/>
      <c r="BN131" s="246"/>
      <c r="BO131" s="246"/>
      <c r="BP131" s="239"/>
      <c r="BQ131" s="248"/>
      <c r="BR131" s="248"/>
      <c r="BS131" s="131"/>
    </row>
    <row r="132" spans="1:71" ht="33" customHeight="1">
      <c r="A132" s="230"/>
      <c r="B132" s="231"/>
      <c r="C132" s="231"/>
      <c r="D132" s="231"/>
      <c r="E132" s="231"/>
      <c r="F132" s="231"/>
      <c r="G132" s="231"/>
      <c r="H132" s="231"/>
      <c r="I132" s="231"/>
      <c r="J132" s="234" t="s">
        <v>230</v>
      </c>
      <c r="K132" s="249" t="s">
        <v>231</v>
      </c>
      <c r="L132" s="236">
        <f>SUM(L133:L145)</f>
        <v>0</v>
      </c>
      <c r="M132" s="237">
        <f t="shared" ref="M132:M201" si="20">L132*36</f>
        <v>0</v>
      </c>
      <c r="N132" s="238"/>
      <c r="O132" s="239"/>
      <c r="P132" s="239"/>
      <c r="Q132" s="239"/>
      <c r="R132" s="239"/>
      <c r="S132" s="239"/>
      <c r="T132" s="239"/>
      <c r="U132" s="240"/>
      <c r="V132" s="241"/>
      <c r="W132" s="242"/>
      <c r="X132" s="242"/>
      <c r="Y132" s="243"/>
      <c r="Z132" s="244"/>
      <c r="AA132" s="245"/>
      <c r="AB132" s="246"/>
      <c r="AC132" s="246"/>
      <c r="AD132" s="246"/>
      <c r="AE132" s="246"/>
      <c r="AF132" s="246"/>
      <c r="AG132" s="247"/>
      <c r="AH132" s="246"/>
      <c r="AI132" s="246"/>
      <c r="AJ132" s="246"/>
      <c r="AK132" s="246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6"/>
      <c r="AX132" s="246"/>
      <c r="AY132" s="246"/>
      <c r="AZ132" s="246"/>
      <c r="BA132" s="246"/>
      <c r="BB132" s="246"/>
      <c r="BC132" s="246"/>
      <c r="BD132" s="246"/>
      <c r="BE132" s="246"/>
      <c r="BF132" s="246"/>
      <c r="BG132" s="246"/>
      <c r="BH132" s="246"/>
      <c r="BI132" s="246"/>
      <c r="BJ132" s="246"/>
      <c r="BK132" s="246"/>
      <c r="BL132" s="246"/>
      <c r="BM132" s="246"/>
      <c r="BN132" s="246"/>
      <c r="BO132" s="246"/>
      <c r="BP132" s="239"/>
      <c r="BQ132" s="248"/>
      <c r="BR132" s="248"/>
      <c r="BS132" s="131"/>
    </row>
    <row r="133" spans="1:71" ht="20.25" customHeight="1">
      <c r="A133" s="129"/>
      <c r="B133" s="70"/>
      <c r="C133" s="70"/>
      <c r="D133" s="70"/>
      <c r="E133" s="70"/>
      <c r="F133" s="63"/>
      <c r="G133" s="63"/>
      <c r="H133" s="63"/>
      <c r="I133" s="63"/>
      <c r="J133" s="65" t="s">
        <v>232</v>
      </c>
      <c r="K133" s="99" t="s">
        <v>152</v>
      </c>
      <c r="L133" s="210">
        <f t="shared" ref="L133:L145" si="21">N133+O133+P133+Q133+R133+S133+T133+U133</f>
        <v>0</v>
      </c>
      <c r="M133" s="67">
        <f t="shared" si="20"/>
        <v>0</v>
      </c>
      <c r="N133" s="250"/>
      <c r="O133" s="251"/>
      <c r="P133" s="251"/>
      <c r="Q133" s="251"/>
      <c r="R133" s="251"/>
      <c r="S133" s="251"/>
      <c r="T133" s="251"/>
      <c r="U133" s="252"/>
      <c r="V133" s="253"/>
      <c r="W133" s="254"/>
      <c r="X133" s="254"/>
      <c r="Y133" s="255"/>
      <c r="Z133" s="256"/>
      <c r="AA133" s="76"/>
      <c r="AB133" s="77"/>
      <c r="AC133" s="77"/>
      <c r="AD133" s="77"/>
      <c r="AE133" s="77"/>
      <c r="AF133" s="77"/>
      <c r="AG133" s="78"/>
      <c r="AH133" s="79"/>
      <c r="AI133" s="79"/>
      <c r="AJ133" s="79"/>
      <c r="AK133" s="80"/>
      <c r="AL133" s="80"/>
      <c r="AM133" s="79"/>
      <c r="AN133" s="79"/>
      <c r="AO133" s="80"/>
      <c r="AP133" s="80"/>
      <c r="AQ133" s="80"/>
      <c r="AR133" s="79"/>
      <c r="AS133" s="79"/>
      <c r="AT133" s="79"/>
      <c r="AU133" s="80"/>
      <c r="AV133" s="80"/>
      <c r="AW133" s="80"/>
      <c r="AX133" s="79"/>
      <c r="AY133" s="79"/>
      <c r="AZ133" s="79"/>
      <c r="BA133" s="80"/>
      <c r="BB133" s="80"/>
      <c r="BC133" s="80"/>
      <c r="BD133" s="77"/>
      <c r="BE133" s="77"/>
      <c r="BF133" s="77"/>
      <c r="BG133" s="80"/>
      <c r="BH133" s="80"/>
      <c r="BI133" s="80"/>
      <c r="BJ133" s="77"/>
      <c r="BK133" s="77"/>
      <c r="BL133" s="77"/>
      <c r="BM133" s="80"/>
      <c r="BN133" s="80"/>
      <c r="BO133" s="80"/>
      <c r="BP133" s="130"/>
      <c r="BQ133" s="81"/>
      <c r="BR133" s="131"/>
      <c r="BS133" s="131"/>
    </row>
    <row r="134" spans="1:71" ht="20.25" customHeight="1">
      <c r="A134" s="129"/>
      <c r="B134" s="70"/>
      <c r="C134" s="70"/>
      <c r="D134" s="70"/>
      <c r="E134" s="70"/>
      <c r="F134" s="63"/>
      <c r="G134" s="63"/>
      <c r="H134" s="63"/>
      <c r="I134" s="63"/>
      <c r="J134" s="65" t="s">
        <v>233</v>
      </c>
      <c r="K134" s="99" t="s">
        <v>152</v>
      </c>
      <c r="L134" s="210">
        <f t="shared" si="21"/>
        <v>0</v>
      </c>
      <c r="M134" s="67">
        <f t="shared" si="20"/>
        <v>0</v>
      </c>
      <c r="N134" s="250"/>
      <c r="O134" s="251"/>
      <c r="P134" s="251"/>
      <c r="Q134" s="251"/>
      <c r="R134" s="251"/>
      <c r="S134" s="251"/>
      <c r="T134" s="251"/>
      <c r="U134" s="252"/>
      <c r="V134" s="253"/>
      <c r="W134" s="254"/>
      <c r="X134" s="254"/>
      <c r="Y134" s="255"/>
      <c r="Z134" s="256"/>
      <c r="AA134" s="76"/>
      <c r="AB134" s="77"/>
      <c r="AC134" s="77"/>
      <c r="AD134" s="77"/>
      <c r="AE134" s="77"/>
      <c r="AF134" s="77"/>
      <c r="AG134" s="78"/>
      <c r="AH134" s="79"/>
      <c r="AI134" s="79"/>
      <c r="AJ134" s="79"/>
      <c r="AK134" s="80"/>
      <c r="AL134" s="80"/>
      <c r="AM134" s="79"/>
      <c r="AN134" s="79"/>
      <c r="AO134" s="80"/>
      <c r="AP134" s="80"/>
      <c r="AQ134" s="80"/>
      <c r="AR134" s="79"/>
      <c r="AS134" s="79"/>
      <c r="AT134" s="79"/>
      <c r="AU134" s="80"/>
      <c r="AV134" s="80"/>
      <c r="AW134" s="80"/>
      <c r="AX134" s="79"/>
      <c r="AY134" s="79"/>
      <c r="AZ134" s="79"/>
      <c r="BA134" s="80"/>
      <c r="BB134" s="80"/>
      <c r="BC134" s="80"/>
      <c r="BD134" s="77"/>
      <c r="BE134" s="77"/>
      <c r="BF134" s="77"/>
      <c r="BG134" s="80"/>
      <c r="BH134" s="80"/>
      <c r="BI134" s="80"/>
      <c r="BJ134" s="77"/>
      <c r="BK134" s="77"/>
      <c r="BL134" s="77"/>
      <c r="BM134" s="80"/>
      <c r="BN134" s="80"/>
      <c r="BO134" s="80"/>
      <c r="BP134" s="130"/>
      <c r="BQ134" s="81"/>
      <c r="BR134" s="131"/>
      <c r="BS134" s="131"/>
    </row>
    <row r="135" spans="1:71" ht="20.25" customHeight="1">
      <c r="A135" s="129"/>
      <c r="B135" s="70"/>
      <c r="C135" s="70"/>
      <c r="D135" s="70"/>
      <c r="E135" s="70"/>
      <c r="F135" s="63"/>
      <c r="G135" s="63"/>
      <c r="H135" s="63"/>
      <c r="I135" s="63"/>
      <c r="J135" s="65" t="s">
        <v>234</v>
      </c>
      <c r="K135" s="99" t="s">
        <v>152</v>
      </c>
      <c r="L135" s="210">
        <f t="shared" si="21"/>
        <v>0</v>
      </c>
      <c r="M135" s="67">
        <f t="shared" si="20"/>
        <v>0</v>
      </c>
      <c r="N135" s="250"/>
      <c r="O135" s="251"/>
      <c r="P135" s="251"/>
      <c r="Q135" s="251"/>
      <c r="R135" s="251"/>
      <c r="S135" s="251"/>
      <c r="T135" s="251"/>
      <c r="U135" s="252"/>
      <c r="V135" s="253"/>
      <c r="W135" s="254"/>
      <c r="X135" s="254"/>
      <c r="Y135" s="255"/>
      <c r="Z135" s="256"/>
      <c r="AA135" s="76"/>
      <c r="AB135" s="77"/>
      <c r="AC135" s="77"/>
      <c r="AD135" s="77"/>
      <c r="AE135" s="77"/>
      <c r="AF135" s="77"/>
      <c r="AG135" s="78"/>
      <c r="AH135" s="79"/>
      <c r="AI135" s="79"/>
      <c r="AJ135" s="79"/>
      <c r="AK135" s="80"/>
      <c r="AL135" s="80"/>
      <c r="AM135" s="79"/>
      <c r="AN135" s="79"/>
      <c r="AO135" s="80"/>
      <c r="AP135" s="80"/>
      <c r="AQ135" s="80"/>
      <c r="AR135" s="79"/>
      <c r="AS135" s="79"/>
      <c r="AT135" s="79"/>
      <c r="AU135" s="80"/>
      <c r="AV135" s="80"/>
      <c r="AW135" s="80"/>
      <c r="AX135" s="79"/>
      <c r="AY135" s="79"/>
      <c r="AZ135" s="79"/>
      <c r="BA135" s="80"/>
      <c r="BB135" s="80"/>
      <c r="BC135" s="80"/>
      <c r="BD135" s="77"/>
      <c r="BE135" s="77"/>
      <c r="BF135" s="77"/>
      <c r="BG135" s="80"/>
      <c r="BH135" s="80"/>
      <c r="BI135" s="80"/>
      <c r="BJ135" s="77"/>
      <c r="BK135" s="77"/>
      <c r="BL135" s="77"/>
      <c r="BM135" s="80"/>
      <c r="BN135" s="80"/>
      <c r="BO135" s="80"/>
      <c r="BP135" s="130"/>
      <c r="BQ135" s="81"/>
      <c r="BR135" s="131"/>
      <c r="BS135" s="131"/>
    </row>
    <row r="136" spans="1:71" ht="20.25" customHeight="1">
      <c r="A136" s="129"/>
      <c r="B136" s="70"/>
      <c r="C136" s="70"/>
      <c r="D136" s="70"/>
      <c r="E136" s="70"/>
      <c r="F136" s="63"/>
      <c r="G136" s="63"/>
      <c r="H136" s="63"/>
      <c r="I136" s="63"/>
      <c r="J136" s="65" t="s">
        <v>235</v>
      </c>
      <c r="K136" s="99" t="s">
        <v>152</v>
      </c>
      <c r="L136" s="210">
        <f t="shared" si="21"/>
        <v>0</v>
      </c>
      <c r="M136" s="67">
        <f t="shared" si="20"/>
        <v>0</v>
      </c>
      <c r="N136" s="250"/>
      <c r="O136" s="251"/>
      <c r="P136" s="251"/>
      <c r="Q136" s="251"/>
      <c r="R136" s="251"/>
      <c r="S136" s="251"/>
      <c r="T136" s="251"/>
      <c r="U136" s="252"/>
      <c r="V136" s="253"/>
      <c r="W136" s="254"/>
      <c r="X136" s="254"/>
      <c r="Y136" s="255"/>
      <c r="Z136" s="256"/>
      <c r="AA136" s="76"/>
      <c r="AB136" s="77"/>
      <c r="AC136" s="77"/>
      <c r="AD136" s="77"/>
      <c r="AE136" s="77"/>
      <c r="AF136" s="77"/>
      <c r="AG136" s="78"/>
      <c r="AH136" s="79"/>
      <c r="AI136" s="79"/>
      <c r="AJ136" s="79"/>
      <c r="AK136" s="80"/>
      <c r="AL136" s="80"/>
      <c r="AM136" s="79"/>
      <c r="AN136" s="79"/>
      <c r="AO136" s="80"/>
      <c r="AP136" s="80"/>
      <c r="AQ136" s="80"/>
      <c r="AR136" s="79"/>
      <c r="AS136" s="79"/>
      <c r="AT136" s="79"/>
      <c r="AU136" s="80"/>
      <c r="AV136" s="80"/>
      <c r="AW136" s="80"/>
      <c r="AX136" s="79"/>
      <c r="AY136" s="79"/>
      <c r="AZ136" s="79"/>
      <c r="BA136" s="80"/>
      <c r="BB136" s="80"/>
      <c r="BC136" s="80"/>
      <c r="BD136" s="77"/>
      <c r="BE136" s="77"/>
      <c r="BF136" s="77"/>
      <c r="BG136" s="80"/>
      <c r="BH136" s="80"/>
      <c r="BI136" s="80"/>
      <c r="BJ136" s="77"/>
      <c r="BK136" s="77"/>
      <c r="BL136" s="77"/>
      <c r="BM136" s="80"/>
      <c r="BN136" s="80"/>
      <c r="BO136" s="80"/>
      <c r="BP136" s="130"/>
      <c r="BQ136" s="81"/>
      <c r="BR136" s="131"/>
      <c r="BS136" s="131"/>
    </row>
    <row r="137" spans="1:71" ht="20.25" customHeight="1">
      <c r="A137" s="129"/>
      <c r="B137" s="70"/>
      <c r="C137" s="70"/>
      <c r="D137" s="70"/>
      <c r="E137" s="70"/>
      <c r="F137" s="63"/>
      <c r="G137" s="63"/>
      <c r="H137" s="63"/>
      <c r="I137" s="63"/>
      <c r="J137" s="65" t="s">
        <v>236</v>
      </c>
      <c r="K137" s="99" t="s">
        <v>152</v>
      </c>
      <c r="L137" s="210">
        <f t="shared" si="21"/>
        <v>0</v>
      </c>
      <c r="M137" s="67">
        <f t="shared" si="20"/>
        <v>0</v>
      </c>
      <c r="N137" s="250"/>
      <c r="O137" s="251"/>
      <c r="P137" s="251"/>
      <c r="Q137" s="251"/>
      <c r="R137" s="251"/>
      <c r="S137" s="251"/>
      <c r="T137" s="251"/>
      <c r="U137" s="252"/>
      <c r="V137" s="253"/>
      <c r="W137" s="254"/>
      <c r="X137" s="254"/>
      <c r="Y137" s="255"/>
      <c r="Z137" s="256"/>
      <c r="AA137" s="76"/>
      <c r="AB137" s="77"/>
      <c r="AC137" s="77"/>
      <c r="AD137" s="77"/>
      <c r="AE137" s="77"/>
      <c r="AF137" s="77"/>
      <c r="AG137" s="78"/>
      <c r="AH137" s="79"/>
      <c r="AI137" s="79"/>
      <c r="AJ137" s="79"/>
      <c r="AK137" s="80"/>
      <c r="AL137" s="80"/>
      <c r="AM137" s="79"/>
      <c r="AN137" s="79"/>
      <c r="AO137" s="80"/>
      <c r="AP137" s="80"/>
      <c r="AQ137" s="80"/>
      <c r="AR137" s="79"/>
      <c r="AS137" s="79"/>
      <c r="AT137" s="79"/>
      <c r="AU137" s="80"/>
      <c r="AV137" s="80"/>
      <c r="AW137" s="80"/>
      <c r="AX137" s="79"/>
      <c r="AY137" s="79"/>
      <c r="AZ137" s="79"/>
      <c r="BA137" s="80"/>
      <c r="BB137" s="80"/>
      <c r="BC137" s="80"/>
      <c r="BD137" s="77"/>
      <c r="BE137" s="77"/>
      <c r="BF137" s="77"/>
      <c r="BG137" s="80"/>
      <c r="BH137" s="80"/>
      <c r="BI137" s="80"/>
      <c r="BJ137" s="77"/>
      <c r="BK137" s="77"/>
      <c r="BL137" s="77"/>
      <c r="BM137" s="80"/>
      <c r="BN137" s="80"/>
      <c r="BO137" s="80"/>
      <c r="BP137" s="130"/>
      <c r="BQ137" s="81"/>
      <c r="BR137" s="131"/>
      <c r="BS137" s="131"/>
    </row>
    <row r="138" spans="1:71" ht="20.25" customHeight="1">
      <c r="A138" s="129"/>
      <c r="B138" s="70"/>
      <c r="C138" s="70"/>
      <c r="D138" s="70"/>
      <c r="E138" s="70"/>
      <c r="F138" s="63"/>
      <c r="G138" s="63"/>
      <c r="H138" s="63"/>
      <c r="I138" s="63"/>
      <c r="J138" s="65" t="s">
        <v>237</v>
      </c>
      <c r="K138" s="99" t="s">
        <v>152</v>
      </c>
      <c r="L138" s="210">
        <f t="shared" si="21"/>
        <v>0</v>
      </c>
      <c r="M138" s="67">
        <f t="shared" si="20"/>
        <v>0</v>
      </c>
      <c r="N138" s="250"/>
      <c r="O138" s="251"/>
      <c r="P138" s="251"/>
      <c r="Q138" s="251"/>
      <c r="R138" s="251"/>
      <c r="S138" s="251"/>
      <c r="T138" s="251"/>
      <c r="U138" s="252"/>
      <c r="V138" s="253"/>
      <c r="W138" s="254"/>
      <c r="X138" s="254"/>
      <c r="Y138" s="255"/>
      <c r="Z138" s="256"/>
      <c r="AA138" s="76"/>
      <c r="AB138" s="77"/>
      <c r="AC138" s="77"/>
      <c r="AD138" s="77"/>
      <c r="AE138" s="77"/>
      <c r="AF138" s="77"/>
      <c r="AG138" s="78"/>
      <c r="AH138" s="79"/>
      <c r="AI138" s="79"/>
      <c r="AJ138" s="79"/>
      <c r="AK138" s="80"/>
      <c r="AL138" s="80"/>
      <c r="AM138" s="79"/>
      <c r="AN138" s="79"/>
      <c r="AO138" s="80"/>
      <c r="AP138" s="80"/>
      <c r="AQ138" s="80"/>
      <c r="AR138" s="79"/>
      <c r="AS138" s="79"/>
      <c r="AT138" s="79"/>
      <c r="AU138" s="80"/>
      <c r="AV138" s="80"/>
      <c r="AW138" s="80"/>
      <c r="AX138" s="79"/>
      <c r="AY138" s="79"/>
      <c r="AZ138" s="79"/>
      <c r="BA138" s="80"/>
      <c r="BB138" s="80"/>
      <c r="BC138" s="80"/>
      <c r="BD138" s="77"/>
      <c r="BE138" s="77"/>
      <c r="BF138" s="77"/>
      <c r="BG138" s="80"/>
      <c r="BH138" s="80"/>
      <c r="BI138" s="80"/>
      <c r="BJ138" s="77"/>
      <c r="BK138" s="77"/>
      <c r="BL138" s="77"/>
      <c r="BM138" s="80"/>
      <c r="BN138" s="80"/>
      <c r="BO138" s="80"/>
      <c r="BP138" s="130"/>
      <c r="BQ138" s="81"/>
      <c r="BR138" s="131"/>
      <c r="BS138" s="131"/>
    </row>
    <row r="139" spans="1:71" ht="20.25" customHeight="1">
      <c r="A139" s="129"/>
      <c r="B139" s="70"/>
      <c r="C139" s="70"/>
      <c r="D139" s="70"/>
      <c r="E139" s="70"/>
      <c r="F139" s="63"/>
      <c r="G139" s="63"/>
      <c r="H139" s="63"/>
      <c r="I139" s="63"/>
      <c r="J139" s="65" t="s">
        <v>238</v>
      </c>
      <c r="K139" s="99" t="s">
        <v>152</v>
      </c>
      <c r="L139" s="210">
        <f t="shared" si="21"/>
        <v>0</v>
      </c>
      <c r="M139" s="67">
        <f t="shared" si="20"/>
        <v>0</v>
      </c>
      <c r="N139" s="250"/>
      <c r="O139" s="251"/>
      <c r="P139" s="251"/>
      <c r="Q139" s="251"/>
      <c r="R139" s="251"/>
      <c r="S139" s="251"/>
      <c r="T139" s="251"/>
      <c r="U139" s="252"/>
      <c r="V139" s="253"/>
      <c r="W139" s="254"/>
      <c r="X139" s="254"/>
      <c r="Y139" s="255"/>
      <c r="Z139" s="256"/>
      <c r="AA139" s="76"/>
      <c r="AB139" s="77"/>
      <c r="AC139" s="77"/>
      <c r="AD139" s="77"/>
      <c r="AE139" s="77"/>
      <c r="AF139" s="77"/>
      <c r="AG139" s="78"/>
      <c r="AH139" s="79"/>
      <c r="AI139" s="79"/>
      <c r="AJ139" s="79"/>
      <c r="AK139" s="80"/>
      <c r="AL139" s="80"/>
      <c r="AM139" s="79"/>
      <c r="AN139" s="79"/>
      <c r="AO139" s="80"/>
      <c r="AP139" s="80"/>
      <c r="AQ139" s="80"/>
      <c r="AR139" s="79"/>
      <c r="AS139" s="79"/>
      <c r="AT139" s="79"/>
      <c r="AU139" s="80"/>
      <c r="AV139" s="80"/>
      <c r="AW139" s="80"/>
      <c r="AX139" s="79"/>
      <c r="AY139" s="79"/>
      <c r="AZ139" s="79"/>
      <c r="BA139" s="80"/>
      <c r="BB139" s="80"/>
      <c r="BC139" s="80"/>
      <c r="BD139" s="77"/>
      <c r="BE139" s="77"/>
      <c r="BF139" s="77"/>
      <c r="BG139" s="80"/>
      <c r="BH139" s="80"/>
      <c r="BI139" s="80"/>
      <c r="BJ139" s="77"/>
      <c r="BK139" s="77"/>
      <c r="BL139" s="77"/>
      <c r="BM139" s="80"/>
      <c r="BN139" s="80"/>
      <c r="BO139" s="80"/>
      <c r="BP139" s="130"/>
      <c r="BQ139" s="81"/>
      <c r="BR139" s="131"/>
      <c r="BS139" s="131"/>
    </row>
    <row r="140" spans="1:71" ht="20.25" customHeight="1">
      <c r="A140" s="129"/>
      <c r="B140" s="70"/>
      <c r="C140" s="70"/>
      <c r="D140" s="70"/>
      <c r="E140" s="70"/>
      <c r="F140" s="63"/>
      <c r="G140" s="63"/>
      <c r="H140" s="63"/>
      <c r="I140" s="63"/>
      <c r="J140" s="65" t="s">
        <v>239</v>
      </c>
      <c r="K140" s="99" t="s">
        <v>152</v>
      </c>
      <c r="L140" s="210">
        <f t="shared" si="21"/>
        <v>0</v>
      </c>
      <c r="M140" s="67">
        <f t="shared" si="20"/>
        <v>0</v>
      </c>
      <c r="N140" s="250"/>
      <c r="O140" s="251"/>
      <c r="P140" s="251"/>
      <c r="Q140" s="251"/>
      <c r="R140" s="251"/>
      <c r="S140" s="251"/>
      <c r="T140" s="251"/>
      <c r="U140" s="252"/>
      <c r="V140" s="253"/>
      <c r="W140" s="254"/>
      <c r="X140" s="254"/>
      <c r="Y140" s="255"/>
      <c r="Z140" s="256"/>
      <c r="AA140" s="76"/>
      <c r="AB140" s="77"/>
      <c r="AC140" s="77"/>
      <c r="AD140" s="77"/>
      <c r="AE140" s="77"/>
      <c r="AF140" s="77"/>
      <c r="AG140" s="78"/>
      <c r="AH140" s="79"/>
      <c r="AI140" s="79"/>
      <c r="AJ140" s="79"/>
      <c r="AK140" s="80"/>
      <c r="AL140" s="80"/>
      <c r="AM140" s="79"/>
      <c r="AN140" s="79"/>
      <c r="AO140" s="80"/>
      <c r="AP140" s="80"/>
      <c r="AQ140" s="80"/>
      <c r="AR140" s="79"/>
      <c r="AS140" s="79"/>
      <c r="AT140" s="79"/>
      <c r="AU140" s="80"/>
      <c r="AV140" s="80"/>
      <c r="AW140" s="80"/>
      <c r="AX140" s="79"/>
      <c r="AY140" s="79"/>
      <c r="AZ140" s="79"/>
      <c r="BA140" s="80"/>
      <c r="BB140" s="80"/>
      <c r="BC140" s="80"/>
      <c r="BD140" s="77"/>
      <c r="BE140" s="77"/>
      <c r="BF140" s="77"/>
      <c r="BG140" s="80"/>
      <c r="BH140" s="80"/>
      <c r="BI140" s="80"/>
      <c r="BJ140" s="77"/>
      <c r="BK140" s="77"/>
      <c r="BL140" s="77"/>
      <c r="BM140" s="80"/>
      <c r="BN140" s="80"/>
      <c r="BO140" s="80"/>
      <c r="BP140" s="130"/>
      <c r="BQ140" s="81"/>
      <c r="BR140" s="131"/>
      <c r="BS140" s="131"/>
    </row>
    <row r="141" spans="1:71" ht="20.25" customHeight="1">
      <c r="A141" s="129"/>
      <c r="B141" s="70"/>
      <c r="C141" s="70"/>
      <c r="D141" s="70"/>
      <c r="E141" s="70"/>
      <c r="F141" s="63"/>
      <c r="G141" s="63"/>
      <c r="H141" s="63"/>
      <c r="I141" s="63"/>
      <c r="J141" s="65" t="s">
        <v>240</v>
      </c>
      <c r="K141" s="99" t="s">
        <v>152</v>
      </c>
      <c r="L141" s="210">
        <f t="shared" si="21"/>
        <v>0</v>
      </c>
      <c r="M141" s="67">
        <f t="shared" si="20"/>
        <v>0</v>
      </c>
      <c r="N141" s="250"/>
      <c r="O141" s="251"/>
      <c r="P141" s="251"/>
      <c r="Q141" s="251"/>
      <c r="R141" s="251"/>
      <c r="S141" s="251"/>
      <c r="T141" s="251"/>
      <c r="U141" s="252"/>
      <c r="V141" s="253"/>
      <c r="W141" s="254"/>
      <c r="X141" s="254"/>
      <c r="Y141" s="255"/>
      <c r="Z141" s="256"/>
      <c r="AA141" s="76"/>
      <c r="AB141" s="77"/>
      <c r="AC141" s="77"/>
      <c r="AD141" s="77"/>
      <c r="AE141" s="77"/>
      <c r="AF141" s="77"/>
      <c r="AG141" s="78"/>
      <c r="AH141" s="79"/>
      <c r="AI141" s="79"/>
      <c r="AJ141" s="79"/>
      <c r="AK141" s="80"/>
      <c r="AL141" s="80"/>
      <c r="AM141" s="79"/>
      <c r="AN141" s="79"/>
      <c r="AO141" s="80"/>
      <c r="AP141" s="80"/>
      <c r="AQ141" s="80"/>
      <c r="AR141" s="79"/>
      <c r="AS141" s="79"/>
      <c r="AT141" s="79"/>
      <c r="AU141" s="80"/>
      <c r="AV141" s="80"/>
      <c r="AW141" s="80"/>
      <c r="AX141" s="79"/>
      <c r="AY141" s="79"/>
      <c r="AZ141" s="79"/>
      <c r="BA141" s="80"/>
      <c r="BB141" s="80"/>
      <c r="BC141" s="80"/>
      <c r="BD141" s="77"/>
      <c r="BE141" s="77"/>
      <c r="BF141" s="77"/>
      <c r="BG141" s="80"/>
      <c r="BH141" s="80"/>
      <c r="BI141" s="80"/>
      <c r="BJ141" s="77"/>
      <c r="BK141" s="77"/>
      <c r="BL141" s="77"/>
      <c r="BM141" s="80"/>
      <c r="BN141" s="80"/>
      <c r="BO141" s="80"/>
      <c r="BP141" s="130"/>
      <c r="BQ141" s="81"/>
      <c r="BR141" s="131"/>
      <c r="BS141" s="131"/>
    </row>
    <row r="142" spans="1:71" ht="20.25" customHeight="1">
      <c r="A142" s="129"/>
      <c r="B142" s="70"/>
      <c r="C142" s="70"/>
      <c r="D142" s="70"/>
      <c r="E142" s="70"/>
      <c r="F142" s="63"/>
      <c r="G142" s="63"/>
      <c r="H142" s="63"/>
      <c r="I142" s="63"/>
      <c r="J142" s="65" t="s">
        <v>241</v>
      </c>
      <c r="K142" s="99" t="s">
        <v>152</v>
      </c>
      <c r="L142" s="210">
        <f t="shared" si="21"/>
        <v>0</v>
      </c>
      <c r="M142" s="67">
        <f t="shared" si="20"/>
        <v>0</v>
      </c>
      <c r="N142" s="250"/>
      <c r="O142" s="251"/>
      <c r="P142" s="251"/>
      <c r="Q142" s="251"/>
      <c r="R142" s="251"/>
      <c r="S142" s="251"/>
      <c r="T142" s="251"/>
      <c r="U142" s="252"/>
      <c r="V142" s="253"/>
      <c r="W142" s="254"/>
      <c r="X142" s="254"/>
      <c r="Y142" s="255"/>
      <c r="Z142" s="256"/>
      <c r="AA142" s="76"/>
      <c r="AB142" s="77"/>
      <c r="AC142" s="77"/>
      <c r="AD142" s="77"/>
      <c r="AE142" s="77"/>
      <c r="AF142" s="77"/>
      <c r="AG142" s="78"/>
      <c r="AH142" s="79"/>
      <c r="AI142" s="79"/>
      <c r="AJ142" s="79"/>
      <c r="AK142" s="80"/>
      <c r="AL142" s="80"/>
      <c r="AM142" s="79"/>
      <c r="AN142" s="79"/>
      <c r="AO142" s="80"/>
      <c r="AP142" s="80"/>
      <c r="AQ142" s="80"/>
      <c r="AR142" s="79"/>
      <c r="AS142" s="79"/>
      <c r="AT142" s="79"/>
      <c r="AU142" s="80"/>
      <c r="AV142" s="80"/>
      <c r="AW142" s="80"/>
      <c r="AX142" s="79"/>
      <c r="AY142" s="79"/>
      <c r="AZ142" s="79"/>
      <c r="BA142" s="80"/>
      <c r="BB142" s="80"/>
      <c r="BC142" s="80"/>
      <c r="BD142" s="77"/>
      <c r="BE142" s="77"/>
      <c r="BF142" s="77"/>
      <c r="BG142" s="80"/>
      <c r="BH142" s="80"/>
      <c r="BI142" s="80"/>
      <c r="BJ142" s="77"/>
      <c r="BK142" s="77"/>
      <c r="BL142" s="77"/>
      <c r="BM142" s="80"/>
      <c r="BN142" s="80"/>
      <c r="BO142" s="80"/>
      <c r="BP142" s="130"/>
      <c r="BQ142" s="81"/>
      <c r="BR142" s="131"/>
      <c r="BS142" s="131"/>
    </row>
    <row r="143" spans="1:71" ht="20.25" customHeight="1">
      <c r="A143" s="129"/>
      <c r="B143" s="70"/>
      <c r="C143" s="70"/>
      <c r="D143" s="70"/>
      <c r="E143" s="70"/>
      <c r="F143" s="63"/>
      <c r="G143" s="63"/>
      <c r="H143" s="63"/>
      <c r="I143" s="63"/>
      <c r="J143" s="65" t="s">
        <v>242</v>
      </c>
      <c r="K143" s="99" t="s">
        <v>152</v>
      </c>
      <c r="L143" s="210">
        <f t="shared" si="21"/>
        <v>0</v>
      </c>
      <c r="M143" s="67">
        <f t="shared" si="20"/>
        <v>0</v>
      </c>
      <c r="N143" s="250"/>
      <c r="O143" s="251"/>
      <c r="P143" s="251"/>
      <c r="Q143" s="251"/>
      <c r="R143" s="251"/>
      <c r="S143" s="251"/>
      <c r="T143" s="251"/>
      <c r="U143" s="252"/>
      <c r="V143" s="253"/>
      <c r="W143" s="254"/>
      <c r="X143" s="254"/>
      <c r="Y143" s="255"/>
      <c r="Z143" s="256"/>
      <c r="AA143" s="76"/>
      <c r="AB143" s="77"/>
      <c r="AC143" s="77"/>
      <c r="AD143" s="77"/>
      <c r="AE143" s="77"/>
      <c r="AF143" s="77"/>
      <c r="AG143" s="78"/>
      <c r="AH143" s="79"/>
      <c r="AI143" s="79"/>
      <c r="AJ143" s="79"/>
      <c r="AK143" s="80"/>
      <c r="AL143" s="80"/>
      <c r="AM143" s="79"/>
      <c r="AN143" s="79"/>
      <c r="AO143" s="80"/>
      <c r="AP143" s="80"/>
      <c r="AQ143" s="80"/>
      <c r="AR143" s="79"/>
      <c r="AS143" s="79"/>
      <c r="AT143" s="79"/>
      <c r="AU143" s="80"/>
      <c r="AV143" s="80"/>
      <c r="AW143" s="80"/>
      <c r="AX143" s="79"/>
      <c r="AY143" s="79"/>
      <c r="AZ143" s="79"/>
      <c r="BA143" s="80"/>
      <c r="BB143" s="80"/>
      <c r="BC143" s="80"/>
      <c r="BD143" s="77"/>
      <c r="BE143" s="77"/>
      <c r="BF143" s="77"/>
      <c r="BG143" s="80"/>
      <c r="BH143" s="80"/>
      <c r="BI143" s="80"/>
      <c r="BJ143" s="77"/>
      <c r="BK143" s="77"/>
      <c r="BL143" s="77"/>
      <c r="BM143" s="80"/>
      <c r="BN143" s="80"/>
      <c r="BO143" s="80"/>
      <c r="BP143" s="130"/>
      <c r="BQ143" s="81"/>
      <c r="BR143" s="131"/>
      <c r="BS143" s="131"/>
    </row>
    <row r="144" spans="1:71" ht="20.25" customHeight="1">
      <c r="A144" s="129"/>
      <c r="B144" s="70"/>
      <c r="C144" s="70"/>
      <c r="D144" s="70"/>
      <c r="E144" s="70"/>
      <c r="F144" s="63"/>
      <c r="G144" s="63"/>
      <c r="H144" s="63"/>
      <c r="I144" s="63"/>
      <c r="J144" s="65" t="s">
        <v>243</v>
      </c>
      <c r="K144" s="99" t="s">
        <v>152</v>
      </c>
      <c r="L144" s="210">
        <f t="shared" si="21"/>
        <v>0</v>
      </c>
      <c r="M144" s="67">
        <f t="shared" si="20"/>
        <v>0</v>
      </c>
      <c r="N144" s="250"/>
      <c r="O144" s="251"/>
      <c r="P144" s="251"/>
      <c r="Q144" s="251"/>
      <c r="R144" s="251"/>
      <c r="S144" s="251"/>
      <c r="T144" s="251"/>
      <c r="U144" s="252"/>
      <c r="V144" s="253"/>
      <c r="W144" s="254"/>
      <c r="X144" s="254"/>
      <c r="Y144" s="255"/>
      <c r="Z144" s="256"/>
      <c r="AA144" s="76"/>
      <c r="AB144" s="77"/>
      <c r="AC144" s="77"/>
      <c r="AD144" s="77"/>
      <c r="AE144" s="77"/>
      <c r="AF144" s="77"/>
      <c r="AG144" s="78"/>
      <c r="AH144" s="79"/>
      <c r="AI144" s="79"/>
      <c r="AJ144" s="79"/>
      <c r="AK144" s="80"/>
      <c r="AL144" s="80"/>
      <c r="AM144" s="79"/>
      <c r="AN144" s="79"/>
      <c r="AO144" s="80"/>
      <c r="AP144" s="80"/>
      <c r="AQ144" s="80"/>
      <c r="AR144" s="79"/>
      <c r="AS144" s="79"/>
      <c r="AT144" s="79"/>
      <c r="AU144" s="80"/>
      <c r="AV144" s="80"/>
      <c r="AW144" s="80"/>
      <c r="AX144" s="79"/>
      <c r="AY144" s="79"/>
      <c r="AZ144" s="79"/>
      <c r="BA144" s="80"/>
      <c r="BB144" s="80"/>
      <c r="BC144" s="80"/>
      <c r="BD144" s="77"/>
      <c r="BE144" s="77"/>
      <c r="BF144" s="77"/>
      <c r="BG144" s="80"/>
      <c r="BH144" s="80"/>
      <c r="BI144" s="80"/>
      <c r="BJ144" s="77"/>
      <c r="BK144" s="77"/>
      <c r="BL144" s="77"/>
      <c r="BM144" s="80"/>
      <c r="BN144" s="80"/>
      <c r="BO144" s="80"/>
      <c r="BP144" s="130"/>
      <c r="BQ144" s="81"/>
      <c r="BR144" s="131"/>
      <c r="BS144" s="131"/>
    </row>
    <row r="145" spans="1:71" ht="20.25" customHeight="1">
      <c r="A145" s="129"/>
      <c r="B145" s="70"/>
      <c r="C145" s="70"/>
      <c r="D145" s="70"/>
      <c r="E145" s="70"/>
      <c r="F145" s="63"/>
      <c r="G145" s="63"/>
      <c r="H145" s="63"/>
      <c r="I145" s="63"/>
      <c r="J145" s="65" t="s">
        <v>244</v>
      </c>
      <c r="K145" s="99" t="s">
        <v>152</v>
      </c>
      <c r="L145" s="210">
        <f t="shared" si="21"/>
        <v>0</v>
      </c>
      <c r="M145" s="67">
        <f t="shared" si="20"/>
        <v>0</v>
      </c>
      <c r="N145" s="250"/>
      <c r="O145" s="251"/>
      <c r="P145" s="251"/>
      <c r="Q145" s="251"/>
      <c r="R145" s="251"/>
      <c r="S145" s="251"/>
      <c r="T145" s="251"/>
      <c r="U145" s="252"/>
      <c r="V145" s="253"/>
      <c r="W145" s="254"/>
      <c r="X145" s="254"/>
      <c r="Y145" s="255"/>
      <c r="Z145" s="256"/>
      <c r="AA145" s="76"/>
      <c r="AB145" s="77"/>
      <c r="AC145" s="77"/>
      <c r="AD145" s="77"/>
      <c r="AE145" s="77"/>
      <c r="AF145" s="77"/>
      <c r="AG145" s="78"/>
      <c r="AH145" s="79"/>
      <c r="AI145" s="79"/>
      <c r="AJ145" s="79"/>
      <c r="AK145" s="80"/>
      <c r="AL145" s="80"/>
      <c r="AM145" s="79"/>
      <c r="AN145" s="79"/>
      <c r="AO145" s="80"/>
      <c r="AP145" s="80"/>
      <c r="AQ145" s="80"/>
      <c r="AR145" s="79"/>
      <c r="AS145" s="79"/>
      <c r="AT145" s="79"/>
      <c r="AU145" s="80"/>
      <c r="AV145" s="80"/>
      <c r="AW145" s="80"/>
      <c r="AX145" s="79"/>
      <c r="AY145" s="79"/>
      <c r="AZ145" s="79"/>
      <c r="BA145" s="80"/>
      <c r="BB145" s="80"/>
      <c r="BC145" s="80"/>
      <c r="BD145" s="77"/>
      <c r="BE145" s="77"/>
      <c r="BF145" s="77"/>
      <c r="BG145" s="80"/>
      <c r="BH145" s="80"/>
      <c r="BI145" s="80"/>
      <c r="BJ145" s="77"/>
      <c r="BK145" s="77"/>
      <c r="BL145" s="77"/>
      <c r="BM145" s="80"/>
      <c r="BN145" s="80"/>
      <c r="BO145" s="80"/>
      <c r="BP145" s="130"/>
      <c r="BQ145" s="81"/>
      <c r="BR145" s="131"/>
      <c r="BS145" s="131"/>
    </row>
    <row r="146" spans="1:71" ht="32.25" customHeight="1">
      <c r="A146" s="230"/>
      <c r="B146" s="231"/>
      <c r="C146" s="231"/>
      <c r="D146" s="231"/>
      <c r="E146" s="231"/>
      <c r="F146" s="231"/>
      <c r="G146" s="231"/>
      <c r="H146" s="231"/>
      <c r="I146" s="231"/>
      <c r="J146" s="234" t="s">
        <v>245</v>
      </c>
      <c r="K146" s="249" t="s">
        <v>246</v>
      </c>
      <c r="L146" s="257">
        <f>SUM(L147:L159)</f>
        <v>0</v>
      </c>
      <c r="M146" s="258">
        <f t="shared" si="20"/>
        <v>0</v>
      </c>
      <c r="N146" s="259"/>
      <c r="O146" s="260"/>
      <c r="P146" s="260"/>
      <c r="Q146" s="260"/>
      <c r="R146" s="260"/>
      <c r="S146" s="260"/>
      <c r="T146" s="260"/>
      <c r="U146" s="261"/>
      <c r="V146" s="262"/>
      <c r="W146" s="263"/>
      <c r="X146" s="263"/>
      <c r="Y146" s="264"/>
      <c r="Z146" s="265"/>
      <c r="AA146" s="76"/>
      <c r="AB146" s="77"/>
      <c r="AC146" s="77"/>
      <c r="AD146" s="77"/>
      <c r="AE146" s="77"/>
      <c r="AF146" s="77"/>
      <c r="AG146" s="78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77"/>
      <c r="AW146" s="77"/>
      <c r="AX146" s="77"/>
      <c r="AY146" s="77"/>
      <c r="AZ146" s="77"/>
      <c r="BA146" s="77"/>
      <c r="BB146" s="77"/>
      <c r="BC146" s="77"/>
      <c r="BD146" s="77"/>
      <c r="BE146" s="77"/>
      <c r="BF146" s="77"/>
      <c r="BG146" s="77"/>
      <c r="BH146" s="77"/>
      <c r="BI146" s="77"/>
      <c r="BJ146" s="77"/>
      <c r="BK146" s="77"/>
      <c r="BL146" s="77"/>
      <c r="BM146" s="77"/>
      <c r="BN146" s="77"/>
      <c r="BO146" s="77"/>
      <c r="BP146" s="260"/>
      <c r="BQ146" s="266"/>
      <c r="BR146" s="266"/>
      <c r="BS146" s="131"/>
    </row>
    <row r="147" spans="1:71" ht="20.25" customHeight="1">
      <c r="A147" s="129"/>
      <c r="B147" s="70"/>
      <c r="C147" s="70"/>
      <c r="D147" s="70"/>
      <c r="E147" s="70"/>
      <c r="F147" s="63"/>
      <c r="G147" s="63"/>
      <c r="H147" s="63"/>
      <c r="I147" s="63"/>
      <c r="J147" s="65" t="s">
        <v>247</v>
      </c>
      <c r="K147" s="99" t="s">
        <v>152</v>
      </c>
      <c r="L147" s="210">
        <f t="shared" ref="L147:L159" si="22">N147+O147+P147+Q147+R147+S147+T147+U147</f>
        <v>0</v>
      </c>
      <c r="M147" s="67">
        <f t="shared" si="20"/>
        <v>0</v>
      </c>
      <c r="N147" s="82"/>
      <c r="O147" s="70"/>
      <c r="P147" s="70"/>
      <c r="Q147" s="70"/>
      <c r="R147" s="70"/>
      <c r="S147" s="70"/>
      <c r="T147" s="70"/>
      <c r="U147" s="71"/>
      <c r="V147" s="72"/>
      <c r="W147" s="73"/>
      <c r="X147" s="73"/>
      <c r="Y147" s="74"/>
      <c r="Z147" s="75"/>
      <c r="AA147" s="76"/>
      <c r="AB147" s="77"/>
      <c r="AC147" s="77"/>
      <c r="AD147" s="77"/>
      <c r="AE147" s="77"/>
      <c r="AF147" s="77"/>
      <c r="AG147" s="78"/>
      <c r="AH147" s="79"/>
      <c r="AI147" s="79"/>
      <c r="AJ147" s="79"/>
      <c r="AK147" s="80"/>
      <c r="AL147" s="80"/>
      <c r="AM147" s="79"/>
      <c r="AN147" s="79"/>
      <c r="AO147" s="80"/>
      <c r="AP147" s="80"/>
      <c r="AQ147" s="80"/>
      <c r="AR147" s="79"/>
      <c r="AS147" s="79"/>
      <c r="AT147" s="79"/>
      <c r="AU147" s="80"/>
      <c r="AV147" s="80"/>
      <c r="AW147" s="80"/>
      <c r="AX147" s="79"/>
      <c r="AY147" s="79"/>
      <c r="AZ147" s="79"/>
      <c r="BA147" s="80"/>
      <c r="BB147" s="80"/>
      <c r="BC147" s="80"/>
      <c r="BD147" s="77"/>
      <c r="BE147" s="77"/>
      <c r="BF147" s="77"/>
      <c r="BG147" s="80"/>
      <c r="BH147" s="80"/>
      <c r="BI147" s="80"/>
      <c r="BJ147" s="77"/>
      <c r="BK147" s="77"/>
      <c r="BL147" s="77"/>
      <c r="BM147" s="80"/>
      <c r="BN147" s="80"/>
      <c r="BO147" s="80"/>
      <c r="BP147" s="130"/>
      <c r="BQ147" s="81"/>
      <c r="BR147" s="131"/>
      <c r="BS147" s="131"/>
    </row>
    <row r="148" spans="1:71" ht="20.25" customHeight="1">
      <c r="A148" s="129"/>
      <c r="B148" s="70"/>
      <c r="C148" s="70"/>
      <c r="D148" s="70"/>
      <c r="E148" s="70"/>
      <c r="F148" s="63"/>
      <c r="G148" s="63"/>
      <c r="H148" s="63"/>
      <c r="I148" s="63"/>
      <c r="J148" s="65" t="s">
        <v>248</v>
      </c>
      <c r="K148" s="99" t="s">
        <v>152</v>
      </c>
      <c r="L148" s="210">
        <f t="shared" si="22"/>
        <v>0</v>
      </c>
      <c r="M148" s="67">
        <f t="shared" si="20"/>
        <v>0</v>
      </c>
      <c r="N148" s="82"/>
      <c r="O148" s="70"/>
      <c r="P148" s="70"/>
      <c r="Q148" s="70"/>
      <c r="R148" s="70"/>
      <c r="S148" s="70"/>
      <c r="T148" s="70"/>
      <c r="U148" s="71"/>
      <c r="V148" s="72"/>
      <c r="W148" s="73"/>
      <c r="X148" s="73"/>
      <c r="Y148" s="74"/>
      <c r="Z148" s="75"/>
      <c r="AA148" s="76"/>
      <c r="AB148" s="77"/>
      <c r="AC148" s="77"/>
      <c r="AD148" s="77"/>
      <c r="AE148" s="77"/>
      <c r="AF148" s="77"/>
      <c r="AG148" s="78"/>
      <c r="AH148" s="79"/>
      <c r="AI148" s="79"/>
      <c r="AJ148" s="79"/>
      <c r="AK148" s="80"/>
      <c r="AL148" s="80"/>
      <c r="AM148" s="79"/>
      <c r="AN148" s="79"/>
      <c r="AO148" s="80"/>
      <c r="AP148" s="80"/>
      <c r="AQ148" s="80"/>
      <c r="AR148" s="79"/>
      <c r="AS148" s="79"/>
      <c r="AT148" s="79"/>
      <c r="AU148" s="80"/>
      <c r="AV148" s="80"/>
      <c r="AW148" s="80"/>
      <c r="AX148" s="79"/>
      <c r="AY148" s="79"/>
      <c r="AZ148" s="79"/>
      <c r="BA148" s="80"/>
      <c r="BB148" s="80"/>
      <c r="BC148" s="80"/>
      <c r="BD148" s="77"/>
      <c r="BE148" s="77"/>
      <c r="BF148" s="77"/>
      <c r="BG148" s="80"/>
      <c r="BH148" s="80"/>
      <c r="BI148" s="80"/>
      <c r="BJ148" s="77"/>
      <c r="BK148" s="77"/>
      <c r="BL148" s="77"/>
      <c r="BM148" s="80"/>
      <c r="BN148" s="80"/>
      <c r="BO148" s="80"/>
      <c r="BP148" s="130"/>
      <c r="BQ148" s="81"/>
      <c r="BR148" s="131"/>
      <c r="BS148" s="131"/>
    </row>
    <row r="149" spans="1:71" ht="20.25" customHeight="1">
      <c r="A149" s="129"/>
      <c r="B149" s="70"/>
      <c r="C149" s="70"/>
      <c r="D149" s="70"/>
      <c r="E149" s="70"/>
      <c r="F149" s="63"/>
      <c r="G149" s="63"/>
      <c r="H149" s="63"/>
      <c r="I149" s="63"/>
      <c r="J149" s="65" t="s">
        <v>249</v>
      </c>
      <c r="K149" s="99" t="s">
        <v>152</v>
      </c>
      <c r="L149" s="210">
        <f t="shared" si="22"/>
        <v>0</v>
      </c>
      <c r="M149" s="67">
        <f t="shared" si="20"/>
        <v>0</v>
      </c>
      <c r="N149" s="82"/>
      <c r="O149" s="70"/>
      <c r="P149" s="70"/>
      <c r="Q149" s="70"/>
      <c r="R149" s="70"/>
      <c r="S149" s="70"/>
      <c r="T149" s="70"/>
      <c r="U149" s="71"/>
      <c r="V149" s="72"/>
      <c r="W149" s="73"/>
      <c r="X149" s="73"/>
      <c r="Y149" s="74"/>
      <c r="Z149" s="75"/>
      <c r="AA149" s="76"/>
      <c r="AB149" s="77"/>
      <c r="AC149" s="77"/>
      <c r="AD149" s="77"/>
      <c r="AE149" s="77"/>
      <c r="AF149" s="77"/>
      <c r="AG149" s="78"/>
      <c r="AH149" s="79"/>
      <c r="AI149" s="79"/>
      <c r="AJ149" s="79"/>
      <c r="AK149" s="80"/>
      <c r="AL149" s="80"/>
      <c r="AM149" s="79"/>
      <c r="AN149" s="79"/>
      <c r="AO149" s="80"/>
      <c r="AP149" s="80"/>
      <c r="AQ149" s="80"/>
      <c r="AR149" s="79"/>
      <c r="AS149" s="79"/>
      <c r="AT149" s="79"/>
      <c r="AU149" s="80"/>
      <c r="AV149" s="80"/>
      <c r="AW149" s="80"/>
      <c r="AX149" s="79"/>
      <c r="AY149" s="79"/>
      <c r="AZ149" s="79"/>
      <c r="BA149" s="80"/>
      <c r="BB149" s="80"/>
      <c r="BC149" s="80"/>
      <c r="BD149" s="77"/>
      <c r="BE149" s="77"/>
      <c r="BF149" s="77"/>
      <c r="BG149" s="80"/>
      <c r="BH149" s="80"/>
      <c r="BI149" s="80"/>
      <c r="BJ149" s="77"/>
      <c r="BK149" s="77"/>
      <c r="BL149" s="77"/>
      <c r="BM149" s="80"/>
      <c r="BN149" s="80"/>
      <c r="BO149" s="80"/>
      <c r="BP149" s="130"/>
      <c r="BQ149" s="81"/>
      <c r="BR149" s="131"/>
      <c r="BS149" s="131"/>
    </row>
    <row r="150" spans="1:71" ht="20.25" customHeight="1">
      <c r="A150" s="129"/>
      <c r="B150" s="70"/>
      <c r="C150" s="70"/>
      <c r="D150" s="70"/>
      <c r="E150" s="70"/>
      <c r="F150" s="63"/>
      <c r="G150" s="63"/>
      <c r="H150" s="63"/>
      <c r="I150" s="63"/>
      <c r="J150" s="65" t="s">
        <v>250</v>
      </c>
      <c r="K150" s="99" t="s">
        <v>152</v>
      </c>
      <c r="L150" s="210">
        <f t="shared" si="22"/>
        <v>0</v>
      </c>
      <c r="M150" s="67">
        <f t="shared" si="20"/>
        <v>0</v>
      </c>
      <c r="N150" s="82"/>
      <c r="O150" s="70"/>
      <c r="P150" s="70"/>
      <c r="Q150" s="70"/>
      <c r="R150" s="70"/>
      <c r="S150" s="70"/>
      <c r="T150" s="70"/>
      <c r="U150" s="71"/>
      <c r="V150" s="72"/>
      <c r="W150" s="73"/>
      <c r="X150" s="73"/>
      <c r="Y150" s="74"/>
      <c r="Z150" s="75"/>
      <c r="AA150" s="76"/>
      <c r="AB150" s="77"/>
      <c r="AC150" s="77"/>
      <c r="AD150" s="77"/>
      <c r="AE150" s="77"/>
      <c r="AF150" s="77"/>
      <c r="AG150" s="78"/>
      <c r="AH150" s="79"/>
      <c r="AI150" s="79"/>
      <c r="AJ150" s="79"/>
      <c r="AK150" s="80"/>
      <c r="AL150" s="80"/>
      <c r="AM150" s="79"/>
      <c r="AN150" s="79"/>
      <c r="AO150" s="80"/>
      <c r="AP150" s="80"/>
      <c r="AQ150" s="80"/>
      <c r="AR150" s="79"/>
      <c r="AS150" s="79"/>
      <c r="AT150" s="79"/>
      <c r="AU150" s="80"/>
      <c r="AV150" s="80"/>
      <c r="AW150" s="80"/>
      <c r="AX150" s="79"/>
      <c r="AY150" s="79"/>
      <c r="AZ150" s="79"/>
      <c r="BA150" s="80"/>
      <c r="BB150" s="80"/>
      <c r="BC150" s="80"/>
      <c r="BD150" s="77"/>
      <c r="BE150" s="77"/>
      <c r="BF150" s="77"/>
      <c r="BG150" s="80"/>
      <c r="BH150" s="80"/>
      <c r="BI150" s="80"/>
      <c r="BJ150" s="77"/>
      <c r="BK150" s="77"/>
      <c r="BL150" s="77"/>
      <c r="BM150" s="80"/>
      <c r="BN150" s="80"/>
      <c r="BO150" s="80"/>
      <c r="BP150" s="130"/>
      <c r="BQ150" s="81"/>
      <c r="BR150" s="131"/>
      <c r="BS150" s="131"/>
    </row>
    <row r="151" spans="1:71" ht="20.25" customHeight="1">
      <c r="A151" s="129"/>
      <c r="B151" s="70"/>
      <c r="C151" s="70"/>
      <c r="D151" s="70"/>
      <c r="E151" s="70"/>
      <c r="F151" s="63"/>
      <c r="G151" s="63"/>
      <c r="H151" s="63"/>
      <c r="I151" s="63"/>
      <c r="J151" s="65" t="s">
        <v>251</v>
      </c>
      <c r="K151" s="99" t="s">
        <v>152</v>
      </c>
      <c r="L151" s="210">
        <f t="shared" si="22"/>
        <v>0</v>
      </c>
      <c r="M151" s="67">
        <f t="shared" si="20"/>
        <v>0</v>
      </c>
      <c r="N151" s="82"/>
      <c r="O151" s="70"/>
      <c r="P151" s="70"/>
      <c r="Q151" s="70"/>
      <c r="R151" s="70"/>
      <c r="S151" s="70"/>
      <c r="T151" s="70"/>
      <c r="U151" s="71"/>
      <c r="V151" s="72"/>
      <c r="W151" s="73"/>
      <c r="X151" s="73"/>
      <c r="Y151" s="74"/>
      <c r="Z151" s="75"/>
      <c r="AA151" s="76"/>
      <c r="AB151" s="77"/>
      <c r="AC151" s="77"/>
      <c r="AD151" s="77"/>
      <c r="AE151" s="77"/>
      <c r="AF151" s="77"/>
      <c r="AG151" s="78"/>
      <c r="AH151" s="79"/>
      <c r="AI151" s="79"/>
      <c r="AJ151" s="79"/>
      <c r="AK151" s="80"/>
      <c r="AL151" s="80"/>
      <c r="AM151" s="79"/>
      <c r="AN151" s="79"/>
      <c r="AO151" s="80"/>
      <c r="AP151" s="80"/>
      <c r="AQ151" s="80"/>
      <c r="AR151" s="79"/>
      <c r="AS151" s="79"/>
      <c r="AT151" s="79"/>
      <c r="AU151" s="80"/>
      <c r="AV151" s="80"/>
      <c r="AW151" s="80"/>
      <c r="AX151" s="79"/>
      <c r="AY151" s="79"/>
      <c r="AZ151" s="79"/>
      <c r="BA151" s="80"/>
      <c r="BB151" s="80"/>
      <c r="BC151" s="80"/>
      <c r="BD151" s="77"/>
      <c r="BE151" s="77"/>
      <c r="BF151" s="77"/>
      <c r="BG151" s="80"/>
      <c r="BH151" s="80"/>
      <c r="BI151" s="80"/>
      <c r="BJ151" s="77"/>
      <c r="BK151" s="77"/>
      <c r="BL151" s="77"/>
      <c r="BM151" s="80"/>
      <c r="BN151" s="80"/>
      <c r="BO151" s="80"/>
      <c r="BP151" s="130"/>
      <c r="BQ151" s="81"/>
      <c r="BR151" s="131"/>
      <c r="BS151" s="131"/>
    </row>
    <row r="152" spans="1:71" ht="20.25" customHeight="1">
      <c r="A152" s="129"/>
      <c r="B152" s="70"/>
      <c r="C152" s="70"/>
      <c r="D152" s="70"/>
      <c r="E152" s="70"/>
      <c r="F152" s="63"/>
      <c r="G152" s="63"/>
      <c r="H152" s="63"/>
      <c r="I152" s="63"/>
      <c r="J152" s="65" t="s">
        <v>252</v>
      </c>
      <c r="K152" s="99" t="s">
        <v>152</v>
      </c>
      <c r="L152" s="210">
        <f t="shared" si="22"/>
        <v>0</v>
      </c>
      <c r="M152" s="67">
        <f t="shared" si="20"/>
        <v>0</v>
      </c>
      <c r="N152" s="82"/>
      <c r="O152" s="70"/>
      <c r="P152" s="70"/>
      <c r="Q152" s="70"/>
      <c r="R152" s="70"/>
      <c r="S152" s="70"/>
      <c r="T152" s="70"/>
      <c r="U152" s="71"/>
      <c r="V152" s="72"/>
      <c r="W152" s="73"/>
      <c r="X152" s="73"/>
      <c r="Y152" s="74"/>
      <c r="Z152" s="75"/>
      <c r="AA152" s="76"/>
      <c r="AB152" s="77"/>
      <c r="AC152" s="77"/>
      <c r="AD152" s="77"/>
      <c r="AE152" s="77"/>
      <c r="AF152" s="77"/>
      <c r="AG152" s="78"/>
      <c r="AH152" s="79"/>
      <c r="AI152" s="79"/>
      <c r="AJ152" s="79"/>
      <c r="AK152" s="80"/>
      <c r="AL152" s="80"/>
      <c r="AM152" s="79"/>
      <c r="AN152" s="79"/>
      <c r="AO152" s="80"/>
      <c r="AP152" s="80"/>
      <c r="AQ152" s="80"/>
      <c r="AR152" s="79"/>
      <c r="AS152" s="79"/>
      <c r="AT152" s="79"/>
      <c r="AU152" s="80"/>
      <c r="AV152" s="80"/>
      <c r="AW152" s="80"/>
      <c r="AX152" s="79"/>
      <c r="AY152" s="79"/>
      <c r="AZ152" s="79"/>
      <c r="BA152" s="80"/>
      <c r="BB152" s="80"/>
      <c r="BC152" s="80"/>
      <c r="BD152" s="77"/>
      <c r="BE152" s="77"/>
      <c r="BF152" s="77"/>
      <c r="BG152" s="80"/>
      <c r="BH152" s="80"/>
      <c r="BI152" s="80"/>
      <c r="BJ152" s="77"/>
      <c r="BK152" s="77"/>
      <c r="BL152" s="77"/>
      <c r="BM152" s="80"/>
      <c r="BN152" s="80"/>
      <c r="BO152" s="80"/>
      <c r="BP152" s="130"/>
      <c r="BQ152" s="81"/>
      <c r="BR152" s="131"/>
      <c r="BS152" s="131"/>
    </row>
    <row r="153" spans="1:71" ht="20.25" customHeight="1">
      <c r="A153" s="129"/>
      <c r="B153" s="70"/>
      <c r="C153" s="70"/>
      <c r="D153" s="70"/>
      <c r="E153" s="70"/>
      <c r="F153" s="63"/>
      <c r="G153" s="63"/>
      <c r="H153" s="63"/>
      <c r="I153" s="63"/>
      <c r="J153" s="65" t="s">
        <v>253</v>
      </c>
      <c r="K153" s="99" t="s">
        <v>152</v>
      </c>
      <c r="L153" s="210">
        <f t="shared" si="22"/>
        <v>0</v>
      </c>
      <c r="M153" s="67">
        <f t="shared" si="20"/>
        <v>0</v>
      </c>
      <c r="N153" s="82"/>
      <c r="O153" s="70"/>
      <c r="P153" s="70"/>
      <c r="Q153" s="70"/>
      <c r="R153" s="70"/>
      <c r="S153" s="70"/>
      <c r="T153" s="70"/>
      <c r="U153" s="71"/>
      <c r="V153" s="72"/>
      <c r="W153" s="73"/>
      <c r="X153" s="73"/>
      <c r="Y153" s="74"/>
      <c r="Z153" s="75"/>
      <c r="AA153" s="76"/>
      <c r="AB153" s="77"/>
      <c r="AC153" s="77"/>
      <c r="AD153" s="77"/>
      <c r="AE153" s="77"/>
      <c r="AF153" s="77"/>
      <c r="AG153" s="78"/>
      <c r="AH153" s="79"/>
      <c r="AI153" s="79"/>
      <c r="AJ153" s="79"/>
      <c r="AK153" s="80"/>
      <c r="AL153" s="80"/>
      <c r="AM153" s="79"/>
      <c r="AN153" s="79"/>
      <c r="AO153" s="80"/>
      <c r="AP153" s="80"/>
      <c r="AQ153" s="80"/>
      <c r="AR153" s="79"/>
      <c r="AS153" s="79"/>
      <c r="AT153" s="79"/>
      <c r="AU153" s="80"/>
      <c r="AV153" s="80"/>
      <c r="AW153" s="80"/>
      <c r="AX153" s="79"/>
      <c r="AY153" s="79"/>
      <c r="AZ153" s="79"/>
      <c r="BA153" s="80"/>
      <c r="BB153" s="80"/>
      <c r="BC153" s="80"/>
      <c r="BD153" s="77"/>
      <c r="BE153" s="77"/>
      <c r="BF153" s="77"/>
      <c r="BG153" s="80"/>
      <c r="BH153" s="80"/>
      <c r="BI153" s="80"/>
      <c r="BJ153" s="77"/>
      <c r="BK153" s="77"/>
      <c r="BL153" s="77"/>
      <c r="BM153" s="80"/>
      <c r="BN153" s="80"/>
      <c r="BO153" s="80"/>
      <c r="BP153" s="130"/>
      <c r="BQ153" s="81"/>
      <c r="BR153" s="131"/>
      <c r="BS153" s="131"/>
    </row>
    <row r="154" spans="1:71" ht="20.25" customHeight="1">
      <c r="A154" s="129"/>
      <c r="B154" s="70"/>
      <c r="C154" s="70"/>
      <c r="D154" s="70"/>
      <c r="E154" s="70"/>
      <c r="F154" s="63"/>
      <c r="G154" s="63"/>
      <c r="H154" s="63"/>
      <c r="I154" s="63"/>
      <c r="J154" s="65" t="s">
        <v>254</v>
      </c>
      <c r="K154" s="99" t="s">
        <v>152</v>
      </c>
      <c r="L154" s="210">
        <f t="shared" si="22"/>
        <v>0</v>
      </c>
      <c r="M154" s="67">
        <f t="shared" si="20"/>
        <v>0</v>
      </c>
      <c r="N154" s="82"/>
      <c r="O154" s="70"/>
      <c r="P154" s="70"/>
      <c r="Q154" s="70"/>
      <c r="R154" s="70"/>
      <c r="S154" s="70"/>
      <c r="T154" s="70"/>
      <c r="U154" s="71"/>
      <c r="V154" s="72"/>
      <c r="W154" s="73"/>
      <c r="X154" s="73"/>
      <c r="Y154" s="74"/>
      <c r="Z154" s="75"/>
      <c r="AA154" s="76"/>
      <c r="AB154" s="77"/>
      <c r="AC154" s="77"/>
      <c r="AD154" s="77"/>
      <c r="AE154" s="77"/>
      <c r="AF154" s="77"/>
      <c r="AG154" s="78"/>
      <c r="AH154" s="79"/>
      <c r="AI154" s="79"/>
      <c r="AJ154" s="79"/>
      <c r="AK154" s="80"/>
      <c r="AL154" s="80"/>
      <c r="AM154" s="79"/>
      <c r="AN154" s="79"/>
      <c r="AO154" s="80"/>
      <c r="AP154" s="80"/>
      <c r="AQ154" s="80"/>
      <c r="AR154" s="79"/>
      <c r="AS154" s="79"/>
      <c r="AT154" s="79"/>
      <c r="AU154" s="80"/>
      <c r="AV154" s="80"/>
      <c r="AW154" s="80"/>
      <c r="AX154" s="79"/>
      <c r="AY154" s="79"/>
      <c r="AZ154" s="79"/>
      <c r="BA154" s="80"/>
      <c r="BB154" s="80"/>
      <c r="BC154" s="80"/>
      <c r="BD154" s="77"/>
      <c r="BE154" s="77"/>
      <c r="BF154" s="77"/>
      <c r="BG154" s="80"/>
      <c r="BH154" s="80"/>
      <c r="BI154" s="80"/>
      <c r="BJ154" s="77"/>
      <c r="BK154" s="77"/>
      <c r="BL154" s="77"/>
      <c r="BM154" s="80"/>
      <c r="BN154" s="80"/>
      <c r="BO154" s="80"/>
      <c r="BP154" s="130"/>
      <c r="BQ154" s="81"/>
      <c r="BR154" s="131"/>
      <c r="BS154" s="131"/>
    </row>
    <row r="155" spans="1:71" ht="20.25" customHeight="1">
      <c r="A155" s="129"/>
      <c r="B155" s="70"/>
      <c r="C155" s="70"/>
      <c r="D155" s="70"/>
      <c r="E155" s="70"/>
      <c r="F155" s="63"/>
      <c r="G155" s="63"/>
      <c r="H155" s="63"/>
      <c r="I155" s="63"/>
      <c r="J155" s="65" t="s">
        <v>255</v>
      </c>
      <c r="K155" s="99" t="s">
        <v>152</v>
      </c>
      <c r="L155" s="210">
        <f t="shared" si="22"/>
        <v>0</v>
      </c>
      <c r="M155" s="67">
        <f t="shared" si="20"/>
        <v>0</v>
      </c>
      <c r="N155" s="82"/>
      <c r="O155" s="70"/>
      <c r="P155" s="70"/>
      <c r="Q155" s="70"/>
      <c r="R155" s="70"/>
      <c r="S155" s="70"/>
      <c r="T155" s="70"/>
      <c r="U155" s="71"/>
      <c r="V155" s="72"/>
      <c r="W155" s="73"/>
      <c r="X155" s="73"/>
      <c r="Y155" s="74"/>
      <c r="Z155" s="75"/>
      <c r="AA155" s="76"/>
      <c r="AB155" s="77"/>
      <c r="AC155" s="77"/>
      <c r="AD155" s="77"/>
      <c r="AE155" s="77"/>
      <c r="AF155" s="77"/>
      <c r="AG155" s="78"/>
      <c r="AH155" s="79"/>
      <c r="AI155" s="79"/>
      <c r="AJ155" s="79"/>
      <c r="AK155" s="80"/>
      <c r="AL155" s="80"/>
      <c r="AM155" s="79"/>
      <c r="AN155" s="79"/>
      <c r="AO155" s="80"/>
      <c r="AP155" s="80"/>
      <c r="AQ155" s="80"/>
      <c r="AR155" s="79"/>
      <c r="AS155" s="79"/>
      <c r="AT155" s="79"/>
      <c r="AU155" s="80"/>
      <c r="AV155" s="80"/>
      <c r="AW155" s="80"/>
      <c r="AX155" s="79"/>
      <c r="AY155" s="79"/>
      <c r="AZ155" s="79"/>
      <c r="BA155" s="80"/>
      <c r="BB155" s="80"/>
      <c r="BC155" s="80"/>
      <c r="BD155" s="77"/>
      <c r="BE155" s="77"/>
      <c r="BF155" s="77"/>
      <c r="BG155" s="80"/>
      <c r="BH155" s="80"/>
      <c r="BI155" s="80"/>
      <c r="BJ155" s="77"/>
      <c r="BK155" s="77"/>
      <c r="BL155" s="77"/>
      <c r="BM155" s="80"/>
      <c r="BN155" s="80"/>
      <c r="BO155" s="80"/>
      <c r="BP155" s="130"/>
      <c r="BQ155" s="81"/>
      <c r="BR155" s="131"/>
      <c r="BS155" s="131"/>
    </row>
    <row r="156" spans="1:71" ht="20.25" customHeight="1">
      <c r="A156" s="129"/>
      <c r="B156" s="70"/>
      <c r="C156" s="70"/>
      <c r="D156" s="70"/>
      <c r="E156" s="70"/>
      <c r="F156" s="63"/>
      <c r="G156" s="63"/>
      <c r="H156" s="63"/>
      <c r="I156" s="63"/>
      <c r="J156" s="65" t="s">
        <v>256</v>
      </c>
      <c r="K156" s="99" t="s">
        <v>152</v>
      </c>
      <c r="L156" s="210">
        <f t="shared" si="22"/>
        <v>0</v>
      </c>
      <c r="M156" s="67">
        <f t="shared" si="20"/>
        <v>0</v>
      </c>
      <c r="N156" s="82"/>
      <c r="O156" s="70"/>
      <c r="P156" s="70"/>
      <c r="Q156" s="70"/>
      <c r="R156" s="70"/>
      <c r="S156" s="70"/>
      <c r="T156" s="70"/>
      <c r="U156" s="71"/>
      <c r="V156" s="72"/>
      <c r="W156" s="73"/>
      <c r="X156" s="73"/>
      <c r="Y156" s="74"/>
      <c r="Z156" s="75"/>
      <c r="AA156" s="76"/>
      <c r="AB156" s="77"/>
      <c r="AC156" s="77"/>
      <c r="AD156" s="77"/>
      <c r="AE156" s="77"/>
      <c r="AF156" s="77"/>
      <c r="AG156" s="78"/>
      <c r="AH156" s="79"/>
      <c r="AI156" s="79"/>
      <c r="AJ156" s="79"/>
      <c r="AK156" s="80"/>
      <c r="AL156" s="80"/>
      <c r="AM156" s="79"/>
      <c r="AN156" s="79"/>
      <c r="AO156" s="80"/>
      <c r="AP156" s="80"/>
      <c r="AQ156" s="80"/>
      <c r="AR156" s="79"/>
      <c r="AS156" s="79"/>
      <c r="AT156" s="79"/>
      <c r="AU156" s="80"/>
      <c r="AV156" s="80"/>
      <c r="AW156" s="80"/>
      <c r="AX156" s="79"/>
      <c r="AY156" s="79"/>
      <c r="AZ156" s="79"/>
      <c r="BA156" s="80"/>
      <c r="BB156" s="80"/>
      <c r="BC156" s="80"/>
      <c r="BD156" s="77"/>
      <c r="BE156" s="77"/>
      <c r="BF156" s="77"/>
      <c r="BG156" s="80"/>
      <c r="BH156" s="80"/>
      <c r="BI156" s="80"/>
      <c r="BJ156" s="77"/>
      <c r="BK156" s="77"/>
      <c r="BL156" s="77"/>
      <c r="BM156" s="80"/>
      <c r="BN156" s="80"/>
      <c r="BO156" s="80"/>
      <c r="BP156" s="130"/>
      <c r="BQ156" s="81"/>
      <c r="BR156" s="131"/>
      <c r="BS156" s="131"/>
    </row>
    <row r="157" spans="1:71" ht="20.25" customHeight="1">
      <c r="A157" s="129"/>
      <c r="B157" s="70"/>
      <c r="C157" s="70"/>
      <c r="D157" s="70"/>
      <c r="E157" s="70"/>
      <c r="F157" s="63"/>
      <c r="G157" s="63"/>
      <c r="H157" s="63"/>
      <c r="I157" s="63"/>
      <c r="J157" s="65" t="s">
        <v>257</v>
      </c>
      <c r="K157" s="99" t="s">
        <v>152</v>
      </c>
      <c r="L157" s="210">
        <f t="shared" si="22"/>
        <v>0</v>
      </c>
      <c r="M157" s="67">
        <f t="shared" si="20"/>
        <v>0</v>
      </c>
      <c r="N157" s="82"/>
      <c r="O157" s="70"/>
      <c r="P157" s="70"/>
      <c r="Q157" s="70"/>
      <c r="R157" s="70"/>
      <c r="S157" s="70"/>
      <c r="T157" s="70"/>
      <c r="U157" s="71"/>
      <c r="V157" s="72"/>
      <c r="W157" s="73"/>
      <c r="X157" s="73"/>
      <c r="Y157" s="74"/>
      <c r="Z157" s="75"/>
      <c r="AA157" s="76"/>
      <c r="AB157" s="77"/>
      <c r="AC157" s="77"/>
      <c r="AD157" s="77"/>
      <c r="AE157" s="77"/>
      <c r="AF157" s="77"/>
      <c r="AG157" s="78"/>
      <c r="AH157" s="79"/>
      <c r="AI157" s="79"/>
      <c r="AJ157" s="79"/>
      <c r="AK157" s="80"/>
      <c r="AL157" s="80"/>
      <c r="AM157" s="79"/>
      <c r="AN157" s="79"/>
      <c r="AO157" s="80"/>
      <c r="AP157" s="80"/>
      <c r="AQ157" s="80"/>
      <c r="AR157" s="79"/>
      <c r="AS157" s="79"/>
      <c r="AT157" s="79"/>
      <c r="AU157" s="80"/>
      <c r="AV157" s="80"/>
      <c r="AW157" s="80"/>
      <c r="AX157" s="79"/>
      <c r="AY157" s="79"/>
      <c r="AZ157" s="79"/>
      <c r="BA157" s="80"/>
      <c r="BB157" s="80"/>
      <c r="BC157" s="80"/>
      <c r="BD157" s="77"/>
      <c r="BE157" s="77"/>
      <c r="BF157" s="77"/>
      <c r="BG157" s="80"/>
      <c r="BH157" s="80"/>
      <c r="BI157" s="80"/>
      <c r="BJ157" s="77"/>
      <c r="BK157" s="77"/>
      <c r="BL157" s="77"/>
      <c r="BM157" s="80"/>
      <c r="BN157" s="80"/>
      <c r="BO157" s="80"/>
      <c r="BP157" s="130"/>
      <c r="BQ157" s="81"/>
      <c r="BR157" s="131"/>
      <c r="BS157" s="131"/>
    </row>
    <row r="158" spans="1:71" ht="20.25" customHeight="1">
      <c r="A158" s="129"/>
      <c r="B158" s="70"/>
      <c r="C158" s="70"/>
      <c r="D158" s="70"/>
      <c r="E158" s="70"/>
      <c r="F158" s="63"/>
      <c r="G158" s="63"/>
      <c r="H158" s="63"/>
      <c r="I158" s="63"/>
      <c r="J158" s="65" t="s">
        <v>258</v>
      </c>
      <c r="K158" s="99" t="s">
        <v>152</v>
      </c>
      <c r="L158" s="210">
        <f t="shared" si="22"/>
        <v>0</v>
      </c>
      <c r="M158" s="67">
        <f t="shared" si="20"/>
        <v>0</v>
      </c>
      <c r="N158" s="82"/>
      <c r="O158" s="70"/>
      <c r="P158" s="70"/>
      <c r="Q158" s="70"/>
      <c r="R158" s="70"/>
      <c r="S158" s="70"/>
      <c r="T158" s="70"/>
      <c r="U158" s="71"/>
      <c r="V158" s="72"/>
      <c r="W158" s="73"/>
      <c r="X158" s="73"/>
      <c r="Y158" s="74"/>
      <c r="Z158" s="75"/>
      <c r="AA158" s="76"/>
      <c r="AB158" s="77"/>
      <c r="AC158" s="77"/>
      <c r="AD158" s="77"/>
      <c r="AE158" s="77"/>
      <c r="AF158" s="77"/>
      <c r="AG158" s="78"/>
      <c r="AH158" s="79"/>
      <c r="AI158" s="79"/>
      <c r="AJ158" s="79"/>
      <c r="AK158" s="80"/>
      <c r="AL158" s="80"/>
      <c r="AM158" s="79"/>
      <c r="AN158" s="79"/>
      <c r="AO158" s="80"/>
      <c r="AP158" s="80"/>
      <c r="AQ158" s="80"/>
      <c r="AR158" s="79"/>
      <c r="AS158" s="79"/>
      <c r="AT158" s="79"/>
      <c r="AU158" s="80"/>
      <c r="AV158" s="80"/>
      <c r="AW158" s="80"/>
      <c r="AX158" s="79"/>
      <c r="AY158" s="79"/>
      <c r="AZ158" s="79"/>
      <c r="BA158" s="80"/>
      <c r="BB158" s="80"/>
      <c r="BC158" s="80"/>
      <c r="BD158" s="77"/>
      <c r="BE158" s="77"/>
      <c r="BF158" s="77"/>
      <c r="BG158" s="80"/>
      <c r="BH158" s="80"/>
      <c r="BI158" s="80"/>
      <c r="BJ158" s="77"/>
      <c r="BK158" s="77"/>
      <c r="BL158" s="77"/>
      <c r="BM158" s="80"/>
      <c r="BN158" s="80"/>
      <c r="BO158" s="80"/>
      <c r="BP158" s="130"/>
      <c r="BQ158" s="81"/>
      <c r="BR158" s="131"/>
      <c r="BS158" s="131"/>
    </row>
    <row r="159" spans="1:71" ht="20.25" customHeight="1">
      <c r="A159" s="129"/>
      <c r="B159" s="70"/>
      <c r="C159" s="70"/>
      <c r="D159" s="70"/>
      <c r="E159" s="70"/>
      <c r="F159" s="63"/>
      <c r="G159" s="63"/>
      <c r="H159" s="63"/>
      <c r="I159" s="63"/>
      <c r="J159" s="65" t="s">
        <v>259</v>
      </c>
      <c r="K159" s="99" t="s">
        <v>152</v>
      </c>
      <c r="L159" s="210">
        <f t="shared" si="22"/>
        <v>0</v>
      </c>
      <c r="M159" s="67">
        <f t="shared" si="20"/>
        <v>0</v>
      </c>
      <c r="N159" s="82"/>
      <c r="O159" s="70"/>
      <c r="P159" s="70"/>
      <c r="Q159" s="70"/>
      <c r="R159" s="70"/>
      <c r="S159" s="70"/>
      <c r="T159" s="70"/>
      <c r="U159" s="71"/>
      <c r="V159" s="72"/>
      <c r="W159" s="73"/>
      <c r="X159" s="73"/>
      <c r="Y159" s="74"/>
      <c r="Z159" s="75"/>
      <c r="AA159" s="76"/>
      <c r="AB159" s="77"/>
      <c r="AC159" s="77"/>
      <c r="AD159" s="77"/>
      <c r="AE159" s="77"/>
      <c r="AF159" s="77"/>
      <c r="AG159" s="78"/>
      <c r="AH159" s="79"/>
      <c r="AI159" s="79"/>
      <c r="AJ159" s="79"/>
      <c r="AK159" s="80"/>
      <c r="AL159" s="80"/>
      <c r="AM159" s="79"/>
      <c r="AN159" s="79"/>
      <c r="AO159" s="80"/>
      <c r="AP159" s="80"/>
      <c r="AQ159" s="80"/>
      <c r="AR159" s="79"/>
      <c r="AS159" s="79"/>
      <c r="AT159" s="79"/>
      <c r="AU159" s="80"/>
      <c r="AV159" s="80"/>
      <c r="AW159" s="80"/>
      <c r="AX159" s="79"/>
      <c r="AY159" s="79"/>
      <c r="AZ159" s="79"/>
      <c r="BA159" s="80"/>
      <c r="BB159" s="80"/>
      <c r="BC159" s="80"/>
      <c r="BD159" s="77"/>
      <c r="BE159" s="77"/>
      <c r="BF159" s="77"/>
      <c r="BG159" s="80"/>
      <c r="BH159" s="80"/>
      <c r="BI159" s="80"/>
      <c r="BJ159" s="77"/>
      <c r="BK159" s="77"/>
      <c r="BL159" s="77"/>
      <c r="BM159" s="80"/>
      <c r="BN159" s="80"/>
      <c r="BO159" s="80"/>
      <c r="BP159" s="130"/>
      <c r="BQ159" s="81"/>
      <c r="BR159" s="131"/>
      <c r="BS159" s="131"/>
    </row>
    <row r="160" spans="1:71" ht="22.5" hidden="1" customHeight="1">
      <c r="A160" s="267"/>
      <c r="B160" s="70"/>
      <c r="C160" s="70"/>
      <c r="D160" s="70"/>
      <c r="E160" s="70"/>
      <c r="F160" s="63"/>
      <c r="G160" s="63"/>
      <c r="H160" s="70"/>
      <c r="I160" s="63"/>
      <c r="J160" s="65"/>
      <c r="K160" s="249" t="s">
        <v>260</v>
      </c>
      <c r="L160" s="257">
        <f>SUM(L161:L173)</f>
        <v>0</v>
      </c>
      <c r="M160" s="258">
        <f t="shared" si="20"/>
        <v>0</v>
      </c>
      <c r="N160" s="259"/>
      <c r="O160" s="260"/>
      <c r="P160" s="260"/>
      <c r="Q160" s="260"/>
      <c r="R160" s="260"/>
      <c r="S160" s="260"/>
      <c r="T160" s="260"/>
      <c r="U160" s="261"/>
      <c r="V160" s="262"/>
      <c r="W160" s="263"/>
      <c r="X160" s="263"/>
      <c r="Y160" s="264"/>
      <c r="Z160" s="265"/>
      <c r="AA160" s="76"/>
      <c r="AB160" s="77"/>
      <c r="AC160" s="77"/>
      <c r="AD160" s="77"/>
      <c r="AE160" s="77"/>
      <c r="AF160" s="77"/>
      <c r="AG160" s="78"/>
      <c r="AH160" s="77"/>
      <c r="AI160" s="77"/>
      <c r="AJ160" s="77"/>
      <c r="AK160" s="77"/>
      <c r="AL160" s="77"/>
      <c r="AM160" s="77"/>
      <c r="AN160" s="77"/>
      <c r="AO160" s="77"/>
      <c r="AP160" s="77"/>
      <c r="AQ160" s="77"/>
      <c r="AR160" s="77"/>
      <c r="AS160" s="77"/>
      <c r="AT160" s="77"/>
      <c r="AU160" s="77"/>
      <c r="AV160" s="77"/>
      <c r="AW160" s="77"/>
      <c r="AX160" s="77"/>
      <c r="AY160" s="77"/>
      <c r="AZ160" s="77"/>
      <c r="BA160" s="77"/>
      <c r="BB160" s="77"/>
      <c r="BC160" s="77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260"/>
      <c r="BQ160" s="266"/>
      <c r="BR160" s="131"/>
      <c r="BS160" s="131"/>
    </row>
    <row r="161" spans="1:71" ht="22.5" hidden="1" customHeight="1">
      <c r="A161" s="129"/>
      <c r="B161" s="70"/>
      <c r="C161" s="70"/>
      <c r="D161" s="70"/>
      <c r="E161" s="70"/>
      <c r="F161" s="63"/>
      <c r="G161" s="63"/>
      <c r="H161" s="70"/>
      <c r="I161" s="63"/>
      <c r="J161" s="65"/>
      <c r="K161" s="99" t="s">
        <v>152</v>
      </c>
      <c r="L161" s="210">
        <f t="shared" ref="L161:L173" si="23">N161+O161+P161+Q161+R161+S161+T161+U161</f>
        <v>0</v>
      </c>
      <c r="M161" s="67">
        <f t="shared" si="20"/>
        <v>0</v>
      </c>
      <c r="N161" s="82"/>
      <c r="O161" s="70"/>
      <c r="P161" s="70"/>
      <c r="Q161" s="70"/>
      <c r="R161" s="70"/>
      <c r="S161" s="70"/>
      <c r="T161" s="70"/>
      <c r="U161" s="71"/>
      <c r="V161" s="72"/>
      <c r="W161" s="73"/>
      <c r="X161" s="73"/>
      <c r="Y161" s="74"/>
      <c r="Z161" s="75"/>
      <c r="AA161" s="76"/>
      <c r="AB161" s="77"/>
      <c r="AC161" s="77"/>
      <c r="AD161" s="77"/>
      <c r="AE161" s="77"/>
      <c r="AF161" s="77"/>
      <c r="AG161" s="78"/>
      <c r="AH161" s="79"/>
      <c r="AI161" s="79"/>
      <c r="AJ161" s="79"/>
      <c r="AK161" s="80"/>
      <c r="AL161" s="80"/>
      <c r="AM161" s="79"/>
      <c r="AN161" s="79"/>
      <c r="AO161" s="80"/>
      <c r="AP161" s="80"/>
      <c r="AQ161" s="80"/>
      <c r="AR161" s="79"/>
      <c r="AS161" s="79"/>
      <c r="AT161" s="79"/>
      <c r="AU161" s="80"/>
      <c r="AV161" s="80"/>
      <c r="AW161" s="80"/>
      <c r="AX161" s="79"/>
      <c r="AY161" s="79"/>
      <c r="AZ161" s="79"/>
      <c r="BA161" s="80"/>
      <c r="BB161" s="80"/>
      <c r="BC161" s="80"/>
      <c r="BD161" s="77"/>
      <c r="BE161" s="77"/>
      <c r="BF161" s="77"/>
      <c r="BG161" s="80"/>
      <c r="BH161" s="80"/>
      <c r="BI161" s="80"/>
      <c r="BJ161" s="77"/>
      <c r="BK161" s="77"/>
      <c r="BL161" s="77"/>
      <c r="BM161" s="80"/>
      <c r="BN161" s="80"/>
      <c r="BO161" s="80"/>
      <c r="BP161" s="130"/>
      <c r="BQ161" s="81"/>
      <c r="BR161" s="131"/>
      <c r="BS161" s="131"/>
    </row>
    <row r="162" spans="1:71" ht="22.5" hidden="1" customHeight="1">
      <c r="A162" s="129"/>
      <c r="B162" s="70"/>
      <c r="C162" s="70"/>
      <c r="D162" s="70"/>
      <c r="E162" s="70"/>
      <c r="F162" s="63"/>
      <c r="G162" s="63"/>
      <c r="H162" s="63"/>
      <c r="I162" s="63"/>
      <c r="J162" s="65"/>
      <c r="K162" s="99" t="s">
        <v>152</v>
      </c>
      <c r="L162" s="210">
        <f t="shared" si="23"/>
        <v>0</v>
      </c>
      <c r="M162" s="67">
        <f t="shared" si="20"/>
        <v>0</v>
      </c>
      <c r="N162" s="82"/>
      <c r="O162" s="70"/>
      <c r="P162" s="70"/>
      <c r="Q162" s="70"/>
      <c r="R162" s="70"/>
      <c r="S162" s="70"/>
      <c r="T162" s="70"/>
      <c r="U162" s="71"/>
      <c r="V162" s="72"/>
      <c r="W162" s="73"/>
      <c r="X162" s="73"/>
      <c r="Y162" s="74"/>
      <c r="Z162" s="75"/>
      <c r="AA162" s="76"/>
      <c r="AB162" s="77"/>
      <c r="AC162" s="77"/>
      <c r="AD162" s="77"/>
      <c r="AE162" s="77"/>
      <c r="AF162" s="77"/>
      <c r="AG162" s="78"/>
      <c r="AH162" s="79"/>
      <c r="AI162" s="79"/>
      <c r="AJ162" s="79"/>
      <c r="AK162" s="80"/>
      <c r="AL162" s="80"/>
      <c r="AM162" s="79"/>
      <c r="AN162" s="79"/>
      <c r="AO162" s="80"/>
      <c r="AP162" s="80"/>
      <c r="AQ162" s="80"/>
      <c r="AR162" s="79"/>
      <c r="AS162" s="79"/>
      <c r="AT162" s="79"/>
      <c r="AU162" s="80"/>
      <c r="AV162" s="80"/>
      <c r="AW162" s="80"/>
      <c r="AX162" s="79"/>
      <c r="AY162" s="79"/>
      <c r="AZ162" s="79"/>
      <c r="BA162" s="80"/>
      <c r="BB162" s="80"/>
      <c r="BC162" s="80"/>
      <c r="BD162" s="77"/>
      <c r="BE162" s="77"/>
      <c r="BF162" s="77"/>
      <c r="BG162" s="80"/>
      <c r="BH162" s="80"/>
      <c r="BI162" s="80"/>
      <c r="BJ162" s="77"/>
      <c r="BK162" s="77"/>
      <c r="BL162" s="77"/>
      <c r="BM162" s="80"/>
      <c r="BN162" s="80"/>
      <c r="BO162" s="80"/>
      <c r="BP162" s="130"/>
      <c r="BQ162" s="81"/>
      <c r="BR162" s="131"/>
      <c r="BS162" s="131"/>
    </row>
    <row r="163" spans="1:71" ht="22.5" hidden="1" customHeight="1">
      <c r="A163" s="129"/>
      <c r="B163" s="70"/>
      <c r="C163" s="70"/>
      <c r="D163" s="70"/>
      <c r="E163" s="70"/>
      <c r="F163" s="63"/>
      <c r="G163" s="63"/>
      <c r="H163" s="63"/>
      <c r="I163" s="63"/>
      <c r="J163" s="65"/>
      <c r="K163" s="99" t="s">
        <v>152</v>
      </c>
      <c r="L163" s="210">
        <f t="shared" si="23"/>
        <v>0</v>
      </c>
      <c r="M163" s="67">
        <f t="shared" si="20"/>
        <v>0</v>
      </c>
      <c r="N163" s="82"/>
      <c r="O163" s="70"/>
      <c r="P163" s="70"/>
      <c r="Q163" s="70"/>
      <c r="R163" s="70"/>
      <c r="S163" s="70"/>
      <c r="T163" s="70"/>
      <c r="U163" s="71"/>
      <c r="V163" s="72"/>
      <c r="W163" s="73"/>
      <c r="X163" s="73"/>
      <c r="Y163" s="74"/>
      <c r="Z163" s="75"/>
      <c r="AA163" s="76"/>
      <c r="AB163" s="77"/>
      <c r="AC163" s="77"/>
      <c r="AD163" s="77"/>
      <c r="AE163" s="77"/>
      <c r="AF163" s="77"/>
      <c r="AG163" s="78"/>
      <c r="AH163" s="79"/>
      <c r="AI163" s="79"/>
      <c r="AJ163" s="79"/>
      <c r="AK163" s="80"/>
      <c r="AL163" s="80"/>
      <c r="AM163" s="79"/>
      <c r="AN163" s="79"/>
      <c r="AO163" s="80"/>
      <c r="AP163" s="80"/>
      <c r="AQ163" s="80"/>
      <c r="AR163" s="79"/>
      <c r="AS163" s="79"/>
      <c r="AT163" s="79"/>
      <c r="AU163" s="80"/>
      <c r="AV163" s="80"/>
      <c r="AW163" s="80"/>
      <c r="AX163" s="79"/>
      <c r="AY163" s="79"/>
      <c r="AZ163" s="79"/>
      <c r="BA163" s="80"/>
      <c r="BB163" s="80"/>
      <c r="BC163" s="80"/>
      <c r="BD163" s="77"/>
      <c r="BE163" s="77"/>
      <c r="BF163" s="77"/>
      <c r="BG163" s="80"/>
      <c r="BH163" s="80"/>
      <c r="BI163" s="80"/>
      <c r="BJ163" s="77"/>
      <c r="BK163" s="77"/>
      <c r="BL163" s="77"/>
      <c r="BM163" s="80"/>
      <c r="BN163" s="80"/>
      <c r="BO163" s="80"/>
      <c r="BP163" s="130"/>
      <c r="BQ163" s="81"/>
      <c r="BR163" s="131"/>
      <c r="BS163" s="131"/>
    </row>
    <row r="164" spans="1:71" ht="22.5" hidden="1" customHeight="1">
      <c r="A164" s="129"/>
      <c r="B164" s="70"/>
      <c r="C164" s="70"/>
      <c r="D164" s="70"/>
      <c r="E164" s="70"/>
      <c r="F164" s="63"/>
      <c r="G164" s="63"/>
      <c r="H164" s="63"/>
      <c r="I164" s="63"/>
      <c r="J164" s="65"/>
      <c r="K164" s="99" t="s">
        <v>152</v>
      </c>
      <c r="L164" s="210">
        <f t="shared" si="23"/>
        <v>0</v>
      </c>
      <c r="M164" s="67">
        <f t="shared" si="20"/>
        <v>0</v>
      </c>
      <c r="N164" s="82"/>
      <c r="O164" s="70"/>
      <c r="P164" s="70"/>
      <c r="Q164" s="70"/>
      <c r="R164" s="70"/>
      <c r="S164" s="70"/>
      <c r="T164" s="70"/>
      <c r="U164" s="71"/>
      <c r="V164" s="72"/>
      <c r="W164" s="73"/>
      <c r="X164" s="73"/>
      <c r="Y164" s="74"/>
      <c r="Z164" s="75"/>
      <c r="AA164" s="76"/>
      <c r="AB164" s="77"/>
      <c r="AC164" s="77"/>
      <c r="AD164" s="77"/>
      <c r="AE164" s="77"/>
      <c r="AF164" s="77"/>
      <c r="AG164" s="78"/>
      <c r="AH164" s="79"/>
      <c r="AI164" s="79"/>
      <c r="AJ164" s="79"/>
      <c r="AK164" s="80"/>
      <c r="AL164" s="80"/>
      <c r="AM164" s="79"/>
      <c r="AN164" s="79"/>
      <c r="AO164" s="80"/>
      <c r="AP164" s="80"/>
      <c r="AQ164" s="80"/>
      <c r="AR164" s="79"/>
      <c r="AS164" s="79"/>
      <c r="AT164" s="79"/>
      <c r="AU164" s="80"/>
      <c r="AV164" s="80"/>
      <c r="AW164" s="80"/>
      <c r="AX164" s="79"/>
      <c r="AY164" s="79"/>
      <c r="AZ164" s="79"/>
      <c r="BA164" s="80"/>
      <c r="BB164" s="80"/>
      <c r="BC164" s="80"/>
      <c r="BD164" s="77"/>
      <c r="BE164" s="77"/>
      <c r="BF164" s="77"/>
      <c r="BG164" s="80"/>
      <c r="BH164" s="80"/>
      <c r="BI164" s="80"/>
      <c r="BJ164" s="77"/>
      <c r="BK164" s="77"/>
      <c r="BL164" s="77"/>
      <c r="BM164" s="80"/>
      <c r="BN164" s="80"/>
      <c r="BO164" s="80"/>
      <c r="BP164" s="130"/>
      <c r="BQ164" s="81"/>
      <c r="BR164" s="131"/>
      <c r="BS164" s="131"/>
    </row>
    <row r="165" spans="1:71" ht="22.5" hidden="1" customHeight="1">
      <c r="A165" s="129"/>
      <c r="B165" s="70"/>
      <c r="C165" s="70"/>
      <c r="D165" s="70"/>
      <c r="E165" s="70"/>
      <c r="F165" s="63"/>
      <c r="G165" s="63"/>
      <c r="H165" s="63"/>
      <c r="I165" s="63"/>
      <c r="J165" s="65"/>
      <c r="K165" s="99" t="s">
        <v>152</v>
      </c>
      <c r="L165" s="210">
        <f t="shared" si="23"/>
        <v>0</v>
      </c>
      <c r="M165" s="67">
        <f t="shared" si="20"/>
        <v>0</v>
      </c>
      <c r="N165" s="82"/>
      <c r="O165" s="70"/>
      <c r="P165" s="70"/>
      <c r="Q165" s="70"/>
      <c r="R165" s="70"/>
      <c r="S165" s="70"/>
      <c r="T165" s="70"/>
      <c r="U165" s="71"/>
      <c r="V165" s="72"/>
      <c r="W165" s="73"/>
      <c r="X165" s="73"/>
      <c r="Y165" s="74"/>
      <c r="Z165" s="75"/>
      <c r="AA165" s="76"/>
      <c r="AB165" s="77"/>
      <c r="AC165" s="77"/>
      <c r="AD165" s="77"/>
      <c r="AE165" s="77"/>
      <c r="AF165" s="77"/>
      <c r="AG165" s="78"/>
      <c r="AH165" s="79"/>
      <c r="AI165" s="79"/>
      <c r="AJ165" s="79"/>
      <c r="AK165" s="80"/>
      <c r="AL165" s="80"/>
      <c r="AM165" s="79"/>
      <c r="AN165" s="79"/>
      <c r="AO165" s="80"/>
      <c r="AP165" s="80"/>
      <c r="AQ165" s="80"/>
      <c r="AR165" s="79"/>
      <c r="AS165" s="79"/>
      <c r="AT165" s="79"/>
      <c r="AU165" s="80"/>
      <c r="AV165" s="80"/>
      <c r="AW165" s="80"/>
      <c r="AX165" s="79"/>
      <c r="AY165" s="79"/>
      <c r="AZ165" s="79"/>
      <c r="BA165" s="80"/>
      <c r="BB165" s="80"/>
      <c r="BC165" s="80"/>
      <c r="BD165" s="77"/>
      <c r="BE165" s="77"/>
      <c r="BF165" s="77"/>
      <c r="BG165" s="80"/>
      <c r="BH165" s="80"/>
      <c r="BI165" s="80"/>
      <c r="BJ165" s="77"/>
      <c r="BK165" s="77"/>
      <c r="BL165" s="77"/>
      <c r="BM165" s="80"/>
      <c r="BN165" s="80"/>
      <c r="BO165" s="80"/>
      <c r="BP165" s="130"/>
      <c r="BQ165" s="81"/>
      <c r="BR165" s="131"/>
      <c r="BS165" s="131"/>
    </row>
    <row r="166" spans="1:71" ht="22.5" hidden="1" customHeight="1">
      <c r="A166" s="129"/>
      <c r="B166" s="70"/>
      <c r="C166" s="70"/>
      <c r="D166" s="70"/>
      <c r="E166" s="70"/>
      <c r="F166" s="63"/>
      <c r="G166" s="63"/>
      <c r="H166" s="63"/>
      <c r="I166" s="63"/>
      <c r="J166" s="65"/>
      <c r="K166" s="99" t="s">
        <v>152</v>
      </c>
      <c r="L166" s="210">
        <f t="shared" si="23"/>
        <v>0</v>
      </c>
      <c r="M166" s="67">
        <f t="shared" si="20"/>
        <v>0</v>
      </c>
      <c r="N166" s="82"/>
      <c r="O166" s="70"/>
      <c r="P166" s="70"/>
      <c r="Q166" s="70"/>
      <c r="R166" s="70"/>
      <c r="S166" s="70"/>
      <c r="T166" s="70"/>
      <c r="U166" s="71"/>
      <c r="V166" s="72"/>
      <c r="W166" s="73"/>
      <c r="X166" s="73"/>
      <c r="Y166" s="74"/>
      <c r="Z166" s="75"/>
      <c r="AA166" s="76"/>
      <c r="AB166" s="77"/>
      <c r="AC166" s="77"/>
      <c r="AD166" s="77"/>
      <c r="AE166" s="77"/>
      <c r="AF166" s="77"/>
      <c r="AG166" s="78"/>
      <c r="AH166" s="79"/>
      <c r="AI166" s="79"/>
      <c r="AJ166" s="79"/>
      <c r="AK166" s="80"/>
      <c r="AL166" s="80"/>
      <c r="AM166" s="79"/>
      <c r="AN166" s="79"/>
      <c r="AO166" s="80"/>
      <c r="AP166" s="80"/>
      <c r="AQ166" s="80"/>
      <c r="AR166" s="79"/>
      <c r="AS166" s="79"/>
      <c r="AT166" s="79"/>
      <c r="AU166" s="80"/>
      <c r="AV166" s="80"/>
      <c r="AW166" s="80"/>
      <c r="AX166" s="79"/>
      <c r="AY166" s="79"/>
      <c r="AZ166" s="79"/>
      <c r="BA166" s="80"/>
      <c r="BB166" s="80"/>
      <c r="BC166" s="80"/>
      <c r="BD166" s="77"/>
      <c r="BE166" s="77"/>
      <c r="BF166" s="77"/>
      <c r="BG166" s="80"/>
      <c r="BH166" s="80"/>
      <c r="BI166" s="80"/>
      <c r="BJ166" s="77"/>
      <c r="BK166" s="77"/>
      <c r="BL166" s="77"/>
      <c r="BM166" s="80"/>
      <c r="BN166" s="80"/>
      <c r="BO166" s="80"/>
      <c r="BP166" s="130"/>
      <c r="BQ166" s="81"/>
      <c r="BR166" s="131"/>
      <c r="BS166" s="131"/>
    </row>
    <row r="167" spans="1:71" ht="22.5" hidden="1" customHeight="1">
      <c r="A167" s="129"/>
      <c r="B167" s="70"/>
      <c r="C167" s="70"/>
      <c r="D167" s="70"/>
      <c r="E167" s="70"/>
      <c r="F167" s="63"/>
      <c r="G167" s="63"/>
      <c r="H167" s="63"/>
      <c r="I167" s="63"/>
      <c r="J167" s="65"/>
      <c r="K167" s="99" t="s">
        <v>152</v>
      </c>
      <c r="L167" s="210">
        <f t="shared" si="23"/>
        <v>0</v>
      </c>
      <c r="M167" s="67">
        <f t="shared" si="20"/>
        <v>0</v>
      </c>
      <c r="N167" s="82"/>
      <c r="O167" s="70"/>
      <c r="P167" s="70"/>
      <c r="Q167" s="70"/>
      <c r="R167" s="70"/>
      <c r="S167" s="70"/>
      <c r="T167" s="70"/>
      <c r="U167" s="71"/>
      <c r="V167" s="72"/>
      <c r="W167" s="73"/>
      <c r="X167" s="73"/>
      <c r="Y167" s="74"/>
      <c r="Z167" s="75"/>
      <c r="AA167" s="76"/>
      <c r="AB167" s="77"/>
      <c r="AC167" s="77"/>
      <c r="AD167" s="77"/>
      <c r="AE167" s="77"/>
      <c r="AF167" s="77"/>
      <c r="AG167" s="78"/>
      <c r="AH167" s="79"/>
      <c r="AI167" s="79"/>
      <c r="AJ167" s="79"/>
      <c r="AK167" s="80"/>
      <c r="AL167" s="80"/>
      <c r="AM167" s="79"/>
      <c r="AN167" s="79"/>
      <c r="AO167" s="80"/>
      <c r="AP167" s="80"/>
      <c r="AQ167" s="80"/>
      <c r="AR167" s="79"/>
      <c r="AS167" s="79"/>
      <c r="AT167" s="79"/>
      <c r="AU167" s="80"/>
      <c r="AV167" s="80"/>
      <c r="AW167" s="80"/>
      <c r="AX167" s="79"/>
      <c r="AY167" s="79"/>
      <c r="AZ167" s="79"/>
      <c r="BA167" s="80"/>
      <c r="BB167" s="80"/>
      <c r="BC167" s="80"/>
      <c r="BD167" s="77"/>
      <c r="BE167" s="77"/>
      <c r="BF167" s="77"/>
      <c r="BG167" s="80"/>
      <c r="BH167" s="80"/>
      <c r="BI167" s="80"/>
      <c r="BJ167" s="77"/>
      <c r="BK167" s="77"/>
      <c r="BL167" s="77"/>
      <c r="BM167" s="80"/>
      <c r="BN167" s="80"/>
      <c r="BO167" s="80"/>
      <c r="BP167" s="130"/>
      <c r="BQ167" s="81"/>
      <c r="BR167" s="131"/>
      <c r="BS167" s="131"/>
    </row>
    <row r="168" spans="1:71" ht="22.5" hidden="1" customHeight="1">
      <c r="A168" s="129"/>
      <c r="B168" s="70"/>
      <c r="C168" s="70"/>
      <c r="D168" s="70"/>
      <c r="E168" s="70"/>
      <c r="F168" s="63"/>
      <c r="G168" s="63"/>
      <c r="H168" s="63"/>
      <c r="I168" s="63"/>
      <c r="J168" s="65"/>
      <c r="K168" s="99" t="s">
        <v>152</v>
      </c>
      <c r="L168" s="210">
        <f t="shared" si="23"/>
        <v>0</v>
      </c>
      <c r="M168" s="67">
        <f t="shared" si="20"/>
        <v>0</v>
      </c>
      <c r="N168" s="82"/>
      <c r="O168" s="70"/>
      <c r="P168" s="70"/>
      <c r="Q168" s="70"/>
      <c r="R168" s="70"/>
      <c r="S168" s="70"/>
      <c r="T168" s="70"/>
      <c r="U168" s="71"/>
      <c r="V168" s="72"/>
      <c r="W168" s="73"/>
      <c r="X168" s="73"/>
      <c r="Y168" s="74"/>
      <c r="Z168" s="75"/>
      <c r="AA168" s="76"/>
      <c r="AB168" s="77"/>
      <c r="AC168" s="77"/>
      <c r="AD168" s="77"/>
      <c r="AE168" s="77"/>
      <c r="AF168" s="77"/>
      <c r="AG168" s="78"/>
      <c r="AH168" s="79"/>
      <c r="AI168" s="79"/>
      <c r="AJ168" s="79"/>
      <c r="AK168" s="80"/>
      <c r="AL168" s="80"/>
      <c r="AM168" s="79"/>
      <c r="AN168" s="79"/>
      <c r="AO168" s="80"/>
      <c r="AP168" s="80"/>
      <c r="AQ168" s="80"/>
      <c r="AR168" s="79"/>
      <c r="AS168" s="79"/>
      <c r="AT168" s="79"/>
      <c r="AU168" s="80"/>
      <c r="AV168" s="80"/>
      <c r="AW168" s="80"/>
      <c r="AX168" s="79"/>
      <c r="AY168" s="79"/>
      <c r="AZ168" s="79"/>
      <c r="BA168" s="80"/>
      <c r="BB168" s="80"/>
      <c r="BC168" s="80"/>
      <c r="BD168" s="77"/>
      <c r="BE168" s="77"/>
      <c r="BF168" s="77"/>
      <c r="BG168" s="80"/>
      <c r="BH168" s="80"/>
      <c r="BI168" s="80"/>
      <c r="BJ168" s="77"/>
      <c r="BK168" s="77"/>
      <c r="BL168" s="77"/>
      <c r="BM168" s="80"/>
      <c r="BN168" s="80"/>
      <c r="BO168" s="80"/>
      <c r="BP168" s="130"/>
      <c r="BQ168" s="81"/>
      <c r="BR168" s="131"/>
      <c r="BS168" s="131"/>
    </row>
    <row r="169" spans="1:71" ht="22.5" hidden="1" customHeight="1">
      <c r="A169" s="129"/>
      <c r="B169" s="70"/>
      <c r="C169" s="70"/>
      <c r="D169" s="70"/>
      <c r="E169" s="70"/>
      <c r="F169" s="63"/>
      <c r="G169" s="63"/>
      <c r="H169" s="63"/>
      <c r="I169" s="63"/>
      <c r="J169" s="65"/>
      <c r="K169" s="99" t="s">
        <v>152</v>
      </c>
      <c r="L169" s="210">
        <f t="shared" si="23"/>
        <v>0</v>
      </c>
      <c r="M169" s="67">
        <f t="shared" si="20"/>
        <v>0</v>
      </c>
      <c r="N169" s="82"/>
      <c r="O169" s="70"/>
      <c r="P169" s="70"/>
      <c r="Q169" s="70"/>
      <c r="R169" s="70"/>
      <c r="S169" s="70"/>
      <c r="T169" s="70"/>
      <c r="U169" s="71"/>
      <c r="V169" s="72"/>
      <c r="W169" s="73"/>
      <c r="X169" s="73"/>
      <c r="Y169" s="74"/>
      <c r="Z169" s="75"/>
      <c r="AA169" s="76"/>
      <c r="AB169" s="77"/>
      <c r="AC169" s="77"/>
      <c r="AD169" s="77"/>
      <c r="AE169" s="77"/>
      <c r="AF169" s="77"/>
      <c r="AG169" s="78"/>
      <c r="AH169" s="79"/>
      <c r="AI169" s="79"/>
      <c r="AJ169" s="79"/>
      <c r="AK169" s="80"/>
      <c r="AL169" s="80"/>
      <c r="AM169" s="79"/>
      <c r="AN169" s="79"/>
      <c r="AO169" s="80"/>
      <c r="AP169" s="80"/>
      <c r="AQ169" s="80"/>
      <c r="AR169" s="79"/>
      <c r="AS169" s="79"/>
      <c r="AT169" s="79"/>
      <c r="AU169" s="80"/>
      <c r="AV169" s="80"/>
      <c r="AW169" s="80"/>
      <c r="AX169" s="79"/>
      <c r="AY169" s="79"/>
      <c r="AZ169" s="79"/>
      <c r="BA169" s="80"/>
      <c r="BB169" s="80"/>
      <c r="BC169" s="80"/>
      <c r="BD169" s="77"/>
      <c r="BE169" s="77"/>
      <c r="BF169" s="77"/>
      <c r="BG169" s="80"/>
      <c r="BH169" s="80"/>
      <c r="BI169" s="80"/>
      <c r="BJ169" s="77"/>
      <c r="BK169" s="77"/>
      <c r="BL169" s="77"/>
      <c r="BM169" s="80"/>
      <c r="BN169" s="80"/>
      <c r="BO169" s="80"/>
      <c r="BP169" s="130"/>
      <c r="BQ169" s="81"/>
      <c r="BR169" s="131"/>
      <c r="BS169" s="131"/>
    </row>
    <row r="170" spans="1:71" ht="22.5" hidden="1" customHeight="1">
      <c r="A170" s="129"/>
      <c r="B170" s="70"/>
      <c r="C170" s="70"/>
      <c r="D170" s="70"/>
      <c r="E170" s="70"/>
      <c r="F170" s="63"/>
      <c r="G170" s="63"/>
      <c r="H170" s="63"/>
      <c r="I170" s="63"/>
      <c r="J170" s="65"/>
      <c r="K170" s="99" t="s">
        <v>152</v>
      </c>
      <c r="L170" s="210">
        <f t="shared" si="23"/>
        <v>0</v>
      </c>
      <c r="M170" s="67">
        <f t="shared" si="20"/>
        <v>0</v>
      </c>
      <c r="N170" s="82"/>
      <c r="O170" s="70"/>
      <c r="P170" s="70"/>
      <c r="Q170" s="70"/>
      <c r="R170" s="70"/>
      <c r="S170" s="70"/>
      <c r="T170" s="70"/>
      <c r="U170" s="71"/>
      <c r="V170" s="72"/>
      <c r="W170" s="73"/>
      <c r="X170" s="73"/>
      <c r="Y170" s="74"/>
      <c r="Z170" s="75"/>
      <c r="AA170" s="76"/>
      <c r="AB170" s="77"/>
      <c r="AC170" s="77"/>
      <c r="AD170" s="77"/>
      <c r="AE170" s="77"/>
      <c r="AF170" s="77"/>
      <c r="AG170" s="78"/>
      <c r="AH170" s="79"/>
      <c r="AI170" s="79"/>
      <c r="AJ170" s="79"/>
      <c r="AK170" s="80"/>
      <c r="AL170" s="80"/>
      <c r="AM170" s="79"/>
      <c r="AN170" s="79"/>
      <c r="AO170" s="80"/>
      <c r="AP170" s="80"/>
      <c r="AQ170" s="80"/>
      <c r="AR170" s="79"/>
      <c r="AS170" s="79"/>
      <c r="AT170" s="79"/>
      <c r="AU170" s="80"/>
      <c r="AV170" s="80"/>
      <c r="AW170" s="80"/>
      <c r="AX170" s="79"/>
      <c r="AY170" s="79"/>
      <c r="AZ170" s="79"/>
      <c r="BA170" s="80"/>
      <c r="BB170" s="80"/>
      <c r="BC170" s="80"/>
      <c r="BD170" s="77"/>
      <c r="BE170" s="77"/>
      <c r="BF170" s="77"/>
      <c r="BG170" s="80"/>
      <c r="BH170" s="80"/>
      <c r="BI170" s="80"/>
      <c r="BJ170" s="77"/>
      <c r="BK170" s="77"/>
      <c r="BL170" s="77"/>
      <c r="BM170" s="80"/>
      <c r="BN170" s="80"/>
      <c r="BO170" s="80"/>
      <c r="BP170" s="130"/>
      <c r="BQ170" s="81"/>
      <c r="BR170" s="131"/>
      <c r="BS170" s="131"/>
    </row>
    <row r="171" spans="1:71" ht="22.5" hidden="1" customHeight="1">
      <c r="A171" s="129"/>
      <c r="B171" s="70"/>
      <c r="C171" s="70"/>
      <c r="D171" s="70"/>
      <c r="E171" s="70"/>
      <c r="F171" s="63"/>
      <c r="G171" s="63"/>
      <c r="H171" s="63"/>
      <c r="I171" s="63"/>
      <c r="J171" s="65"/>
      <c r="K171" s="99" t="s">
        <v>152</v>
      </c>
      <c r="L171" s="210">
        <f t="shared" si="23"/>
        <v>0</v>
      </c>
      <c r="M171" s="67">
        <f t="shared" si="20"/>
        <v>0</v>
      </c>
      <c r="N171" s="82"/>
      <c r="O171" s="70"/>
      <c r="P171" s="70"/>
      <c r="Q171" s="70"/>
      <c r="R171" s="70"/>
      <c r="S171" s="70"/>
      <c r="T171" s="70"/>
      <c r="U171" s="71"/>
      <c r="V171" s="72"/>
      <c r="W171" s="73"/>
      <c r="X171" s="73"/>
      <c r="Y171" s="74"/>
      <c r="Z171" s="75"/>
      <c r="AA171" s="76"/>
      <c r="AB171" s="77"/>
      <c r="AC171" s="77"/>
      <c r="AD171" s="77"/>
      <c r="AE171" s="77"/>
      <c r="AF171" s="77"/>
      <c r="AG171" s="78"/>
      <c r="AH171" s="79"/>
      <c r="AI171" s="79"/>
      <c r="AJ171" s="79"/>
      <c r="AK171" s="80"/>
      <c r="AL171" s="80"/>
      <c r="AM171" s="79"/>
      <c r="AN171" s="79"/>
      <c r="AO171" s="80"/>
      <c r="AP171" s="80"/>
      <c r="AQ171" s="80"/>
      <c r="AR171" s="79"/>
      <c r="AS171" s="79"/>
      <c r="AT171" s="79"/>
      <c r="AU171" s="80"/>
      <c r="AV171" s="80"/>
      <c r="AW171" s="80"/>
      <c r="AX171" s="79"/>
      <c r="AY171" s="79"/>
      <c r="AZ171" s="79"/>
      <c r="BA171" s="80"/>
      <c r="BB171" s="80"/>
      <c r="BC171" s="80"/>
      <c r="BD171" s="77"/>
      <c r="BE171" s="77"/>
      <c r="BF171" s="77"/>
      <c r="BG171" s="80"/>
      <c r="BH171" s="80"/>
      <c r="BI171" s="80"/>
      <c r="BJ171" s="77"/>
      <c r="BK171" s="77"/>
      <c r="BL171" s="77"/>
      <c r="BM171" s="80"/>
      <c r="BN171" s="80"/>
      <c r="BO171" s="80"/>
      <c r="BP171" s="130"/>
      <c r="BQ171" s="81"/>
      <c r="BR171" s="131"/>
      <c r="BS171" s="131"/>
    </row>
    <row r="172" spans="1:71" ht="22.5" hidden="1" customHeight="1">
      <c r="A172" s="129"/>
      <c r="B172" s="70"/>
      <c r="C172" s="70"/>
      <c r="D172" s="70"/>
      <c r="E172" s="70"/>
      <c r="F172" s="63"/>
      <c r="G172" s="63"/>
      <c r="H172" s="63"/>
      <c r="I172" s="63"/>
      <c r="J172" s="65"/>
      <c r="K172" s="99" t="s">
        <v>152</v>
      </c>
      <c r="L172" s="210">
        <f t="shared" si="23"/>
        <v>0</v>
      </c>
      <c r="M172" s="67">
        <f t="shared" si="20"/>
        <v>0</v>
      </c>
      <c r="N172" s="82"/>
      <c r="O172" s="70"/>
      <c r="P172" s="70"/>
      <c r="Q172" s="70"/>
      <c r="R172" s="70"/>
      <c r="S172" s="70"/>
      <c r="T172" s="70"/>
      <c r="U172" s="71"/>
      <c r="V172" s="72"/>
      <c r="W172" s="73"/>
      <c r="X172" s="73"/>
      <c r="Y172" s="74"/>
      <c r="Z172" s="75"/>
      <c r="AA172" s="76"/>
      <c r="AB172" s="77"/>
      <c r="AC172" s="77"/>
      <c r="AD172" s="77"/>
      <c r="AE172" s="77"/>
      <c r="AF172" s="77"/>
      <c r="AG172" s="78"/>
      <c r="AH172" s="79"/>
      <c r="AI172" s="79"/>
      <c r="AJ172" s="79"/>
      <c r="AK172" s="80"/>
      <c r="AL172" s="80"/>
      <c r="AM172" s="79"/>
      <c r="AN172" s="79"/>
      <c r="AO172" s="80"/>
      <c r="AP172" s="80"/>
      <c r="AQ172" s="80"/>
      <c r="AR172" s="79"/>
      <c r="AS172" s="79"/>
      <c r="AT172" s="79"/>
      <c r="AU172" s="80"/>
      <c r="AV172" s="80"/>
      <c r="AW172" s="80"/>
      <c r="AX172" s="79"/>
      <c r="AY172" s="79"/>
      <c r="AZ172" s="79"/>
      <c r="BA172" s="80"/>
      <c r="BB172" s="80"/>
      <c r="BC172" s="80"/>
      <c r="BD172" s="77"/>
      <c r="BE172" s="77"/>
      <c r="BF172" s="77"/>
      <c r="BG172" s="80"/>
      <c r="BH172" s="80"/>
      <c r="BI172" s="80"/>
      <c r="BJ172" s="77"/>
      <c r="BK172" s="77"/>
      <c r="BL172" s="77"/>
      <c r="BM172" s="80"/>
      <c r="BN172" s="80"/>
      <c r="BO172" s="80"/>
      <c r="BP172" s="130"/>
      <c r="BQ172" s="81"/>
      <c r="BR172" s="131"/>
      <c r="BS172" s="131"/>
    </row>
    <row r="173" spans="1:71" ht="22.5" hidden="1" customHeight="1">
      <c r="A173" s="129"/>
      <c r="B173" s="70"/>
      <c r="C173" s="70"/>
      <c r="D173" s="70"/>
      <c r="E173" s="70"/>
      <c r="F173" s="63"/>
      <c r="G173" s="63"/>
      <c r="H173" s="63"/>
      <c r="I173" s="63"/>
      <c r="J173" s="65"/>
      <c r="K173" s="99" t="s">
        <v>152</v>
      </c>
      <c r="L173" s="210">
        <f t="shared" si="23"/>
        <v>0</v>
      </c>
      <c r="M173" s="67">
        <f t="shared" si="20"/>
        <v>0</v>
      </c>
      <c r="N173" s="82"/>
      <c r="O173" s="70"/>
      <c r="P173" s="70"/>
      <c r="Q173" s="70"/>
      <c r="R173" s="70"/>
      <c r="S173" s="70"/>
      <c r="T173" s="70"/>
      <c r="U173" s="71"/>
      <c r="V173" s="72"/>
      <c r="W173" s="73"/>
      <c r="X173" s="73"/>
      <c r="Y173" s="74"/>
      <c r="Z173" s="75"/>
      <c r="AA173" s="76"/>
      <c r="AB173" s="77"/>
      <c r="AC173" s="77"/>
      <c r="AD173" s="77"/>
      <c r="AE173" s="77"/>
      <c r="AF173" s="77"/>
      <c r="AG173" s="78"/>
      <c r="AH173" s="79"/>
      <c r="AI173" s="79"/>
      <c r="AJ173" s="79"/>
      <c r="AK173" s="80"/>
      <c r="AL173" s="80"/>
      <c r="AM173" s="79"/>
      <c r="AN173" s="79"/>
      <c r="AO173" s="80"/>
      <c r="AP173" s="80"/>
      <c r="AQ173" s="80"/>
      <c r="AR173" s="79"/>
      <c r="AS173" s="79"/>
      <c r="AT173" s="79"/>
      <c r="AU173" s="80"/>
      <c r="AV173" s="80"/>
      <c r="AW173" s="80"/>
      <c r="AX173" s="79"/>
      <c r="AY173" s="79"/>
      <c r="AZ173" s="79"/>
      <c r="BA173" s="80"/>
      <c r="BB173" s="80"/>
      <c r="BC173" s="80"/>
      <c r="BD173" s="77"/>
      <c r="BE173" s="77"/>
      <c r="BF173" s="77"/>
      <c r="BG173" s="80"/>
      <c r="BH173" s="80"/>
      <c r="BI173" s="80"/>
      <c r="BJ173" s="77"/>
      <c r="BK173" s="77"/>
      <c r="BL173" s="77"/>
      <c r="BM173" s="80"/>
      <c r="BN173" s="80"/>
      <c r="BO173" s="80"/>
      <c r="BP173" s="130"/>
      <c r="BQ173" s="81"/>
      <c r="BR173" s="131"/>
      <c r="BS173" s="131"/>
    </row>
    <row r="174" spans="1:71" ht="22.5" hidden="1" customHeight="1">
      <c r="A174" s="267"/>
      <c r="B174" s="70"/>
      <c r="C174" s="70"/>
      <c r="D174" s="70"/>
      <c r="E174" s="70"/>
      <c r="F174" s="63"/>
      <c r="G174" s="63"/>
      <c r="H174" s="70"/>
      <c r="I174" s="63"/>
      <c r="J174" s="65"/>
      <c r="K174" s="249" t="s">
        <v>261</v>
      </c>
      <c r="L174" s="257">
        <f>SUM(L175:L187)</f>
        <v>0</v>
      </c>
      <c r="M174" s="258">
        <f t="shared" si="20"/>
        <v>0</v>
      </c>
      <c r="N174" s="259"/>
      <c r="O174" s="260"/>
      <c r="P174" s="260"/>
      <c r="Q174" s="260"/>
      <c r="R174" s="260"/>
      <c r="S174" s="260"/>
      <c r="T174" s="260"/>
      <c r="U174" s="261"/>
      <c r="V174" s="262"/>
      <c r="W174" s="263"/>
      <c r="X174" s="263"/>
      <c r="Y174" s="264"/>
      <c r="Z174" s="265"/>
      <c r="AA174" s="76"/>
      <c r="AB174" s="77"/>
      <c r="AC174" s="77"/>
      <c r="AD174" s="77"/>
      <c r="AE174" s="77"/>
      <c r="AF174" s="77"/>
      <c r="AG174" s="78"/>
      <c r="AH174" s="77"/>
      <c r="AI174" s="77"/>
      <c r="AJ174" s="77"/>
      <c r="AK174" s="77"/>
      <c r="AL174" s="77"/>
      <c r="AM174" s="77"/>
      <c r="AN174" s="77"/>
      <c r="AO174" s="77"/>
      <c r="AP174" s="77"/>
      <c r="AQ174" s="77"/>
      <c r="AR174" s="77"/>
      <c r="AS174" s="77"/>
      <c r="AT174" s="77"/>
      <c r="AU174" s="77"/>
      <c r="AV174" s="77"/>
      <c r="AW174" s="77"/>
      <c r="AX174" s="77"/>
      <c r="AY174" s="77"/>
      <c r="AZ174" s="77"/>
      <c r="BA174" s="77"/>
      <c r="BB174" s="77"/>
      <c r="BC174" s="77"/>
      <c r="BD174" s="77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260"/>
      <c r="BQ174" s="266"/>
      <c r="BR174" s="131"/>
      <c r="BS174" s="131"/>
    </row>
    <row r="175" spans="1:71" ht="22.5" hidden="1" customHeight="1">
      <c r="A175" s="129"/>
      <c r="B175" s="70"/>
      <c r="C175" s="70"/>
      <c r="D175" s="70"/>
      <c r="E175" s="70"/>
      <c r="F175" s="63"/>
      <c r="G175" s="63"/>
      <c r="H175" s="63"/>
      <c r="I175" s="63"/>
      <c r="J175" s="65"/>
      <c r="K175" s="99" t="s">
        <v>152</v>
      </c>
      <c r="L175" s="210">
        <f t="shared" ref="L175:L187" si="24">N175+O175+P175+Q175+R175+S175+T175+U175</f>
        <v>0</v>
      </c>
      <c r="M175" s="67">
        <f t="shared" si="20"/>
        <v>0</v>
      </c>
      <c r="N175" s="82"/>
      <c r="O175" s="70"/>
      <c r="P175" s="70"/>
      <c r="Q175" s="70"/>
      <c r="R175" s="70"/>
      <c r="S175" s="70"/>
      <c r="T175" s="70"/>
      <c r="U175" s="71"/>
      <c r="V175" s="72"/>
      <c r="W175" s="73"/>
      <c r="X175" s="73"/>
      <c r="Y175" s="74"/>
      <c r="Z175" s="75"/>
      <c r="AA175" s="76"/>
      <c r="AB175" s="77"/>
      <c r="AC175" s="77"/>
      <c r="AD175" s="77"/>
      <c r="AE175" s="77"/>
      <c r="AF175" s="77"/>
      <c r="AG175" s="78"/>
      <c r="AH175" s="79"/>
      <c r="AI175" s="79"/>
      <c r="AJ175" s="79"/>
      <c r="AK175" s="80"/>
      <c r="AL175" s="80"/>
      <c r="AM175" s="79"/>
      <c r="AN175" s="79"/>
      <c r="AO175" s="80"/>
      <c r="AP175" s="80"/>
      <c r="AQ175" s="80"/>
      <c r="AR175" s="79"/>
      <c r="AS175" s="79"/>
      <c r="AT175" s="79"/>
      <c r="AU175" s="80"/>
      <c r="AV175" s="80"/>
      <c r="AW175" s="80"/>
      <c r="AX175" s="79"/>
      <c r="AY175" s="79"/>
      <c r="AZ175" s="79"/>
      <c r="BA175" s="80"/>
      <c r="BB175" s="80"/>
      <c r="BC175" s="80"/>
      <c r="BD175" s="77"/>
      <c r="BE175" s="77"/>
      <c r="BF175" s="77"/>
      <c r="BG175" s="80"/>
      <c r="BH175" s="80"/>
      <c r="BI175" s="80"/>
      <c r="BJ175" s="77"/>
      <c r="BK175" s="77"/>
      <c r="BL175" s="77"/>
      <c r="BM175" s="80"/>
      <c r="BN175" s="80"/>
      <c r="BO175" s="80"/>
      <c r="BP175" s="130"/>
      <c r="BQ175" s="81"/>
      <c r="BR175" s="131"/>
      <c r="BS175" s="131"/>
    </row>
    <row r="176" spans="1:71" ht="22.5" hidden="1" customHeight="1">
      <c r="A176" s="129"/>
      <c r="B176" s="70"/>
      <c r="C176" s="70"/>
      <c r="D176" s="70"/>
      <c r="E176" s="70"/>
      <c r="F176" s="63"/>
      <c r="G176" s="63"/>
      <c r="H176" s="63"/>
      <c r="I176" s="63"/>
      <c r="J176" s="65"/>
      <c r="K176" s="99" t="s">
        <v>152</v>
      </c>
      <c r="L176" s="210">
        <f t="shared" si="24"/>
        <v>0</v>
      </c>
      <c r="M176" s="67">
        <f t="shared" si="20"/>
        <v>0</v>
      </c>
      <c r="N176" s="82"/>
      <c r="O176" s="70"/>
      <c r="P176" s="70"/>
      <c r="Q176" s="70"/>
      <c r="R176" s="70"/>
      <c r="S176" s="70"/>
      <c r="T176" s="70"/>
      <c r="U176" s="71"/>
      <c r="V176" s="72"/>
      <c r="W176" s="73"/>
      <c r="X176" s="73"/>
      <c r="Y176" s="74"/>
      <c r="Z176" s="75"/>
      <c r="AA176" s="76"/>
      <c r="AB176" s="77"/>
      <c r="AC176" s="77"/>
      <c r="AD176" s="77"/>
      <c r="AE176" s="77"/>
      <c r="AF176" s="77"/>
      <c r="AG176" s="78"/>
      <c r="AH176" s="79"/>
      <c r="AI176" s="79"/>
      <c r="AJ176" s="79"/>
      <c r="AK176" s="80"/>
      <c r="AL176" s="80"/>
      <c r="AM176" s="79"/>
      <c r="AN176" s="79"/>
      <c r="AO176" s="80"/>
      <c r="AP176" s="80"/>
      <c r="AQ176" s="80"/>
      <c r="AR176" s="79"/>
      <c r="AS176" s="79"/>
      <c r="AT176" s="79"/>
      <c r="AU176" s="80"/>
      <c r="AV176" s="80"/>
      <c r="AW176" s="80"/>
      <c r="AX176" s="79"/>
      <c r="AY176" s="79"/>
      <c r="AZ176" s="79"/>
      <c r="BA176" s="80"/>
      <c r="BB176" s="80"/>
      <c r="BC176" s="80"/>
      <c r="BD176" s="77"/>
      <c r="BE176" s="77"/>
      <c r="BF176" s="77"/>
      <c r="BG176" s="80"/>
      <c r="BH176" s="80"/>
      <c r="BI176" s="80"/>
      <c r="BJ176" s="77"/>
      <c r="BK176" s="77"/>
      <c r="BL176" s="77"/>
      <c r="BM176" s="80"/>
      <c r="BN176" s="80"/>
      <c r="BO176" s="80"/>
      <c r="BP176" s="130"/>
      <c r="BQ176" s="81"/>
      <c r="BR176" s="131"/>
      <c r="BS176" s="131"/>
    </row>
    <row r="177" spans="1:71" ht="22.5" hidden="1" customHeight="1">
      <c r="A177" s="129"/>
      <c r="B177" s="70"/>
      <c r="C177" s="70"/>
      <c r="D177" s="70"/>
      <c r="E177" s="70"/>
      <c r="F177" s="63"/>
      <c r="G177" s="63"/>
      <c r="H177" s="63"/>
      <c r="I177" s="63"/>
      <c r="J177" s="65"/>
      <c r="K177" s="99" t="s">
        <v>152</v>
      </c>
      <c r="L177" s="210">
        <f t="shared" si="24"/>
        <v>0</v>
      </c>
      <c r="M177" s="67">
        <f t="shared" si="20"/>
        <v>0</v>
      </c>
      <c r="N177" s="82"/>
      <c r="O177" s="70"/>
      <c r="P177" s="70"/>
      <c r="Q177" s="70"/>
      <c r="R177" s="70"/>
      <c r="S177" s="70"/>
      <c r="T177" s="70"/>
      <c r="U177" s="71"/>
      <c r="V177" s="72"/>
      <c r="W177" s="73"/>
      <c r="X177" s="73"/>
      <c r="Y177" s="74"/>
      <c r="Z177" s="75"/>
      <c r="AA177" s="76"/>
      <c r="AB177" s="77"/>
      <c r="AC177" s="77"/>
      <c r="AD177" s="77"/>
      <c r="AE177" s="77"/>
      <c r="AF177" s="77"/>
      <c r="AG177" s="78"/>
      <c r="AH177" s="79"/>
      <c r="AI177" s="79"/>
      <c r="AJ177" s="79"/>
      <c r="AK177" s="80"/>
      <c r="AL177" s="80"/>
      <c r="AM177" s="79"/>
      <c r="AN177" s="79"/>
      <c r="AO177" s="80"/>
      <c r="AP177" s="80"/>
      <c r="AQ177" s="80"/>
      <c r="AR177" s="79"/>
      <c r="AS177" s="79"/>
      <c r="AT177" s="79"/>
      <c r="AU177" s="80"/>
      <c r="AV177" s="80"/>
      <c r="AW177" s="80"/>
      <c r="AX177" s="79"/>
      <c r="AY177" s="79"/>
      <c r="AZ177" s="79"/>
      <c r="BA177" s="80"/>
      <c r="BB177" s="80"/>
      <c r="BC177" s="80"/>
      <c r="BD177" s="77"/>
      <c r="BE177" s="77"/>
      <c r="BF177" s="77"/>
      <c r="BG177" s="80"/>
      <c r="BH177" s="80"/>
      <c r="BI177" s="80"/>
      <c r="BJ177" s="77"/>
      <c r="BK177" s="77"/>
      <c r="BL177" s="77"/>
      <c r="BM177" s="80"/>
      <c r="BN177" s="80"/>
      <c r="BO177" s="80"/>
      <c r="BP177" s="130"/>
      <c r="BQ177" s="81"/>
      <c r="BR177" s="131"/>
      <c r="BS177" s="131"/>
    </row>
    <row r="178" spans="1:71" ht="22.5" hidden="1" customHeight="1">
      <c r="A178" s="129"/>
      <c r="B178" s="70"/>
      <c r="C178" s="70"/>
      <c r="D178" s="70"/>
      <c r="E178" s="70"/>
      <c r="F178" s="63"/>
      <c r="G178" s="63"/>
      <c r="H178" s="63"/>
      <c r="I178" s="63"/>
      <c r="J178" s="65"/>
      <c r="K178" s="99" t="s">
        <v>152</v>
      </c>
      <c r="L178" s="210">
        <f t="shared" si="24"/>
        <v>0</v>
      </c>
      <c r="M178" s="67">
        <f t="shared" si="20"/>
        <v>0</v>
      </c>
      <c r="N178" s="82"/>
      <c r="O178" s="70"/>
      <c r="P178" s="70"/>
      <c r="Q178" s="70"/>
      <c r="R178" s="70"/>
      <c r="S178" s="70"/>
      <c r="T178" s="70"/>
      <c r="U178" s="71"/>
      <c r="V178" s="72"/>
      <c r="W178" s="73"/>
      <c r="X178" s="73"/>
      <c r="Y178" s="74"/>
      <c r="Z178" s="75"/>
      <c r="AA178" s="76"/>
      <c r="AB178" s="77"/>
      <c r="AC178" s="77"/>
      <c r="AD178" s="77"/>
      <c r="AE178" s="77"/>
      <c r="AF178" s="77"/>
      <c r="AG178" s="78"/>
      <c r="AH178" s="79"/>
      <c r="AI178" s="79"/>
      <c r="AJ178" s="79"/>
      <c r="AK178" s="80"/>
      <c r="AL178" s="80"/>
      <c r="AM178" s="79"/>
      <c r="AN178" s="79"/>
      <c r="AO178" s="80"/>
      <c r="AP178" s="80"/>
      <c r="AQ178" s="80"/>
      <c r="AR178" s="79"/>
      <c r="AS178" s="79"/>
      <c r="AT178" s="79"/>
      <c r="AU178" s="80"/>
      <c r="AV178" s="80"/>
      <c r="AW178" s="80"/>
      <c r="AX178" s="79"/>
      <c r="AY178" s="79"/>
      <c r="AZ178" s="79"/>
      <c r="BA178" s="80"/>
      <c r="BB178" s="80"/>
      <c r="BC178" s="80"/>
      <c r="BD178" s="77"/>
      <c r="BE178" s="77"/>
      <c r="BF178" s="77"/>
      <c r="BG178" s="80"/>
      <c r="BH178" s="80"/>
      <c r="BI178" s="80"/>
      <c r="BJ178" s="77"/>
      <c r="BK178" s="77"/>
      <c r="BL178" s="77"/>
      <c r="BM178" s="80"/>
      <c r="BN178" s="80"/>
      <c r="BO178" s="80"/>
      <c r="BP178" s="130"/>
      <c r="BQ178" s="81"/>
      <c r="BR178" s="131"/>
      <c r="BS178" s="131"/>
    </row>
    <row r="179" spans="1:71" ht="22.5" hidden="1" customHeight="1">
      <c r="A179" s="129"/>
      <c r="B179" s="70"/>
      <c r="C179" s="70"/>
      <c r="D179" s="70"/>
      <c r="E179" s="70"/>
      <c r="F179" s="63"/>
      <c r="G179" s="63"/>
      <c r="H179" s="63"/>
      <c r="I179" s="63"/>
      <c r="J179" s="65"/>
      <c r="K179" s="99" t="s">
        <v>152</v>
      </c>
      <c r="L179" s="210">
        <f t="shared" si="24"/>
        <v>0</v>
      </c>
      <c r="M179" s="67">
        <f t="shared" si="20"/>
        <v>0</v>
      </c>
      <c r="N179" s="82"/>
      <c r="O179" s="70"/>
      <c r="P179" s="70"/>
      <c r="Q179" s="70"/>
      <c r="R179" s="70"/>
      <c r="S179" s="70"/>
      <c r="T179" s="70"/>
      <c r="U179" s="71"/>
      <c r="V179" s="72"/>
      <c r="W179" s="73"/>
      <c r="X179" s="73"/>
      <c r="Y179" s="74"/>
      <c r="Z179" s="75"/>
      <c r="AA179" s="76"/>
      <c r="AB179" s="77"/>
      <c r="AC179" s="77"/>
      <c r="AD179" s="77"/>
      <c r="AE179" s="77"/>
      <c r="AF179" s="77"/>
      <c r="AG179" s="78"/>
      <c r="AH179" s="79"/>
      <c r="AI179" s="79"/>
      <c r="AJ179" s="79"/>
      <c r="AK179" s="80"/>
      <c r="AL179" s="80"/>
      <c r="AM179" s="79"/>
      <c r="AN179" s="79"/>
      <c r="AO179" s="80"/>
      <c r="AP179" s="80"/>
      <c r="AQ179" s="80"/>
      <c r="AR179" s="79"/>
      <c r="AS179" s="79"/>
      <c r="AT179" s="79"/>
      <c r="AU179" s="80"/>
      <c r="AV179" s="80"/>
      <c r="AW179" s="80"/>
      <c r="AX179" s="79"/>
      <c r="AY179" s="79"/>
      <c r="AZ179" s="79"/>
      <c r="BA179" s="80"/>
      <c r="BB179" s="80"/>
      <c r="BC179" s="80"/>
      <c r="BD179" s="77"/>
      <c r="BE179" s="77"/>
      <c r="BF179" s="77"/>
      <c r="BG179" s="80"/>
      <c r="BH179" s="80"/>
      <c r="BI179" s="80"/>
      <c r="BJ179" s="77"/>
      <c r="BK179" s="77"/>
      <c r="BL179" s="77"/>
      <c r="BM179" s="80"/>
      <c r="BN179" s="80"/>
      <c r="BO179" s="80"/>
      <c r="BP179" s="130"/>
      <c r="BQ179" s="81"/>
      <c r="BR179" s="131"/>
      <c r="BS179" s="131"/>
    </row>
    <row r="180" spans="1:71" ht="22.5" hidden="1" customHeight="1">
      <c r="A180" s="129"/>
      <c r="B180" s="70"/>
      <c r="C180" s="70"/>
      <c r="D180" s="70"/>
      <c r="E180" s="70"/>
      <c r="F180" s="63"/>
      <c r="G180" s="63"/>
      <c r="H180" s="63"/>
      <c r="I180" s="63"/>
      <c r="J180" s="65"/>
      <c r="K180" s="99" t="s">
        <v>152</v>
      </c>
      <c r="L180" s="210">
        <f t="shared" si="24"/>
        <v>0</v>
      </c>
      <c r="M180" s="67">
        <f t="shared" si="20"/>
        <v>0</v>
      </c>
      <c r="N180" s="82"/>
      <c r="O180" s="70"/>
      <c r="P180" s="70"/>
      <c r="Q180" s="70"/>
      <c r="R180" s="70"/>
      <c r="S180" s="70"/>
      <c r="T180" s="70"/>
      <c r="U180" s="71"/>
      <c r="V180" s="72"/>
      <c r="W180" s="73"/>
      <c r="X180" s="73"/>
      <c r="Y180" s="74"/>
      <c r="Z180" s="75"/>
      <c r="AA180" s="76"/>
      <c r="AB180" s="77"/>
      <c r="AC180" s="77"/>
      <c r="AD180" s="77"/>
      <c r="AE180" s="77"/>
      <c r="AF180" s="77"/>
      <c r="AG180" s="78"/>
      <c r="AH180" s="79"/>
      <c r="AI180" s="79"/>
      <c r="AJ180" s="79"/>
      <c r="AK180" s="80"/>
      <c r="AL180" s="80"/>
      <c r="AM180" s="79"/>
      <c r="AN180" s="79"/>
      <c r="AO180" s="80"/>
      <c r="AP180" s="80"/>
      <c r="AQ180" s="80"/>
      <c r="AR180" s="79"/>
      <c r="AS180" s="79"/>
      <c r="AT180" s="79"/>
      <c r="AU180" s="80"/>
      <c r="AV180" s="80"/>
      <c r="AW180" s="80"/>
      <c r="AX180" s="79"/>
      <c r="AY180" s="79"/>
      <c r="AZ180" s="79"/>
      <c r="BA180" s="80"/>
      <c r="BB180" s="80"/>
      <c r="BC180" s="80"/>
      <c r="BD180" s="77"/>
      <c r="BE180" s="77"/>
      <c r="BF180" s="77"/>
      <c r="BG180" s="80"/>
      <c r="BH180" s="80"/>
      <c r="BI180" s="80"/>
      <c r="BJ180" s="77"/>
      <c r="BK180" s="77"/>
      <c r="BL180" s="77"/>
      <c r="BM180" s="80"/>
      <c r="BN180" s="80"/>
      <c r="BO180" s="80"/>
      <c r="BP180" s="130"/>
      <c r="BQ180" s="81"/>
      <c r="BR180" s="131"/>
      <c r="BS180" s="131"/>
    </row>
    <row r="181" spans="1:71" ht="22.5" hidden="1" customHeight="1">
      <c r="A181" s="129"/>
      <c r="B181" s="70"/>
      <c r="C181" s="70"/>
      <c r="D181" s="70"/>
      <c r="E181" s="70"/>
      <c r="F181" s="63"/>
      <c r="G181" s="63"/>
      <c r="H181" s="63"/>
      <c r="I181" s="63"/>
      <c r="J181" s="65"/>
      <c r="K181" s="99" t="s">
        <v>152</v>
      </c>
      <c r="L181" s="210">
        <f t="shared" si="24"/>
        <v>0</v>
      </c>
      <c r="M181" s="67">
        <f t="shared" si="20"/>
        <v>0</v>
      </c>
      <c r="N181" s="82"/>
      <c r="O181" s="70"/>
      <c r="P181" s="70"/>
      <c r="Q181" s="70"/>
      <c r="R181" s="70"/>
      <c r="S181" s="70"/>
      <c r="T181" s="70"/>
      <c r="U181" s="71"/>
      <c r="V181" s="72"/>
      <c r="W181" s="73"/>
      <c r="X181" s="73"/>
      <c r="Y181" s="74"/>
      <c r="Z181" s="75"/>
      <c r="AA181" s="76"/>
      <c r="AB181" s="77"/>
      <c r="AC181" s="77"/>
      <c r="AD181" s="77"/>
      <c r="AE181" s="77"/>
      <c r="AF181" s="77"/>
      <c r="AG181" s="78"/>
      <c r="AH181" s="79"/>
      <c r="AI181" s="79"/>
      <c r="AJ181" s="79"/>
      <c r="AK181" s="80"/>
      <c r="AL181" s="80"/>
      <c r="AM181" s="79"/>
      <c r="AN181" s="79"/>
      <c r="AO181" s="80"/>
      <c r="AP181" s="80"/>
      <c r="AQ181" s="80"/>
      <c r="AR181" s="79"/>
      <c r="AS181" s="79"/>
      <c r="AT181" s="79"/>
      <c r="AU181" s="80"/>
      <c r="AV181" s="80"/>
      <c r="AW181" s="80"/>
      <c r="AX181" s="79"/>
      <c r="AY181" s="79"/>
      <c r="AZ181" s="79"/>
      <c r="BA181" s="80"/>
      <c r="BB181" s="80"/>
      <c r="BC181" s="80"/>
      <c r="BD181" s="77"/>
      <c r="BE181" s="77"/>
      <c r="BF181" s="77"/>
      <c r="BG181" s="80"/>
      <c r="BH181" s="80"/>
      <c r="BI181" s="80"/>
      <c r="BJ181" s="77"/>
      <c r="BK181" s="77"/>
      <c r="BL181" s="77"/>
      <c r="BM181" s="80"/>
      <c r="BN181" s="80"/>
      <c r="BO181" s="80"/>
      <c r="BP181" s="130"/>
      <c r="BQ181" s="81"/>
      <c r="BR181" s="131"/>
      <c r="BS181" s="131"/>
    </row>
    <row r="182" spans="1:71" ht="22.5" hidden="1" customHeight="1">
      <c r="A182" s="129"/>
      <c r="B182" s="70"/>
      <c r="C182" s="70"/>
      <c r="D182" s="70"/>
      <c r="E182" s="70"/>
      <c r="F182" s="63"/>
      <c r="G182" s="63"/>
      <c r="H182" s="63"/>
      <c r="I182" s="63"/>
      <c r="J182" s="65"/>
      <c r="K182" s="99" t="s">
        <v>152</v>
      </c>
      <c r="L182" s="210">
        <f t="shared" si="24"/>
        <v>0</v>
      </c>
      <c r="M182" s="67">
        <f t="shared" si="20"/>
        <v>0</v>
      </c>
      <c r="N182" s="82"/>
      <c r="O182" s="70"/>
      <c r="P182" s="70"/>
      <c r="Q182" s="70"/>
      <c r="R182" s="70"/>
      <c r="S182" s="70"/>
      <c r="T182" s="70"/>
      <c r="U182" s="71"/>
      <c r="V182" s="72"/>
      <c r="W182" s="73"/>
      <c r="X182" s="73"/>
      <c r="Y182" s="74"/>
      <c r="Z182" s="75"/>
      <c r="AA182" s="76"/>
      <c r="AB182" s="77"/>
      <c r="AC182" s="77"/>
      <c r="AD182" s="77"/>
      <c r="AE182" s="77"/>
      <c r="AF182" s="77"/>
      <c r="AG182" s="78"/>
      <c r="AH182" s="79"/>
      <c r="AI182" s="79"/>
      <c r="AJ182" s="79"/>
      <c r="AK182" s="80"/>
      <c r="AL182" s="80"/>
      <c r="AM182" s="79"/>
      <c r="AN182" s="79"/>
      <c r="AO182" s="80"/>
      <c r="AP182" s="80"/>
      <c r="AQ182" s="80"/>
      <c r="AR182" s="79"/>
      <c r="AS182" s="79"/>
      <c r="AT182" s="79"/>
      <c r="AU182" s="80"/>
      <c r="AV182" s="80"/>
      <c r="AW182" s="80"/>
      <c r="AX182" s="79"/>
      <c r="AY182" s="79"/>
      <c r="AZ182" s="79"/>
      <c r="BA182" s="80"/>
      <c r="BB182" s="80"/>
      <c r="BC182" s="80"/>
      <c r="BD182" s="77"/>
      <c r="BE182" s="77"/>
      <c r="BF182" s="77"/>
      <c r="BG182" s="80"/>
      <c r="BH182" s="80"/>
      <c r="BI182" s="80"/>
      <c r="BJ182" s="77"/>
      <c r="BK182" s="77"/>
      <c r="BL182" s="77"/>
      <c r="BM182" s="80"/>
      <c r="BN182" s="80"/>
      <c r="BO182" s="80"/>
      <c r="BP182" s="130"/>
      <c r="BQ182" s="81"/>
      <c r="BR182" s="131"/>
      <c r="BS182" s="131"/>
    </row>
    <row r="183" spans="1:71" ht="22.5" hidden="1" customHeight="1">
      <c r="A183" s="129"/>
      <c r="B183" s="70"/>
      <c r="C183" s="70"/>
      <c r="D183" s="70"/>
      <c r="E183" s="70"/>
      <c r="F183" s="63"/>
      <c r="G183" s="63"/>
      <c r="H183" s="63"/>
      <c r="I183" s="63"/>
      <c r="J183" s="65"/>
      <c r="K183" s="99" t="s">
        <v>152</v>
      </c>
      <c r="L183" s="210">
        <f t="shared" si="24"/>
        <v>0</v>
      </c>
      <c r="M183" s="67">
        <f t="shared" si="20"/>
        <v>0</v>
      </c>
      <c r="N183" s="82"/>
      <c r="O183" s="70"/>
      <c r="P183" s="70"/>
      <c r="Q183" s="70"/>
      <c r="R183" s="70"/>
      <c r="S183" s="70"/>
      <c r="T183" s="70"/>
      <c r="U183" s="71"/>
      <c r="V183" s="72"/>
      <c r="W183" s="73"/>
      <c r="X183" s="73"/>
      <c r="Y183" s="74"/>
      <c r="Z183" s="75"/>
      <c r="AA183" s="76"/>
      <c r="AB183" s="77"/>
      <c r="AC183" s="77"/>
      <c r="AD183" s="77"/>
      <c r="AE183" s="77"/>
      <c r="AF183" s="77"/>
      <c r="AG183" s="78"/>
      <c r="AH183" s="79"/>
      <c r="AI183" s="79"/>
      <c r="AJ183" s="79"/>
      <c r="AK183" s="80"/>
      <c r="AL183" s="80"/>
      <c r="AM183" s="79"/>
      <c r="AN183" s="79"/>
      <c r="AO183" s="80"/>
      <c r="AP183" s="80"/>
      <c r="AQ183" s="80"/>
      <c r="AR183" s="79"/>
      <c r="AS183" s="79"/>
      <c r="AT183" s="79"/>
      <c r="AU183" s="80"/>
      <c r="AV183" s="80"/>
      <c r="AW183" s="80"/>
      <c r="AX183" s="79"/>
      <c r="AY183" s="79"/>
      <c r="AZ183" s="79"/>
      <c r="BA183" s="80"/>
      <c r="BB183" s="80"/>
      <c r="BC183" s="80"/>
      <c r="BD183" s="77"/>
      <c r="BE183" s="77"/>
      <c r="BF183" s="77"/>
      <c r="BG183" s="80"/>
      <c r="BH183" s="80"/>
      <c r="BI183" s="80"/>
      <c r="BJ183" s="77"/>
      <c r="BK183" s="77"/>
      <c r="BL183" s="77"/>
      <c r="BM183" s="80"/>
      <c r="BN183" s="80"/>
      <c r="BO183" s="80"/>
      <c r="BP183" s="130"/>
      <c r="BQ183" s="81"/>
      <c r="BR183" s="131"/>
      <c r="BS183" s="131"/>
    </row>
    <row r="184" spans="1:71" ht="22.5" hidden="1" customHeight="1">
      <c r="A184" s="129"/>
      <c r="B184" s="70"/>
      <c r="C184" s="70"/>
      <c r="D184" s="70"/>
      <c r="E184" s="70"/>
      <c r="F184" s="63"/>
      <c r="G184" s="63"/>
      <c r="H184" s="63"/>
      <c r="I184" s="63"/>
      <c r="J184" s="65"/>
      <c r="K184" s="99" t="s">
        <v>152</v>
      </c>
      <c r="L184" s="210">
        <f t="shared" si="24"/>
        <v>0</v>
      </c>
      <c r="M184" s="67">
        <f t="shared" si="20"/>
        <v>0</v>
      </c>
      <c r="N184" s="82"/>
      <c r="O184" s="70"/>
      <c r="P184" s="70"/>
      <c r="Q184" s="70"/>
      <c r="R184" s="70"/>
      <c r="S184" s="70"/>
      <c r="T184" s="70"/>
      <c r="U184" s="71"/>
      <c r="V184" s="72"/>
      <c r="W184" s="73"/>
      <c r="X184" s="73"/>
      <c r="Y184" s="74"/>
      <c r="Z184" s="75"/>
      <c r="AA184" s="76"/>
      <c r="AB184" s="77"/>
      <c r="AC184" s="77"/>
      <c r="AD184" s="77"/>
      <c r="AE184" s="77"/>
      <c r="AF184" s="77"/>
      <c r="AG184" s="78"/>
      <c r="AH184" s="79"/>
      <c r="AI184" s="79"/>
      <c r="AJ184" s="79"/>
      <c r="AK184" s="80"/>
      <c r="AL184" s="80"/>
      <c r="AM184" s="79"/>
      <c r="AN184" s="79"/>
      <c r="AO184" s="80"/>
      <c r="AP184" s="80"/>
      <c r="AQ184" s="80"/>
      <c r="AR184" s="79"/>
      <c r="AS184" s="79"/>
      <c r="AT184" s="79"/>
      <c r="AU184" s="80"/>
      <c r="AV184" s="80"/>
      <c r="AW184" s="80"/>
      <c r="AX184" s="79"/>
      <c r="AY184" s="79"/>
      <c r="AZ184" s="79"/>
      <c r="BA184" s="80"/>
      <c r="BB184" s="80"/>
      <c r="BC184" s="80"/>
      <c r="BD184" s="77"/>
      <c r="BE184" s="77"/>
      <c r="BF184" s="77"/>
      <c r="BG184" s="80"/>
      <c r="BH184" s="80"/>
      <c r="BI184" s="80"/>
      <c r="BJ184" s="77"/>
      <c r="BK184" s="77"/>
      <c r="BL184" s="77"/>
      <c r="BM184" s="80"/>
      <c r="BN184" s="80"/>
      <c r="BO184" s="80"/>
      <c r="BP184" s="130"/>
      <c r="BQ184" s="81"/>
      <c r="BR184" s="131"/>
      <c r="BS184" s="131"/>
    </row>
    <row r="185" spans="1:71" ht="22.5" hidden="1" customHeight="1">
      <c r="A185" s="129"/>
      <c r="B185" s="70"/>
      <c r="C185" s="70"/>
      <c r="D185" s="70"/>
      <c r="E185" s="70"/>
      <c r="F185" s="63"/>
      <c r="G185" s="63"/>
      <c r="H185" s="63"/>
      <c r="I185" s="63"/>
      <c r="J185" s="65"/>
      <c r="K185" s="99" t="s">
        <v>152</v>
      </c>
      <c r="L185" s="210">
        <f t="shared" si="24"/>
        <v>0</v>
      </c>
      <c r="M185" s="67">
        <f t="shared" si="20"/>
        <v>0</v>
      </c>
      <c r="N185" s="82"/>
      <c r="O185" s="70"/>
      <c r="P185" s="70"/>
      <c r="Q185" s="70"/>
      <c r="R185" s="70"/>
      <c r="S185" s="70"/>
      <c r="T185" s="70"/>
      <c r="U185" s="71"/>
      <c r="V185" s="72"/>
      <c r="W185" s="73"/>
      <c r="X185" s="73"/>
      <c r="Y185" s="74"/>
      <c r="Z185" s="75"/>
      <c r="AA185" s="76"/>
      <c r="AB185" s="77"/>
      <c r="AC185" s="77"/>
      <c r="AD185" s="77"/>
      <c r="AE185" s="77"/>
      <c r="AF185" s="77"/>
      <c r="AG185" s="78"/>
      <c r="AH185" s="79"/>
      <c r="AI185" s="79"/>
      <c r="AJ185" s="79"/>
      <c r="AK185" s="80"/>
      <c r="AL185" s="80"/>
      <c r="AM185" s="79"/>
      <c r="AN185" s="79"/>
      <c r="AO185" s="80"/>
      <c r="AP185" s="80"/>
      <c r="AQ185" s="80"/>
      <c r="AR185" s="79"/>
      <c r="AS185" s="79"/>
      <c r="AT185" s="79"/>
      <c r="AU185" s="80"/>
      <c r="AV185" s="80"/>
      <c r="AW185" s="80"/>
      <c r="AX185" s="79"/>
      <c r="AY185" s="79"/>
      <c r="AZ185" s="79"/>
      <c r="BA185" s="80"/>
      <c r="BB185" s="80"/>
      <c r="BC185" s="80"/>
      <c r="BD185" s="77"/>
      <c r="BE185" s="77"/>
      <c r="BF185" s="77"/>
      <c r="BG185" s="80"/>
      <c r="BH185" s="80"/>
      <c r="BI185" s="80"/>
      <c r="BJ185" s="77"/>
      <c r="BK185" s="77"/>
      <c r="BL185" s="77"/>
      <c r="BM185" s="80"/>
      <c r="BN185" s="80"/>
      <c r="BO185" s="80"/>
      <c r="BP185" s="130"/>
      <c r="BQ185" s="81"/>
      <c r="BR185" s="131"/>
      <c r="BS185" s="131"/>
    </row>
    <row r="186" spans="1:71" ht="22.5" hidden="1" customHeight="1">
      <c r="A186" s="129"/>
      <c r="B186" s="70"/>
      <c r="C186" s="70"/>
      <c r="D186" s="70"/>
      <c r="E186" s="70"/>
      <c r="F186" s="63"/>
      <c r="G186" s="63"/>
      <c r="H186" s="63"/>
      <c r="I186" s="63"/>
      <c r="J186" s="65"/>
      <c r="K186" s="99" t="s">
        <v>152</v>
      </c>
      <c r="L186" s="210">
        <f t="shared" si="24"/>
        <v>0</v>
      </c>
      <c r="M186" s="67">
        <f t="shared" si="20"/>
        <v>0</v>
      </c>
      <c r="N186" s="82"/>
      <c r="O186" s="70"/>
      <c r="P186" s="70"/>
      <c r="Q186" s="70"/>
      <c r="R186" s="70"/>
      <c r="S186" s="70"/>
      <c r="T186" s="70"/>
      <c r="U186" s="71"/>
      <c r="V186" s="72"/>
      <c r="W186" s="73"/>
      <c r="X186" s="73"/>
      <c r="Y186" s="74"/>
      <c r="Z186" s="75"/>
      <c r="AA186" s="76"/>
      <c r="AB186" s="77"/>
      <c r="AC186" s="77"/>
      <c r="AD186" s="77"/>
      <c r="AE186" s="77"/>
      <c r="AF186" s="77"/>
      <c r="AG186" s="78"/>
      <c r="AH186" s="79"/>
      <c r="AI186" s="79"/>
      <c r="AJ186" s="79"/>
      <c r="AK186" s="80"/>
      <c r="AL186" s="80"/>
      <c r="AM186" s="79"/>
      <c r="AN186" s="79"/>
      <c r="AO186" s="80"/>
      <c r="AP186" s="80"/>
      <c r="AQ186" s="80"/>
      <c r="AR186" s="79"/>
      <c r="AS186" s="79"/>
      <c r="AT186" s="79"/>
      <c r="AU186" s="80"/>
      <c r="AV186" s="80"/>
      <c r="AW186" s="80"/>
      <c r="AX186" s="79"/>
      <c r="AY186" s="79"/>
      <c r="AZ186" s="79"/>
      <c r="BA186" s="80"/>
      <c r="BB186" s="80"/>
      <c r="BC186" s="80"/>
      <c r="BD186" s="77"/>
      <c r="BE186" s="77"/>
      <c r="BF186" s="77"/>
      <c r="BG186" s="80"/>
      <c r="BH186" s="80"/>
      <c r="BI186" s="80"/>
      <c r="BJ186" s="77"/>
      <c r="BK186" s="77"/>
      <c r="BL186" s="77"/>
      <c r="BM186" s="80"/>
      <c r="BN186" s="80"/>
      <c r="BO186" s="80"/>
      <c r="BP186" s="130"/>
      <c r="BQ186" s="81"/>
      <c r="BR186" s="131"/>
      <c r="BS186" s="131"/>
    </row>
    <row r="187" spans="1:71" ht="22.5" hidden="1" customHeight="1">
      <c r="A187" s="129"/>
      <c r="B187" s="70"/>
      <c r="C187" s="70"/>
      <c r="D187" s="70"/>
      <c r="E187" s="70"/>
      <c r="F187" s="63"/>
      <c r="G187" s="63"/>
      <c r="H187" s="63"/>
      <c r="I187" s="63"/>
      <c r="J187" s="65"/>
      <c r="K187" s="99" t="s">
        <v>152</v>
      </c>
      <c r="L187" s="210">
        <f t="shared" si="24"/>
        <v>0</v>
      </c>
      <c r="M187" s="67">
        <f t="shared" si="20"/>
        <v>0</v>
      </c>
      <c r="N187" s="82"/>
      <c r="O187" s="70"/>
      <c r="P187" s="70"/>
      <c r="Q187" s="70"/>
      <c r="R187" s="70"/>
      <c r="S187" s="70"/>
      <c r="T187" s="70"/>
      <c r="U187" s="71"/>
      <c r="V187" s="72"/>
      <c r="W187" s="73"/>
      <c r="X187" s="73"/>
      <c r="Y187" s="74"/>
      <c r="Z187" s="75"/>
      <c r="AA187" s="76"/>
      <c r="AB187" s="77"/>
      <c r="AC187" s="77"/>
      <c r="AD187" s="77"/>
      <c r="AE187" s="77"/>
      <c r="AF187" s="77"/>
      <c r="AG187" s="78"/>
      <c r="AH187" s="79"/>
      <c r="AI187" s="79"/>
      <c r="AJ187" s="79"/>
      <c r="AK187" s="80"/>
      <c r="AL187" s="80"/>
      <c r="AM187" s="79"/>
      <c r="AN187" s="79"/>
      <c r="AO187" s="80"/>
      <c r="AP187" s="80"/>
      <c r="AQ187" s="80"/>
      <c r="AR187" s="79"/>
      <c r="AS187" s="79"/>
      <c r="AT187" s="79"/>
      <c r="AU187" s="80"/>
      <c r="AV187" s="80"/>
      <c r="AW187" s="80"/>
      <c r="AX187" s="79"/>
      <c r="AY187" s="79"/>
      <c r="AZ187" s="79"/>
      <c r="BA187" s="80"/>
      <c r="BB187" s="80"/>
      <c r="BC187" s="80"/>
      <c r="BD187" s="77"/>
      <c r="BE187" s="77"/>
      <c r="BF187" s="77"/>
      <c r="BG187" s="80"/>
      <c r="BH187" s="80"/>
      <c r="BI187" s="80"/>
      <c r="BJ187" s="77"/>
      <c r="BK187" s="77"/>
      <c r="BL187" s="77"/>
      <c r="BM187" s="80"/>
      <c r="BN187" s="80"/>
      <c r="BO187" s="80"/>
      <c r="BP187" s="130"/>
      <c r="BQ187" s="81"/>
      <c r="BR187" s="131"/>
      <c r="BS187" s="131"/>
    </row>
    <row r="188" spans="1:71" ht="22.5" hidden="1" customHeight="1">
      <c r="A188" s="267"/>
      <c r="B188" s="70"/>
      <c r="C188" s="70"/>
      <c r="D188" s="70"/>
      <c r="E188" s="70"/>
      <c r="F188" s="63"/>
      <c r="G188" s="63"/>
      <c r="H188" s="70"/>
      <c r="I188" s="63"/>
      <c r="J188" s="65"/>
      <c r="K188" s="249" t="s">
        <v>262</v>
      </c>
      <c r="L188" s="257">
        <f>SUM(L189:L201)</f>
        <v>0</v>
      </c>
      <c r="M188" s="258">
        <f t="shared" si="20"/>
        <v>0</v>
      </c>
      <c r="N188" s="259"/>
      <c r="O188" s="260"/>
      <c r="P188" s="260"/>
      <c r="Q188" s="260"/>
      <c r="R188" s="260"/>
      <c r="S188" s="260"/>
      <c r="T188" s="260"/>
      <c r="U188" s="261"/>
      <c r="V188" s="262"/>
      <c r="W188" s="263"/>
      <c r="X188" s="263"/>
      <c r="Y188" s="264"/>
      <c r="Z188" s="265"/>
      <c r="AA188" s="76"/>
      <c r="AB188" s="77"/>
      <c r="AC188" s="77"/>
      <c r="AD188" s="77"/>
      <c r="AE188" s="77"/>
      <c r="AF188" s="77"/>
      <c r="AG188" s="78"/>
      <c r="AH188" s="77"/>
      <c r="AI188" s="77"/>
      <c r="AJ188" s="77"/>
      <c r="AK188" s="77"/>
      <c r="AL188" s="77"/>
      <c r="AM188" s="77"/>
      <c r="AN188" s="77"/>
      <c r="AO188" s="77"/>
      <c r="AP188" s="77"/>
      <c r="AQ188" s="77"/>
      <c r="AR188" s="77"/>
      <c r="AS188" s="77"/>
      <c r="AT188" s="77"/>
      <c r="AU188" s="77"/>
      <c r="AV188" s="77"/>
      <c r="AW188" s="77"/>
      <c r="AX188" s="77"/>
      <c r="AY188" s="77"/>
      <c r="AZ188" s="77"/>
      <c r="BA188" s="77"/>
      <c r="BB188" s="77"/>
      <c r="BC188" s="77"/>
      <c r="BD188" s="77"/>
      <c r="BE188" s="77"/>
      <c r="BF188" s="77"/>
      <c r="BG188" s="77"/>
      <c r="BH188" s="77"/>
      <c r="BI188" s="77"/>
      <c r="BJ188" s="77"/>
      <c r="BK188" s="77"/>
      <c r="BL188" s="77"/>
      <c r="BM188" s="77"/>
      <c r="BN188" s="77"/>
      <c r="BO188" s="77"/>
      <c r="BP188" s="260"/>
      <c r="BQ188" s="266"/>
      <c r="BR188" s="131"/>
      <c r="BS188" s="131"/>
    </row>
    <row r="189" spans="1:71" ht="22.5" hidden="1" customHeight="1">
      <c r="A189" s="129"/>
      <c r="B189" s="70"/>
      <c r="C189" s="70"/>
      <c r="D189" s="70"/>
      <c r="E189" s="70"/>
      <c r="F189" s="63"/>
      <c r="G189" s="63"/>
      <c r="H189" s="63"/>
      <c r="I189" s="63"/>
      <c r="J189" s="65"/>
      <c r="K189" s="99" t="s">
        <v>152</v>
      </c>
      <c r="L189" s="210">
        <f t="shared" ref="L189:L201" si="25">N189+O189+P189+Q189+R189+S189+T189+U189</f>
        <v>0</v>
      </c>
      <c r="M189" s="67">
        <f t="shared" si="20"/>
        <v>0</v>
      </c>
      <c r="N189" s="82"/>
      <c r="O189" s="70"/>
      <c r="P189" s="70"/>
      <c r="Q189" s="70"/>
      <c r="R189" s="70"/>
      <c r="S189" s="70"/>
      <c r="T189" s="70"/>
      <c r="U189" s="71"/>
      <c r="V189" s="72"/>
      <c r="W189" s="73"/>
      <c r="X189" s="73"/>
      <c r="Y189" s="74"/>
      <c r="Z189" s="75"/>
      <c r="AA189" s="76"/>
      <c r="AB189" s="77"/>
      <c r="AC189" s="77"/>
      <c r="AD189" s="77"/>
      <c r="AE189" s="77"/>
      <c r="AF189" s="77"/>
      <c r="AG189" s="78"/>
      <c r="AH189" s="79"/>
      <c r="AI189" s="79"/>
      <c r="AJ189" s="79"/>
      <c r="AK189" s="80"/>
      <c r="AL189" s="80"/>
      <c r="AM189" s="79"/>
      <c r="AN189" s="79"/>
      <c r="AO189" s="80"/>
      <c r="AP189" s="80"/>
      <c r="AQ189" s="80"/>
      <c r="AR189" s="79"/>
      <c r="AS189" s="79"/>
      <c r="AT189" s="79"/>
      <c r="AU189" s="80"/>
      <c r="AV189" s="80"/>
      <c r="AW189" s="80"/>
      <c r="AX189" s="79"/>
      <c r="AY189" s="79"/>
      <c r="AZ189" s="79"/>
      <c r="BA189" s="80"/>
      <c r="BB189" s="80"/>
      <c r="BC189" s="80"/>
      <c r="BD189" s="77"/>
      <c r="BE189" s="77"/>
      <c r="BF189" s="77"/>
      <c r="BG189" s="80"/>
      <c r="BH189" s="80"/>
      <c r="BI189" s="80"/>
      <c r="BJ189" s="77"/>
      <c r="BK189" s="77"/>
      <c r="BL189" s="77"/>
      <c r="BM189" s="80"/>
      <c r="BN189" s="80"/>
      <c r="BO189" s="80"/>
      <c r="BP189" s="130"/>
      <c r="BQ189" s="81"/>
      <c r="BR189" s="131"/>
      <c r="BS189" s="131"/>
    </row>
    <row r="190" spans="1:71" ht="22.5" hidden="1" customHeight="1">
      <c r="A190" s="129"/>
      <c r="B190" s="70"/>
      <c r="C190" s="70"/>
      <c r="D190" s="70"/>
      <c r="E190" s="70"/>
      <c r="F190" s="63"/>
      <c r="G190" s="63"/>
      <c r="H190" s="63"/>
      <c r="I190" s="63"/>
      <c r="J190" s="65"/>
      <c r="K190" s="99" t="s">
        <v>152</v>
      </c>
      <c r="L190" s="210">
        <f t="shared" si="25"/>
        <v>0</v>
      </c>
      <c r="M190" s="67">
        <f t="shared" si="20"/>
        <v>0</v>
      </c>
      <c r="N190" s="82"/>
      <c r="O190" s="70"/>
      <c r="P190" s="70"/>
      <c r="Q190" s="70"/>
      <c r="R190" s="70"/>
      <c r="S190" s="70"/>
      <c r="T190" s="70"/>
      <c r="U190" s="71"/>
      <c r="V190" s="72"/>
      <c r="W190" s="73"/>
      <c r="X190" s="73"/>
      <c r="Y190" s="74"/>
      <c r="Z190" s="75"/>
      <c r="AA190" s="76"/>
      <c r="AB190" s="77"/>
      <c r="AC190" s="77"/>
      <c r="AD190" s="77"/>
      <c r="AE190" s="77"/>
      <c r="AF190" s="77"/>
      <c r="AG190" s="78"/>
      <c r="AH190" s="79"/>
      <c r="AI190" s="79"/>
      <c r="AJ190" s="79"/>
      <c r="AK190" s="80"/>
      <c r="AL190" s="80"/>
      <c r="AM190" s="79"/>
      <c r="AN190" s="79"/>
      <c r="AO190" s="80"/>
      <c r="AP190" s="80"/>
      <c r="AQ190" s="80"/>
      <c r="AR190" s="79"/>
      <c r="AS190" s="79"/>
      <c r="AT190" s="79"/>
      <c r="AU190" s="80"/>
      <c r="AV190" s="80"/>
      <c r="AW190" s="80"/>
      <c r="AX190" s="79"/>
      <c r="AY190" s="79"/>
      <c r="AZ190" s="79"/>
      <c r="BA190" s="80"/>
      <c r="BB190" s="80"/>
      <c r="BC190" s="80"/>
      <c r="BD190" s="77"/>
      <c r="BE190" s="77"/>
      <c r="BF190" s="77"/>
      <c r="BG190" s="80"/>
      <c r="BH190" s="80"/>
      <c r="BI190" s="80"/>
      <c r="BJ190" s="77"/>
      <c r="BK190" s="77"/>
      <c r="BL190" s="77"/>
      <c r="BM190" s="80"/>
      <c r="BN190" s="80"/>
      <c r="BO190" s="80"/>
      <c r="BP190" s="130"/>
      <c r="BQ190" s="81"/>
      <c r="BR190" s="131"/>
      <c r="BS190" s="131"/>
    </row>
    <row r="191" spans="1:71" ht="22.5" hidden="1" customHeight="1">
      <c r="A191" s="129"/>
      <c r="B191" s="70"/>
      <c r="C191" s="70"/>
      <c r="D191" s="70"/>
      <c r="E191" s="70"/>
      <c r="F191" s="63"/>
      <c r="G191" s="63"/>
      <c r="H191" s="63"/>
      <c r="I191" s="63"/>
      <c r="J191" s="65"/>
      <c r="K191" s="99" t="s">
        <v>152</v>
      </c>
      <c r="L191" s="210">
        <f t="shared" si="25"/>
        <v>0</v>
      </c>
      <c r="M191" s="67">
        <f t="shared" si="20"/>
        <v>0</v>
      </c>
      <c r="N191" s="82"/>
      <c r="O191" s="70"/>
      <c r="P191" s="70"/>
      <c r="Q191" s="70"/>
      <c r="R191" s="70"/>
      <c r="S191" s="70"/>
      <c r="T191" s="70"/>
      <c r="U191" s="71"/>
      <c r="V191" s="72"/>
      <c r="W191" s="73"/>
      <c r="X191" s="73"/>
      <c r="Y191" s="74"/>
      <c r="Z191" s="75"/>
      <c r="AA191" s="76"/>
      <c r="AB191" s="77"/>
      <c r="AC191" s="77"/>
      <c r="AD191" s="77"/>
      <c r="AE191" s="77"/>
      <c r="AF191" s="77"/>
      <c r="AG191" s="78"/>
      <c r="AH191" s="79"/>
      <c r="AI191" s="79"/>
      <c r="AJ191" s="79"/>
      <c r="AK191" s="80"/>
      <c r="AL191" s="80"/>
      <c r="AM191" s="79"/>
      <c r="AN191" s="79"/>
      <c r="AO191" s="80"/>
      <c r="AP191" s="80"/>
      <c r="AQ191" s="80"/>
      <c r="AR191" s="79"/>
      <c r="AS191" s="79"/>
      <c r="AT191" s="79"/>
      <c r="AU191" s="80"/>
      <c r="AV191" s="80"/>
      <c r="AW191" s="80"/>
      <c r="AX191" s="79"/>
      <c r="AY191" s="79"/>
      <c r="AZ191" s="79"/>
      <c r="BA191" s="80"/>
      <c r="BB191" s="80"/>
      <c r="BC191" s="80"/>
      <c r="BD191" s="77"/>
      <c r="BE191" s="77"/>
      <c r="BF191" s="77"/>
      <c r="BG191" s="80"/>
      <c r="BH191" s="80"/>
      <c r="BI191" s="80"/>
      <c r="BJ191" s="77"/>
      <c r="BK191" s="77"/>
      <c r="BL191" s="77"/>
      <c r="BM191" s="80"/>
      <c r="BN191" s="80"/>
      <c r="BO191" s="80"/>
      <c r="BP191" s="130"/>
      <c r="BQ191" s="81"/>
      <c r="BR191" s="131"/>
      <c r="BS191" s="131"/>
    </row>
    <row r="192" spans="1:71" ht="22.5" hidden="1" customHeight="1">
      <c r="A192" s="129"/>
      <c r="B192" s="70"/>
      <c r="C192" s="70"/>
      <c r="D192" s="70"/>
      <c r="E192" s="70"/>
      <c r="F192" s="63"/>
      <c r="G192" s="63"/>
      <c r="H192" s="63"/>
      <c r="I192" s="63"/>
      <c r="J192" s="65"/>
      <c r="K192" s="99" t="s">
        <v>152</v>
      </c>
      <c r="L192" s="210">
        <f t="shared" si="25"/>
        <v>0</v>
      </c>
      <c r="M192" s="67">
        <f t="shared" si="20"/>
        <v>0</v>
      </c>
      <c r="N192" s="82"/>
      <c r="O192" s="70"/>
      <c r="P192" s="70"/>
      <c r="Q192" s="70"/>
      <c r="R192" s="70"/>
      <c r="S192" s="70"/>
      <c r="T192" s="70"/>
      <c r="U192" s="71"/>
      <c r="V192" s="72"/>
      <c r="W192" s="73"/>
      <c r="X192" s="73"/>
      <c r="Y192" s="74"/>
      <c r="Z192" s="75"/>
      <c r="AA192" s="76"/>
      <c r="AB192" s="77"/>
      <c r="AC192" s="77"/>
      <c r="AD192" s="77"/>
      <c r="AE192" s="77"/>
      <c r="AF192" s="77"/>
      <c r="AG192" s="78"/>
      <c r="AH192" s="79"/>
      <c r="AI192" s="79"/>
      <c r="AJ192" s="79"/>
      <c r="AK192" s="80"/>
      <c r="AL192" s="80"/>
      <c r="AM192" s="79"/>
      <c r="AN192" s="79"/>
      <c r="AO192" s="80"/>
      <c r="AP192" s="80"/>
      <c r="AQ192" s="80"/>
      <c r="AR192" s="79"/>
      <c r="AS192" s="79"/>
      <c r="AT192" s="79"/>
      <c r="AU192" s="80"/>
      <c r="AV192" s="80"/>
      <c r="AW192" s="80"/>
      <c r="AX192" s="79"/>
      <c r="AY192" s="79"/>
      <c r="AZ192" s="79"/>
      <c r="BA192" s="80"/>
      <c r="BB192" s="80"/>
      <c r="BC192" s="80"/>
      <c r="BD192" s="77"/>
      <c r="BE192" s="77"/>
      <c r="BF192" s="77"/>
      <c r="BG192" s="80"/>
      <c r="BH192" s="80"/>
      <c r="BI192" s="80"/>
      <c r="BJ192" s="77"/>
      <c r="BK192" s="77"/>
      <c r="BL192" s="77"/>
      <c r="BM192" s="80"/>
      <c r="BN192" s="80"/>
      <c r="BO192" s="80"/>
      <c r="BP192" s="130"/>
      <c r="BQ192" s="81"/>
      <c r="BR192" s="131"/>
      <c r="BS192" s="131"/>
    </row>
    <row r="193" spans="1:71" ht="22.5" hidden="1" customHeight="1">
      <c r="A193" s="129"/>
      <c r="B193" s="70"/>
      <c r="C193" s="70"/>
      <c r="D193" s="70"/>
      <c r="E193" s="70"/>
      <c r="F193" s="63"/>
      <c r="G193" s="63"/>
      <c r="H193" s="63"/>
      <c r="I193" s="63"/>
      <c r="J193" s="65"/>
      <c r="K193" s="99" t="s">
        <v>152</v>
      </c>
      <c r="L193" s="210">
        <f t="shared" si="25"/>
        <v>0</v>
      </c>
      <c r="M193" s="67">
        <f t="shared" si="20"/>
        <v>0</v>
      </c>
      <c r="N193" s="82"/>
      <c r="O193" s="70"/>
      <c r="P193" s="70"/>
      <c r="Q193" s="70"/>
      <c r="R193" s="70"/>
      <c r="S193" s="70"/>
      <c r="T193" s="70"/>
      <c r="U193" s="71"/>
      <c r="V193" s="72"/>
      <c r="W193" s="73"/>
      <c r="X193" s="73"/>
      <c r="Y193" s="74"/>
      <c r="Z193" s="75"/>
      <c r="AA193" s="76"/>
      <c r="AB193" s="77"/>
      <c r="AC193" s="77"/>
      <c r="AD193" s="77"/>
      <c r="AE193" s="77"/>
      <c r="AF193" s="77"/>
      <c r="AG193" s="78"/>
      <c r="AH193" s="79"/>
      <c r="AI193" s="79"/>
      <c r="AJ193" s="79"/>
      <c r="AK193" s="80"/>
      <c r="AL193" s="80"/>
      <c r="AM193" s="79"/>
      <c r="AN193" s="79"/>
      <c r="AO193" s="80"/>
      <c r="AP193" s="80"/>
      <c r="AQ193" s="80"/>
      <c r="AR193" s="79"/>
      <c r="AS193" s="79"/>
      <c r="AT193" s="79"/>
      <c r="AU193" s="80"/>
      <c r="AV193" s="80"/>
      <c r="AW193" s="80"/>
      <c r="AX193" s="79"/>
      <c r="AY193" s="79"/>
      <c r="AZ193" s="79"/>
      <c r="BA193" s="80"/>
      <c r="BB193" s="80"/>
      <c r="BC193" s="80"/>
      <c r="BD193" s="77"/>
      <c r="BE193" s="77"/>
      <c r="BF193" s="77"/>
      <c r="BG193" s="80"/>
      <c r="BH193" s="80"/>
      <c r="BI193" s="80"/>
      <c r="BJ193" s="77"/>
      <c r="BK193" s="77"/>
      <c r="BL193" s="77"/>
      <c r="BM193" s="80"/>
      <c r="BN193" s="80"/>
      <c r="BO193" s="80"/>
      <c r="BP193" s="130"/>
      <c r="BQ193" s="81"/>
      <c r="BR193" s="131"/>
      <c r="BS193" s="131"/>
    </row>
    <row r="194" spans="1:71" ht="22.5" hidden="1" customHeight="1">
      <c r="A194" s="129"/>
      <c r="B194" s="70"/>
      <c r="C194" s="70"/>
      <c r="D194" s="70"/>
      <c r="E194" s="70"/>
      <c r="F194" s="63"/>
      <c r="G194" s="63"/>
      <c r="H194" s="63"/>
      <c r="I194" s="63"/>
      <c r="J194" s="65"/>
      <c r="K194" s="99" t="s">
        <v>152</v>
      </c>
      <c r="L194" s="210">
        <f t="shared" si="25"/>
        <v>0</v>
      </c>
      <c r="M194" s="67">
        <f t="shared" si="20"/>
        <v>0</v>
      </c>
      <c r="N194" s="82"/>
      <c r="O194" s="70"/>
      <c r="P194" s="70"/>
      <c r="Q194" s="70"/>
      <c r="R194" s="70"/>
      <c r="S194" s="70"/>
      <c r="T194" s="70"/>
      <c r="U194" s="71"/>
      <c r="V194" s="72"/>
      <c r="W194" s="73"/>
      <c r="X194" s="73"/>
      <c r="Y194" s="74"/>
      <c r="Z194" s="75"/>
      <c r="AA194" s="76"/>
      <c r="AB194" s="77"/>
      <c r="AC194" s="77"/>
      <c r="AD194" s="77"/>
      <c r="AE194" s="77"/>
      <c r="AF194" s="77"/>
      <c r="AG194" s="78"/>
      <c r="AH194" s="79"/>
      <c r="AI194" s="79"/>
      <c r="AJ194" s="79"/>
      <c r="AK194" s="80"/>
      <c r="AL194" s="80"/>
      <c r="AM194" s="79"/>
      <c r="AN194" s="79"/>
      <c r="AO194" s="80"/>
      <c r="AP194" s="80"/>
      <c r="AQ194" s="80"/>
      <c r="AR194" s="79"/>
      <c r="AS194" s="79"/>
      <c r="AT194" s="79"/>
      <c r="AU194" s="80"/>
      <c r="AV194" s="80"/>
      <c r="AW194" s="80"/>
      <c r="AX194" s="79"/>
      <c r="AY194" s="79"/>
      <c r="AZ194" s="79"/>
      <c r="BA194" s="80"/>
      <c r="BB194" s="80"/>
      <c r="BC194" s="80"/>
      <c r="BD194" s="77"/>
      <c r="BE194" s="77"/>
      <c r="BF194" s="77"/>
      <c r="BG194" s="80"/>
      <c r="BH194" s="80"/>
      <c r="BI194" s="80"/>
      <c r="BJ194" s="77"/>
      <c r="BK194" s="77"/>
      <c r="BL194" s="77"/>
      <c r="BM194" s="80"/>
      <c r="BN194" s="80"/>
      <c r="BO194" s="80"/>
      <c r="BP194" s="130"/>
      <c r="BQ194" s="81"/>
      <c r="BR194" s="131"/>
      <c r="BS194" s="131"/>
    </row>
    <row r="195" spans="1:71" ht="22.5" hidden="1" customHeight="1">
      <c r="A195" s="129"/>
      <c r="B195" s="70"/>
      <c r="C195" s="70"/>
      <c r="D195" s="70"/>
      <c r="E195" s="70"/>
      <c r="F195" s="63"/>
      <c r="G195" s="63"/>
      <c r="H195" s="63"/>
      <c r="I195" s="63"/>
      <c r="J195" s="65"/>
      <c r="K195" s="99" t="s">
        <v>152</v>
      </c>
      <c r="L195" s="210">
        <f t="shared" si="25"/>
        <v>0</v>
      </c>
      <c r="M195" s="67">
        <f t="shared" si="20"/>
        <v>0</v>
      </c>
      <c r="N195" s="82"/>
      <c r="O195" s="70"/>
      <c r="P195" s="70"/>
      <c r="Q195" s="70"/>
      <c r="R195" s="70"/>
      <c r="S195" s="70"/>
      <c r="T195" s="70"/>
      <c r="U195" s="71"/>
      <c r="V195" s="72"/>
      <c r="W195" s="73"/>
      <c r="X195" s="73"/>
      <c r="Y195" s="74"/>
      <c r="Z195" s="75"/>
      <c r="AA195" s="76"/>
      <c r="AB195" s="77"/>
      <c r="AC195" s="77"/>
      <c r="AD195" s="77"/>
      <c r="AE195" s="77"/>
      <c r="AF195" s="77"/>
      <c r="AG195" s="78"/>
      <c r="AH195" s="79"/>
      <c r="AI195" s="79"/>
      <c r="AJ195" s="79"/>
      <c r="AK195" s="80"/>
      <c r="AL195" s="80"/>
      <c r="AM195" s="79"/>
      <c r="AN195" s="79"/>
      <c r="AO195" s="80"/>
      <c r="AP195" s="80"/>
      <c r="AQ195" s="80"/>
      <c r="AR195" s="79"/>
      <c r="AS195" s="79"/>
      <c r="AT195" s="79"/>
      <c r="AU195" s="80"/>
      <c r="AV195" s="80"/>
      <c r="AW195" s="80"/>
      <c r="AX195" s="79"/>
      <c r="AY195" s="79"/>
      <c r="AZ195" s="79"/>
      <c r="BA195" s="80"/>
      <c r="BB195" s="80"/>
      <c r="BC195" s="80"/>
      <c r="BD195" s="77"/>
      <c r="BE195" s="77"/>
      <c r="BF195" s="77"/>
      <c r="BG195" s="80"/>
      <c r="BH195" s="80"/>
      <c r="BI195" s="80"/>
      <c r="BJ195" s="77"/>
      <c r="BK195" s="77"/>
      <c r="BL195" s="77"/>
      <c r="BM195" s="80"/>
      <c r="BN195" s="80"/>
      <c r="BO195" s="80"/>
      <c r="BP195" s="130"/>
      <c r="BQ195" s="81"/>
      <c r="BR195" s="131"/>
      <c r="BS195" s="131"/>
    </row>
    <row r="196" spans="1:71" ht="22.5" hidden="1" customHeight="1">
      <c r="A196" s="129"/>
      <c r="B196" s="70"/>
      <c r="C196" s="70"/>
      <c r="D196" s="70"/>
      <c r="E196" s="70"/>
      <c r="F196" s="63"/>
      <c r="G196" s="63"/>
      <c r="H196" s="63"/>
      <c r="I196" s="63"/>
      <c r="J196" s="65"/>
      <c r="K196" s="99" t="s">
        <v>152</v>
      </c>
      <c r="L196" s="210">
        <f t="shared" si="25"/>
        <v>0</v>
      </c>
      <c r="M196" s="67">
        <f t="shared" si="20"/>
        <v>0</v>
      </c>
      <c r="N196" s="82"/>
      <c r="O196" s="70"/>
      <c r="P196" s="70"/>
      <c r="Q196" s="70"/>
      <c r="R196" s="70"/>
      <c r="S196" s="70"/>
      <c r="T196" s="70"/>
      <c r="U196" s="71"/>
      <c r="V196" s="72"/>
      <c r="W196" s="73"/>
      <c r="X196" s="73"/>
      <c r="Y196" s="74"/>
      <c r="Z196" s="75"/>
      <c r="AA196" s="76"/>
      <c r="AB196" s="77"/>
      <c r="AC196" s="77"/>
      <c r="AD196" s="77"/>
      <c r="AE196" s="77"/>
      <c r="AF196" s="77"/>
      <c r="AG196" s="78"/>
      <c r="AH196" s="79"/>
      <c r="AI196" s="79"/>
      <c r="AJ196" s="79"/>
      <c r="AK196" s="80"/>
      <c r="AL196" s="80"/>
      <c r="AM196" s="79"/>
      <c r="AN196" s="79"/>
      <c r="AO196" s="80"/>
      <c r="AP196" s="80"/>
      <c r="AQ196" s="80"/>
      <c r="AR196" s="79"/>
      <c r="AS196" s="79"/>
      <c r="AT196" s="79"/>
      <c r="AU196" s="80"/>
      <c r="AV196" s="80"/>
      <c r="AW196" s="80"/>
      <c r="AX196" s="79"/>
      <c r="AY196" s="79"/>
      <c r="AZ196" s="79"/>
      <c r="BA196" s="80"/>
      <c r="BB196" s="80"/>
      <c r="BC196" s="80"/>
      <c r="BD196" s="77"/>
      <c r="BE196" s="77"/>
      <c r="BF196" s="77"/>
      <c r="BG196" s="80"/>
      <c r="BH196" s="80"/>
      <c r="BI196" s="80"/>
      <c r="BJ196" s="77"/>
      <c r="BK196" s="77"/>
      <c r="BL196" s="77"/>
      <c r="BM196" s="80"/>
      <c r="BN196" s="80"/>
      <c r="BO196" s="80"/>
      <c r="BP196" s="130"/>
      <c r="BQ196" s="81"/>
      <c r="BR196" s="131"/>
      <c r="BS196" s="131"/>
    </row>
    <row r="197" spans="1:71" ht="22.5" hidden="1" customHeight="1">
      <c r="A197" s="129"/>
      <c r="B197" s="70"/>
      <c r="C197" s="70"/>
      <c r="D197" s="70"/>
      <c r="E197" s="70"/>
      <c r="F197" s="63"/>
      <c r="G197" s="63"/>
      <c r="H197" s="63"/>
      <c r="I197" s="63"/>
      <c r="J197" s="65"/>
      <c r="K197" s="99" t="s">
        <v>152</v>
      </c>
      <c r="L197" s="210">
        <f t="shared" si="25"/>
        <v>0</v>
      </c>
      <c r="M197" s="67">
        <f t="shared" si="20"/>
        <v>0</v>
      </c>
      <c r="N197" s="82"/>
      <c r="O197" s="70"/>
      <c r="P197" s="70"/>
      <c r="Q197" s="70"/>
      <c r="R197" s="70"/>
      <c r="S197" s="70"/>
      <c r="T197" s="70"/>
      <c r="U197" s="71"/>
      <c r="V197" s="72"/>
      <c r="W197" s="73"/>
      <c r="X197" s="73"/>
      <c r="Y197" s="74"/>
      <c r="Z197" s="75"/>
      <c r="AA197" s="76"/>
      <c r="AB197" s="77"/>
      <c r="AC197" s="77"/>
      <c r="AD197" s="77"/>
      <c r="AE197" s="77"/>
      <c r="AF197" s="77"/>
      <c r="AG197" s="78"/>
      <c r="AH197" s="79"/>
      <c r="AI197" s="79"/>
      <c r="AJ197" s="79"/>
      <c r="AK197" s="80"/>
      <c r="AL197" s="80"/>
      <c r="AM197" s="79"/>
      <c r="AN197" s="79"/>
      <c r="AO197" s="80"/>
      <c r="AP197" s="80"/>
      <c r="AQ197" s="80"/>
      <c r="AR197" s="79"/>
      <c r="AS197" s="79"/>
      <c r="AT197" s="79"/>
      <c r="AU197" s="80"/>
      <c r="AV197" s="80"/>
      <c r="AW197" s="80"/>
      <c r="AX197" s="79"/>
      <c r="AY197" s="79"/>
      <c r="AZ197" s="79"/>
      <c r="BA197" s="80"/>
      <c r="BB197" s="80"/>
      <c r="BC197" s="80"/>
      <c r="BD197" s="77"/>
      <c r="BE197" s="77"/>
      <c r="BF197" s="77"/>
      <c r="BG197" s="80"/>
      <c r="BH197" s="80"/>
      <c r="BI197" s="80"/>
      <c r="BJ197" s="77"/>
      <c r="BK197" s="77"/>
      <c r="BL197" s="77"/>
      <c r="BM197" s="80"/>
      <c r="BN197" s="80"/>
      <c r="BO197" s="80"/>
      <c r="BP197" s="130"/>
      <c r="BQ197" s="81"/>
      <c r="BR197" s="131"/>
      <c r="BS197" s="131"/>
    </row>
    <row r="198" spans="1:71" ht="22.5" hidden="1" customHeight="1">
      <c r="A198" s="129"/>
      <c r="B198" s="70"/>
      <c r="C198" s="70"/>
      <c r="D198" s="70"/>
      <c r="E198" s="70"/>
      <c r="F198" s="63"/>
      <c r="G198" s="63"/>
      <c r="H198" s="63"/>
      <c r="I198" s="63"/>
      <c r="J198" s="65"/>
      <c r="K198" s="99" t="s">
        <v>152</v>
      </c>
      <c r="L198" s="210">
        <f t="shared" si="25"/>
        <v>0</v>
      </c>
      <c r="M198" s="67">
        <f t="shared" si="20"/>
        <v>0</v>
      </c>
      <c r="N198" s="82"/>
      <c r="O198" s="70"/>
      <c r="P198" s="70"/>
      <c r="Q198" s="70"/>
      <c r="R198" s="70"/>
      <c r="S198" s="70"/>
      <c r="T198" s="70"/>
      <c r="U198" s="71"/>
      <c r="V198" s="72"/>
      <c r="W198" s="73"/>
      <c r="X198" s="73"/>
      <c r="Y198" s="74"/>
      <c r="Z198" s="75"/>
      <c r="AA198" s="76"/>
      <c r="AB198" s="77"/>
      <c r="AC198" s="77"/>
      <c r="AD198" s="77"/>
      <c r="AE198" s="77"/>
      <c r="AF198" s="77"/>
      <c r="AG198" s="78"/>
      <c r="AH198" s="79"/>
      <c r="AI198" s="79"/>
      <c r="AJ198" s="79"/>
      <c r="AK198" s="80"/>
      <c r="AL198" s="80"/>
      <c r="AM198" s="79"/>
      <c r="AN198" s="79"/>
      <c r="AO198" s="80"/>
      <c r="AP198" s="80"/>
      <c r="AQ198" s="80"/>
      <c r="AR198" s="79"/>
      <c r="AS198" s="79"/>
      <c r="AT198" s="79"/>
      <c r="AU198" s="80"/>
      <c r="AV198" s="80"/>
      <c r="AW198" s="80"/>
      <c r="AX198" s="79"/>
      <c r="AY198" s="79"/>
      <c r="AZ198" s="79"/>
      <c r="BA198" s="80"/>
      <c r="BB198" s="80"/>
      <c r="BC198" s="80"/>
      <c r="BD198" s="77"/>
      <c r="BE198" s="77"/>
      <c r="BF198" s="77"/>
      <c r="BG198" s="80"/>
      <c r="BH198" s="80"/>
      <c r="BI198" s="80"/>
      <c r="BJ198" s="77"/>
      <c r="BK198" s="77"/>
      <c r="BL198" s="77"/>
      <c r="BM198" s="80"/>
      <c r="BN198" s="80"/>
      <c r="BO198" s="80"/>
      <c r="BP198" s="130"/>
      <c r="BQ198" s="81"/>
      <c r="BR198" s="131"/>
      <c r="BS198" s="131"/>
    </row>
    <row r="199" spans="1:71" ht="22.5" hidden="1" customHeight="1">
      <c r="A199" s="129"/>
      <c r="B199" s="70"/>
      <c r="C199" s="70"/>
      <c r="D199" s="70"/>
      <c r="E199" s="70"/>
      <c r="F199" s="63"/>
      <c r="G199" s="63"/>
      <c r="H199" s="63"/>
      <c r="I199" s="63"/>
      <c r="J199" s="65"/>
      <c r="K199" s="99" t="s">
        <v>152</v>
      </c>
      <c r="L199" s="210">
        <f t="shared" si="25"/>
        <v>0</v>
      </c>
      <c r="M199" s="67">
        <f t="shared" si="20"/>
        <v>0</v>
      </c>
      <c r="N199" s="82"/>
      <c r="O199" s="70"/>
      <c r="P199" s="70"/>
      <c r="Q199" s="70"/>
      <c r="R199" s="70"/>
      <c r="S199" s="70"/>
      <c r="T199" s="70"/>
      <c r="U199" s="71"/>
      <c r="V199" s="72"/>
      <c r="W199" s="73"/>
      <c r="X199" s="73"/>
      <c r="Y199" s="74"/>
      <c r="Z199" s="75"/>
      <c r="AA199" s="76"/>
      <c r="AB199" s="77"/>
      <c r="AC199" s="77"/>
      <c r="AD199" s="77"/>
      <c r="AE199" s="77"/>
      <c r="AF199" s="77"/>
      <c r="AG199" s="78"/>
      <c r="AH199" s="79"/>
      <c r="AI199" s="79"/>
      <c r="AJ199" s="79"/>
      <c r="AK199" s="80"/>
      <c r="AL199" s="80"/>
      <c r="AM199" s="79"/>
      <c r="AN199" s="79"/>
      <c r="AO199" s="80"/>
      <c r="AP199" s="80"/>
      <c r="AQ199" s="80"/>
      <c r="AR199" s="79"/>
      <c r="AS199" s="79"/>
      <c r="AT199" s="79"/>
      <c r="AU199" s="80"/>
      <c r="AV199" s="80"/>
      <c r="AW199" s="80"/>
      <c r="AX199" s="79"/>
      <c r="AY199" s="79"/>
      <c r="AZ199" s="79"/>
      <c r="BA199" s="80"/>
      <c r="BB199" s="80"/>
      <c r="BC199" s="80"/>
      <c r="BD199" s="77"/>
      <c r="BE199" s="77"/>
      <c r="BF199" s="77"/>
      <c r="BG199" s="80"/>
      <c r="BH199" s="80"/>
      <c r="BI199" s="80"/>
      <c r="BJ199" s="77"/>
      <c r="BK199" s="77"/>
      <c r="BL199" s="77"/>
      <c r="BM199" s="80"/>
      <c r="BN199" s="80"/>
      <c r="BO199" s="80"/>
      <c r="BP199" s="130"/>
      <c r="BQ199" s="81"/>
      <c r="BR199" s="131"/>
      <c r="BS199" s="131"/>
    </row>
    <row r="200" spans="1:71" ht="22.5" hidden="1" customHeight="1">
      <c r="A200" s="129"/>
      <c r="B200" s="70"/>
      <c r="C200" s="70"/>
      <c r="D200" s="70"/>
      <c r="E200" s="70"/>
      <c r="F200" s="63"/>
      <c r="G200" s="63"/>
      <c r="H200" s="63"/>
      <c r="I200" s="63"/>
      <c r="J200" s="65"/>
      <c r="K200" s="99" t="s">
        <v>152</v>
      </c>
      <c r="L200" s="210">
        <f t="shared" si="25"/>
        <v>0</v>
      </c>
      <c r="M200" s="67">
        <f t="shared" si="20"/>
        <v>0</v>
      </c>
      <c r="N200" s="82"/>
      <c r="O200" s="70"/>
      <c r="P200" s="70"/>
      <c r="Q200" s="70"/>
      <c r="R200" s="70"/>
      <c r="S200" s="70"/>
      <c r="T200" s="70"/>
      <c r="U200" s="71"/>
      <c r="V200" s="72"/>
      <c r="W200" s="73"/>
      <c r="X200" s="73"/>
      <c r="Y200" s="74"/>
      <c r="Z200" s="75"/>
      <c r="AA200" s="76"/>
      <c r="AB200" s="77"/>
      <c r="AC200" s="77"/>
      <c r="AD200" s="77"/>
      <c r="AE200" s="77"/>
      <c r="AF200" s="77"/>
      <c r="AG200" s="78"/>
      <c r="AH200" s="79"/>
      <c r="AI200" s="79"/>
      <c r="AJ200" s="79"/>
      <c r="AK200" s="80"/>
      <c r="AL200" s="80"/>
      <c r="AM200" s="79"/>
      <c r="AN200" s="79"/>
      <c r="AO200" s="80"/>
      <c r="AP200" s="80"/>
      <c r="AQ200" s="80"/>
      <c r="AR200" s="79"/>
      <c r="AS200" s="79"/>
      <c r="AT200" s="79"/>
      <c r="AU200" s="80"/>
      <c r="AV200" s="80"/>
      <c r="AW200" s="80"/>
      <c r="AX200" s="79"/>
      <c r="AY200" s="79"/>
      <c r="AZ200" s="79"/>
      <c r="BA200" s="80"/>
      <c r="BB200" s="80"/>
      <c r="BC200" s="80"/>
      <c r="BD200" s="77"/>
      <c r="BE200" s="77"/>
      <c r="BF200" s="77"/>
      <c r="BG200" s="80"/>
      <c r="BH200" s="80"/>
      <c r="BI200" s="80"/>
      <c r="BJ200" s="77"/>
      <c r="BK200" s="77"/>
      <c r="BL200" s="77"/>
      <c r="BM200" s="80"/>
      <c r="BN200" s="80"/>
      <c r="BO200" s="80"/>
      <c r="BP200" s="130"/>
      <c r="BQ200" s="81"/>
      <c r="BR200" s="131"/>
      <c r="BS200" s="131"/>
    </row>
    <row r="201" spans="1:71" ht="33" hidden="1" customHeight="1">
      <c r="A201" s="268"/>
      <c r="B201" s="53"/>
      <c r="C201" s="53"/>
      <c r="D201" s="53"/>
      <c r="E201" s="53"/>
      <c r="F201" s="108"/>
      <c r="G201" s="108"/>
      <c r="H201" s="108"/>
      <c r="I201" s="108"/>
      <c r="J201" s="167"/>
      <c r="K201" s="269" t="s">
        <v>152</v>
      </c>
      <c r="L201" s="209">
        <f t="shared" si="25"/>
        <v>0</v>
      </c>
      <c r="M201" s="52">
        <f t="shared" si="20"/>
        <v>0</v>
      </c>
      <c r="N201" s="55"/>
      <c r="O201" s="53"/>
      <c r="P201" s="53"/>
      <c r="Q201" s="53"/>
      <c r="R201" s="53"/>
      <c r="S201" s="53"/>
      <c r="T201" s="53"/>
      <c r="U201" s="54"/>
      <c r="V201" s="109"/>
      <c r="W201" s="110"/>
      <c r="X201" s="110"/>
      <c r="Y201" s="270"/>
      <c r="Z201" s="111"/>
      <c r="AA201" s="271"/>
      <c r="AB201" s="198"/>
      <c r="AC201" s="198"/>
      <c r="AD201" s="198"/>
      <c r="AE201" s="198"/>
      <c r="AF201" s="198"/>
      <c r="AG201" s="272"/>
      <c r="AH201" s="273"/>
      <c r="AI201" s="273"/>
      <c r="AJ201" s="273"/>
      <c r="AK201" s="112"/>
      <c r="AL201" s="112"/>
      <c r="AM201" s="273"/>
      <c r="AN201" s="273"/>
      <c r="AO201" s="112"/>
      <c r="AP201" s="112"/>
      <c r="AQ201" s="112"/>
      <c r="AR201" s="273"/>
      <c r="AS201" s="273"/>
      <c r="AT201" s="273"/>
      <c r="AU201" s="112"/>
      <c r="AV201" s="112"/>
      <c r="AW201" s="112"/>
      <c r="AX201" s="273"/>
      <c r="AY201" s="273"/>
      <c r="AZ201" s="273"/>
      <c r="BA201" s="112"/>
      <c r="BB201" s="112"/>
      <c r="BC201" s="112"/>
      <c r="BD201" s="198"/>
      <c r="BE201" s="198"/>
      <c r="BF201" s="198"/>
      <c r="BG201" s="112"/>
      <c r="BH201" s="112"/>
      <c r="BI201" s="112"/>
      <c r="BJ201" s="198"/>
      <c r="BK201" s="198"/>
      <c r="BL201" s="198"/>
      <c r="BM201" s="112"/>
      <c r="BN201" s="112"/>
      <c r="BO201" s="112"/>
      <c r="BP201" s="274"/>
      <c r="BQ201" s="56"/>
      <c r="BR201" s="275"/>
      <c r="BS201" s="131"/>
    </row>
    <row r="202" spans="1:71" ht="15.75" customHeight="1">
      <c r="A202" s="276"/>
      <c r="B202" s="277"/>
      <c r="C202" s="277"/>
      <c r="D202" s="277"/>
      <c r="E202" s="277"/>
      <c r="F202" s="278"/>
      <c r="G202" s="278"/>
      <c r="H202" s="278"/>
      <c r="I202" s="278" t="s">
        <v>60</v>
      </c>
      <c r="J202" s="279" t="s">
        <v>263</v>
      </c>
      <c r="K202" s="280" t="s">
        <v>264</v>
      </c>
      <c r="L202" s="281">
        <v>15</v>
      </c>
      <c r="M202" s="282">
        <f>SUM(M204:M214)</f>
        <v>720</v>
      </c>
      <c r="N202" s="283"/>
      <c r="O202" s="278"/>
      <c r="P202" s="278"/>
      <c r="Q202" s="278"/>
      <c r="R202" s="278"/>
      <c r="S202" s="278"/>
      <c r="T202" s="278"/>
      <c r="U202" s="284"/>
      <c r="V202" s="285"/>
      <c r="W202" s="286"/>
      <c r="X202" s="286"/>
      <c r="Y202" s="287"/>
      <c r="Z202" s="288"/>
      <c r="AA202" s="289"/>
      <c r="AB202" s="290"/>
      <c r="AC202" s="290"/>
      <c r="AD202" s="290"/>
      <c r="AE202" s="290"/>
      <c r="AF202" s="290"/>
      <c r="AG202" s="291"/>
      <c r="AH202" s="290"/>
      <c r="AI202" s="290"/>
      <c r="AJ202" s="290"/>
      <c r="AK202" s="290"/>
      <c r="AL202" s="290"/>
      <c r="AM202" s="290"/>
      <c r="AN202" s="290"/>
      <c r="AO202" s="290"/>
      <c r="AP202" s="290"/>
      <c r="AQ202" s="290"/>
      <c r="AR202" s="290"/>
      <c r="AS202" s="290"/>
      <c r="AT202" s="290"/>
      <c r="AU202" s="290"/>
      <c r="AV202" s="290"/>
      <c r="AW202" s="290"/>
      <c r="AX202" s="290"/>
      <c r="AY202" s="290"/>
      <c r="AZ202" s="290"/>
      <c r="BA202" s="290"/>
      <c r="BB202" s="290"/>
      <c r="BC202" s="290"/>
      <c r="BD202" s="290"/>
      <c r="BE202" s="290"/>
      <c r="BF202" s="290"/>
      <c r="BG202" s="290"/>
      <c r="BH202" s="290"/>
      <c r="BI202" s="290"/>
      <c r="BJ202" s="290"/>
      <c r="BK202" s="290"/>
      <c r="BL202" s="290"/>
      <c r="BM202" s="290"/>
      <c r="BN202" s="290"/>
      <c r="BO202" s="290"/>
      <c r="BP202" s="278"/>
      <c r="BQ202" s="292"/>
      <c r="BR202" s="293"/>
      <c r="BS202" s="2"/>
    </row>
    <row r="203" spans="1:71" ht="15.75" customHeight="1">
      <c r="A203" s="294"/>
      <c r="B203" s="295"/>
      <c r="C203" s="295"/>
      <c r="D203" s="295"/>
      <c r="E203" s="295"/>
      <c r="F203" s="296"/>
      <c r="G203" s="296"/>
      <c r="H203" s="296"/>
      <c r="I203" s="296"/>
      <c r="J203" s="297" t="s">
        <v>265</v>
      </c>
      <c r="K203" s="298" t="s">
        <v>266</v>
      </c>
      <c r="L203" s="299"/>
      <c r="M203" s="300"/>
      <c r="N203" s="301"/>
      <c r="O203" s="296"/>
      <c r="P203" s="296"/>
      <c r="Q203" s="296"/>
      <c r="R203" s="296"/>
      <c r="S203" s="296"/>
      <c r="T203" s="296"/>
      <c r="U203" s="302"/>
      <c r="V203" s="303"/>
      <c r="W203" s="304"/>
      <c r="X203" s="304"/>
      <c r="Y203" s="305"/>
      <c r="Z203" s="306"/>
      <c r="AA203" s="307"/>
      <c r="AB203" s="308"/>
      <c r="AC203" s="308"/>
      <c r="AD203" s="308"/>
      <c r="AE203" s="308"/>
      <c r="AF203" s="308"/>
      <c r="AG203" s="309"/>
      <c r="AH203" s="308"/>
      <c r="AI203" s="308"/>
      <c r="AJ203" s="308"/>
      <c r="AK203" s="308"/>
      <c r="AL203" s="308"/>
      <c r="AM203" s="308"/>
      <c r="AN203" s="308"/>
      <c r="AO203" s="308"/>
      <c r="AP203" s="308"/>
      <c r="AQ203" s="308"/>
      <c r="AR203" s="308"/>
      <c r="AS203" s="308"/>
      <c r="AT203" s="308"/>
      <c r="AU203" s="308"/>
      <c r="AV203" s="308"/>
      <c r="AW203" s="308"/>
      <c r="AX203" s="308"/>
      <c r="AY203" s="308"/>
      <c r="AZ203" s="308"/>
      <c r="BA203" s="308"/>
      <c r="BB203" s="308"/>
      <c r="BC203" s="308"/>
      <c r="BD203" s="308"/>
      <c r="BE203" s="308"/>
      <c r="BF203" s="308"/>
      <c r="BG203" s="308"/>
      <c r="BH203" s="308"/>
      <c r="BI203" s="308"/>
      <c r="BJ203" s="308"/>
      <c r="BK203" s="308"/>
      <c r="BL203" s="308"/>
      <c r="BM203" s="308"/>
      <c r="BN203" s="308"/>
      <c r="BO203" s="308"/>
      <c r="BP203" s="296"/>
      <c r="BQ203" s="310"/>
      <c r="BR203" s="311"/>
      <c r="BS203" s="2"/>
    </row>
    <row r="204" spans="1:71" ht="15.75" customHeight="1">
      <c r="A204" s="149"/>
      <c r="B204" s="70"/>
      <c r="C204" s="25"/>
      <c r="D204" s="25"/>
      <c r="E204" s="25"/>
      <c r="F204" s="63"/>
      <c r="G204" s="63"/>
      <c r="H204" s="63"/>
      <c r="I204" s="63"/>
      <c r="J204" s="65" t="s">
        <v>267</v>
      </c>
      <c r="K204" s="99" t="s">
        <v>268</v>
      </c>
      <c r="L204" s="210">
        <v>5</v>
      </c>
      <c r="M204" s="67">
        <f>L204*36</f>
        <v>180</v>
      </c>
      <c r="N204" s="312"/>
      <c r="O204" s="313"/>
      <c r="P204" s="313"/>
      <c r="Q204" s="313"/>
      <c r="R204" s="70">
        <v>5</v>
      </c>
      <c r="S204" s="70"/>
      <c r="T204" s="70"/>
      <c r="U204" s="71"/>
      <c r="V204" s="72"/>
      <c r="W204" s="73">
        <v>5</v>
      </c>
      <c r="X204" s="314"/>
      <c r="Y204" s="315"/>
      <c r="Z204" s="75"/>
      <c r="AA204" s="316"/>
      <c r="AB204" s="77"/>
      <c r="AC204" s="77"/>
      <c r="AD204" s="77"/>
      <c r="AE204" s="77"/>
      <c r="AF204" s="77"/>
      <c r="AG204" s="78"/>
      <c r="AH204" s="79"/>
      <c r="AI204" s="79"/>
      <c r="AJ204" s="79"/>
      <c r="AK204" s="80"/>
      <c r="AL204" s="80"/>
      <c r="AM204" s="79"/>
      <c r="AN204" s="79"/>
      <c r="AO204" s="80"/>
      <c r="AP204" s="80"/>
      <c r="AQ204" s="80"/>
      <c r="AR204" s="79"/>
      <c r="AS204" s="79"/>
      <c r="AT204" s="79"/>
      <c r="AU204" s="80"/>
      <c r="AV204" s="80"/>
      <c r="AW204" s="80"/>
      <c r="AX204" s="79"/>
      <c r="AY204" s="79"/>
      <c r="AZ204" s="79"/>
      <c r="BA204" s="80"/>
      <c r="BB204" s="80"/>
      <c r="BC204" s="80"/>
      <c r="BD204" s="77"/>
      <c r="BE204" s="77"/>
      <c r="BF204" s="77"/>
      <c r="BG204" s="80"/>
      <c r="BH204" s="80"/>
      <c r="BI204" s="80"/>
      <c r="BJ204" s="77"/>
      <c r="BK204" s="77"/>
      <c r="BL204" s="77"/>
      <c r="BM204" s="80"/>
      <c r="BN204" s="80"/>
      <c r="BO204" s="80"/>
      <c r="BP204" s="130"/>
      <c r="BQ204" s="81"/>
      <c r="BR204" s="317"/>
      <c r="BS204" s="2"/>
    </row>
    <row r="205" spans="1:71" ht="15.75" customHeight="1">
      <c r="A205" s="318"/>
      <c r="B205" s="319"/>
      <c r="C205" s="320"/>
      <c r="D205" s="320"/>
      <c r="E205" s="320"/>
      <c r="F205" s="319"/>
      <c r="G205" s="319"/>
      <c r="H205" s="319"/>
      <c r="I205" s="319"/>
      <c r="J205" s="321" t="s">
        <v>269</v>
      </c>
      <c r="K205" s="298" t="s">
        <v>270</v>
      </c>
      <c r="L205" s="210"/>
      <c r="M205" s="67"/>
      <c r="N205" s="312"/>
      <c r="O205" s="313"/>
      <c r="P205" s="313"/>
      <c r="Q205" s="313"/>
      <c r="R205" s="70"/>
      <c r="S205" s="70"/>
      <c r="T205" s="70"/>
      <c r="U205" s="71"/>
      <c r="V205" s="72"/>
      <c r="W205" s="73"/>
      <c r="X205" s="314"/>
      <c r="Y205" s="315"/>
      <c r="Z205" s="75"/>
      <c r="AA205" s="316"/>
      <c r="AB205" s="77"/>
      <c r="AC205" s="77"/>
      <c r="AD205" s="77"/>
      <c r="AE205" s="77"/>
      <c r="AF205" s="77"/>
      <c r="AG205" s="78"/>
      <c r="AH205" s="79"/>
      <c r="AI205" s="79"/>
      <c r="AJ205" s="79"/>
      <c r="AK205" s="80"/>
      <c r="AL205" s="80"/>
      <c r="AM205" s="79"/>
      <c r="AN205" s="79"/>
      <c r="AO205" s="80"/>
      <c r="AP205" s="80"/>
      <c r="AQ205" s="80"/>
      <c r="AR205" s="79"/>
      <c r="AS205" s="79"/>
      <c r="AT205" s="79"/>
      <c r="AU205" s="80"/>
      <c r="AV205" s="80"/>
      <c r="AW205" s="80"/>
      <c r="AX205" s="79"/>
      <c r="AY205" s="79"/>
      <c r="AZ205" s="79"/>
      <c r="BA205" s="80"/>
      <c r="BB205" s="80"/>
      <c r="BC205" s="80"/>
      <c r="BD205" s="77"/>
      <c r="BE205" s="77"/>
      <c r="BF205" s="77"/>
      <c r="BG205" s="80"/>
      <c r="BH205" s="80"/>
      <c r="BI205" s="80"/>
      <c r="BJ205" s="77"/>
      <c r="BK205" s="77"/>
      <c r="BL205" s="77"/>
      <c r="BM205" s="80"/>
      <c r="BN205" s="80"/>
      <c r="BO205" s="80"/>
      <c r="BP205" s="130"/>
      <c r="BQ205" s="81"/>
      <c r="BR205" s="317"/>
      <c r="BS205" s="2"/>
    </row>
    <row r="206" spans="1:71" ht="15.75" customHeight="1">
      <c r="A206" s="149"/>
      <c r="B206" s="70"/>
      <c r="C206" s="229" t="s">
        <v>63</v>
      </c>
      <c r="D206" s="229" t="s">
        <v>63</v>
      </c>
      <c r="E206" s="25"/>
      <c r="F206" s="63"/>
      <c r="G206" s="63"/>
      <c r="H206" s="63"/>
      <c r="I206" s="63"/>
      <c r="J206" s="65" t="s">
        <v>271</v>
      </c>
      <c r="K206" s="100" t="s">
        <v>272</v>
      </c>
      <c r="L206" s="210"/>
      <c r="M206" s="67"/>
      <c r="N206" s="312"/>
      <c r="O206" s="313"/>
      <c r="P206" s="313"/>
      <c r="Q206" s="313"/>
      <c r="R206" s="70"/>
      <c r="S206" s="70"/>
      <c r="T206" s="70"/>
      <c r="U206" s="71"/>
      <c r="V206" s="72"/>
      <c r="W206" s="73"/>
      <c r="X206" s="314"/>
      <c r="Y206" s="315"/>
      <c r="Z206" s="75"/>
      <c r="AA206" s="316"/>
      <c r="AB206" s="77"/>
      <c r="AC206" s="77"/>
      <c r="AD206" s="77"/>
      <c r="AE206" s="77"/>
      <c r="AF206" s="77"/>
      <c r="AG206" s="78"/>
      <c r="AH206" s="79"/>
      <c r="AI206" s="79"/>
      <c r="AJ206" s="79"/>
      <c r="AK206" s="80"/>
      <c r="AL206" s="80"/>
      <c r="AM206" s="79"/>
      <c r="AN206" s="79"/>
      <c r="AO206" s="80"/>
      <c r="AP206" s="80"/>
      <c r="AQ206" s="80"/>
      <c r="AR206" s="79"/>
      <c r="AS206" s="79"/>
      <c r="AT206" s="79"/>
      <c r="AU206" s="80"/>
      <c r="AV206" s="80"/>
      <c r="AW206" s="80"/>
      <c r="AX206" s="79"/>
      <c r="AY206" s="79"/>
      <c r="AZ206" s="79"/>
      <c r="BA206" s="80"/>
      <c r="BB206" s="80"/>
      <c r="BC206" s="80"/>
      <c r="BD206" s="77"/>
      <c r="BE206" s="77"/>
      <c r="BF206" s="77"/>
      <c r="BG206" s="80"/>
      <c r="BH206" s="80"/>
      <c r="BI206" s="80"/>
      <c r="BJ206" s="77"/>
      <c r="BK206" s="77"/>
      <c r="BL206" s="77"/>
      <c r="BM206" s="80"/>
      <c r="BN206" s="80"/>
      <c r="BO206" s="80"/>
      <c r="BP206" s="130"/>
      <c r="BQ206" s="81"/>
      <c r="BR206" s="317"/>
      <c r="BS206" s="2"/>
    </row>
    <row r="207" spans="1:71" ht="15.75" customHeight="1">
      <c r="A207" s="149"/>
      <c r="B207" s="70"/>
      <c r="C207" s="229" t="s">
        <v>63</v>
      </c>
      <c r="D207" s="229" t="s">
        <v>63</v>
      </c>
      <c r="E207" s="25"/>
      <c r="F207" s="63"/>
      <c r="G207" s="63"/>
      <c r="H207" s="63"/>
      <c r="I207" s="63"/>
      <c r="J207" s="65" t="s">
        <v>273</v>
      </c>
      <c r="K207" s="100" t="s">
        <v>272</v>
      </c>
      <c r="L207" s="210"/>
      <c r="M207" s="67"/>
      <c r="N207" s="312"/>
      <c r="O207" s="313"/>
      <c r="P207" s="313"/>
      <c r="Q207" s="313"/>
      <c r="R207" s="70"/>
      <c r="S207" s="70"/>
      <c r="T207" s="70"/>
      <c r="U207" s="71"/>
      <c r="V207" s="72"/>
      <c r="W207" s="73"/>
      <c r="X207" s="314"/>
      <c r="Y207" s="315"/>
      <c r="Z207" s="75"/>
      <c r="AA207" s="316"/>
      <c r="AB207" s="77"/>
      <c r="AC207" s="77"/>
      <c r="AD207" s="77"/>
      <c r="AE207" s="77"/>
      <c r="AF207" s="77"/>
      <c r="AG207" s="78"/>
      <c r="AH207" s="79"/>
      <c r="AI207" s="79"/>
      <c r="AJ207" s="79"/>
      <c r="AK207" s="80"/>
      <c r="AL207" s="80"/>
      <c r="AM207" s="79"/>
      <c r="AN207" s="79"/>
      <c r="AO207" s="80"/>
      <c r="AP207" s="80"/>
      <c r="AQ207" s="80"/>
      <c r="AR207" s="79"/>
      <c r="AS207" s="79"/>
      <c r="AT207" s="79"/>
      <c r="AU207" s="80"/>
      <c r="AV207" s="80"/>
      <c r="AW207" s="80"/>
      <c r="AX207" s="79"/>
      <c r="AY207" s="79"/>
      <c r="AZ207" s="79"/>
      <c r="BA207" s="80"/>
      <c r="BB207" s="80"/>
      <c r="BC207" s="80"/>
      <c r="BD207" s="77"/>
      <c r="BE207" s="77"/>
      <c r="BF207" s="77"/>
      <c r="BG207" s="80"/>
      <c r="BH207" s="80"/>
      <c r="BI207" s="80"/>
      <c r="BJ207" s="77"/>
      <c r="BK207" s="77"/>
      <c r="BL207" s="77"/>
      <c r="BM207" s="80"/>
      <c r="BN207" s="80"/>
      <c r="BO207" s="80"/>
      <c r="BP207" s="130"/>
      <c r="BQ207" s="81"/>
      <c r="BR207" s="317"/>
      <c r="BS207" s="2"/>
    </row>
    <row r="208" spans="1:71" ht="15.75" customHeight="1">
      <c r="A208" s="318"/>
      <c r="B208" s="319"/>
      <c r="C208" s="320"/>
      <c r="D208" s="320"/>
      <c r="E208" s="320"/>
      <c r="F208" s="319"/>
      <c r="G208" s="319"/>
      <c r="H208" s="319"/>
      <c r="I208" s="319"/>
      <c r="J208" s="321" t="s">
        <v>274</v>
      </c>
      <c r="K208" s="298" t="s">
        <v>275</v>
      </c>
      <c r="L208" s="210"/>
      <c r="M208" s="67"/>
      <c r="N208" s="312"/>
      <c r="O208" s="313"/>
      <c r="P208" s="313"/>
      <c r="Q208" s="313"/>
      <c r="R208" s="70"/>
      <c r="S208" s="70"/>
      <c r="T208" s="70"/>
      <c r="U208" s="71"/>
      <c r="V208" s="72"/>
      <c r="W208" s="73"/>
      <c r="X208" s="314"/>
      <c r="Y208" s="315"/>
      <c r="Z208" s="75"/>
      <c r="AA208" s="316"/>
      <c r="AB208" s="77"/>
      <c r="AC208" s="77"/>
      <c r="AD208" s="77"/>
      <c r="AE208" s="77"/>
      <c r="AF208" s="77"/>
      <c r="AG208" s="78"/>
      <c r="AH208" s="79"/>
      <c r="AI208" s="79"/>
      <c r="AJ208" s="79"/>
      <c r="AK208" s="80"/>
      <c r="AL208" s="80"/>
      <c r="AM208" s="79"/>
      <c r="AN208" s="79"/>
      <c r="AO208" s="80"/>
      <c r="AP208" s="80"/>
      <c r="AQ208" s="80"/>
      <c r="AR208" s="79"/>
      <c r="AS208" s="79"/>
      <c r="AT208" s="79"/>
      <c r="AU208" s="80"/>
      <c r="AV208" s="80"/>
      <c r="AW208" s="80"/>
      <c r="AX208" s="79"/>
      <c r="AY208" s="79"/>
      <c r="AZ208" s="79"/>
      <c r="BA208" s="80"/>
      <c r="BB208" s="80"/>
      <c r="BC208" s="80"/>
      <c r="BD208" s="77"/>
      <c r="BE208" s="77"/>
      <c r="BF208" s="77"/>
      <c r="BG208" s="80"/>
      <c r="BH208" s="80"/>
      <c r="BI208" s="80"/>
      <c r="BJ208" s="77"/>
      <c r="BK208" s="77"/>
      <c r="BL208" s="77"/>
      <c r="BM208" s="80"/>
      <c r="BN208" s="80"/>
      <c r="BO208" s="80"/>
      <c r="BP208" s="130"/>
      <c r="BQ208" s="81"/>
      <c r="BR208" s="317"/>
      <c r="BS208" s="2"/>
    </row>
    <row r="209" spans="1:71" ht="15.75" customHeight="1">
      <c r="A209" s="149"/>
      <c r="B209" s="70"/>
      <c r="C209" s="25"/>
      <c r="D209" s="25"/>
      <c r="E209" s="25"/>
      <c r="F209" s="63"/>
      <c r="G209" s="63"/>
      <c r="H209" s="63"/>
      <c r="I209" s="63"/>
      <c r="J209" s="65" t="s">
        <v>276</v>
      </c>
      <c r="K209" s="100" t="s">
        <v>272</v>
      </c>
      <c r="L209" s="210"/>
      <c r="M209" s="67"/>
      <c r="N209" s="312"/>
      <c r="O209" s="313"/>
      <c r="P209" s="313"/>
      <c r="Q209" s="313"/>
      <c r="R209" s="70"/>
      <c r="S209" s="70"/>
      <c r="T209" s="70"/>
      <c r="U209" s="71"/>
      <c r="V209" s="72"/>
      <c r="W209" s="73"/>
      <c r="X209" s="314"/>
      <c r="Y209" s="315"/>
      <c r="Z209" s="75"/>
      <c r="AA209" s="316"/>
      <c r="AB209" s="77"/>
      <c r="AC209" s="77"/>
      <c r="AD209" s="77"/>
      <c r="AE209" s="77"/>
      <c r="AF209" s="77"/>
      <c r="AG209" s="78"/>
      <c r="AH209" s="79"/>
      <c r="AI209" s="79"/>
      <c r="AJ209" s="79"/>
      <c r="AK209" s="80"/>
      <c r="AL209" s="80"/>
      <c r="AM209" s="79"/>
      <c r="AN209" s="79"/>
      <c r="AO209" s="80"/>
      <c r="AP209" s="80"/>
      <c r="AQ209" s="80"/>
      <c r="AR209" s="79"/>
      <c r="AS209" s="79"/>
      <c r="AT209" s="79"/>
      <c r="AU209" s="80"/>
      <c r="AV209" s="80"/>
      <c r="AW209" s="80"/>
      <c r="AX209" s="79"/>
      <c r="AY209" s="79"/>
      <c r="AZ209" s="79"/>
      <c r="BA209" s="80"/>
      <c r="BB209" s="80"/>
      <c r="BC209" s="80"/>
      <c r="BD209" s="77"/>
      <c r="BE209" s="77"/>
      <c r="BF209" s="77"/>
      <c r="BG209" s="80"/>
      <c r="BH209" s="80"/>
      <c r="BI209" s="80"/>
      <c r="BJ209" s="77"/>
      <c r="BK209" s="77"/>
      <c r="BL209" s="77"/>
      <c r="BM209" s="80"/>
      <c r="BN209" s="80"/>
      <c r="BO209" s="80"/>
      <c r="BP209" s="130"/>
      <c r="BQ209" s="81"/>
      <c r="BR209" s="317"/>
      <c r="BS209" s="2"/>
    </row>
    <row r="210" spans="1:71" ht="15.75" customHeight="1">
      <c r="A210" s="149"/>
      <c r="B210" s="70"/>
      <c r="C210" s="25"/>
      <c r="D210" s="25"/>
      <c r="E210" s="25"/>
      <c r="F210" s="63"/>
      <c r="G210" s="63"/>
      <c r="H210" s="63"/>
      <c r="I210" s="63"/>
      <c r="J210" s="65" t="s">
        <v>277</v>
      </c>
      <c r="K210" s="100" t="s">
        <v>272</v>
      </c>
      <c r="L210" s="210"/>
      <c r="M210" s="67"/>
      <c r="N210" s="312"/>
      <c r="O210" s="313"/>
      <c r="P210" s="313"/>
      <c r="Q210" s="313"/>
      <c r="R210" s="70"/>
      <c r="S210" s="70"/>
      <c r="T210" s="70"/>
      <c r="U210" s="71"/>
      <c r="V210" s="72"/>
      <c r="W210" s="73"/>
      <c r="X210" s="314"/>
      <c r="Y210" s="315"/>
      <c r="Z210" s="75"/>
      <c r="AA210" s="316"/>
      <c r="AB210" s="77"/>
      <c r="AC210" s="77"/>
      <c r="AD210" s="77"/>
      <c r="AE210" s="77"/>
      <c r="AF210" s="77"/>
      <c r="AG210" s="78"/>
      <c r="AH210" s="79"/>
      <c r="AI210" s="79"/>
      <c r="AJ210" s="79"/>
      <c r="AK210" s="80"/>
      <c r="AL210" s="80"/>
      <c r="AM210" s="79"/>
      <c r="AN210" s="79"/>
      <c r="AO210" s="80"/>
      <c r="AP210" s="80"/>
      <c r="AQ210" s="80"/>
      <c r="AR210" s="79"/>
      <c r="AS210" s="79"/>
      <c r="AT210" s="79"/>
      <c r="AU210" s="80"/>
      <c r="AV210" s="80"/>
      <c r="AW210" s="80"/>
      <c r="AX210" s="79"/>
      <c r="AY210" s="79"/>
      <c r="AZ210" s="79"/>
      <c r="BA210" s="80"/>
      <c r="BB210" s="80"/>
      <c r="BC210" s="80"/>
      <c r="BD210" s="77"/>
      <c r="BE210" s="77"/>
      <c r="BF210" s="77"/>
      <c r="BG210" s="80"/>
      <c r="BH210" s="80"/>
      <c r="BI210" s="80"/>
      <c r="BJ210" s="77"/>
      <c r="BK210" s="77"/>
      <c r="BL210" s="77"/>
      <c r="BM210" s="80"/>
      <c r="BN210" s="80"/>
      <c r="BO210" s="80"/>
      <c r="BP210" s="130"/>
      <c r="BQ210" s="81"/>
      <c r="BR210" s="317"/>
      <c r="BS210" s="2"/>
    </row>
    <row r="211" spans="1:71" ht="15.75" customHeight="1">
      <c r="A211" s="318"/>
      <c r="B211" s="319"/>
      <c r="C211" s="320"/>
      <c r="D211" s="320"/>
      <c r="E211" s="320"/>
      <c r="F211" s="319"/>
      <c r="G211" s="319"/>
      <c r="H211" s="319"/>
      <c r="I211" s="319"/>
      <c r="J211" s="321" t="s">
        <v>278</v>
      </c>
      <c r="K211" s="298" t="s">
        <v>279</v>
      </c>
      <c r="L211" s="210"/>
      <c r="M211" s="67"/>
      <c r="N211" s="312"/>
      <c r="O211" s="313"/>
      <c r="P211" s="313"/>
      <c r="Q211" s="313"/>
      <c r="R211" s="70"/>
      <c r="S211" s="70"/>
      <c r="T211" s="70"/>
      <c r="U211" s="71"/>
      <c r="V211" s="72"/>
      <c r="W211" s="73"/>
      <c r="X211" s="314"/>
      <c r="Y211" s="315"/>
      <c r="Z211" s="75"/>
      <c r="AA211" s="316"/>
      <c r="AB211" s="77"/>
      <c r="AC211" s="77"/>
      <c r="AD211" s="77"/>
      <c r="AE211" s="77"/>
      <c r="AF211" s="77"/>
      <c r="AG211" s="78"/>
      <c r="AH211" s="79"/>
      <c r="AI211" s="79"/>
      <c r="AJ211" s="79"/>
      <c r="AK211" s="80"/>
      <c r="AL211" s="80"/>
      <c r="AM211" s="79"/>
      <c r="AN211" s="79"/>
      <c r="AO211" s="80"/>
      <c r="AP211" s="80"/>
      <c r="AQ211" s="80"/>
      <c r="AR211" s="79"/>
      <c r="AS211" s="79"/>
      <c r="AT211" s="79"/>
      <c r="AU211" s="80"/>
      <c r="AV211" s="80"/>
      <c r="AW211" s="80"/>
      <c r="AX211" s="79"/>
      <c r="AY211" s="79"/>
      <c r="AZ211" s="79"/>
      <c r="BA211" s="80"/>
      <c r="BB211" s="80"/>
      <c r="BC211" s="80"/>
      <c r="BD211" s="77"/>
      <c r="BE211" s="77"/>
      <c r="BF211" s="77"/>
      <c r="BG211" s="80"/>
      <c r="BH211" s="80"/>
      <c r="BI211" s="80"/>
      <c r="BJ211" s="77"/>
      <c r="BK211" s="77"/>
      <c r="BL211" s="77"/>
      <c r="BM211" s="80"/>
      <c r="BN211" s="80"/>
      <c r="BO211" s="80"/>
      <c r="BP211" s="130"/>
      <c r="BQ211" s="81"/>
      <c r="BR211" s="317"/>
      <c r="BS211" s="2"/>
    </row>
    <row r="212" spans="1:71" ht="15.75" customHeight="1">
      <c r="A212" s="149"/>
      <c r="B212" s="70"/>
      <c r="C212" s="25"/>
      <c r="D212" s="25"/>
      <c r="E212" s="25"/>
      <c r="F212" s="63"/>
      <c r="G212" s="63"/>
      <c r="H212" s="63"/>
      <c r="I212" s="63"/>
      <c r="J212" s="65" t="s">
        <v>280</v>
      </c>
      <c r="K212" s="100" t="s">
        <v>281</v>
      </c>
      <c r="L212" s="322">
        <v>10</v>
      </c>
      <c r="M212" s="323">
        <f>L212*36</f>
        <v>360</v>
      </c>
      <c r="N212" s="312"/>
      <c r="O212" s="313"/>
      <c r="P212" s="313"/>
      <c r="Q212" s="313"/>
      <c r="R212" s="70"/>
      <c r="S212" s="70">
        <v>10</v>
      </c>
      <c r="T212" s="70"/>
      <c r="U212" s="71"/>
      <c r="V212" s="72"/>
      <c r="W212" s="73">
        <v>6</v>
      </c>
      <c r="X212" s="314"/>
      <c r="Y212" s="315"/>
      <c r="Z212" s="75"/>
      <c r="AA212" s="316"/>
      <c r="AB212" s="77"/>
      <c r="AC212" s="77"/>
      <c r="AD212" s="77"/>
      <c r="AE212" s="77"/>
      <c r="AF212" s="77"/>
      <c r="AG212" s="78"/>
      <c r="AH212" s="79"/>
      <c r="AI212" s="79"/>
      <c r="AJ212" s="79"/>
      <c r="AK212" s="80"/>
      <c r="AL212" s="80"/>
      <c r="AM212" s="79"/>
      <c r="AN212" s="79"/>
      <c r="AO212" s="80"/>
      <c r="AP212" s="80"/>
      <c r="AQ212" s="80"/>
      <c r="AR212" s="79"/>
      <c r="AS212" s="79"/>
      <c r="AT212" s="79"/>
      <c r="AU212" s="80"/>
      <c r="AV212" s="80"/>
      <c r="AW212" s="80"/>
      <c r="AX212" s="79"/>
      <c r="AY212" s="79"/>
      <c r="AZ212" s="79"/>
      <c r="BA212" s="80"/>
      <c r="BB212" s="80"/>
      <c r="BC212" s="80"/>
      <c r="BD212" s="77"/>
      <c r="BE212" s="77"/>
      <c r="BF212" s="77"/>
      <c r="BG212" s="80"/>
      <c r="BH212" s="80"/>
      <c r="BI212" s="80"/>
      <c r="BJ212" s="77"/>
      <c r="BK212" s="77"/>
      <c r="BL212" s="77"/>
      <c r="BM212" s="80"/>
      <c r="BN212" s="80"/>
      <c r="BO212" s="80"/>
      <c r="BP212" s="130"/>
      <c r="BQ212" s="81"/>
      <c r="BR212" s="317"/>
      <c r="BS212" s="2"/>
    </row>
    <row r="213" spans="1:71" ht="15.75" customHeight="1">
      <c r="A213" s="324"/>
      <c r="B213" s="325"/>
      <c r="C213" s="326"/>
      <c r="D213" s="326"/>
      <c r="E213" s="326"/>
      <c r="F213" s="325"/>
      <c r="G213" s="325"/>
      <c r="H213" s="325"/>
      <c r="I213" s="325"/>
      <c r="J213" s="327" t="s">
        <v>282</v>
      </c>
      <c r="K213" s="298" t="s">
        <v>283</v>
      </c>
      <c r="L213" s="328"/>
      <c r="M213" s="51"/>
      <c r="N213" s="329"/>
      <c r="O213" s="330"/>
      <c r="P213" s="330"/>
      <c r="Q213" s="330"/>
      <c r="R213" s="53"/>
      <c r="S213" s="53"/>
      <c r="T213" s="53"/>
      <c r="U213" s="54"/>
      <c r="V213" s="109"/>
      <c r="W213" s="110"/>
      <c r="X213" s="331"/>
      <c r="Y213" s="332"/>
      <c r="Z213" s="111"/>
      <c r="AA213" s="333"/>
      <c r="AB213" s="198"/>
      <c r="AC213" s="198"/>
      <c r="AD213" s="198"/>
      <c r="AE213" s="198"/>
      <c r="AF213" s="198"/>
      <c r="AG213" s="272"/>
      <c r="AH213" s="273"/>
      <c r="AI213" s="273"/>
      <c r="AJ213" s="273"/>
      <c r="AK213" s="112"/>
      <c r="AL213" s="112"/>
      <c r="AM213" s="273"/>
      <c r="AN213" s="273"/>
      <c r="AO213" s="112"/>
      <c r="AP213" s="112"/>
      <c r="AQ213" s="112"/>
      <c r="AR213" s="273"/>
      <c r="AS213" s="273"/>
      <c r="AT213" s="273"/>
      <c r="AU213" s="112"/>
      <c r="AV213" s="112"/>
      <c r="AW213" s="112"/>
      <c r="AX213" s="273"/>
      <c r="AY213" s="273"/>
      <c r="AZ213" s="273"/>
      <c r="BA213" s="112"/>
      <c r="BB213" s="112"/>
      <c r="BC213" s="112"/>
      <c r="BD213" s="198"/>
      <c r="BE213" s="198"/>
      <c r="BF213" s="198"/>
      <c r="BG213" s="112"/>
      <c r="BH213" s="112"/>
      <c r="BI213" s="112"/>
      <c r="BJ213" s="198"/>
      <c r="BK213" s="198"/>
      <c r="BL213" s="198"/>
      <c r="BM213" s="112"/>
      <c r="BN213" s="112"/>
      <c r="BO213" s="112"/>
      <c r="BP213" s="274"/>
      <c r="BQ213" s="56"/>
      <c r="BR213" s="334"/>
      <c r="BS213" s="2"/>
    </row>
    <row r="214" spans="1:71" ht="15.75" customHeight="1">
      <c r="A214" s="335"/>
      <c r="B214" s="336"/>
      <c r="C214" s="337"/>
      <c r="D214" s="337"/>
      <c r="E214" s="337"/>
      <c r="F214" s="338"/>
      <c r="G214" s="338"/>
      <c r="H214" s="338"/>
      <c r="I214" s="338"/>
      <c r="J214" s="339" t="s">
        <v>284</v>
      </c>
      <c r="K214" s="340" t="s">
        <v>285</v>
      </c>
      <c r="L214" s="341">
        <v>5</v>
      </c>
      <c r="M214" s="342">
        <f>L214*36</f>
        <v>180</v>
      </c>
      <c r="N214" s="343"/>
      <c r="O214" s="344"/>
      <c r="P214" s="344"/>
      <c r="Q214" s="344"/>
      <c r="R214" s="344"/>
      <c r="S214" s="344"/>
      <c r="T214" s="336"/>
      <c r="U214" s="345">
        <v>5</v>
      </c>
      <c r="V214" s="346" t="s">
        <v>286</v>
      </c>
      <c r="W214" s="347">
        <v>8</v>
      </c>
      <c r="X214" s="347"/>
      <c r="Y214" s="348"/>
      <c r="Z214" s="349" t="s">
        <v>286</v>
      </c>
      <c r="AA214" s="350"/>
      <c r="AB214" s="351"/>
      <c r="AC214" s="351"/>
      <c r="AD214" s="351"/>
      <c r="AE214" s="351"/>
      <c r="AF214" s="351"/>
      <c r="AG214" s="352"/>
      <c r="AH214" s="353"/>
      <c r="AI214" s="353"/>
      <c r="AJ214" s="353"/>
      <c r="AK214" s="354"/>
      <c r="AL214" s="354"/>
      <c r="AM214" s="353"/>
      <c r="AN214" s="353"/>
      <c r="AO214" s="354"/>
      <c r="AP214" s="354"/>
      <c r="AQ214" s="354"/>
      <c r="AR214" s="353"/>
      <c r="AS214" s="353"/>
      <c r="AT214" s="353"/>
      <c r="AU214" s="354"/>
      <c r="AV214" s="354"/>
      <c r="AW214" s="354"/>
      <c r="AX214" s="353"/>
      <c r="AY214" s="353"/>
      <c r="AZ214" s="353"/>
      <c r="BA214" s="354"/>
      <c r="BB214" s="354"/>
      <c r="BC214" s="354"/>
      <c r="BD214" s="351"/>
      <c r="BE214" s="351"/>
      <c r="BF214" s="351"/>
      <c r="BG214" s="354"/>
      <c r="BH214" s="354"/>
      <c r="BI214" s="354"/>
      <c r="BJ214" s="351"/>
      <c r="BK214" s="351"/>
      <c r="BL214" s="351"/>
      <c r="BM214" s="354"/>
      <c r="BN214" s="354"/>
      <c r="BO214" s="354"/>
      <c r="BP214" s="355"/>
      <c r="BQ214" s="356"/>
      <c r="BR214" s="357"/>
      <c r="BS214" s="2"/>
    </row>
    <row r="215" spans="1:71" ht="15.75" customHeight="1">
      <c r="A215" s="14"/>
      <c r="B215" s="358"/>
      <c r="C215" s="358"/>
      <c r="D215" s="358"/>
      <c r="E215" s="358"/>
      <c r="F215" s="359"/>
      <c r="G215" s="359"/>
      <c r="H215" s="359"/>
      <c r="I215" s="359"/>
      <c r="J215" s="360" t="s">
        <v>3</v>
      </c>
      <c r="K215" s="17" t="s">
        <v>287</v>
      </c>
      <c r="L215" s="361">
        <f t="shared" ref="L215:M215" si="26">SUM(L217)</f>
        <v>6</v>
      </c>
      <c r="M215" s="362">
        <f t="shared" si="26"/>
        <v>216</v>
      </c>
      <c r="N215" s="363"/>
      <c r="O215" s="359"/>
      <c r="P215" s="359"/>
      <c r="Q215" s="359"/>
      <c r="R215" s="359"/>
      <c r="S215" s="359"/>
      <c r="T215" s="359"/>
      <c r="U215" s="364"/>
      <c r="V215" s="365"/>
      <c r="W215" s="366"/>
      <c r="X215" s="366"/>
      <c r="Y215" s="367"/>
      <c r="Z215" s="368"/>
      <c r="AA215" s="369"/>
      <c r="AB215" s="370"/>
      <c r="AC215" s="370"/>
      <c r="AD215" s="370"/>
      <c r="AE215" s="370"/>
      <c r="AF215" s="370"/>
      <c r="AG215" s="371"/>
      <c r="AH215" s="370"/>
      <c r="AI215" s="370"/>
      <c r="AJ215" s="370"/>
      <c r="AK215" s="370"/>
      <c r="AL215" s="370"/>
      <c r="AM215" s="370"/>
      <c r="AN215" s="370"/>
      <c r="AO215" s="370"/>
      <c r="AP215" s="370"/>
      <c r="AQ215" s="370"/>
      <c r="AR215" s="370"/>
      <c r="AS215" s="370"/>
      <c r="AT215" s="370"/>
      <c r="AU215" s="370"/>
      <c r="AV215" s="370"/>
      <c r="AW215" s="370"/>
      <c r="AX215" s="370"/>
      <c r="AY215" s="370"/>
      <c r="AZ215" s="370"/>
      <c r="BA215" s="370"/>
      <c r="BB215" s="370"/>
      <c r="BC215" s="370"/>
      <c r="BD215" s="370"/>
      <c r="BE215" s="370"/>
      <c r="BF215" s="370"/>
      <c r="BG215" s="370"/>
      <c r="BH215" s="370"/>
      <c r="BI215" s="370"/>
      <c r="BJ215" s="370"/>
      <c r="BK215" s="370"/>
      <c r="BL215" s="370"/>
      <c r="BM215" s="370"/>
      <c r="BN215" s="370"/>
      <c r="BO215" s="370"/>
      <c r="BP215" s="359"/>
      <c r="BQ215" s="372"/>
      <c r="BR215" s="373"/>
      <c r="BS215" s="2"/>
    </row>
    <row r="216" spans="1:71" ht="17.25" customHeight="1">
      <c r="A216" s="149"/>
      <c r="B216" s="70"/>
      <c r="C216" s="229" t="s">
        <v>63</v>
      </c>
      <c r="D216" s="229" t="s">
        <v>63</v>
      </c>
      <c r="E216" s="25"/>
      <c r="F216" s="63"/>
      <c r="G216" s="63"/>
      <c r="H216" s="63"/>
      <c r="I216" s="63"/>
      <c r="J216" s="65" t="s">
        <v>288</v>
      </c>
      <c r="K216" s="99" t="s">
        <v>289</v>
      </c>
      <c r="L216" s="322">
        <f t="shared" ref="L216:L217" si="27">N216+O216+P216+Q216+R216+S216+T216+U216</f>
        <v>6</v>
      </c>
      <c r="M216" s="323">
        <f t="shared" ref="M216:M218" si="28">L216*36</f>
        <v>216</v>
      </c>
      <c r="N216" s="82"/>
      <c r="O216" s="70"/>
      <c r="P216" s="70"/>
      <c r="Q216" s="70"/>
      <c r="R216" s="70"/>
      <c r="S216" s="70"/>
      <c r="T216" s="70"/>
      <c r="U216" s="71">
        <v>6</v>
      </c>
      <c r="V216" s="72"/>
      <c r="W216" s="73"/>
      <c r="X216" s="73" t="s">
        <v>286</v>
      </c>
      <c r="Y216" s="74"/>
      <c r="Z216" s="75" t="s">
        <v>286</v>
      </c>
      <c r="AA216" s="76"/>
      <c r="AB216" s="77"/>
      <c r="AC216" s="77"/>
      <c r="AD216" s="77"/>
      <c r="AE216" s="77"/>
      <c r="AF216" s="77"/>
      <c r="AG216" s="78"/>
      <c r="AH216" s="79"/>
      <c r="AI216" s="79"/>
      <c r="AJ216" s="79"/>
      <c r="AK216" s="80"/>
      <c r="AL216" s="80"/>
      <c r="AM216" s="79"/>
      <c r="AN216" s="79"/>
      <c r="AO216" s="80"/>
      <c r="AP216" s="80"/>
      <c r="AQ216" s="80"/>
      <c r="AR216" s="79"/>
      <c r="AS216" s="79"/>
      <c r="AT216" s="79"/>
      <c r="AU216" s="80"/>
      <c r="AV216" s="80"/>
      <c r="AW216" s="80"/>
      <c r="AX216" s="79"/>
      <c r="AY216" s="79"/>
      <c r="AZ216" s="79"/>
      <c r="BA216" s="80"/>
      <c r="BB216" s="80"/>
      <c r="BC216" s="80"/>
      <c r="BD216" s="77"/>
      <c r="BE216" s="77"/>
      <c r="BF216" s="77"/>
      <c r="BG216" s="80"/>
      <c r="BH216" s="80"/>
      <c r="BI216" s="80"/>
      <c r="BJ216" s="77"/>
      <c r="BK216" s="77"/>
      <c r="BL216" s="77"/>
      <c r="BM216" s="80"/>
      <c r="BN216" s="80"/>
      <c r="BO216" s="80"/>
      <c r="BP216" s="130"/>
      <c r="BQ216" s="81"/>
      <c r="BR216" s="317"/>
      <c r="BS216" s="2"/>
    </row>
    <row r="217" spans="1:71" ht="17.25" customHeight="1">
      <c r="A217" s="374"/>
      <c r="B217" s="375"/>
      <c r="C217" s="376" t="s">
        <v>63</v>
      </c>
      <c r="D217" s="376" t="s">
        <v>63</v>
      </c>
      <c r="E217" s="377"/>
      <c r="F217" s="378"/>
      <c r="G217" s="378"/>
      <c r="H217" s="378"/>
      <c r="I217" s="378"/>
      <c r="J217" s="379" t="s">
        <v>290</v>
      </c>
      <c r="K217" s="380" t="s">
        <v>289</v>
      </c>
      <c r="L217" s="381">
        <f t="shared" si="27"/>
        <v>6</v>
      </c>
      <c r="M217" s="382">
        <f t="shared" si="28"/>
        <v>216</v>
      </c>
      <c r="N217" s="383"/>
      <c r="O217" s="384"/>
      <c r="P217" s="384"/>
      <c r="Q217" s="384"/>
      <c r="R217" s="384"/>
      <c r="S217" s="384"/>
      <c r="T217" s="384"/>
      <c r="U217" s="375">
        <v>6</v>
      </c>
      <c r="V217" s="385"/>
      <c r="W217" s="386"/>
      <c r="X217" s="386" t="s">
        <v>286</v>
      </c>
      <c r="Y217" s="387"/>
      <c r="Z217" s="388" t="s">
        <v>286</v>
      </c>
      <c r="AA217" s="389"/>
      <c r="AB217" s="390"/>
      <c r="AC217" s="390"/>
      <c r="AD217" s="390"/>
      <c r="AE217" s="390"/>
      <c r="AF217" s="390"/>
      <c r="AG217" s="391"/>
      <c r="AH217" s="392"/>
      <c r="AI217" s="392"/>
      <c r="AJ217" s="392"/>
      <c r="AK217" s="393"/>
      <c r="AL217" s="393"/>
      <c r="AM217" s="392"/>
      <c r="AN217" s="392"/>
      <c r="AO217" s="393"/>
      <c r="AP217" s="393"/>
      <c r="AQ217" s="393"/>
      <c r="AR217" s="392"/>
      <c r="AS217" s="392"/>
      <c r="AT217" s="392"/>
      <c r="AU217" s="393"/>
      <c r="AV217" s="393"/>
      <c r="AW217" s="393"/>
      <c r="AX217" s="392"/>
      <c r="AY217" s="392"/>
      <c r="AZ217" s="392"/>
      <c r="BA217" s="393"/>
      <c r="BB217" s="393"/>
      <c r="BC217" s="393"/>
      <c r="BD217" s="390"/>
      <c r="BE217" s="390"/>
      <c r="BF217" s="390"/>
      <c r="BG217" s="393"/>
      <c r="BH217" s="393"/>
      <c r="BI217" s="393"/>
      <c r="BJ217" s="390"/>
      <c r="BK217" s="390"/>
      <c r="BL217" s="390"/>
      <c r="BM217" s="393"/>
      <c r="BN217" s="393"/>
      <c r="BO217" s="393"/>
      <c r="BP217" s="394"/>
      <c r="BQ217" s="395"/>
      <c r="BR217" s="396"/>
      <c r="BS217" s="2"/>
    </row>
    <row r="218" spans="1:71" ht="15.75" customHeight="1">
      <c r="A218" s="397"/>
      <c r="B218" s="397"/>
      <c r="C218" s="397"/>
      <c r="D218" s="397"/>
      <c r="E218" s="397"/>
      <c r="F218" s="397"/>
      <c r="G218" s="397"/>
      <c r="H218" s="397"/>
      <c r="I218" s="397"/>
      <c r="J218" s="397"/>
      <c r="K218" s="397"/>
      <c r="L218" s="398" t="e">
        <f>SUM(L7+L46+L202+L215)</f>
        <v>#REF!</v>
      </c>
      <c r="M218" s="398" t="e">
        <f t="shared" si="28"/>
        <v>#REF!</v>
      </c>
      <c r="N218" s="397"/>
      <c r="O218" s="397"/>
      <c r="P218" s="397"/>
      <c r="Q218" s="397"/>
      <c r="R218" s="397"/>
      <c r="S218" s="397"/>
      <c r="T218" s="397"/>
      <c r="U218" s="397"/>
      <c r="V218" s="397"/>
      <c r="W218" s="397"/>
      <c r="X218" s="397"/>
      <c r="Y218" s="397"/>
      <c r="Z218" s="397"/>
      <c r="AA218" s="397"/>
      <c r="AB218" s="397"/>
      <c r="AC218" s="397"/>
      <c r="AD218" s="397"/>
      <c r="AE218" s="397"/>
      <c r="AF218" s="397"/>
      <c r="AG218" s="397"/>
      <c r="AH218" s="397"/>
      <c r="AI218" s="397"/>
      <c r="AJ218" s="397"/>
      <c r="AK218" s="397"/>
      <c r="AL218" s="397"/>
      <c r="AM218" s="397"/>
      <c r="AN218" s="397"/>
      <c r="AO218" s="397"/>
      <c r="AP218" s="397"/>
      <c r="AQ218" s="397"/>
      <c r="AR218" s="397"/>
      <c r="AS218" s="397"/>
      <c r="AT218" s="397"/>
      <c r="AU218" s="397"/>
      <c r="AV218" s="397"/>
      <c r="AW218" s="397"/>
      <c r="AX218" s="397"/>
      <c r="AY218" s="397"/>
      <c r="AZ218" s="397"/>
      <c r="BA218" s="397"/>
      <c r="BB218" s="397"/>
      <c r="BC218" s="397"/>
      <c r="BD218" s="397"/>
      <c r="BE218" s="397"/>
      <c r="BF218" s="397"/>
      <c r="BG218" s="397"/>
      <c r="BH218" s="397"/>
      <c r="BI218" s="397"/>
      <c r="BJ218" s="397"/>
      <c r="BK218" s="397"/>
      <c r="BL218" s="397"/>
      <c r="BM218" s="397"/>
      <c r="BN218" s="397"/>
      <c r="BO218" s="397"/>
      <c r="BP218" s="397"/>
      <c r="BQ218" s="397"/>
      <c r="BR218" s="397"/>
      <c r="BS218" s="2"/>
    </row>
    <row r="219" spans="1:71" ht="15.75" customHeight="1">
      <c r="A219" s="397"/>
      <c r="B219" s="397"/>
      <c r="C219" s="397"/>
      <c r="D219" s="397"/>
      <c r="E219" s="397"/>
      <c r="F219" s="397"/>
      <c r="G219" s="397"/>
      <c r="H219" s="397"/>
      <c r="I219" s="397"/>
      <c r="J219" s="397"/>
      <c r="K219" s="397"/>
      <c r="L219" s="397"/>
      <c r="M219" s="397"/>
      <c r="N219" s="397"/>
      <c r="O219" s="397"/>
      <c r="P219" s="397"/>
      <c r="Q219" s="397"/>
      <c r="R219" s="397"/>
      <c r="S219" s="397"/>
      <c r="T219" s="397"/>
      <c r="U219" s="397"/>
      <c r="V219" s="397"/>
      <c r="W219" s="397"/>
      <c r="X219" s="397"/>
      <c r="Y219" s="397"/>
      <c r="Z219" s="397"/>
      <c r="AA219" s="397"/>
      <c r="AB219" s="397"/>
      <c r="AC219" s="397"/>
      <c r="AD219" s="397"/>
      <c r="AE219" s="397"/>
      <c r="AF219" s="397"/>
      <c r="AG219" s="397"/>
      <c r="AH219" s="397"/>
      <c r="AI219" s="397"/>
      <c r="AJ219" s="397"/>
      <c r="AK219" s="397"/>
      <c r="AL219" s="397"/>
      <c r="AM219" s="397"/>
      <c r="AN219" s="397"/>
      <c r="AO219" s="397"/>
      <c r="AP219" s="397"/>
      <c r="AQ219" s="397"/>
      <c r="AR219" s="397"/>
      <c r="AS219" s="397"/>
      <c r="AT219" s="397"/>
      <c r="AU219" s="397"/>
      <c r="AV219" s="397"/>
      <c r="AW219" s="397"/>
      <c r="AX219" s="397"/>
      <c r="AY219" s="397"/>
      <c r="AZ219" s="397"/>
      <c r="BA219" s="397"/>
      <c r="BB219" s="397"/>
      <c r="BC219" s="397"/>
      <c r="BD219" s="397"/>
      <c r="BE219" s="397"/>
      <c r="BF219" s="397"/>
      <c r="BG219" s="397"/>
      <c r="BH219" s="397"/>
      <c r="BI219" s="397"/>
      <c r="BJ219" s="397"/>
      <c r="BK219" s="397"/>
      <c r="BL219" s="397"/>
      <c r="BM219" s="397"/>
      <c r="BN219" s="397"/>
      <c r="BO219" s="397"/>
      <c r="BP219" s="397"/>
      <c r="BQ219" s="397"/>
      <c r="BR219" s="397"/>
      <c r="BS219" s="2"/>
    </row>
    <row r="220" spans="1:71" ht="15.75" customHeight="1">
      <c r="A220" s="399"/>
      <c r="B220" s="400"/>
      <c r="C220" s="400"/>
      <c r="D220" s="400"/>
      <c r="E220" s="400"/>
      <c r="F220" s="400"/>
      <c r="G220" s="400"/>
      <c r="H220" s="400"/>
      <c r="I220" s="400"/>
      <c r="J220" s="401" t="s">
        <v>291</v>
      </c>
      <c r="K220" s="402" t="s">
        <v>292</v>
      </c>
      <c r="L220" s="403"/>
      <c r="M220" s="404"/>
      <c r="N220" s="405"/>
      <c r="O220" s="405"/>
      <c r="P220" s="405"/>
      <c r="Q220" s="405"/>
      <c r="R220" s="405"/>
      <c r="S220" s="405"/>
      <c r="T220" s="405"/>
      <c r="U220" s="406"/>
      <c r="V220" s="407"/>
      <c r="W220" s="408"/>
      <c r="X220" s="408"/>
      <c r="Y220" s="408"/>
      <c r="Z220" s="409"/>
      <c r="AA220" s="410"/>
      <c r="AB220" s="405"/>
      <c r="AC220" s="405"/>
      <c r="AD220" s="405"/>
      <c r="AE220" s="405"/>
      <c r="AF220" s="405"/>
      <c r="AG220" s="411"/>
      <c r="AH220" s="412"/>
      <c r="AI220" s="405"/>
      <c r="AJ220" s="405"/>
      <c r="AK220" s="405"/>
      <c r="AL220" s="405"/>
      <c r="AM220" s="405"/>
      <c r="AN220" s="405"/>
      <c r="AO220" s="405"/>
      <c r="AP220" s="405"/>
      <c r="AQ220" s="405"/>
      <c r="AR220" s="405"/>
      <c r="AS220" s="405"/>
      <c r="AT220" s="405"/>
      <c r="AU220" s="405"/>
      <c r="AV220" s="405"/>
      <c r="AW220" s="405"/>
      <c r="AX220" s="405"/>
      <c r="AY220" s="405"/>
      <c r="AZ220" s="405"/>
      <c r="BA220" s="405"/>
      <c r="BB220" s="405"/>
      <c r="BC220" s="405"/>
      <c r="BD220" s="405"/>
      <c r="BE220" s="405"/>
      <c r="BF220" s="405"/>
      <c r="BG220" s="405"/>
      <c r="BH220" s="405"/>
      <c r="BI220" s="405"/>
      <c r="BJ220" s="405"/>
      <c r="BK220" s="405"/>
      <c r="BL220" s="405"/>
      <c r="BM220" s="405"/>
      <c r="BN220" s="405"/>
      <c r="BO220" s="405"/>
      <c r="BP220" s="404"/>
      <c r="BQ220" s="413"/>
      <c r="BR220" s="414"/>
      <c r="BS220" s="2"/>
    </row>
    <row r="221" spans="1:71" ht="15.75" customHeight="1">
      <c r="A221" s="149"/>
      <c r="B221" s="25"/>
      <c r="C221" s="229" t="s">
        <v>63</v>
      </c>
      <c r="D221" s="229" t="s">
        <v>63</v>
      </c>
      <c r="E221" s="25"/>
      <c r="F221" s="25"/>
      <c r="G221" s="25"/>
      <c r="H221" s="25"/>
      <c r="I221" s="25"/>
      <c r="J221" s="415" t="s">
        <v>293</v>
      </c>
      <c r="K221" s="416" t="s">
        <v>294</v>
      </c>
      <c r="L221" s="149"/>
      <c r="M221" s="25"/>
      <c r="N221" s="25"/>
      <c r="O221" s="25"/>
      <c r="P221" s="25"/>
      <c r="Q221" s="25"/>
      <c r="R221" s="25"/>
      <c r="S221" s="25"/>
      <c r="T221" s="25"/>
      <c r="U221" s="317"/>
      <c r="V221" s="149"/>
      <c r="W221" s="25"/>
      <c r="X221" s="25"/>
      <c r="Y221" s="25"/>
      <c r="Z221" s="317"/>
      <c r="AA221" s="417"/>
      <c r="AB221" s="77"/>
      <c r="AC221" s="77"/>
      <c r="AD221" s="77"/>
      <c r="AE221" s="77"/>
      <c r="AF221" s="77"/>
      <c r="AG221" s="418"/>
      <c r="AH221" s="2"/>
      <c r="AI221" s="25"/>
      <c r="AJ221" s="25"/>
      <c r="AK221" s="25"/>
      <c r="AL221" s="25"/>
      <c r="AM221" s="25"/>
      <c r="AN221" s="25"/>
      <c r="AO221" s="25"/>
      <c r="AP221" s="25"/>
      <c r="AQ221" s="25"/>
      <c r="AR221" s="25"/>
      <c r="AS221" s="25"/>
      <c r="AT221" s="25"/>
      <c r="AU221" s="25"/>
      <c r="AV221" s="25"/>
      <c r="AW221" s="25"/>
      <c r="AX221" s="25"/>
      <c r="AY221" s="25"/>
      <c r="AZ221" s="25"/>
      <c r="BA221" s="25"/>
      <c r="BB221" s="25"/>
      <c r="BC221" s="25"/>
      <c r="BD221" s="25"/>
      <c r="BE221" s="25"/>
      <c r="BF221" s="25"/>
      <c r="BG221" s="25"/>
      <c r="BH221" s="25"/>
      <c r="BI221" s="25"/>
      <c r="BJ221" s="25"/>
      <c r="BK221" s="25"/>
      <c r="BL221" s="25"/>
      <c r="BM221" s="25"/>
      <c r="BN221" s="25"/>
      <c r="BO221" s="25"/>
      <c r="BP221" s="25"/>
      <c r="BQ221" s="25"/>
      <c r="BR221" s="317"/>
      <c r="BS221" s="2"/>
    </row>
    <row r="222" spans="1:71" ht="15.75" customHeight="1">
      <c r="A222" s="149"/>
      <c r="B222" s="25"/>
      <c r="C222" s="229" t="s">
        <v>63</v>
      </c>
      <c r="D222" s="229" t="s">
        <v>63</v>
      </c>
      <c r="E222" s="25"/>
      <c r="F222" s="25"/>
      <c r="G222" s="25"/>
      <c r="H222" s="25"/>
      <c r="I222" s="25"/>
      <c r="J222" s="415" t="s">
        <v>295</v>
      </c>
      <c r="K222" s="416" t="s">
        <v>296</v>
      </c>
      <c r="L222" s="149"/>
      <c r="M222" s="25"/>
      <c r="N222" s="25"/>
      <c r="O222" s="25"/>
      <c r="P222" s="25"/>
      <c r="Q222" s="25"/>
      <c r="R222" s="25"/>
      <c r="S222" s="25"/>
      <c r="T222" s="25"/>
      <c r="U222" s="317"/>
      <c r="V222" s="149"/>
      <c r="W222" s="25"/>
      <c r="X222" s="25"/>
      <c r="Y222" s="25"/>
      <c r="Z222" s="317"/>
      <c r="AA222" s="417"/>
      <c r="AB222" s="77"/>
      <c r="AC222" s="77"/>
      <c r="AD222" s="77"/>
      <c r="AE222" s="77"/>
      <c r="AF222" s="77"/>
      <c r="AG222" s="418"/>
      <c r="AH222" s="2"/>
      <c r="AI222" s="25"/>
      <c r="AJ222" s="25"/>
      <c r="AK222" s="25"/>
      <c r="AL222" s="25"/>
      <c r="AM222" s="25"/>
      <c r="AN222" s="25"/>
      <c r="AO222" s="25"/>
      <c r="AP222" s="25"/>
      <c r="AQ222" s="25"/>
      <c r="AR222" s="25"/>
      <c r="AS222" s="25"/>
      <c r="AT222" s="25"/>
      <c r="AU222" s="25"/>
      <c r="AV222" s="25"/>
      <c r="AW222" s="25"/>
      <c r="AX222" s="25"/>
      <c r="AY222" s="25"/>
      <c r="AZ222" s="25"/>
      <c r="BA222" s="25"/>
      <c r="BB222" s="25"/>
      <c r="BC222" s="25"/>
      <c r="BD222" s="25"/>
      <c r="BE222" s="25"/>
      <c r="BF222" s="25"/>
      <c r="BG222" s="25"/>
      <c r="BH222" s="25"/>
      <c r="BI222" s="25"/>
      <c r="BJ222" s="25"/>
      <c r="BK222" s="25"/>
      <c r="BL222" s="25"/>
      <c r="BM222" s="25"/>
      <c r="BN222" s="25"/>
      <c r="BO222" s="25"/>
      <c r="BP222" s="25"/>
      <c r="BQ222" s="25"/>
      <c r="BR222" s="317"/>
      <c r="BS222" s="2"/>
    </row>
    <row r="223" spans="1:71" ht="15.75" customHeight="1">
      <c r="A223" s="149"/>
      <c r="B223" s="25"/>
      <c r="C223" s="229" t="s">
        <v>63</v>
      </c>
      <c r="D223" s="229" t="s">
        <v>63</v>
      </c>
      <c r="E223" s="25"/>
      <c r="F223" s="25"/>
      <c r="G223" s="25"/>
      <c r="H223" s="25"/>
      <c r="I223" s="25"/>
      <c r="J223" s="415" t="s">
        <v>297</v>
      </c>
      <c r="K223" s="416" t="s">
        <v>298</v>
      </c>
      <c r="L223" s="149"/>
      <c r="M223" s="25"/>
      <c r="N223" s="25"/>
      <c r="O223" s="25"/>
      <c r="P223" s="25"/>
      <c r="Q223" s="25"/>
      <c r="R223" s="25"/>
      <c r="S223" s="25"/>
      <c r="T223" s="25"/>
      <c r="U223" s="317"/>
      <c r="V223" s="149"/>
      <c r="W223" s="25"/>
      <c r="X223" s="25"/>
      <c r="Y223" s="25"/>
      <c r="Z223" s="317"/>
      <c r="AA223" s="417"/>
      <c r="AB223" s="77"/>
      <c r="AC223" s="77"/>
      <c r="AD223" s="77"/>
      <c r="AE223" s="77"/>
      <c r="AF223" s="77"/>
      <c r="AG223" s="418"/>
      <c r="AH223" s="2"/>
      <c r="AI223" s="25"/>
      <c r="AJ223" s="25"/>
      <c r="AK223" s="25"/>
      <c r="AL223" s="25"/>
      <c r="AM223" s="25"/>
      <c r="AN223" s="25"/>
      <c r="AO223" s="25"/>
      <c r="AP223" s="25"/>
      <c r="AQ223" s="25"/>
      <c r="AR223" s="25"/>
      <c r="AS223" s="25"/>
      <c r="AT223" s="25"/>
      <c r="AU223" s="25"/>
      <c r="AV223" s="25"/>
      <c r="AW223" s="25"/>
      <c r="AX223" s="25"/>
      <c r="AY223" s="25"/>
      <c r="AZ223" s="25"/>
      <c r="BA223" s="25"/>
      <c r="BB223" s="25"/>
      <c r="BC223" s="25"/>
      <c r="BD223" s="25"/>
      <c r="BE223" s="25"/>
      <c r="BF223" s="25"/>
      <c r="BG223" s="25"/>
      <c r="BH223" s="25"/>
      <c r="BI223" s="25"/>
      <c r="BJ223" s="25"/>
      <c r="BK223" s="25"/>
      <c r="BL223" s="25"/>
      <c r="BM223" s="25"/>
      <c r="BN223" s="25"/>
      <c r="BO223" s="25"/>
      <c r="BP223" s="25"/>
      <c r="BQ223" s="25"/>
      <c r="BR223" s="317"/>
      <c r="BS223" s="2"/>
    </row>
    <row r="224" spans="1:71" ht="15.75" customHeight="1">
      <c r="A224" s="149"/>
      <c r="B224" s="25"/>
      <c r="C224" s="229" t="s">
        <v>63</v>
      </c>
      <c r="D224" s="229" t="s">
        <v>63</v>
      </c>
      <c r="E224" s="25"/>
      <c r="F224" s="25"/>
      <c r="G224" s="25"/>
      <c r="H224" s="25"/>
      <c r="I224" s="25"/>
      <c r="J224" s="415" t="s">
        <v>299</v>
      </c>
      <c r="K224" s="416" t="s">
        <v>300</v>
      </c>
      <c r="L224" s="149"/>
      <c r="M224" s="25"/>
      <c r="N224" s="25"/>
      <c r="O224" s="25"/>
      <c r="P224" s="25"/>
      <c r="Q224" s="25"/>
      <c r="R224" s="25"/>
      <c r="S224" s="25"/>
      <c r="T224" s="25"/>
      <c r="U224" s="317"/>
      <c r="V224" s="149"/>
      <c r="W224" s="25"/>
      <c r="X224" s="25"/>
      <c r="Y224" s="25"/>
      <c r="Z224" s="317"/>
      <c r="AA224" s="417"/>
      <c r="AB224" s="77"/>
      <c r="AC224" s="77"/>
      <c r="AD224" s="77"/>
      <c r="AE224" s="77"/>
      <c r="AF224" s="77"/>
      <c r="AG224" s="418"/>
      <c r="AH224" s="2"/>
      <c r="AI224" s="25"/>
      <c r="AJ224" s="25"/>
      <c r="AK224" s="25"/>
      <c r="AL224" s="25"/>
      <c r="AM224" s="25"/>
      <c r="AN224" s="25"/>
      <c r="AO224" s="25"/>
      <c r="AP224" s="25"/>
      <c r="AQ224" s="25"/>
      <c r="AR224" s="25"/>
      <c r="AS224" s="25"/>
      <c r="AT224" s="25"/>
      <c r="AU224" s="25"/>
      <c r="AV224" s="25"/>
      <c r="AW224" s="25"/>
      <c r="AX224" s="25"/>
      <c r="AY224" s="25"/>
      <c r="AZ224" s="25"/>
      <c r="BA224" s="25"/>
      <c r="BB224" s="25"/>
      <c r="BC224" s="25"/>
      <c r="BD224" s="25"/>
      <c r="BE224" s="25"/>
      <c r="BF224" s="25"/>
      <c r="BG224" s="25"/>
      <c r="BH224" s="25"/>
      <c r="BI224" s="25"/>
      <c r="BJ224" s="25"/>
      <c r="BK224" s="25"/>
      <c r="BL224" s="25"/>
      <c r="BM224" s="25"/>
      <c r="BN224" s="25"/>
      <c r="BO224" s="25"/>
      <c r="BP224" s="25"/>
      <c r="BQ224" s="25"/>
      <c r="BR224" s="317"/>
      <c r="BS224" s="2"/>
    </row>
    <row r="225" spans="1:71" ht="15.75" customHeight="1">
      <c r="A225" s="335"/>
      <c r="B225" s="337"/>
      <c r="C225" s="376" t="s">
        <v>63</v>
      </c>
      <c r="D225" s="376" t="s">
        <v>63</v>
      </c>
      <c r="E225" s="337"/>
      <c r="F225" s="337"/>
      <c r="G225" s="337"/>
      <c r="H225" s="337"/>
      <c r="I225" s="337"/>
      <c r="J225" s="419" t="s">
        <v>301</v>
      </c>
      <c r="K225" s="420" t="s">
        <v>302</v>
      </c>
      <c r="L225" s="421"/>
      <c r="M225" s="422"/>
      <c r="N225" s="422"/>
      <c r="O225" s="422"/>
      <c r="P225" s="422"/>
      <c r="Q225" s="422"/>
      <c r="R225" s="422"/>
      <c r="S225" s="422"/>
      <c r="T225" s="422"/>
      <c r="U225" s="334"/>
      <c r="V225" s="335"/>
      <c r="W225" s="337"/>
      <c r="X225" s="337"/>
      <c r="Y225" s="337"/>
      <c r="Z225" s="357"/>
      <c r="AA225" s="423"/>
      <c r="AB225" s="351"/>
      <c r="AC225" s="351"/>
      <c r="AD225" s="351"/>
      <c r="AE225" s="351"/>
      <c r="AF225" s="351"/>
      <c r="AG225" s="424"/>
      <c r="AH225" s="425"/>
      <c r="AI225" s="426"/>
      <c r="AJ225" s="426"/>
      <c r="AK225" s="426"/>
      <c r="AL225" s="426"/>
      <c r="AM225" s="426"/>
      <c r="AN225" s="426"/>
      <c r="AO225" s="426"/>
      <c r="AP225" s="426"/>
      <c r="AQ225" s="426"/>
      <c r="AR225" s="426"/>
      <c r="AS225" s="426"/>
      <c r="AT225" s="426"/>
      <c r="AU225" s="426"/>
      <c r="AV225" s="426"/>
      <c r="AW225" s="426"/>
      <c r="AX225" s="426"/>
      <c r="AY225" s="426"/>
      <c r="AZ225" s="426"/>
      <c r="BA225" s="426"/>
      <c r="BB225" s="426"/>
      <c r="BC225" s="426"/>
      <c r="BD225" s="426"/>
      <c r="BE225" s="426"/>
      <c r="BF225" s="426"/>
      <c r="BG225" s="426"/>
      <c r="BH225" s="426"/>
      <c r="BI225" s="426"/>
      <c r="BJ225" s="426"/>
      <c r="BK225" s="426"/>
      <c r="BL225" s="426"/>
      <c r="BM225" s="426"/>
      <c r="BN225" s="426"/>
      <c r="BO225" s="426"/>
      <c r="BP225" s="427"/>
      <c r="BQ225" s="337"/>
      <c r="BR225" s="357"/>
      <c r="BS225" s="2"/>
    </row>
    <row r="226" spans="1:71" ht="20.25" customHeight="1">
      <c r="A226" s="428"/>
      <c r="B226" s="429"/>
      <c r="C226" s="430" t="s">
        <v>63</v>
      </c>
      <c r="D226" s="429"/>
      <c r="E226" s="429" t="s">
        <v>114</v>
      </c>
      <c r="F226" s="429"/>
      <c r="G226" s="429"/>
      <c r="H226" s="429"/>
      <c r="I226" s="429"/>
      <c r="J226" s="431" t="s">
        <v>303</v>
      </c>
      <c r="K226" s="432" t="s">
        <v>206</v>
      </c>
      <c r="L226" s="433">
        <f>SUM(L227:L230)</f>
        <v>12</v>
      </c>
      <c r="M226" s="434"/>
      <c r="N226" s="435"/>
      <c r="O226" s="436"/>
      <c r="P226" s="436"/>
      <c r="Q226" s="436"/>
      <c r="R226" s="436"/>
      <c r="S226" s="436"/>
      <c r="T226" s="436"/>
      <c r="U226" s="437"/>
      <c r="V226" s="218"/>
      <c r="W226" s="219"/>
      <c r="X226" s="219"/>
      <c r="Y226" s="220"/>
      <c r="Z226" s="221"/>
      <c r="AA226" s="222"/>
      <c r="AB226" s="223"/>
      <c r="AC226" s="223"/>
      <c r="AD226" s="223"/>
      <c r="AE226" s="223"/>
      <c r="AF226" s="223"/>
      <c r="AG226" s="224"/>
      <c r="AH226" s="223"/>
      <c r="AI226" s="223"/>
      <c r="AJ226" s="223"/>
      <c r="AK226" s="223"/>
      <c r="AL226" s="223"/>
      <c r="AM226" s="223"/>
      <c r="AN226" s="223"/>
      <c r="AO226" s="223"/>
      <c r="AP226" s="223"/>
      <c r="AQ226" s="223"/>
      <c r="AR226" s="223"/>
      <c r="AS226" s="223"/>
      <c r="AT226" s="223"/>
      <c r="AU226" s="223"/>
      <c r="AV226" s="223"/>
      <c r="AW226" s="223"/>
      <c r="AX226" s="223"/>
      <c r="AY226" s="223"/>
      <c r="AZ226" s="223"/>
      <c r="BA226" s="223"/>
      <c r="BB226" s="223"/>
      <c r="BC226" s="223"/>
      <c r="BD226" s="223"/>
      <c r="BE226" s="223"/>
      <c r="BF226" s="223"/>
      <c r="BG226" s="223"/>
      <c r="BH226" s="223"/>
      <c r="BI226" s="223"/>
      <c r="BJ226" s="223"/>
      <c r="BK226" s="223"/>
      <c r="BL226" s="223"/>
      <c r="BM226" s="223"/>
      <c r="BN226" s="223"/>
      <c r="BO226" s="223"/>
      <c r="BP226" s="212"/>
      <c r="BQ226" s="225"/>
      <c r="BR226" s="225"/>
      <c r="BS226" s="131"/>
    </row>
    <row r="227" spans="1:71" ht="20.25" customHeight="1">
      <c r="A227" s="129"/>
      <c r="B227" s="70"/>
      <c r="C227" s="70"/>
      <c r="D227" s="229" t="s">
        <v>63</v>
      </c>
      <c r="E227" s="70"/>
      <c r="F227" s="63"/>
      <c r="G227" s="63"/>
      <c r="H227" s="63"/>
      <c r="I227" s="63"/>
      <c r="J227" s="65" t="s">
        <v>304</v>
      </c>
      <c r="K227" s="99" t="s">
        <v>152</v>
      </c>
      <c r="L227" s="155">
        <v>3</v>
      </c>
      <c r="M227" s="156"/>
      <c r="N227" s="82"/>
      <c r="O227" s="70"/>
      <c r="P227" s="70"/>
      <c r="Q227" s="70"/>
      <c r="R227" s="70"/>
      <c r="S227" s="70"/>
      <c r="T227" s="70"/>
      <c r="U227" s="438"/>
      <c r="V227" s="72"/>
      <c r="W227" s="73"/>
      <c r="X227" s="73"/>
      <c r="Y227" s="74"/>
      <c r="Z227" s="75"/>
      <c r="AA227" s="76"/>
      <c r="AB227" s="77"/>
      <c r="AC227" s="77"/>
      <c r="AD227" s="77"/>
      <c r="AE227" s="77"/>
      <c r="AF227" s="77"/>
      <c r="AG227" s="78"/>
      <c r="AH227" s="79"/>
      <c r="AI227" s="79"/>
      <c r="AJ227" s="79"/>
      <c r="AK227" s="80"/>
      <c r="AL227" s="80"/>
      <c r="AM227" s="79"/>
      <c r="AN227" s="79"/>
      <c r="AO227" s="80"/>
      <c r="AP227" s="80"/>
      <c r="AQ227" s="80"/>
      <c r="AR227" s="79"/>
      <c r="AS227" s="79"/>
      <c r="AT227" s="79"/>
      <c r="AU227" s="80"/>
      <c r="AV227" s="80"/>
      <c r="AW227" s="80"/>
      <c r="AX227" s="79"/>
      <c r="AY227" s="79"/>
      <c r="AZ227" s="79"/>
      <c r="BA227" s="80"/>
      <c r="BB227" s="80"/>
      <c r="BC227" s="80"/>
      <c r="BD227" s="77"/>
      <c r="BE227" s="77"/>
      <c r="BF227" s="77"/>
      <c r="BG227" s="80"/>
      <c r="BH227" s="80"/>
      <c r="BI227" s="80"/>
      <c r="BJ227" s="77"/>
      <c r="BK227" s="77"/>
      <c r="BL227" s="77"/>
      <c r="BM227" s="80"/>
      <c r="BN227" s="80"/>
      <c r="BO227" s="80"/>
      <c r="BP227" s="130"/>
      <c r="BQ227" s="81"/>
      <c r="BR227" s="131"/>
      <c r="BS227" s="131"/>
    </row>
    <row r="228" spans="1:71" ht="20.25" customHeight="1">
      <c r="A228" s="129"/>
      <c r="B228" s="70"/>
      <c r="C228" s="70"/>
      <c r="D228" s="229" t="s">
        <v>63</v>
      </c>
      <c r="E228" s="70"/>
      <c r="F228" s="63"/>
      <c r="G228" s="63"/>
      <c r="H228" s="63"/>
      <c r="I228" s="63"/>
      <c r="J228" s="65" t="s">
        <v>305</v>
      </c>
      <c r="K228" s="99" t="s">
        <v>152</v>
      </c>
      <c r="L228" s="155">
        <v>3</v>
      </c>
      <c r="M228" s="156"/>
      <c r="N228" s="82"/>
      <c r="O228" s="70"/>
      <c r="P228" s="70"/>
      <c r="Q228" s="70"/>
      <c r="R228" s="70"/>
      <c r="S228" s="70"/>
      <c r="T228" s="70"/>
      <c r="U228" s="438"/>
      <c r="V228" s="72"/>
      <c r="W228" s="73"/>
      <c r="X228" s="73"/>
      <c r="Y228" s="74"/>
      <c r="Z228" s="75"/>
      <c r="AA228" s="76"/>
      <c r="AB228" s="77"/>
      <c r="AC228" s="77"/>
      <c r="AD228" s="77"/>
      <c r="AE228" s="77"/>
      <c r="AF228" s="77"/>
      <c r="AG228" s="78"/>
      <c r="AH228" s="79"/>
      <c r="AI228" s="79"/>
      <c r="AJ228" s="79"/>
      <c r="AK228" s="80"/>
      <c r="AL228" s="80"/>
      <c r="AM228" s="79"/>
      <c r="AN228" s="79"/>
      <c r="AO228" s="80"/>
      <c r="AP228" s="80"/>
      <c r="AQ228" s="80"/>
      <c r="AR228" s="79"/>
      <c r="AS228" s="79"/>
      <c r="AT228" s="79"/>
      <c r="AU228" s="80"/>
      <c r="AV228" s="80"/>
      <c r="AW228" s="80"/>
      <c r="AX228" s="79"/>
      <c r="AY228" s="79"/>
      <c r="AZ228" s="79"/>
      <c r="BA228" s="80"/>
      <c r="BB228" s="80"/>
      <c r="BC228" s="80"/>
      <c r="BD228" s="77"/>
      <c r="BE228" s="77"/>
      <c r="BF228" s="77"/>
      <c r="BG228" s="80"/>
      <c r="BH228" s="80"/>
      <c r="BI228" s="80"/>
      <c r="BJ228" s="77"/>
      <c r="BK228" s="77"/>
      <c r="BL228" s="77"/>
      <c r="BM228" s="80"/>
      <c r="BN228" s="80"/>
      <c r="BO228" s="80"/>
      <c r="BP228" s="130"/>
      <c r="BQ228" s="81"/>
      <c r="BR228" s="131"/>
      <c r="BS228" s="131"/>
    </row>
    <row r="229" spans="1:71" ht="20.25" customHeight="1">
      <c r="A229" s="129"/>
      <c r="B229" s="70"/>
      <c r="C229" s="70"/>
      <c r="D229" s="229" t="s">
        <v>63</v>
      </c>
      <c r="E229" s="70"/>
      <c r="F229" s="63"/>
      <c r="G229" s="63"/>
      <c r="H229" s="63"/>
      <c r="I229" s="63"/>
      <c r="J229" s="65" t="s">
        <v>306</v>
      </c>
      <c r="K229" s="99" t="s">
        <v>152</v>
      </c>
      <c r="L229" s="155">
        <v>3</v>
      </c>
      <c r="M229" s="156"/>
      <c r="N229" s="82"/>
      <c r="O229" s="70"/>
      <c r="P229" s="70"/>
      <c r="Q229" s="70"/>
      <c r="R229" s="70"/>
      <c r="S229" s="70"/>
      <c r="T229" s="70"/>
      <c r="U229" s="438"/>
      <c r="V229" s="72"/>
      <c r="W229" s="73"/>
      <c r="X229" s="73"/>
      <c r="Y229" s="74"/>
      <c r="Z229" s="75"/>
      <c r="AA229" s="76"/>
      <c r="AB229" s="77"/>
      <c r="AC229" s="77"/>
      <c r="AD229" s="77"/>
      <c r="AE229" s="77"/>
      <c r="AF229" s="77"/>
      <c r="AG229" s="78"/>
      <c r="AH229" s="79"/>
      <c r="AI229" s="79"/>
      <c r="AJ229" s="79"/>
      <c r="AK229" s="80"/>
      <c r="AL229" s="80"/>
      <c r="AM229" s="79"/>
      <c r="AN229" s="79"/>
      <c r="AO229" s="80"/>
      <c r="AP229" s="80"/>
      <c r="AQ229" s="80"/>
      <c r="AR229" s="79"/>
      <c r="AS229" s="79"/>
      <c r="AT229" s="79"/>
      <c r="AU229" s="80"/>
      <c r="AV229" s="80"/>
      <c r="AW229" s="80"/>
      <c r="AX229" s="79"/>
      <c r="AY229" s="79"/>
      <c r="AZ229" s="79"/>
      <c r="BA229" s="80"/>
      <c r="BB229" s="80"/>
      <c r="BC229" s="80"/>
      <c r="BD229" s="77"/>
      <c r="BE229" s="77"/>
      <c r="BF229" s="77"/>
      <c r="BG229" s="80"/>
      <c r="BH229" s="80"/>
      <c r="BI229" s="80"/>
      <c r="BJ229" s="77"/>
      <c r="BK229" s="77"/>
      <c r="BL229" s="77"/>
      <c r="BM229" s="80"/>
      <c r="BN229" s="80"/>
      <c r="BO229" s="80"/>
      <c r="BP229" s="130"/>
      <c r="BQ229" s="81"/>
      <c r="BR229" s="131"/>
      <c r="BS229" s="131"/>
    </row>
    <row r="230" spans="1:71" ht="20.25" customHeight="1">
      <c r="A230" s="439"/>
      <c r="B230" s="336"/>
      <c r="C230" s="336"/>
      <c r="D230" s="229" t="s">
        <v>63</v>
      </c>
      <c r="E230" s="336"/>
      <c r="F230" s="338"/>
      <c r="G230" s="338"/>
      <c r="H230" s="338"/>
      <c r="I230" s="338"/>
      <c r="J230" s="339" t="s">
        <v>307</v>
      </c>
      <c r="K230" s="440" t="s">
        <v>152</v>
      </c>
      <c r="L230" s="441">
        <v>3</v>
      </c>
      <c r="M230" s="442"/>
      <c r="N230" s="443"/>
      <c r="O230" s="336"/>
      <c r="P230" s="336"/>
      <c r="Q230" s="336"/>
      <c r="R230" s="336"/>
      <c r="S230" s="336"/>
      <c r="T230" s="336"/>
      <c r="U230" s="444"/>
      <c r="V230" s="72"/>
      <c r="W230" s="73"/>
      <c r="X230" s="73"/>
      <c r="Y230" s="74"/>
      <c r="Z230" s="75"/>
      <c r="AA230" s="76"/>
      <c r="AB230" s="77"/>
      <c r="AC230" s="77"/>
      <c r="AD230" s="77"/>
      <c r="AE230" s="77"/>
      <c r="AF230" s="77"/>
      <c r="AG230" s="78"/>
      <c r="AH230" s="79"/>
      <c r="AI230" s="79"/>
      <c r="AJ230" s="79"/>
      <c r="AK230" s="80"/>
      <c r="AL230" s="80"/>
      <c r="AM230" s="79"/>
      <c r="AN230" s="79"/>
      <c r="AO230" s="80"/>
      <c r="AP230" s="80"/>
      <c r="AQ230" s="80"/>
      <c r="AR230" s="79"/>
      <c r="AS230" s="79"/>
      <c r="AT230" s="79"/>
      <c r="AU230" s="80"/>
      <c r="AV230" s="80"/>
      <c r="AW230" s="80"/>
      <c r="AX230" s="79"/>
      <c r="AY230" s="79"/>
      <c r="AZ230" s="79"/>
      <c r="BA230" s="80"/>
      <c r="BB230" s="80"/>
      <c r="BC230" s="80"/>
      <c r="BD230" s="77"/>
      <c r="BE230" s="77"/>
      <c r="BF230" s="77"/>
      <c r="BG230" s="80"/>
      <c r="BH230" s="80"/>
      <c r="BI230" s="80"/>
      <c r="BJ230" s="77"/>
      <c r="BK230" s="77"/>
      <c r="BL230" s="77"/>
      <c r="BM230" s="80"/>
      <c r="BN230" s="80"/>
      <c r="BO230" s="80"/>
      <c r="BP230" s="130"/>
      <c r="BQ230" s="81"/>
      <c r="BR230" s="131"/>
      <c r="BS230" s="131"/>
    </row>
    <row r="231" spans="1:71" ht="15.75" customHeight="1">
      <c r="A231" s="151"/>
      <c r="B231" s="151"/>
      <c r="C231" s="151"/>
      <c r="D231" s="151"/>
      <c r="E231" s="151"/>
      <c r="F231" s="151"/>
      <c r="G231" s="151"/>
      <c r="H231" s="151"/>
      <c r="I231" s="151"/>
      <c r="J231" s="445"/>
      <c r="K231" s="446"/>
      <c r="L231" s="447"/>
      <c r="M231" s="151"/>
      <c r="N231" s="151"/>
      <c r="O231" s="151"/>
      <c r="P231" s="151"/>
      <c r="Q231" s="151"/>
      <c r="R231" s="151"/>
      <c r="S231" s="151"/>
      <c r="T231" s="151"/>
      <c r="U231" s="151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  <c r="AF231" s="25"/>
      <c r="AG231" s="25"/>
      <c r="AH231" s="25"/>
      <c r="AI231" s="25"/>
      <c r="AJ231" s="25"/>
      <c r="AK231" s="25"/>
      <c r="AL231" s="25"/>
      <c r="AM231" s="25"/>
      <c r="AN231" s="25"/>
      <c r="AO231" s="25"/>
      <c r="AP231" s="25"/>
      <c r="AQ231" s="25"/>
      <c r="AR231" s="25"/>
      <c r="AS231" s="25"/>
      <c r="AT231" s="25"/>
      <c r="AU231" s="25"/>
      <c r="AV231" s="25"/>
      <c r="AW231" s="25"/>
      <c r="AX231" s="25"/>
      <c r="AY231" s="25"/>
      <c r="AZ231" s="25"/>
      <c r="BA231" s="25"/>
      <c r="BB231" s="25"/>
      <c r="BC231" s="25"/>
      <c r="BD231" s="25"/>
      <c r="BE231" s="25"/>
      <c r="BF231" s="25"/>
      <c r="BG231" s="25"/>
      <c r="BH231" s="25"/>
      <c r="BI231" s="25"/>
      <c r="BJ231" s="25"/>
      <c r="BK231" s="25"/>
      <c r="BL231" s="25"/>
      <c r="BM231" s="25"/>
      <c r="BN231" s="25"/>
      <c r="BO231" s="25"/>
      <c r="BP231" s="25"/>
      <c r="BQ231" s="25"/>
      <c r="BR231" s="25"/>
      <c r="BS231" s="25"/>
    </row>
    <row r="232" spans="1:71" ht="15.75" customHeight="1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151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  <c r="AF232" s="25"/>
      <c r="AG232" s="25"/>
      <c r="AH232" s="25"/>
      <c r="AI232" s="25"/>
      <c r="AJ232" s="25"/>
      <c r="AK232" s="25"/>
      <c r="AL232" s="25"/>
      <c r="AM232" s="25"/>
      <c r="AN232" s="25"/>
      <c r="AO232" s="25"/>
      <c r="AP232" s="25"/>
      <c r="AQ232" s="25"/>
      <c r="AR232" s="25"/>
      <c r="AS232" s="25"/>
      <c r="AT232" s="25"/>
      <c r="AU232" s="25"/>
      <c r="AV232" s="25"/>
      <c r="AW232" s="25"/>
      <c r="AX232" s="25"/>
      <c r="AY232" s="25"/>
      <c r="AZ232" s="25"/>
      <c r="BA232" s="25"/>
      <c r="BB232" s="25"/>
      <c r="BC232" s="25"/>
      <c r="BD232" s="25"/>
      <c r="BE232" s="25"/>
      <c r="BF232" s="25"/>
      <c r="BG232" s="25"/>
      <c r="BH232" s="25"/>
      <c r="BI232" s="25"/>
      <c r="BJ232" s="25"/>
      <c r="BK232" s="25"/>
      <c r="BL232" s="25"/>
      <c r="BM232" s="25"/>
      <c r="BN232" s="25"/>
      <c r="BO232" s="25"/>
      <c r="BP232" s="25"/>
      <c r="BQ232" s="25"/>
      <c r="BR232" s="25"/>
      <c r="BS232" s="25"/>
    </row>
    <row r="233" spans="1:71" ht="15.75" customHeight="1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  <c r="AF233" s="25"/>
      <c r="AG233" s="25"/>
      <c r="AH233" s="25"/>
      <c r="AI233" s="25"/>
      <c r="AJ233" s="25"/>
      <c r="AK233" s="25"/>
      <c r="AL233" s="25"/>
      <c r="AM233" s="25"/>
      <c r="AN233" s="25"/>
      <c r="AO233" s="25"/>
      <c r="AP233" s="25"/>
      <c r="AQ233" s="25"/>
      <c r="AR233" s="25"/>
      <c r="AS233" s="25"/>
      <c r="AT233" s="25"/>
      <c r="AU233" s="25"/>
      <c r="AV233" s="25"/>
      <c r="AW233" s="25"/>
      <c r="AX233" s="25"/>
      <c r="AY233" s="25"/>
      <c r="AZ233" s="25"/>
      <c r="BA233" s="25"/>
      <c r="BB233" s="25"/>
      <c r="BC233" s="25"/>
      <c r="BD233" s="25"/>
      <c r="BE233" s="25"/>
      <c r="BF233" s="25"/>
      <c r="BG233" s="25"/>
      <c r="BH233" s="25"/>
      <c r="BI233" s="25"/>
      <c r="BJ233" s="25"/>
      <c r="BK233" s="25"/>
      <c r="BL233" s="25"/>
      <c r="BM233" s="25"/>
      <c r="BN233" s="25"/>
      <c r="BO233" s="25"/>
      <c r="BP233" s="25"/>
      <c r="BQ233" s="25"/>
      <c r="BR233" s="25"/>
      <c r="BS233" s="25"/>
    </row>
    <row r="234" spans="1:71" ht="15.75" customHeight="1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  <c r="AF234" s="25"/>
      <c r="AG234" s="25"/>
      <c r="AH234" s="25"/>
      <c r="AI234" s="25"/>
      <c r="AJ234" s="25"/>
      <c r="AK234" s="25"/>
      <c r="AL234" s="25"/>
      <c r="AM234" s="25"/>
      <c r="AN234" s="25"/>
      <c r="AO234" s="25"/>
      <c r="AP234" s="25"/>
      <c r="AQ234" s="25"/>
      <c r="AR234" s="25"/>
      <c r="AS234" s="25"/>
      <c r="AT234" s="25"/>
      <c r="AU234" s="25"/>
      <c r="AV234" s="25"/>
      <c r="AW234" s="25"/>
      <c r="AX234" s="25"/>
      <c r="AY234" s="25"/>
      <c r="AZ234" s="25"/>
      <c r="BA234" s="25"/>
      <c r="BB234" s="25"/>
      <c r="BC234" s="25"/>
      <c r="BD234" s="25"/>
      <c r="BE234" s="25"/>
      <c r="BF234" s="25"/>
      <c r="BG234" s="25"/>
      <c r="BH234" s="25"/>
      <c r="BI234" s="25"/>
      <c r="BJ234" s="25"/>
      <c r="BK234" s="25"/>
      <c r="BL234" s="25"/>
      <c r="BM234" s="25"/>
      <c r="BN234" s="25"/>
      <c r="BO234" s="25"/>
      <c r="BP234" s="25"/>
      <c r="BQ234" s="25"/>
      <c r="BR234" s="25"/>
      <c r="BS234" s="25"/>
    </row>
    <row r="235" spans="1:71" ht="15.75" customHeight="1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  <c r="AF235" s="25"/>
      <c r="AG235" s="25"/>
      <c r="AH235" s="25"/>
      <c r="AI235" s="25"/>
      <c r="AJ235" s="25"/>
      <c r="AK235" s="25"/>
      <c r="AL235" s="25"/>
      <c r="AM235" s="25"/>
      <c r="AN235" s="25"/>
      <c r="AO235" s="25"/>
      <c r="AP235" s="25"/>
      <c r="AQ235" s="25"/>
      <c r="AR235" s="25"/>
      <c r="AS235" s="25"/>
      <c r="AT235" s="25"/>
      <c r="AU235" s="25"/>
      <c r="AV235" s="25"/>
      <c r="AW235" s="25"/>
      <c r="AX235" s="25"/>
      <c r="AY235" s="25"/>
      <c r="AZ235" s="25"/>
      <c r="BA235" s="25"/>
      <c r="BB235" s="25"/>
      <c r="BC235" s="25"/>
      <c r="BD235" s="25"/>
      <c r="BE235" s="25"/>
      <c r="BF235" s="25"/>
      <c r="BG235" s="25"/>
      <c r="BH235" s="25"/>
      <c r="BI235" s="25"/>
      <c r="BJ235" s="25"/>
      <c r="BK235" s="25"/>
      <c r="BL235" s="25"/>
      <c r="BM235" s="25"/>
      <c r="BN235" s="25"/>
      <c r="BO235" s="25"/>
      <c r="BP235" s="25"/>
      <c r="BQ235" s="25"/>
      <c r="BR235" s="25"/>
      <c r="BS235" s="25"/>
    </row>
    <row r="236" spans="1:71" ht="15.75" customHeight="1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  <c r="AF236" s="25"/>
      <c r="AG236" s="25"/>
      <c r="AH236" s="25"/>
      <c r="AI236" s="25"/>
      <c r="AJ236" s="25"/>
      <c r="AK236" s="25"/>
      <c r="AL236" s="25"/>
      <c r="AM236" s="25"/>
      <c r="AN236" s="25"/>
      <c r="AO236" s="25"/>
      <c r="AP236" s="25"/>
      <c r="AQ236" s="25"/>
      <c r="AR236" s="25"/>
      <c r="AS236" s="25"/>
      <c r="AT236" s="25"/>
      <c r="AU236" s="25"/>
      <c r="AV236" s="25"/>
      <c r="AW236" s="25"/>
      <c r="AX236" s="25"/>
      <c r="AY236" s="25"/>
      <c r="AZ236" s="25"/>
      <c r="BA236" s="25"/>
      <c r="BB236" s="25"/>
      <c r="BC236" s="25"/>
      <c r="BD236" s="25"/>
      <c r="BE236" s="25"/>
      <c r="BF236" s="25"/>
      <c r="BG236" s="25"/>
      <c r="BH236" s="25"/>
      <c r="BI236" s="25"/>
      <c r="BJ236" s="25"/>
      <c r="BK236" s="25"/>
      <c r="BL236" s="25"/>
      <c r="BM236" s="25"/>
      <c r="BN236" s="25"/>
      <c r="BO236" s="25"/>
      <c r="BP236" s="25"/>
      <c r="BQ236" s="25"/>
      <c r="BR236" s="25"/>
      <c r="BS236" s="25"/>
    </row>
    <row r="237" spans="1:71" ht="15.75" customHeight="1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  <c r="AF237" s="25"/>
      <c r="AG237" s="25"/>
      <c r="AH237" s="25"/>
      <c r="AI237" s="25"/>
      <c r="AJ237" s="25"/>
      <c r="AK237" s="25"/>
      <c r="AL237" s="25"/>
      <c r="AM237" s="25"/>
      <c r="AN237" s="25"/>
      <c r="AO237" s="25"/>
      <c r="AP237" s="25"/>
      <c r="AQ237" s="25"/>
      <c r="AR237" s="25"/>
      <c r="AS237" s="25"/>
      <c r="AT237" s="25"/>
      <c r="AU237" s="25"/>
      <c r="AV237" s="25"/>
      <c r="AW237" s="25"/>
      <c r="AX237" s="25"/>
      <c r="AY237" s="25"/>
      <c r="AZ237" s="25"/>
      <c r="BA237" s="25"/>
      <c r="BB237" s="25"/>
      <c r="BC237" s="25"/>
      <c r="BD237" s="25"/>
      <c r="BE237" s="25"/>
      <c r="BF237" s="25"/>
      <c r="BG237" s="25"/>
      <c r="BH237" s="25"/>
      <c r="BI237" s="25"/>
      <c r="BJ237" s="25"/>
      <c r="BK237" s="25"/>
      <c r="BL237" s="25"/>
      <c r="BM237" s="25"/>
      <c r="BN237" s="25"/>
      <c r="BO237" s="25"/>
      <c r="BP237" s="25"/>
      <c r="BQ237" s="25"/>
      <c r="BR237" s="25"/>
      <c r="BS237" s="25"/>
    </row>
    <row r="238" spans="1:71" ht="15.75" customHeight="1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  <c r="AF238" s="25"/>
      <c r="AG238" s="25"/>
      <c r="AH238" s="25"/>
      <c r="AI238" s="25"/>
      <c r="AJ238" s="25"/>
      <c r="AK238" s="25"/>
      <c r="AL238" s="25"/>
      <c r="AM238" s="25"/>
      <c r="AN238" s="25"/>
      <c r="AO238" s="25"/>
      <c r="AP238" s="25"/>
      <c r="AQ238" s="25"/>
      <c r="AR238" s="25"/>
      <c r="AS238" s="25"/>
      <c r="AT238" s="25"/>
      <c r="AU238" s="25"/>
      <c r="AV238" s="25"/>
      <c r="AW238" s="25"/>
      <c r="AX238" s="25"/>
      <c r="AY238" s="25"/>
      <c r="AZ238" s="25"/>
      <c r="BA238" s="25"/>
      <c r="BB238" s="25"/>
      <c r="BC238" s="25"/>
      <c r="BD238" s="25"/>
      <c r="BE238" s="25"/>
      <c r="BF238" s="25"/>
      <c r="BG238" s="25"/>
      <c r="BH238" s="25"/>
      <c r="BI238" s="25"/>
      <c r="BJ238" s="25"/>
      <c r="BK238" s="25"/>
      <c r="BL238" s="25"/>
      <c r="BM238" s="25"/>
      <c r="BN238" s="25"/>
      <c r="BO238" s="25"/>
      <c r="BP238" s="25"/>
      <c r="BQ238" s="25"/>
      <c r="BR238" s="25"/>
      <c r="BS238" s="25"/>
    </row>
    <row r="239" spans="1:71" ht="15.75" customHeight="1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  <c r="AF239" s="25"/>
      <c r="AG239" s="25"/>
      <c r="AH239" s="25"/>
      <c r="AI239" s="25"/>
      <c r="AJ239" s="25"/>
      <c r="AK239" s="25"/>
      <c r="AL239" s="25"/>
      <c r="AM239" s="25"/>
      <c r="AN239" s="25"/>
      <c r="AO239" s="25"/>
      <c r="AP239" s="25"/>
      <c r="AQ239" s="25"/>
      <c r="AR239" s="25"/>
      <c r="AS239" s="25"/>
      <c r="AT239" s="25"/>
      <c r="AU239" s="25"/>
      <c r="AV239" s="25"/>
      <c r="AW239" s="25"/>
      <c r="AX239" s="25"/>
      <c r="AY239" s="25"/>
      <c r="AZ239" s="25"/>
      <c r="BA239" s="25"/>
      <c r="BB239" s="25"/>
      <c r="BC239" s="25"/>
      <c r="BD239" s="25"/>
      <c r="BE239" s="25"/>
      <c r="BF239" s="25"/>
      <c r="BG239" s="25"/>
      <c r="BH239" s="25"/>
      <c r="BI239" s="25"/>
      <c r="BJ239" s="25"/>
      <c r="BK239" s="25"/>
      <c r="BL239" s="25"/>
      <c r="BM239" s="25"/>
      <c r="BN239" s="25"/>
      <c r="BO239" s="25"/>
      <c r="BP239" s="25"/>
      <c r="BQ239" s="25"/>
      <c r="BR239" s="25"/>
      <c r="BS239" s="25"/>
    </row>
    <row r="240" spans="1:71" ht="15.75" customHeight="1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  <c r="AF240" s="25"/>
      <c r="AG240" s="25"/>
      <c r="AH240" s="25"/>
      <c r="AI240" s="25"/>
      <c r="AJ240" s="25"/>
      <c r="AK240" s="25"/>
      <c r="AL240" s="25"/>
      <c r="AM240" s="25"/>
      <c r="AN240" s="25"/>
      <c r="AO240" s="25"/>
      <c r="AP240" s="25"/>
      <c r="AQ240" s="25"/>
      <c r="AR240" s="25"/>
      <c r="AS240" s="25"/>
      <c r="AT240" s="25"/>
      <c r="AU240" s="25"/>
      <c r="AV240" s="25"/>
      <c r="AW240" s="25"/>
      <c r="AX240" s="25"/>
      <c r="AY240" s="25"/>
      <c r="AZ240" s="25"/>
      <c r="BA240" s="25"/>
      <c r="BB240" s="25"/>
      <c r="BC240" s="25"/>
      <c r="BD240" s="25"/>
      <c r="BE240" s="25"/>
      <c r="BF240" s="25"/>
      <c r="BG240" s="25"/>
      <c r="BH240" s="25"/>
      <c r="BI240" s="25"/>
      <c r="BJ240" s="25"/>
      <c r="BK240" s="25"/>
      <c r="BL240" s="25"/>
      <c r="BM240" s="25"/>
      <c r="BN240" s="25"/>
      <c r="BO240" s="25"/>
      <c r="BP240" s="25"/>
      <c r="BQ240" s="25"/>
      <c r="BR240" s="25"/>
      <c r="BS240" s="25"/>
    </row>
    <row r="241" spans="1:71" ht="15.75" customHeight="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  <c r="AF241" s="25"/>
      <c r="AG241" s="25"/>
      <c r="AH241" s="25"/>
      <c r="AI241" s="25"/>
      <c r="AJ241" s="25"/>
      <c r="AK241" s="25"/>
      <c r="AL241" s="25"/>
      <c r="AM241" s="25"/>
      <c r="AN241" s="25"/>
      <c r="AO241" s="25"/>
      <c r="AP241" s="25"/>
      <c r="AQ241" s="25"/>
      <c r="AR241" s="25"/>
      <c r="AS241" s="25"/>
      <c r="AT241" s="25"/>
      <c r="AU241" s="25"/>
      <c r="AV241" s="25"/>
      <c r="AW241" s="25"/>
      <c r="AX241" s="25"/>
      <c r="AY241" s="25"/>
      <c r="AZ241" s="25"/>
      <c r="BA241" s="25"/>
      <c r="BB241" s="25"/>
      <c r="BC241" s="25"/>
      <c r="BD241" s="25"/>
      <c r="BE241" s="25"/>
      <c r="BF241" s="25"/>
      <c r="BG241" s="25"/>
      <c r="BH241" s="25"/>
      <c r="BI241" s="25"/>
      <c r="BJ241" s="25"/>
      <c r="BK241" s="25"/>
      <c r="BL241" s="25"/>
      <c r="BM241" s="25"/>
      <c r="BN241" s="25"/>
      <c r="BO241" s="25"/>
      <c r="BP241" s="25"/>
      <c r="BQ241" s="25"/>
      <c r="BR241" s="25"/>
      <c r="BS241" s="25"/>
    </row>
    <row r="242" spans="1:71" ht="15.75" customHeight="1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  <c r="AF242" s="25"/>
      <c r="AG242" s="25"/>
      <c r="AH242" s="25"/>
      <c r="AI242" s="25"/>
      <c r="AJ242" s="25"/>
      <c r="AK242" s="25"/>
      <c r="AL242" s="25"/>
      <c r="AM242" s="25"/>
      <c r="AN242" s="25"/>
      <c r="AO242" s="25"/>
      <c r="AP242" s="25"/>
      <c r="AQ242" s="25"/>
      <c r="AR242" s="25"/>
      <c r="AS242" s="25"/>
      <c r="AT242" s="25"/>
      <c r="AU242" s="25"/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</row>
    <row r="243" spans="1:71" ht="15.75" customHeight="1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  <c r="AF243" s="25"/>
      <c r="AG243" s="25"/>
      <c r="AH243" s="25"/>
      <c r="AI243" s="25"/>
      <c r="AJ243" s="25"/>
      <c r="AK243" s="25"/>
      <c r="AL243" s="25"/>
      <c r="AM243" s="25"/>
      <c r="AN243" s="25"/>
      <c r="AO243" s="25"/>
      <c r="AP243" s="25"/>
      <c r="AQ243" s="25"/>
      <c r="AR243" s="25"/>
      <c r="AS243" s="25"/>
      <c r="AT243" s="25"/>
      <c r="AU243" s="25"/>
      <c r="AV243" s="25"/>
      <c r="AW243" s="25"/>
      <c r="AX243" s="25"/>
      <c r="AY243" s="25"/>
      <c r="AZ243" s="25"/>
      <c r="BA243" s="25"/>
      <c r="BB243" s="25"/>
      <c r="BC243" s="25"/>
      <c r="BD243" s="25"/>
      <c r="BE243" s="25"/>
      <c r="BF243" s="25"/>
      <c r="BG243" s="25"/>
      <c r="BH243" s="25"/>
      <c r="BI243" s="25"/>
      <c r="BJ243" s="25"/>
      <c r="BK243" s="25"/>
      <c r="BL243" s="25"/>
      <c r="BM243" s="25"/>
      <c r="BN243" s="25"/>
      <c r="BO243" s="25"/>
      <c r="BP243" s="25"/>
      <c r="BQ243" s="25"/>
      <c r="BR243" s="25"/>
      <c r="BS243" s="25"/>
    </row>
    <row r="244" spans="1:71" ht="15.75" customHeight="1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  <c r="AF244" s="25"/>
      <c r="AG244" s="25"/>
      <c r="AH244" s="25"/>
      <c r="AI244" s="25"/>
      <c r="AJ244" s="25"/>
      <c r="AK244" s="25"/>
      <c r="AL244" s="25"/>
      <c r="AM244" s="25"/>
      <c r="AN244" s="25"/>
      <c r="AO244" s="25"/>
      <c r="AP244" s="25"/>
      <c r="AQ244" s="25"/>
      <c r="AR244" s="25"/>
      <c r="AS244" s="25"/>
      <c r="AT244" s="25"/>
      <c r="AU244" s="25"/>
      <c r="AV244" s="25"/>
      <c r="AW244" s="25"/>
      <c r="AX244" s="25"/>
      <c r="AY244" s="25"/>
      <c r="AZ244" s="25"/>
      <c r="BA244" s="25"/>
      <c r="BB244" s="25"/>
      <c r="BC244" s="25"/>
      <c r="BD244" s="25"/>
      <c r="BE244" s="25"/>
      <c r="BF244" s="25"/>
      <c r="BG244" s="25"/>
      <c r="BH244" s="25"/>
      <c r="BI244" s="25"/>
      <c r="BJ244" s="25"/>
      <c r="BK244" s="25"/>
      <c r="BL244" s="25"/>
      <c r="BM244" s="25"/>
      <c r="BN244" s="25"/>
      <c r="BO244" s="25"/>
      <c r="BP244" s="25"/>
      <c r="BQ244" s="25"/>
      <c r="BR244" s="25"/>
      <c r="BS244" s="25"/>
    </row>
    <row r="245" spans="1:71" ht="15.75" customHeight="1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  <c r="AF245" s="25"/>
      <c r="AG245" s="25"/>
      <c r="AH245" s="25"/>
      <c r="AI245" s="25"/>
      <c r="AJ245" s="25"/>
      <c r="AK245" s="25"/>
      <c r="AL245" s="25"/>
      <c r="AM245" s="25"/>
      <c r="AN245" s="25"/>
      <c r="AO245" s="25"/>
      <c r="AP245" s="25"/>
      <c r="AQ245" s="25"/>
      <c r="AR245" s="25"/>
      <c r="AS245" s="25"/>
      <c r="AT245" s="25"/>
      <c r="AU245" s="25"/>
      <c r="AV245" s="25"/>
      <c r="AW245" s="25"/>
      <c r="AX245" s="25"/>
      <c r="AY245" s="25"/>
      <c r="AZ245" s="25"/>
      <c r="BA245" s="25"/>
      <c r="BB245" s="25"/>
      <c r="BC245" s="25"/>
      <c r="BD245" s="25"/>
      <c r="BE245" s="25"/>
      <c r="BF245" s="25"/>
      <c r="BG245" s="25"/>
      <c r="BH245" s="25"/>
      <c r="BI245" s="25"/>
      <c r="BJ245" s="25"/>
      <c r="BK245" s="25"/>
      <c r="BL245" s="25"/>
      <c r="BM245" s="25"/>
      <c r="BN245" s="25"/>
      <c r="BO245" s="25"/>
      <c r="BP245" s="25"/>
      <c r="BQ245" s="25"/>
      <c r="BR245" s="25"/>
      <c r="BS245" s="25"/>
    </row>
    <row r="246" spans="1:71" ht="15.75" customHeight="1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  <c r="AR246" s="25"/>
      <c r="AS246" s="25"/>
      <c r="AT246" s="25"/>
      <c r="AU246" s="25"/>
      <c r="AV246" s="25"/>
      <c r="AW246" s="25"/>
      <c r="AX246" s="25"/>
      <c r="AY246" s="25"/>
      <c r="AZ246" s="25"/>
      <c r="BA246" s="25"/>
      <c r="BB246" s="25"/>
      <c r="BC246" s="25"/>
      <c r="BD246" s="25"/>
      <c r="BE246" s="25"/>
      <c r="BF246" s="25"/>
      <c r="BG246" s="25"/>
      <c r="BH246" s="25"/>
      <c r="BI246" s="25"/>
      <c r="BJ246" s="25"/>
      <c r="BK246" s="25"/>
      <c r="BL246" s="25"/>
      <c r="BM246" s="25"/>
      <c r="BN246" s="25"/>
      <c r="BO246" s="25"/>
      <c r="BP246" s="25"/>
      <c r="BQ246" s="25"/>
      <c r="BR246" s="25"/>
      <c r="BS246" s="25"/>
    </row>
    <row r="247" spans="1:71" ht="15.75" customHeight="1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  <c r="AF247" s="25"/>
      <c r="AG247" s="25"/>
      <c r="AH247" s="25"/>
      <c r="AI247" s="25"/>
      <c r="AJ247" s="25"/>
      <c r="AK247" s="25"/>
      <c r="AL247" s="25"/>
      <c r="AM247" s="25"/>
      <c r="AN247" s="25"/>
      <c r="AO247" s="25"/>
      <c r="AP247" s="25"/>
      <c r="AQ247" s="25"/>
      <c r="AR247" s="25"/>
      <c r="AS247" s="25"/>
      <c r="AT247" s="25"/>
      <c r="AU247" s="25"/>
      <c r="AV247" s="25"/>
      <c r="AW247" s="25"/>
      <c r="AX247" s="25"/>
      <c r="AY247" s="25"/>
      <c r="AZ247" s="25"/>
      <c r="BA247" s="25"/>
      <c r="BB247" s="25"/>
      <c r="BC247" s="25"/>
      <c r="BD247" s="25"/>
      <c r="BE247" s="25"/>
      <c r="BF247" s="25"/>
      <c r="BG247" s="25"/>
      <c r="BH247" s="25"/>
      <c r="BI247" s="25"/>
      <c r="BJ247" s="25"/>
      <c r="BK247" s="25"/>
      <c r="BL247" s="25"/>
      <c r="BM247" s="25"/>
      <c r="BN247" s="25"/>
      <c r="BO247" s="25"/>
      <c r="BP247" s="25"/>
      <c r="BQ247" s="25"/>
      <c r="BR247" s="25"/>
      <c r="BS247" s="25"/>
    </row>
    <row r="248" spans="1:71" ht="15.75" customHeight="1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  <c r="AF248" s="25"/>
      <c r="AG248" s="25"/>
      <c r="AH248" s="25"/>
      <c r="AI248" s="25"/>
      <c r="AJ248" s="25"/>
      <c r="AK248" s="25"/>
      <c r="AL248" s="25"/>
      <c r="AM248" s="25"/>
      <c r="AN248" s="25"/>
      <c r="AO248" s="25"/>
      <c r="AP248" s="25"/>
      <c r="AQ248" s="25"/>
      <c r="AR248" s="25"/>
      <c r="AS248" s="25"/>
      <c r="AT248" s="25"/>
      <c r="AU248" s="25"/>
      <c r="AV248" s="25"/>
      <c r="AW248" s="25"/>
      <c r="AX248" s="25"/>
      <c r="AY248" s="25"/>
      <c r="AZ248" s="25"/>
      <c r="BA248" s="25"/>
      <c r="BB248" s="25"/>
      <c r="BC248" s="25"/>
      <c r="BD248" s="25"/>
      <c r="BE248" s="25"/>
      <c r="BF248" s="25"/>
      <c r="BG248" s="25"/>
      <c r="BH248" s="25"/>
      <c r="BI248" s="25"/>
      <c r="BJ248" s="25"/>
      <c r="BK248" s="25"/>
      <c r="BL248" s="25"/>
      <c r="BM248" s="25"/>
      <c r="BN248" s="25"/>
      <c r="BO248" s="25"/>
      <c r="BP248" s="25"/>
      <c r="BQ248" s="25"/>
      <c r="BR248" s="25"/>
      <c r="BS248" s="25"/>
    </row>
    <row r="249" spans="1:71" ht="15.75" customHeight="1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  <c r="AF249" s="25"/>
      <c r="AG249" s="25"/>
      <c r="AH249" s="25"/>
      <c r="AI249" s="25"/>
      <c r="AJ249" s="25"/>
      <c r="AK249" s="25"/>
      <c r="AL249" s="25"/>
      <c r="AM249" s="25"/>
      <c r="AN249" s="25"/>
      <c r="AO249" s="25"/>
      <c r="AP249" s="25"/>
      <c r="AQ249" s="25"/>
      <c r="AR249" s="25"/>
      <c r="AS249" s="25"/>
      <c r="AT249" s="25"/>
      <c r="AU249" s="25"/>
      <c r="AV249" s="25"/>
      <c r="AW249" s="25"/>
      <c r="AX249" s="25"/>
      <c r="AY249" s="25"/>
      <c r="AZ249" s="25"/>
      <c r="BA249" s="25"/>
      <c r="BB249" s="25"/>
      <c r="BC249" s="25"/>
      <c r="BD249" s="25"/>
      <c r="BE249" s="25"/>
      <c r="BF249" s="25"/>
      <c r="BG249" s="25"/>
      <c r="BH249" s="25"/>
      <c r="BI249" s="25"/>
      <c r="BJ249" s="25"/>
      <c r="BK249" s="25"/>
      <c r="BL249" s="25"/>
      <c r="BM249" s="25"/>
      <c r="BN249" s="25"/>
      <c r="BO249" s="25"/>
      <c r="BP249" s="25"/>
      <c r="BQ249" s="25"/>
      <c r="BR249" s="25"/>
      <c r="BS249" s="25"/>
    </row>
    <row r="250" spans="1:71" ht="15.75" customHeight="1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  <c r="AQ250" s="25"/>
      <c r="AR250" s="25"/>
      <c r="AS250" s="25"/>
      <c r="AT250" s="25"/>
      <c r="AU250" s="25"/>
      <c r="AV250" s="25"/>
      <c r="AW250" s="25"/>
      <c r="AX250" s="25"/>
      <c r="AY250" s="25"/>
      <c r="AZ250" s="25"/>
      <c r="BA250" s="25"/>
      <c r="BB250" s="25"/>
      <c r="BC250" s="25"/>
      <c r="BD250" s="25"/>
      <c r="BE250" s="25"/>
      <c r="BF250" s="25"/>
      <c r="BG250" s="25"/>
      <c r="BH250" s="25"/>
      <c r="BI250" s="25"/>
      <c r="BJ250" s="25"/>
      <c r="BK250" s="25"/>
      <c r="BL250" s="25"/>
      <c r="BM250" s="25"/>
      <c r="BN250" s="25"/>
      <c r="BO250" s="25"/>
      <c r="BP250" s="25"/>
      <c r="BQ250" s="25"/>
      <c r="BR250" s="25"/>
      <c r="BS250" s="25"/>
    </row>
    <row r="251" spans="1:71" ht="15.75" customHeight="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  <c r="AF251" s="25"/>
      <c r="AG251" s="25"/>
      <c r="AH251" s="25"/>
      <c r="AI251" s="25"/>
      <c r="AJ251" s="25"/>
      <c r="AK251" s="25"/>
      <c r="AL251" s="25"/>
      <c r="AM251" s="25"/>
      <c r="AN251" s="25"/>
      <c r="AO251" s="25"/>
      <c r="AP251" s="25"/>
      <c r="AQ251" s="25"/>
      <c r="AR251" s="25"/>
      <c r="AS251" s="25"/>
      <c r="AT251" s="25"/>
      <c r="AU251" s="25"/>
      <c r="AV251" s="25"/>
      <c r="AW251" s="25"/>
      <c r="AX251" s="25"/>
      <c r="AY251" s="25"/>
      <c r="AZ251" s="25"/>
      <c r="BA251" s="25"/>
      <c r="BB251" s="25"/>
      <c r="BC251" s="25"/>
      <c r="BD251" s="25"/>
      <c r="BE251" s="25"/>
      <c r="BF251" s="25"/>
      <c r="BG251" s="25"/>
      <c r="BH251" s="25"/>
      <c r="BI251" s="25"/>
      <c r="BJ251" s="25"/>
      <c r="BK251" s="25"/>
      <c r="BL251" s="25"/>
      <c r="BM251" s="25"/>
      <c r="BN251" s="25"/>
      <c r="BO251" s="25"/>
      <c r="BP251" s="25"/>
      <c r="BQ251" s="25"/>
      <c r="BR251" s="25"/>
      <c r="BS251" s="25"/>
    </row>
    <row r="252" spans="1:71" ht="15.75" customHeight="1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  <c r="AF252" s="25"/>
      <c r="AG252" s="25"/>
      <c r="AH252" s="25"/>
      <c r="AI252" s="25"/>
      <c r="AJ252" s="25"/>
      <c r="AK252" s="25"/>
      <c r="AL252" s="25"/>
      <c r="AM252" s="25"/>
      <c r="AN252" s="25"/>
      <c r="AO252" s="25"/>
      <c r="AP252" s="25"/>
      <c r="AQ252" s="25"/>
      <c r="AR252" s="25"/>
      <c r="AS252" s="25"/>
      <c r="AT252" s="25"/>
      <c r="AU252" s="25"/>
      <c r="AV252" s="25"/>
      <c r="AW252" s="25"/>
      <c r="AX252" s="25"/>
      <c r="AY252" s="25"/>
      <c r="AZ252" s="25"/>
      <c r="BA252" s="25"/>
      <c r="BB252" s="25"/>
      <c r="BC252" s="25"/>
      <c r="BD252" s="25"/>
      <c r="BE252" s="25"/>
      <c r="BF252" s="25"/>
      <c r="BG252" s="25"/>
      <c r="BH252" s="25"/>
      <c r="BI252" s="25"/>
      <c r="BJ252" s="25"/>
      <c r="BK252" s="25"/>
      <c r="BL252" s="25"/>
      <c r="BM252" s="25"/>
      <c r="BN252" s="25"/>
      <c r="BO252" s="25"/>
      <c r="BP252" s="25"/>
      <c r="BQ252" s="25"/>
      <c r="BR252" s="25"/>
      <c r="BS252" s="25"/>
    </row>
    <row r="253" spans="1:71" ht="15.75" customHeight="1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  <c r="AF253" s="25"/>
      <c r="AG253" s="25"/>
      <c r="AH253" s="25"/>
      <c r="AI253" s="25"/>
      <c r="AJ253" s="25"/>
      <c r="AK253" s="25"/>
      <c r="AL253" s="25"/>
      <c r="AM253" s="25"/>
      <c r="AN253" s="25"/>
      <c r="AO253" s="25"/>
      <c r="AP253" s="25"/>
      <c r="AQ253" s="25"/>
      <c r="AR253" s="25"/>
      <c r="AS253" s="25"/>
      <c r="AT253" s="25"/>
      <c r="AU253" s="25"/>
      <c r="AV253" s="25"/>
      <c r="AW253" s="25"/>
      <c r="AX253" s="25"/>
      <c r="AY253" s="25"/>
      <c r="AZ253" s="25"/>
      <c r="BA253" s="25"/>
      <c r="BB253" s="25"/>
      <c r="BC253" s="25"/>
      <c r="BD253" s="25"/>
      <c r="BE253" s="25"/>
      <c r="BF253" s="25"/>
      <c r="BG253" s="25"/>
      <c r="BH253" s="25"/>
      <c r="BI253" s="25"/>
      <c r="BJ253" s="25"/>
      <c r="BK253" s="25"/>
      <c r="BL253" s="25"/>
      <c r="BM253" s="25"/>
      <c r="BN253" s="25"/>
      <c r="BO253" s="25"/>
      <c r="BP253" s="25"/>
      <c r="BQ253" s="25"/>
      <c r="BR253" s="25"/>
      <c r="BS253" s="25"/>
    </row>
    <row r="254" spans="1:71" ht="15.75" customHeight="1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  <c r="AF254" s="25"/>
      <c r="AG254" s="25"/>
      <c r="AH254" s="25"/>
      <c r="AI254" s="25"/>
      <c r="AJ254" s="25"/>
      <c r="AK254" s="25"/>
      <c r="AL254" s="25"/>
      <c r="AM254" s="25"/>
      <c r="AN254" s="25"/>
      <c r="AO254" s="25"/>
      <c r="AP254" s="25"/>
      <c r="AQ254" s="25"/>
      <c r="AR254" s="25"/>
      <c r="AS254" s="25"/>
      <c r="AT254" s="25"/>
      <c r="AU254" s="25"/>
      <c r="AV254" s="25"/>
      <c r="AW254" s="25"/>
      <c r="AX254" s="25"/>
      <c r="AY254" s="25"/>
      <c r="AZ254" s="25"/>
      <c r="BA254" s="25"/>
      <c r="BB254" s="25"/>
      <c r="BC254" s="25"/>
      <c r="BD254" s="25"/>
      <c r="BE254" s="25"/>
      <c r="BF254" s="25"/>
      <c r="BG254" s="25"/>
      <c r="BH254" s="25"/>
      <c r="BI254" s="25"/>
      <c r="BJ254" s="25"/>
      <c r="BK254" s="25"/>
      <c r="BL254" s="25"/>
      <c r="BM254" s="25"/>
      <c r="BN254" s="25"/>
      <c r="BO254" s="25"/>
      <c r="BP254" s="25"/>
      <c r="BQ254" s="25"/>
      <c r="BR254" s="25"/>
      <c r="BS254" s="25"/>
    </row>
    <row r="255" spans="1:71" ht="15.75" customHeight="1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  <c r="AF255" s="25"/>
      <c r="AG255" s="25"/>
      <c r="AH255" s="25"/>
      <c r="AI255" s="25"/>
      <c r="AJ255" s="25"/>
      <c r="AK255" s="25"/>
      <c r="AL255" s="25"/>
      <c r="AM255" s="25"/>
      <c r="AN255" s="25"/>
      <c r="AO255" s="25"/>
      <c r="AP255" s="25"/>
      <c r="AQ255" s="25"/>
      <c r="AR255" s="25"/>
      <c r="AS255" s="25"/>
      <c r="AT255" s="25"/>
      <c r="AU255" s="25"/>
      <c r="AV255" s="25"/>
      <c r="AW255" s="25"/>
      <c r="AX255" s="25"/>
      <c r="AY255" s="25"/>
      <c r="AZ255" s="25"/>
      <c r="BA255" s="25"/>
      <c r="BB255" s="25"/>
      <c r="BC255" s="25"/>
      <c r="BD255" s="25"/>
      <c r="BE255" s="25"/>
      <c r="BF255" s="25"/>
      <c r="BG255" s="25"/>
      <c r="BH255" s="25"/>
      <c r="BI255" s="25"/>
      <c r="BJ255" s="25"/>
      <c r="BK255" s="25"/>
      <c r="BL255" s="25"/>
      <c r="BM255" s="25"/>
      <c r="BN255" s="25"/>
      <c r="BO255" s="25"/>
      <c r="BP255" s="25"/>
      <c r="BQ255" s="25"/>
      <c r="BR255" s="25"/>
      <c r="BS255" s="25"/>
    </row>
    <row r="256" spans="1:71" ht="15.75" customHeight="1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  <c r="AF256" s="25"/>
      <c r="AG256" s="25"/>
      <c r="AH256" s="25"/>
      <c r="AI256" s="25"/>
      <c r="AJ256" s="25"/>
      <c r="AK256" s="25"/>
      <c r="AL256" s="25"/>
      <c r="AM256" s="25"/>
      <c r="AN256" s="25"/>
      <c r="AO256" s="25"/>
      <c r="AP256" s="25"/>
      <c r="AQ256" s="25"/>
      <c r="AR256" s="25"/>
      <c r="AS256" s="25"/>
      <c r="AT256" s="25"/>
      <c r="AU256" s="25"/>
      <c r="AV256" s="25"/>
      <c r="AW256" s="25"/>
      <c r="AX256" s="25"/>
      <c r="AY256" s="25"/>
      <c r="AZ256" s="25"/>
      <c r="BA256" s="25"/>
      <c r="BB256" s="25"/>
      <c r="BC256" s="25"/>
      <c r="BD256" s="25"/>
      <c r="BE256" s="25"/>
      <c r="BF256" s="25"/>
      <c r="BG256" s="25"/>
      <c r="BH256" s="25"/>
      <c r="BI256" s="25"/>
      <c r="BJ256" s="25"/>
      <c r="BK256" s="25"/>
      <c r="BL256" s="25"/>
      <c r="BM256" s="25"/>
      <c r="BN256" s="25"/>
      <c r="BO256" s="25"/>
      <c r="BP256" s="25"/>
      <c r="BQ256" s="25"/>
      <c r="BR256" s="25"/>
      <c r="BS256" s="25"/>
    </row>
    <row r="257" spans="1:71" ht="15.75" customHeight="1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  <c r="AF257" s="25"/>
      <c r="AG257" s="25"/>
      <c r="AH257" s="25"/>
      <c r="AI257" s="25"/>
      <c r="AJ257" s="25"/>
      <c r="AK257" s="25"/>
      <c r="AL257" s="25"/>
      <c r="AM257" s="25"/>
      <c r="AN257" s="25"/>
      <c r="AO257" s="25"/>
      <c r="AP257" s="25"/>
      <c r="AQ257" s="25"/>
      <c r="AR257" s="25"/>
      <c r="AS257" s="25"/>
      <c r="AT257" s="25"/>
      <c r="AU257" s="25"/>
      <c r="AV257" s="25"/>
      <c r="AW257" s="25"/>
      <c r="AX257" s="25"/>
      <c r="AY257" s="25"/>
      <c r="AZ257" s="25"/>
      <c r="BA257" s="25"/>
      <c r="BB257" s="25"/>
      <c r="BC257" s="25"/>
      <c r="BD257" s="25"/>
      <c r="BE257" s="25"/>
      <c r="BF257" s="25"/>
      <c r="BG257" s="25"/>
      <c r="BH257" s="25"/>
      <c r="BI257" s="25"/>
      <c r="BJ257" s="25"/>
      <c r="BK257" s="25"/>
      <c r="BL257" s="25"/>
      <c r="BM257" s="25"/>
      <c r="BN257" s="25"/>
      <c r="BO257" s="25"/>
      <c r="BP257" s="25"/>
      <c r="BQ257" s="25"/>
      <c r="BR257" s="25"/>
      <c r="BS257" s="25"/>
    </row>
    <row r="258" spans="1:71" ht="15.75" customHeight="1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  <c r="AF258" s="25"/>
      <c r="AG258" s="25"/>
      <c r="AH258" s="25"/>
      <c r="AI258" s="25"/>
      <c r="AJ258" s="25"/>
      <c r="AK258" s="25"/>
      <c r="AL258" s="25"/>
      <c r="AM258" s="25"/>
      <c r="AN258" s="25"/>
      <c r="AO258" s="25"/>
      <c r="AP258" s="25"/>
      <c r="AQ258" s="25"/>
      <c r="AR258" s="25"/>
      <c r="AS258" s="25"/>
      <c r="AT258" s="25"/>
      <c r="AU258" s="25"/>
      <c r="AV258" s="25"/>
      <c r="AW258" s="25"/>
      <c r="AX258" s="25"/>
      <c r="AY258" s="25"/>
      <c r="AZ258" s="25"/>
      <c r="BA258" s="25"/>
      <c r="BB258" s="25"/>
      <c r="BC258" s="25"/>
      <c r="BD258" s="25"/>
      <c r="BE258" s="25"/>
      <c r="BF258" s="25"/>
      <c r="BG258" s="25"/>
      <c r="BH258" s="25"/>
      <c r="BI258" s="25"/>
      <c r="BJ258" s="25"/>
      <c r="BK258" s="25"/>
      <c r="BL258" s="25"/>
      <c r="BM258" s="25"/>
      <c r="BN258" s="25"/>
      <c r="BO258" s="25"/>
      <c r="BP258" s="25"/>
      <c r="BQ258" s="25"/>
      <c r="BR258" s="25"/>
      <c r="BS258" s="25"/>
    </row>
    <row r="259" spans="1:71" ht="15.75" customHeight="1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  <c r="AF259" s="25"/>
      <c r="AG259" s="25"/>
      <c r="AH259" s="25"/>
      <c r="AI259" s="25"/>
      <c r="AJ259" s="25"/>
      <c r="AK259" s="25"/>
      <c r="AL259" s="25"/>
      <c r="AM259" s="25"/>
      <c r="AN259" s="25"/>
      <c r="AO259" s="25"/>
      <c r="AP259" s="25"/>
      <c r="AQ259" s="25"/>
      <c r="AR259" s="25"/>
      <c r="AS259" s="25"/>
      <c r="AT259" s="25"/>
      <c r="AU259" s="25"/>
      <c r="AV259" s="25"/>
      <c r="AW259" s="25"/>
      <c r="AX259" s="25"/>
      <c r="AY259" s="25"/>
      <c r="AZ259" s="25"/>
      <c r="BA259" s="25"/>
      <c r="BB259" s="25"/>
      <c r="BC259" s="25"/>
      <c r="BD259" s="25"/>
      <c r="BE259" s="25"/>
      <c r="BF259" s="25"/>
      <c r="BG259" s="25"/>
      <c r="BH259" s="25"/>
      <c r="BI259" s="25"/>
      <c r="BJ259" s="25"/>
      <c r="BK259" s="25"/>
      <c r="BL259" s="25"/>
      <c r="BM259" s="25"/>
      <c r="BN259" s="25"/>
      <c r="BO259" s="25"/>
      <c r="BP259" s="25"/>
      <c r="BQ259" s="25"/>
      <c r="BR259" s="25"/>
      <c r="BS259" s="25"/>
    </row>
    <row r="260" spans="1:71" ht="15.75" customHeight="1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  <c r="AF260" s="25"/>
      <c r="AG260" s="25"/>
      <c r="AH260" s="25"/>
      <c r="AI260" s="25"/>
      <c r="AJ260" s="25"/>
      <c r="AK260" s="25"/>
      <c r="AL260" s="25"/>
      <c r="AM260" s="25"/>
      <c r="AN260" s="25"/>
      <c r="AO260" s="25"/>
      <c r="AP260" s="25"/>
      <c r="AQ260" s="25"/>
      <c r="AR260" s="25"/>
      <c r="AS260" s="25"/>
      <c r="AT260" s="25"/>
      <c r="AU260" s="25"/>
      <c r="AV260" s="25"/>
      <c r="AW260" s="25"/>
      <c r="AX260" s="25"/>
      <c r="AY260" s="25"/>
      <c r="AZ260" s="25"/>
      <c r="BA260" s="25"/>
      <c r="BB260" s="25"/>
      <c r="BC260" s="25"/>
      <c r="BD260" s="25"/>
      <c r="BE260" s="25"/>
      <c r="BF260" s="25"/>
      <c r="BG260" s="25"/>
      <c r="BH260" s="25"/>
      <c r="BI260" s="25"/>
      <c r="BJ260" s="25"/>
      <c r="BK260" s="25"/>
      <c r="BL260" s="25"/>
      <c r="BM260" s="25"/>
      <c r="BN260" s="25"/>
      <c r="BO260" s="25"/>
      <c r="BP260" s="25"/>
      <c r="BQ260" s="25"/>
      <c r="BR260" s="25"/>
      <c r="BS260" s="25"/>
    </row>
    <row r="261" spans="1:71" ht="15.75" customHeight="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  <c r="AF261" s="25"/>
      <c r="AG261" s="25"/>
      <c r="AH261" s="25"/>
      <c r="AI261" s="25"/>
      <c r="AJ261" s="25"/>
      <c r="AK261" s="25"/>
      <c r="AL261" s="25"/>
      <c r="AM261" s="25"/>
      <c r="AN261" s="25"/>
      <c r="AO261" s="25"/>
      <c r="AP261" s="25"/>
      <c r="AQ261" s="25"/>
      <c r="AR261" s="25"/>
      <c r="AS261" s="25"/>
      <c r="AT261" s="25"/>
      <c r="AU261" s="25"/>
      <c r="AV261" s="25"/>
      <c r="AW261" s="25"/>
      <c r="AX261" s="25"/>
      <c r="AY261" s="25"/>
      <c r="AZ261" s="25"/>
      <c r="BA261" s="25"/>
      <c r="BB261" s="25"/>
      <c r="BC261" s="25"/>
      <c r="BD261" s="25"/>
      <c r="BE261" s="25"/>
      <c r="BF261" s="25"/>
      <c r="BG261" s="25"/>
      <c r="BH261" s="25"/>
      <c r="BI261" s="25"/>
      <c r="BJ261" s="25"/>
      <c r="BK261" s="25"/>
      <c r="BL261" s="25"/>
      <c r="BM261" s="25"/>
      <c r="BN261" s="25"/>
      <c r="BO261" s="25"/>
      <c r="BP261" s="25"/>
      <c r="BQ261" s="25"/>
      <c r="BR261" s="25"/>
      <c r="BS261" s="25"/>
    </row>
    <row r="262" spans="1:71" ht="15.75" customHeight="1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  <c r="AF262" s="25"/>
      <c r="AG262" s="25"/>
      <c r="AH262" s="25"/>
      <c r="AI262" s="25"/>
      <c r="AJ262" s="25"/>
      <c r="AK262" s="25"/>
      <c r="AL262" s="25"/>
      <c r="AM262" s="25"/>
      <c r="AN262" s="25"/>
      <c r="AO262" s="25"/>
      <c r="AP262" s="25"/>
      <c r="AQ262" s="25"/>
      <c r="AR262" s="25"/>
      <c r="AS262" s="25"/>
      <c r="AT262" s="25"/>
      <c r="AU262" s="25"/>
      <c r="AV262" s="25"/>
      <c r="AW262" s="25"/>
      <c r="AX262" s="25"/>
      <c r="AY262" s="25"/>
      <c r="AZ262" s="25"/>
      <c r="BA262" s="25"/>
      <c r="BB262" s="25"/>
      <c r="BC262" s="25"/>
      <c r="BD262" s="25"/>
      <c r="BE262" s="25"/>
      <c r="BF262" s="25"/>
      <c r="BG262" s="25"/>
      <c r="BH262" s="25"/>
      <c r="BI262" s="25"/>
      <c r="BJ262" s="25"/>
      <c r="BK262" s="25"/>
      <c r="BL262" s="25"/>
      <c r="BM262" s="25"/>
      <c r="BN262" s="25"/>
      <c r="BO262" s="25"/>
      <c r="BP262" s="25"/>
      <c r="BQ262" s="25"/>
      <c r="BR262" s="25"/>
      <c r="BS262" s="25"/>
    </row>
    <row r="263" spans="1:71" ht="15.75" customHeight="1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  <c r="AF263" s="25"/>
      <c r="AG263" s="25"/>
      <c r="AH263" s="25"/>
      <c r="AI263" s="25"/>
      <c r="AJ263" s="25"/>
      <c r="AK263" s="25"/>
      <c r="AL263" s="25"/>
      <c r="AM263" s="25"/>
      <c r="AN263" s="25"/>
      <c r="AO263" s="25"/>
      <c r="AP263" s="25"/>
      <c r="AQ263" s="25"/>
      <c r="AR263" s="25"/>
      <c r="AS263" s="25"/>
      <c r="AT263" s="25"/>
      <c r="AU263" s="25"/>
      <c r="AV263" s="25"/>
      <c r="AW263" s="25"/>
      <c r="AX263" s="25"/>
      <c r="AY263" s="25"/>
      <c r="AZ263" s="25"/>
      <c r="BA263" s="25"/>
      <c r="BB263" s="25"/>
      <c r="BC263" s="25"/>
      <c r="BD263" s="25"/>
      <c r="BE263" s="25"/>
      <c r="BF263" s="25"/>
      <c r="BG263" s="25"/>
      <c r="BH263" s="25"/>
      <c r="BI263" s="25"/>
      <c r="BJ263" s="25"/>
      <c r="BK263" s="25"/>
      <c r="BL263" s="25"/>
      <c r="BM263" s="25"/>
      <c r="BN263" s="25"/>
      <c r="BO263" s="25"/>
      <c r="BP263" s="25"/>
      <c r="BQ263" s="25"/>
      <c r="BR263" s="25"/>
      <c r="BS263" s="25"/>
    </row>
    <row r="264" spans="1:71" ht="15.75" customHeight="1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  <c r="AF264" s="25"/>
      <c r="AG264" s="25"/>
      <c r="AH264" s="25"/>
      <c r="AI264" s="25"/>
      <c r="AJ264" s="25"/>
      <c r="AK264" s="25"/>
      <c r="AL264" s="25"/>
      <c r="AM264" s="25"/>
      <c r="AN264" s="25"/>
      <c r="AO264" s="25"/>
      <c r="AP264" s="25"/>
      <c r="AQ264" s="25"/>
      <c r="AR264" s="25"/>
      <c r="AS264" s="25"/>
      <c r="AT264" s="25"/>
      <c r="AU264" s="25"/>
      <c r="AV264" s="25"/>
      <c r="AW264" s="25"/>
      <c r="AX264" s="25"/>
      <c r="AY264" s="25"/>
      <c r="AZ264" s="25"/>
      <c r="BA264" s="25"/>
      <c r="BB264" s="25"/>
      <c r="BC264" s="25"/>
      <c r="BD264" s="25"/>
      <c r="BE264" s="25"/>
      <c r="BF264" s="25"/>
      <c r="BG264" s="25"/>
      <c r="BH264" s="25"/>
      <c r="BI264" s="25"/>
      <c r="BJ264" s="25"/>
      <c r="BK264" s="25"/>
      <c r="BL264" s="25"/>
      <c r="BM264" s="25"/>
      <c r="BN264" s="25"/>
      <c r="BO264" s="25"/>
      <c r="BP264" s="25"/>
      <c r="BQ264" s="25"/>
      <c r="BR264" s="25"/>
      <c r="BS264" s="25"/>
    </row>
    <row r="265" spans="1:71" ht="15.75" customHeight="1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  <c r="AF265" s="25"/>
      <c r="AG265" s="25"/>
      <c r="AH265" s="25"/>
      <c r="AI265" s="25"/>
      <c r="AJ265" s="25"/>
      <c r="AK265" s="25"/>
      <c r="AL265" s="25"/>
      <c r="AM265" s="25"/>
      <c r="AN265" s="25"/>
      <c r="AO265" s="25"/>
      <c r="AP265" s="25"/>
      <c r="AQ265" s="25"/>
      <c r="AR265" s="25"/>
      <c r="AS265" s="25"/>
      <c r="AT265" s="25"/>
      <c r="AU265" s="25"/>
      <c r="AV265" s="25"/>
      <c r="AW265" s="25"/>
      <c r="AX265" s="25"/>
      <c r="AY265" s="25"/>
      <c r="AZ265" s="25"/>
      <c r="BA265" s="25"/>
      <c r="BB265" s="25"/>
      <c r="BC265" s="25"/>
      <c r="BD265" s="25"/>
      <c r="BE265" s="25"/>
      <c r="BF265" s="25"/>
      <c r="BG265" s="25"/>
      <c r="BH265" s="25"/>
      <c r="BI265" s="25"/>
      <c r="BJ265" s="25"/>
      <c r="BK265" s="25"/>
      <c r="BL265" s="25"/>
      <c r="BM265" s="25"/>
      <c r="BN265" s="25"/>
      <c r="BO265" s="25"/>
      <c r="BP265" s="25"/>
      <c r="BQ265" s="25"/>
      <c r="BR265" s="25"/>
      <c r="BS265" s="25"/>
    </row>
    <row r="266" spans="1:71" ht="15.75" customHeight="1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  <c r="AF266" s="25"/>
      <c r="AG266" s="25"/>
      <c r="AH266" s="25"/>
      <c r="AI266" s="25"/>
      <c r="AJ266" s="25"/>
      <c r="AK266" s="25"/>
      <c r="AL266" s="25"/>
      <c r="AM266" s="25"/>
      <c r="AN266" s="25"/>
      <c r="AO266" s="25"/>
      <c r="AP266" s="25"/>
      <c r="AQ266" s="25"/>
      <c r="AR266" s="25"/>
      <c r="AS266" s="25"/>
      <c r="AT266" s="25"/>
      <c r="AU266" s="25"/>
      <c r="AV266" s="25"/>
      <c r="AW266" s="25"/>
      <c r="AX266" s="25"/>
      <c r="AY266" s="25"/>
      <c r="AZ266" s="25"/>
      <c r="BA266" s="25"/>
      <c r="BB266" s="25"/>
      <c r="BC266" s="25"/>
      <c r="BD266" s="25"/>
      <c r="BE266" s="25"/>
      <c r="BF266" s="25"/>
      <c r="BG266" s="25"/>
      <c r="BH266" s="25"/>
      <c r="BI266" s="25"/>
      <c r="BJ266" s="25"/>
      <c r="BK266" s="25"/>
      <c r="BL266" s="25"/>
      <c r="BM266" s="25"/>
      <c r="BN266" s="25"/>
      <c r="BO266" s="25"/>
      <c r="BP266" s="25"/>
      <c r="BQ266" s="25"/>
      <c r="BR266" s="25"/>
      <c r="BS266" s="25"/>
    </row>
    <row r="267" spans="1:71" ht="15.75" customHeight="1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  <c r="AF267" s="25"/>
      <c r="AG267" s="25"/>
      <c r="AH267" s="25"/>
      <c r="AI267" s="25"/>
      <c r="AJ267" s="25"/>
      <c r="AK267" s="25"/>
      <c r="AL267" s="25"/>
      <c r="AM267" s="25"/>
      <c r="AN267" s="25"/>
      <c r="AO267" s="25"/>
      <c r="AP267" s="25"/>
      <c r="AQ267" s="25"/>
      <c r="AR267" s="25"/>
      <c r="AS267" s="25"/>
      <c r="AT267" s="25"/>
      <c r="AU267" s="25"/>
      <c r="AV267" s="25"/>
      <c r="AW267" s="25"/>
      <c r="AX267" s="25"/>
      <c r="AY267" s="25"/>
      <c r="AZ267" s="25"/>
      <c r="BA267" s="25"/>
      <c r="BB267" s="25"/>
      <c r="BC267" s="25"/>
      <c r="BD267" s="25"/>
      <c r="BE267" s="25"/>
      <c r="BF267" s="25"/>
      <c r="BG267" s="25"/>
      <c r="BH267" s="25"/>
      <c r="BI267" s="25"/>
      <c r="BJ267" s="25"/>
      <c r="BK267" s="25"/>
      <c r="BL267" s="25"/>
      <c r="BM267" s="25"/>
      <c r="BN267" s="25"/>
      <c r="BO267" s="25"/>
      <c r="BP267" s="25"/>
      <c r="BQ267" s="25"/>
      <c r="BR267" s="25"/>
      <c r="BS267" s="25"/>
    </row>
    <row r="268" spans="1:71" ht="15.75" customHeight="1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  <c r="AF268" s="25"/>
      <c r="AG268" s="25"/>
      <c r="AH268" s="25"/>
      <c r="AI268" s="25"/>
      <c r="AJ268" s="25"/>
      <c r="AK268" s="25"/>
      <c r="AL268" s="25"/>
      <c r="AM268" s="25"/>
      <c r="AN268" s="25"/>
      <c r="AO268" s="25"/>
      <c r="AP268" s="25"/>
      <c r="AQ268" s="25"/>
      <c r="AR268" s="25"/>
      <c r="AS268" s="25"/>
      <c r="AT268" s="25"/>
      <c r="AU268" s="25"/>
      <c r="AV268" s="25"/>
      <c r="AW268" s="25"/>
      <c r="AX268" s="25"/>
      <c r="AY268" s="25"/>
      <c r="AZ268" s="25"/>
      <c r="BA268" s="25"/>
      <c r="BB268" s="25"/>
      <c r="BC268" s="25"/>
      <c r="BD268" s="25"/>
      <c r="BE268" s="25"/>
      <c r="BF268" s="25"/>
      <c r="BG268" s="25"/>
      <c r="BH268" s="25"/>
      <c r="BI268" s="25"/>
      <c r="BJ268" s="25"/>
      <c r="BK268" s="25"/>
      <c r="BL268" s="25"/>
      <c r="BM268" s="25"/>
      <c r="BN268" s="25"/>
      <c r="BO268" s="25"/>
      <c r="BP268" s="25"/>
      <c r="BQ268" s="25"/>
      <c r="BR268" s="25"/>
      <c r="BS268" s="25"/>
    </row>
    <row r="269" spans="1:71" ht="15.75" customHeight="1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  <c r="AF269" s="25"/>
      <c r="AG269" s="25"/>
      <c r="AH269" s="25"/>
      <c r="AI269" s="25"/>
      <c r="AJ269" s="25"/>
      <c r="AK269" s="25"/>
      <c r="AL269" s="25"/>
      <c r="AM269" s="25"/>
      <c r="AN269" s="25"/>
      <c r="AO269" s="25"/>
      <c r="AP269" s="25"/>
      <c r="AQ269" s="25"/>
      <c r="AR269" s="25"/>
      <c r="AS269" s="25"/>
      <c r="AT269" s="25"/>
      <c r="AU269" s="25"/>
      <c r="AV269" s="25"/>
      <c r="AW269" s="25"/>
      <c r="AX269" s="25"/>
      <c r="AY269" s="25"/>
      <c r="AZ269" s="25"/>
      <c r="BA269" s="25"/>
      <c r="BB269" s="25"/>
      <c r="BC269" s="25"/>
      <c r="BD269" s="25"/>
      <c r="BE269" s="25"/>
      <c r="BF269" s="25"/>
      <c r="BG269" s="25"/>
      <c r="BH269" s="25"/>
      <c r="BI269" s="25"/>
      <c r="BJ269" s="25"/>
      <c r="BK269" s="25"/>
      <c r="BL269" s="25"/>
      <c r="BM269" s="25"/>
      <c r="BN269" s="25"/>
      <c r="BO269" s="25"/>
      <c r="BP269" s="25"/>
      <c r="BQ269" s="25"/>
      <c r="BR269" s="25"/>
      <c r="BS269" s="25"/>
    </row>
    <row r="270" spans="1:71" ht="15.75" customHeight="1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  <c r="AF270" s="25"/>
      <c r="AG270" s="25"/>
      <c r="AH270" s="25"/>
      <c r="AI270" s="25"/>
      <c r="AJ270" s="25"/>
      <c r="AK270" s="25"/>
      <c r="AL270" s="25"/>
      <c r="AM270" s="25"/>
      <c r="AN270" s="25"/>
      <c r="AO270" s="25"/>
      <c r="AP270" s="25"/>
      <c r="AQ270" s="25"/>
      <c r="AR270" s="25"/>
      <c r="AS270" s="25"/>
      <c r="AT270" s="25"/>
      <c r="AU270" s="25"/>
      <c r="AV270" s="25"/>
      <c r="AW270" s="25"/>
      <c r="AX270" s="25"/>
      <c r="AY270" s="25"/>
      <c r="AZ270" s="25"/>
      <c r="BA270" s="25"/>
      <c r="BB270" s="25"/>
      <c r="BC270" s="25"/>
      <c r="BD270" s="25"/>
      <c r="BE270" s="25"/>
      <c r="BF270" s="25"/>
      <c r="BG270" s="25"/>
      <c r="BH270" s="25"/>
      <c r="BI270" s="25"/>
      <c r="BJ270" s="25"/>
      <c r="BK270" s="25"/>
      <c r="BL270" s="25"/>
      <c r="BM270" s="25"/>
      <c r="BN270" s="25"/>
      <c r="BO270" s="25"/>
      <c r="BP270" s="25"/>
      <c r="BQ270" s="25"/>
      <c r="BR270" s="25"/>
      <c r="BS270" s="25"/>
    </row>
    <row r="271" spans="1:71" ht="15.75" customHeight="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  <c r="AF271" s="25"/>
      <c r="AG271" s="25"/>
      <c r="AH271" s="25"/>
      <c r="AI271" s="25"/>
      <c r="AJ271" s="25"/>
      <c r="AK271" s="25"/>
      <c r="AL271" s="25"/>
      <c r="AM271" s="25"/>
      <c r="AN271" s="25"/>
      <c r="AO271" s="25"/>
      <c r="AP271" s="25"/>
      <c r="AQ271" s="25"/>
      <c r="AR271" s="25"/>
      <c r="AS271" s="25"/>
      <c r="AT271" s="25"/>
      <c r="AU271" s="25"/>
      <c r="AV271" s="25"/>
      <c r="AW271" s="25"/>
      <c r="AX271" s="25"/>
      <c r="AY271" s="25"/>
      <c r="AZ271" s="25"/>
      <c r="BA271" s="25"/>
      <c r="BB271" s="25"/>
      <c r="BC271" s="25"/>
      <c r="BD271" s="25"/>
      <c r="BE271" s="25"/>
      <c r="BF271" s="25"/>
      <c r="BG271" s="25"/>
      <c r="BH271" s="25"/>
      <c r="BI271" s="25"/>
      <c r="BJ271" s="25"/>
      <c r="BK271" s="25"/>
      <c r="BL271" s="25"/>
      <c r="BM271" s="25"/>
      <c r="BN271" s="25"/>
      <c r="BO271" s="25"/>
      <c r="BP271" s="25"/>
      <c r="BQ271" s="25"/>
      <c r="BR271" s="25"/>
      <c r="BS271" s="25"/>
    </row>
    <row r="272" spans="1:71" ht="15.75" customHeight="1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  <c r="AF272" s="25"/>
      <c r="AG272" s="25"/>
      <c r="AH272" s="25"/>
      <c r="AI272" s="25"/>
      <c r="AJ272" s="25"/>
      <c r="AK272" s="25"/>
      <c r="AL272" s="25"/>
      <c r="AM272" s="25"/>
      <c r="AN272" s="25"/>
      <c r="AO272" s="25"/>
      <c r="AP272" s="25"/>
      <c r="AQ272" s="25"/>
      <c r="AR272" s="25"/>
      <c r="AS272" s="25"/>
      <c r="AT272" s="25"/>
      <c r="AU272" s="25"/>
      <c r="AV272" s="25"/>
      <c r="AW272" s="25"/>
      <c r="AX272" s="25"/>
      <c r="AY272" s="25"/>
      <c r="AZ272" s="25"/>
      <c r="BA272" s="25"/>
      <c r="BB272" s="25"/>
      <c r="BC272" s="25"/>
      <c r="BD272" s="25"/>
      <c r="BE272" s="25"/>
      <c r="BF272" s="25"/>
      <c r="BG272" s="25"/>
      <c r="BH272" s="25"/>
      <c r="BI272" s="25"/>
      <c r="BJ272" s="25"/>
      <c r="BK272" s="25"/>
      <c r="BL272" s="25"/>
      <c r="BM272" s="25"/>
      <c r="BN272" s="25"/>
      <c r="BO272" s="25"/>
      <c r="BP272" s="25"/>
      <c r="BQ272" s="25"/>
      <c r="BR272" s="25"/>
      <c r="BS272" s="25"/>
    </row>
    <row r="273" spans="1:71" ht="15.75" customHeight="1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  <c r="AF273" s="25"/>
      <c r="AG273" s="25"/>
      <c r="AH273" s="25"/>
      <c r="AI273" s="25"/>
      <c r="AJ273" s="25"/>
      <c r="AK273" s="25"/>
      <c r="AL273" s="25"/>
      <c r="AM273" s="25"/>
      <c r="AN273" s="25"/>
      <c r="AO273" s="25"/>
      <c r="AP273" s="25"/>
      <c r="AQ273" s="25"/>
      <c r="AR273" s="25"/>
      <c r="AS273" s="25"/>
      <c r="AT273" s="25"/>
      <c r="AU273" s="25"/>
      <c r="AV273" s="25"/>
      <c r="AW273" s="25"/>
      <c r="AX273" s="25"/>
      <c r="AY273" s="25"/>
      <c r="AZ273" s="25"/>
      <c r="BA273" s="25"/>
      <c r="BB273" s="25"/>
      <c r="BC273" s="25"/>
      <c r="BD273" s="25"/>
      <c r="BE273" s="25"/>
      <c r="BF273" s="25"/>
      <c r="BG273" s="25"/>
      <c r="BH273" s="25"/>
      <c r="BI273" s="25"/>
      <c r="BJ273" s="25"/>
      <c r="BK273" s="25"/>
      <c r="BL273" s="25"/>
      <c r="BM273" s="25"/>
      <c r="BN273" s="25"/>
      <c r="BO273" s="25"/>
      <c r="BP273" s="25"/>
      <c r="BQ273" s="25"/>
      <c r="BR273" s="25"/>
      <c r="BS273" s="25"/>
    </row>
    <row r="274" spans="1:71" ht="15.75" customHeight="1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  <c r="AF274" s="25"/>
      <c r="AG274" s="25"/>
      <c r="AH274" s="25"/>
      <c r="AI274" s="25"/>
      <c r="AJ274" s="25"/>
      <c r="AK274" s="25"/>
      <c r="AL274" s="25"/>
      <c r="AM274" s="25"/>
      <c r="AN274" s="25"/>
      <c r="AO274" s="25"/>
      <c r="AP274" s="25"/>
      <c r="AQ274" s="25"/>
      <c r="AR274" s="25"/>
      <c r="AS274" s="25"/>
      <c r="AT274" s="25"/>
      <c r="AU274" s="25"/>
      <c r="AV274" s="25"/>
      <c r="AW274" s="25"/>
      <c r="AX274" s="25"/>
      <c r="AY274" s="25"/>
      <c r="AZ274" s="25"/>
      <c r="BA274" s="25"/>
      <c r="BB274" s="25"/>
      <c r="BC274" s="25"/>
      <c r="BD274" s="25"/>
      <c r="BE274" s="25"/>
      <c r="BF274" s="25"/>
      <c r="BG274" s="25"/>
      <c r="BH274" s="25"/>
      <c r="BI274" s="25"/>
      <c r="BJ274" s="25"/>
      <c r="BK274" s="25"/>
      <c r="BL274" s="25"/>
      <c r="BM274" s="25"/>
      <c r="BN274" s="25"/>
      <c r="BO274" s="25"/>
      <c r="BP274" s="25"/>
      <c r="BQ274" s="25"/>
      <c r="BR274" s="25"/>
      <c r="BS274" s="25"/>
    </row>
    <row r="275" spans="1:71" ht="15.75" customHeight="1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  <c r="AF275" s="25"/>
      <c r="AG275" s="25"/>
      <c r="AH275" s="25"/>
      <c r="AI275" s="25"/>
      <c r="AJ275" s="25"/>
      <c r="AK275" s="25"/>
      <c r="AL275" s="25"/>
      <c r="AM275" s="25"/>
      <c r="AN275" s="25"/>
      <c r="AO275" s="25"/>
      <c r="AP275" s="25"/>
      <c r="AQ275" s="25"/>
      <c r="AR275" s="25"/>
      <c r="AS275" s="25"/>
      <c r="AT275" s="25"/>
      <c r="AU275" s="25"/>
      <c r="AV275" s="25"/>
      <c r="AW275" s="25"/>
      <c r="AX275" s="25"/>
      <c r="AY275" s="25"/>
      <c r="AZ275" s="25"/>
      <c r="BA275" s="25"/>
      <c r="BB275" s="25"/>
      <c r="BC275" s="25"/>
      <c r="BD275" s="25"/>
      <c r="BE275" s="25"/>
      <c r="BF275" s="25"/>
      <c r="BG275" s="25"/>
      <c r="BH275" s="25"/>
      <c r="BI275" s="25"/>
      <c r="BJ275" s="25"/>
      <c r="BK275" s="25"/>
      <c r="BL275" s="25"/>
      <c r="BM275" s="25"/>
      <c r="BN275" s="25"/>
      <c r="BO275" s="25"/>
      <c r="BP275" s="25"/>
      <c r="BQ275" s="25"/>
      <c r="BR275" s="25"/>
      <c r="BS275" s="25"/>
    </row>
    <row r="276" spans="1:71" ht="15.75" customHeight="1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  <c r="AF276" s="25"/>
      <c r="AG276" s="25"/>
      <c r="AH276" s="25"/>
      <c r="AI276" s="25"/>
      <c r="AJ276" s="25"/>
      <c r="AK276" s="25"/>
      <c r="AL276" s="25"/>
      <c r="AM276" s="25"/>
      <c r="AN276" s="25"/>
      <c r="AO276" s="25"/>
      <c r="AP276" s="25"/>
      <c r="AQ276" s="25"/>
      <c r="AR276" s="25"/>
      <c r="AS276" s="25"/>
      <c r="AT276" s="25"/>
      <c r="AU276" s="25"/>
      <c r="AV276" s="25"/>
      <c r="AW276" s="25"/>
      <c r="AX276" s="25"/>
      <c r="AY276" s="25"/>
      <c r="AZ276" s="25"/>
      <c r="BA276" s="25"/>
      <c r="BB276" s="25"/>
      <c r="BC276" s="25"/>
      <c r="BD276" s="25"/>
      <c r="BE276" s="25"/>
      <c r="BF276" s="25"/>
      <c r="BG276" s="25"/>
      <c r="BH276" s="25"/>
      <c r="BI276" s="25"/>
      <c r="BJ276" s="25"/>
      <c r="BK276" s="25"/>
      <c r="BL276" s="25"/>
      <c r="BM276" s="25"/>
      <c r="BN276" s="25"/>
      <c r="BO276" s="25"/>
      <c r="BP276" s="25"/>
      <c r="BQ276" s="25"/>
      <c r="BR276" s="25"/>
      <c r="BS276" s="25"/>
    </row>
    <row r="277" spans="1:71" ht="15.75" customHeight="1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  <c r="AF277" s="25"/>
      <c r="AG277" s="25"/>
      <c r="AH277" s="25"/>
      <c r="AI277" s="25"/>
      <c r="AJ277" s="25"/>
      <c r="AK277" s="25"/>
      <c r="AL277" s="25"/>
      <c r="AM277" s="25"/>
      <c r="AN277" s="25"/>
      <c r="AO277" s="25"/>
      <c r="AP277" s="25"/>
      <c r="AQ277" s="25"/>
      <c r="AR277" s="25"/>
      <c r="AS277" s="25"/>
      <c r="AT277" s="25"/>
      <c r="AU277" s="25"/>
      <c r="AV277" s="25"/>
      <c r="AW277" s="25"/>
      <c r="AX277" s="25"/>
      <c r="AY277" s="25"/>
      <c r="AZ277" s="25"/>
      <c r="BA277" s="25"/>
      <c r="BB277" s="25"/>
      <c r="BC277" s="25"/>
      <c r="BD277" s="25"/>
      <c r="BE277" s="25"/>
      <c r="BF277" s="25"/>
      <c r="BG277" s="25"/>
      <c r="BH277" s="25"/>
      <c r="BI277" s="25"/>
      <c r="BJ277" s="25"/>
      <c r="BK277" s="25"/>
      <c r="BL277" s="25"/>
      <c r="BM277" s="25"/>
      <c r="BN277" s="25"/>
      <c r="BO277" s="25"/>
      <c r="BP277" s="25"/>
      <c r="BQ277" s="25"/>
      <c r="BR277" s="25"/>
      <c r="BS277" s="25"/>
    </row>
    <row r="278" spans="1:71" ht="15.75" customHeight="1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  <c r="AF278" s="25"/>
      <c r="AG278" s="25"/>
      <c r="AH278" s="25"/>
      <c r="AI278" s="25"/>
      <c r="AJ278" s="25"/>
      <c r="AK278" s="25"/>
      <c r="AL278" s="25"/>
      <c r="AM278" s="25"/>
      <c r="AN278" s="25"/>
      <c r="AO278" s="25"/>
      <c r="AP278" s="25"/>
      <c r="AQ278" s="25"/>
      <c r="AR278" s="25"/>
      <c r="AS278" s="25"/>
      <c r="AT278" s="25"/>
      <c r="AU278" s="25"/>
      <c r="AV278" s="25"/>
      <c r="AW278" s="25"/>
      <c r="AX278" s="25"/>
      <c r="AY278" s="25"/>
      <c r="AZ278" s="25"/>
      <c r="BA278" s="25"/>
      <c r="BB278" s="25"/>
      <c r="BC278" s="25"/>
      <c r="BD278" s="25"/>
      <c r="BE278" s="25"/>
      <c r="BF278" s="25"/>
      <c r="BG278" s="25"/>
      <c r="BH278" s="25"/>
      <c r="BI278" s="25"/>
      <c r="BJ278" s="25"/>
      <c r="BK278" s="25"/>
      <c r="BL278" s="25"/>
      <c r="BM278" s="25"/>
      <c r="BN278" s="25"/>
      <c r="BO278" s="25"/>
      <c r="BP278" s="25"/>
      <c r="BQ278" s="25"/>
      <c r="BR278" s="25"/>
      <c r="BS278" s="25"/>
    </row>
    <row r="279" spans="1:71" ht="15.75" customHeight="1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  <c r="AF279" s="25"/>
      <c r="AG279" s="25"/>
      <c r="AH279" s="25"/>
      <c r="AI279" s="25"/>
      <c r="AJ279" s="25"/>
      <c r="AK279" s="25"/>
      <c r="AL279" s="25"/>
      <c r="AM279" s="25"/>
      <c r="AN279" s="25"/>
      <c r="AO279" s="25"/>
      <c r="AP279" s="25"/>
      <c r="AQ279" s="25"/>
      <c r="AR279" s="25"/>
      <c r="AS279" s="25"/>
      <c r="AT279" s="25"/>
      <c r="AU279" s="25"/>
      <c r="AV279" s="25"/>
      <c r="AW279" s="25"/>
      <c r="AX279" s="25"/>
      <c r="AY279" s="25"/>
      <c r="AZ279" s="25"/>
      <c r="BA279" s="25"/>
      <c r="BB279" s="25"/>
      <c r="BC279" s="25"/>
      <c r="BD279" s="25"/>
      <c r="BE279" s="25"/>
      <c r="BF279" s="25"/>
      <c r="BG279" s="25"/>
      <c r="BH279" s="25"/>
      <c r="BI279" s="25"/>
      <c r="BJ279" s="25"/>
      <c r="BK279" s="25"/>
      <c r="BL279" s="25"/>
      <c r="BM279" s="25"/>
      <c r="BN279" s="25"/>
      <c r="BO279" s="25"/>
      <c r="BP279" s="25"/>
      <c r="BQ279" s="25"/>
      <c r="BR279" s="25"/>
      <c r="BS279" s="25"/>
    </row>
    <row r="280" spans="1:71" ht="15.75" customHeight="1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  <c r="AF280" s="25"/>
      <c r="AG280" s="25"/>
      <c r="AH280" s="25"/>
      <c r="AI280" s="25"/>
      <c r="AJ280" s="25"/>
      <c r="AK280" s="25"/>
      <c r="AL280" s="25"/>
      <c r="AM280" s="25"/>
      <c r="AN280" s="25"/>
      <c r="AO280" s="25"/>
      <c r="AP280" s="25"/>
      <c r="AQ280" s="25"/>
      <c r="AR280" s="25"/>
      <c r="AS280" s="25"/>
      <c r="AT280" s="25"/>
      <c r="AU280" s="25"/>
      <c r="AV280" s="25"/>
      <c r="AW280" s="25"/>
      <c r="AX280" s="25"/>
      <c r="AY280" s="25"/>
      <c r="AZ280" s="25"/>
      <c r="BA280" s="25"/>
      <c r="BB280" s="25"/>
      <c r="BC280" s="25"/>
      <c r="BD280" s="25"/>
      <c r="BE280" s="25"/>
      <c r="BF280" s="25"/>
      <c r="BG280" s="25"/>
      <c r="BH280" s="25"/>
      <c r="BI280" s="25"/>
      <c r="BJ280" s="25"/>
      <c r="BK280" s="25"/>
      <c r="BL280" s="25"/>
      <c r="BM280" s="25"/>
      <c r="BN280" s="25"/>
      <c r="BO280" s="25"/>
      <c r="BP280" s="25"/>
      <c r="BQ280" s="25"/>
      <c r="BR280" s="25"/>
      <c r="BS280" s="25"/>
    </row>
    <row r="281" spans="1:71" ht="15.75" customHeight="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  <c r="AF281" s="25"/>
      <c r="AG281" s="25"/>
      <c r="AH281" s="25"/>
      <c r="AI281" s="25"/>
      <c r="AJ281" s="25"/>
      <c r="AK281" s="25"/>
      <c r="AL281" s="25"/>
      <c r="AM281" s="25"/>
      <c r="AN281" s="25"/>
      <c r="AO281" s="25"/>
      <c r="AP281" s="25"/>
      <c r="AQ281" s="25"/>
      <c r="AR281" s="25"/>
      <c r="AS281" s="25"/>
      <c r="AT281" s="25"/>
      <c r="AU281" s="25"/>
      <c r="AV281" s="25"/>
      <c r="AW281" s="25"/>
      <c r="AX281" s="25"/>
      <c r="AY281" s="25"/>
      <c r="AZ281" s="25"/>
      <c r="BA281" s="25"/>
      <c r="BB281" s="25"/>
      <c r="BC281" s="25"/>
      <c r="BD281" s="25"/>
      <c r="BE281" s="25"/>
      <c r="BF281" s="25"/>
      <c r="BG281" s="25"/>
      <c r="BH281" s="25"/>
      <c r="BI281" s="25"/>
      <c r="BJ281" s="25"/>
      <c r="BK281" s="25"/>
      <c r="BL281" s="25"/>
      <c r="BM281" s="25"/>
      <c r="BN281" s="25"/>
      <c r="BO281" s="25"/>
      <c r="BP281" s="25"/>
      <c r="BQ281" s="25"/>
      <c r="BR281" s="25"/>
      <c r="BS281" s="25"/>
    </row>
    <row r="282" spans="1:71" ht="15.75" customHeight="1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  <c r="AF282" s="25"/>
      <c r="AG282" s="25"/>
      <c r="AH282" s="25"/>
      <c r="AI282" s="25"/>
      <c r="AJ282" s="25"/>
      <c r="AK282" s="25"/>
      <c r="AL282" s="25"/>
      <c r="AM282" s="25"/>
      <c r="AN282" s="25"/>
      <c r="AO282" s="25"/>
      <c r="AP282" s="25"/>
      <c r="AQ282" s="25"/>
      <c r="AR282" s="25"/>
      <c r="AS282" s="25"/>
      <c r="AT282" s="25"/>
      <c r="AU282" s="25"/>
      <c r="AV282" s="25"/>
      <c r="AW282" s="25"/>
      <c r="AX282" s="25"/>
      <c r="AY282" s="25"/>
      <c r="AZ282" s="25"/>
      <c r="BA282" s="25"/>
      <c r="BB282" s="25"/>
      <c r="BC282" s="25"/>
      <c r="BD282" s="25"/>
      <c r="BE282" s="25"/>
      <c r="BF282" s="25"/>
      <c r="BG282" s="25"/>
      <c r="BH282" s="25"/>
      <c r="BI282" s="25"/>
      <c r="BJ282" s="25"/>
      <c r="BK282" s="25"/>
      <c r="BL282" s="25"/>
      <c r="BM282" s="25"/>
      <c r="BN282" s="25"/>
      <c r="BO282" s="25"/>
      <c r="BP282" s="25"/>
      <c r="BQ282" s="25"/>
      <c r="BR282" s="25"/>
      <c r="BS282" s="25"/>
    </row>
    <row r="283" spans="1:71" ht="15.75" customHeight="1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  <c r="AF283" s="25"/>
      <c r="AG283" s="25"/>
      <c r="AH283" s="25"/>
      <c r="AI283" s="25"/>
      <c r="AJ283" s="25"/>
      <c r="AK283" s="25"/>
      <c r="AL283" s="25"/>
      <c r="AM283" s="25"/>
      <c r="AN283" s="25"/>
      <c r="AO283" s="25"/>
      <c r="AP283" s="25"/>
      <c r="AQ283" s="25"/>
      <c r="AR283" s="25"/>
      <c r="AS283" s="25"/>
      <c r="AT283" s="25"/>
      <c r="AU283" s="25"/>
      <c r="AV283" s="25"/>
      <c r="AW283" s="25"/>
      <c r="AX283" s="25"/>
      <c r="AY283" s="25"/>
      <c r="AZ283" s="25"/>
      <c r="BA283" s="25"/>
      <c r="BB283" s="25"/>
      <c r="BC283" s="25"/>
      <c r="BD283" s="25"/>
      <c r="BE283" s="25"/>
      <c r="BF283" s="25"/>
      <c r="BG283" s="25"/>
      <c r="BH283" s="25"/>
      <c r="BI283" s="25"/>
      <c r="BJ283" s="25"/>
      <c r="BK283" s="25"/>
      <c r="BL283" s="25"/>
      <c r="BM283" s="25"/>
      <c r="BN283" s="25"/>
      <c r="BO283" s="25"/>
      <c r="BP283" s="25"/>
      <c r="BQ283" s="25"/>
      <c r="BR283" s="25"/>
      <c r="BS283" s="25"/>
    </row>
    <row r="284" spans="1:71" ht="15.75" customHeight="1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  <c r="AF284" s="25"/>
      <c r="AG284" s="25"/>
      <c r="AH284" s="25"/>
      <c r="AI284" s="25"/>
      <c r="AJ284" s="25"/>
      <c r="AK284" s="25"/>
      <c r="AL284" s="25"/>
      <c r="AM284" s="25"/>
      <c r="AN284" s="25"/>
      <c r="AO284" s="25"/>
      <c r="AP284" s="25"/>
      <c r="AQ284" s="25"/>
      <c r="AR284" s="25"/>
      <c r="AS284" s="25"/>
      <c r="AT284" s="25"/>
      <c r="AU284" s="25"/>
      <c r="AV284" s="25"/>
      <c r="AW284" s="25"/>
      <c r="AX284" s="25"/>
      <c r="AY284" s="25"/>
      <c r="AZ284" s="25"/>
      <c r="BA284" s="25"/>
      <c r="BB284" s="25"/>
      <c r="BC284" s="25"/>
      <c r="BD284" s="25"/>
      <c r="BE284" s="25"/>
      <c r="BF284" s="25"/>
      <c r="BG284" s="25"/>
      <c r="BH284" s="25"/>
      <c r="BI284" s="25"/>
      <c r="BJ284" s="25"/>
      <c r="BK284" s="25"/>
      <c r="BL284" s="25"/>
      <c r="BM284" s="25"/>
      <c r="BN284" s="25"/>
      <c r="BO284" s="25"/>
      <c r="BP284" s="25"/>
      <c r="BQ284" s="25"/>
      <c r="BR284" s="25"/>
      <c r="BS284" s="25"/>
    </row>
    <row r="285" spans="1:71" ht="15.75" customHeight="1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  <c r="AF285" s="25"/>
      <c r="AG285" s="25"/>
      <c r="AH285" s="25"/>
      <c r="AI285" s="25"/>
      <c r="AJ285" s="25"/>
      <c r="AK285" s="25"/>
      <c r="AL285" s="25"/>
      <c r="AM285" s="25"/>
      <c r="AN285" s="25"/>
      <c r="AO285" s="25"/>
      <c r="AP285" s="25"/>
      <c r="AQ285" s="25"/>
      <c r="AR285" s="25"/>
      <c r="AS285" s="25"/>
      <c r="AT285" s="25"/>
      <c r="AU285" s="25"/>
      <c r="AV285" s="25"/>
      <c r="AW285" s="25"/>
      <c r="AX285" s="25"/>
      <c r="AY285" s="25"/>
      <c r="AZ285" s="25"/>
      <c r="BA285" s="25"/>
      <c r="BB285" s="25"/>
      <c r="BC285" s="25"/>
      <c r="BD285" s="25"/>
      <c r="BE285" s="25"/>
      <c r="BF285" s="25"/>
      <c r="BG285" s="25"/>
      <c r="BH285" s="25"/>
      <c r="BI285" s="25"/>
      <c r="BJ285" s="25"/>
      <c r="BK285" s="25"/>
      <c r="BL285" s="25"/>
      <c r="BM285" s="25"/>
      <c r="BN285" s="25"/>
      <c r="BO285" s="25"/>
      <c r="BP285" s="25"/>
      <c r="BQ285" s="25"/>
      <c r="BR285" s="25"/>
      <c r="BS285" s="25"/>
    </row>
    <row r="286" spans="1:71" ht="15.75" customHeight="1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  <c r="AF286" s="25"/>
      <c r="AG286" s="25"/>
      <c r="AH286" s="25"/>
      <c r="AI286" s="25"/>
      <c r="AJ286" s="25"/>
      <c r="AK286" s="25"/>
      <c r="AL286" s="25"/>
      <c r="AM286" s="25"/>
      <c r="AN286" s="25"/>
      <c r="AO286" s="25"/>
      <c r="AP286" s="25"/>
      <c r="AQ286" s="25"/>
      <c r="AR286" s="25"/>
      <c r="AS286" s="25"/>
      <c r="AT286" s="25"/>
      <c r="AU286" s="25"/>
      <c r="AV286" s="25"/>
      <c r="AW286" s="25"/>
      <c r="AX286" s="25"/>
      <c r="AY286" s="25"/>
      <c r="AZ286" s="25"/>
      <c r="BA286" s="25"/>
      <c r="BB286" s="25"/>
      <c r="BC286" s="25"/>
      <c r="BD286" s="25"/>
      <c r="BE286" s="25"/>
      <c r="BF286" s="25"/>
      <c r="BG286" s="25"/>
      <c r="BH286" s="25"/>
      <c r="BI286" s="25"/>
      <c r="BJ286" s="25"/>
      <c r="BK286" s="25"/>
      <c r="BL286" s="25"/>
      <c r="BM286" s="25"/>
      <c r="BN286" s="25"/>
      <c r="BO286" s="25"/>
      <c r="BP286" s="25"/>
      <c r="BQ286" s="25"/>
      <c r="BR286" s="25"/>
      <c r="BS286" s="25"/>
    </row>
    <row r="287" spans="1:71" ht="15.75" customHeight="1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  <c r="AF287" s="25"/>
      <c r="AG287" s="25"/>
      <c r="AH287" s="25"/>
      <c r="AI287" s="25"/>
      <c r="AJ287" s="25"/>
      <c r="AK287" s="25"/>
      <c r="AL287" s="25"/>
      <c r="AM287" s="25"/>
      <c r="AN287" s="25"/>
      <c r="AO287" s="25"/>
      <c r="AP287" s="25"/>
      <c r="AQ287" s="25"/>
      <c r="AR287" s="25"/>
      <c r="AS287" s="25"/>
      <c r="AT287" s="25"/>
      <c r="AU287" s="25"/>
      <c r="AV287" s="25"/>
      <c r="AW287" s="25"/>
      <c r="AX287" s="25"/>
      <c r="AY287" s="25"/>
      <c r="AZ287" s="25"/>
      <c r="BA287" s="25"/>
      <c r="BB287" s="25"/>
      <c r="BC287" s="25"/>
      <c r="BD287" s="25"/>
      <c r="BE287" s="25"/>
      <c r="BF287" s="25"/>
      <c r="BG287" s="25"/>
      <c r="BH287" s="25"/>
      <c r="BI287" s="25"/>
      <c r="BJ287" s="25"/>
      <c r="BK287" s="25"/>
      <c r="BL287" s="25"/>
      <c r="BM287" s="25"/>
      <c r="BN287" s="25"/>
      <c r="BO287" s="25"/>
      <c r="BP287" s="25"/>
      <c r="BQ287" s="25"/>
      <c r="BR287" s="25"/>
      <c r="BS287" s="25"/>
    </row>
    <row r="288" spans="1:71" ht="15.75" customHeight="1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  <c r="AF288" s="25"/>
      <c r="AG288" s="25"/>
      <c r="AH288" s="25"/>
      <c r="AI288" s="25"/>
      <c r="AJ288" s="25"/>
      <c r="AK288" s="25"/>
      <c r="AL288" s="25"/>
      <c r="AM288" s="25"/>
      <c r="AN288" s="25"/>
      <c r="AO288" s="25"/>
      <c r="AP288" s="25"/>
      <c r="AQ288" s="25"/>
      <c r="AR288" s="25"/>
      <c r="AS288" s="25"/>
      <c r="AT288" s="25"/>
      <c r="AU288" s="25"/>
      <c r="AV288" s="25"/>
      <c r="AW288" s="25"/>
      <c r="AX288" s="25"/>
      <c r="AY288" s="25"/>
      <c r="AZ288" s="25"/>
      <c r="BA288" s="25"/>
      <c r="BB288" s="25"/>
      <c r="BC288" s="25"/>
      <c r="BD288" s="25"/>
      <c r="BE288" s="25"/>
      <c r="BF288" s="25"/>
      <c r="BG288" s="25"/>
      <c r="BH288" s="25"/>
      <c r="BI288" s="25"/>
      <c r="BJ288" s="25"/>
      <c r="BK288" s="25"/>
      <c r="BL288" s="25"/>
      <c r="BM288" s="25"/>
      <c r="BN288" s="25"/>
      <c r="BO288" s="25"/>
      <c r="BP288" s="25"/>
      <c r="BQ288" s="25"/>
      <c r="BR288" s="25"/>
      <c r="BS288" s="25"/>
    </row>
    <row r="289" spans="1:71" ht="15.75" customHeight="1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  <c r="AF289" s="25"/>
      <c r="AG289" s="25"/>
      <c r="AH289" s="25"/>
      <c r="AI289" s="25"/>
      <c r="AJ289" s="25"/>
      <c r="AK289" s="25"/>
      <c r="AL289" s="25"/>
      <c r="AM289" s="25"/>
      <c r="AN289" s="25"/>
      <c r="AO289" s="25"/>
      <c r="AP289" s="25"/>
      <c r="AQ289" s="25"/>
      <c r="AR289" s="25"/>
      <c r="AS289" s="25"/>
      <c r="AT289" s="25"/>
      <c r="AU289" s="25"/>
      <c r="AV289" s="25"/>
      <c r="AW289" s="25"/>
      <c r="AX289" s="25"/>
      <c r="AY289" s="25"/>
      <c r="AZ289" s="25"/>
      <c r="BA289" s="25"/>
      <c r="BB289" s="25"/>
      <c r="BC289" s="25"/>
      <c r="BD289" s="25"/>
      <c r="BE289" s="25"/>
      <c r="BF289" s="25"/>
      <c r="BG289" s="25"/>
      <c r="BH289" s="25"/>
      <c r="BI289" s="25"/>
      <c r="BJ289" s="25"/>
      <c r="BK289" s="25"/>
      <c r="BL289" s="25"/>
      <c r="BM289" s="25"/>
      <c r="BN289" s="25"/>
      <c r="BO289" s="25"/>
      <c r="BP289" s="25"/>
      <c r="BQ289" s="25"/>
      <c r="BR289" s="25"/>
      <c r="BS289" s="25"/>
    </row>
    <row r="290" spans="1:71" ht="15.75" customHeight="1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  <c r="AF290" s="25"/>
      <c r="AG290" s="25"/>
      <c r="AH290" s="25"/>
      <c r="AI290" s="25"/>
      <c r="AJ290" s="25"/>
      <c r="AK290" s="25"/>
      <c r="AL290" s="25"/>
      <c r="AM290" s="25"/>
      <c r="AN290" s="25"/>
      <c r="AO290" s="25"/>
      <c r="AP290" s="25"/>
      <c r="AQ290" s="25"/>
      <c r="AR290" s="25"/>
      <c r="AS290" s="25"/>
      <c r="AT290" s="25"/>
      <c r="AU290" s="25"/>
      <c r="AV290" s="25"/>
      <c r="AW290" s="25"/>
      <c r="AX290" s="25"/>
      <c r="AY290" s="25"/>
      <c r="AZ290" s="25"/>
      <c r="BA290" s="25"/>
      <c r="BB290" s="25"/>
      <c r="BC290" s="25"/>
      <c r="BD290" s="25"/>
      <c r="BE290" s="25"/>
      <c r="BF290" s="25"/>
      <c r="BG290" s="25"/>
      <c r="BH290" s="25"/>
      <c r="BI290" s="25"/>
      <c r="BJ290" s="25"/>
      <c r="BK290" s="25"/>
      <c r="BL290" s="25"/>
      <c r="BM290" s="25"/>
      <c r="BN290" s="25"/>
      <c r="BO290" s="25"/>
      <c r="BP290" s="25"/>
      <c r="BQ290" s="25"/>
      <c r="BR290" s="25"/>
      <c r="BS290" s="25"/>
    </row>
    <row r="291" spans="1:71" ht="15.75" customHeight="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  <c r="AF291" s="25"/>
      <c r="AG291" s="25"/>
      <c r="AH291" s="25"/>
      <c r="AI291" s="25"/>
      <c r="AJ291" s="25"/>
      <c r="AK291" s="25"/>
      <c r="AL291" s="25"/>
      <c r="AM291" s="25"/>
      <c r="AN291" s="25"/>
      <c r="AO291" s="25"/>
      <c r="AP291" s="25"/>
      <c r="AQ291" s="25"/>
      <c r="AR291" s="25"/>
      <c r="AS291" s="25"/>
      <c r="AT291" s="25"/>
      <c r="AU291" s="25"/>
      <c r="AV291" s="25"/>
      <c r="AW291" s="25"/>
      <c r="AX291" s="25"/>
      <c r="AY291" s="25"/>
      <c r="AZ291" s="25"/>
      <c r="BA291" s="25"/>
      <c r="BB291" s="25"/>
      <c r="BC291" s="25"/>
      <c r="BD291" s="25"/>
      <c r="BE291" s="25"/>
      <c r="BF291" s="25"/>
      <c r="BG291" s="25"/>
      <c r="BH291" s="25"/>
      <c r="BI291" s="25"/>
      <c r="BJ291" s="25"/>
      <c r="BK291" s="25"/>
      <c r="BL291" s="25"/>
      <c r="BM291" s="25"/>
      <c r="BN291" s="25"/>
      <c r="BO291" s="25"/>
      <c r="BP291" s="25"/>
      <c r="BQ291" s="25"/>
      <c r="BR291" s="25"/>
      <c r="BS291" s="25"/>
    </row>
    <row r="292" spans="1:71" ht="15.75" customHeight="1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  <c r="AF292" s="25"/>
      <c r="AG292" s="25"/>
      <c r="AH292" s="25"/>
      <c r="AI292" s="25"/>
      <c r="AJ292" s="25"/>
      <c r="AK292" s="25"/>
      <c r="AL292" s="25"/>
      <c r="AM292" s="25"/>
      <c r="AN292" s="25"/>
      <c r="AO292" s="25"/>
      <c r="AP292" s="25"/>
      <c r="AQ292" s="25"/>
      <c r="AR292" s="25"/>
      <c r="AS292" s="25"/>
      <c r="AT292" s="25"/>
      <c r="AU292" s="25"/>
      <c r="AV292" s="25"/>
      <c r="AW292" s="25"/>
      <c r="AX292" s="25"/>
      <c r="AY292" s="25"/>
      <c r="AZ292" s="25"/>
      <c r="BA292" s="25"/>
      <c r="BB292" s="25"/>
      <c r="BC292" s="25"/>
      <c r="BD292" s="25"/>
      <c r="BE292" s="25"/>
      <c r="BF292" s="25"/>
      <c r="BG292" s="25"/>
      <c r="BH292" s="25"/>
      <c r="BI292" s="25"/>
      <c r="BJ292" s="25"/>
      <c r="BK292" s="25"/>
      <c r="BL292" s="25"/>
      <c r="BM292" s="25"/>
      <c r="BN292" s="25"/>
      <c r="BO292" s="25"/>
      <c r="BP292" s="25"/>
      <c r="BQ292" s="25"/>
      <c r="BR292" s="25"/>
      <c r="BS292" s="25"/>
    </row>
    <row r="293" spans="1:71" ht="15.75" customHeight="1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  <c r="AF293" s="25"/>
      <c r="AG293" s="25"/>
      <c r="AH293" s="25"/>
      <c r="AI293" s="25"/>
      <c r="AJ293" s="25"/>
      <c r="AK293" s="25"/>
      <c r="AL293" s="25"/>
      <c r="AM293" s="25"/>
      <c r="AN293" s="25"/>
      <c r="AO293" s="25"/>
      <c r="AP293" s="25"/>
      <c r="AQ293" s="25"/>
      <c r="AR293" s="25"/>
      <c r="AS293" s="25"/>
      <c r="AT293" s="25"/>
      <c r="AU293" s="25"/>
      <c r="AV293" s="25"/>
      <c r="AW293" s="25"/>
      <c r="AX293" s="25"/>
      <c r="AY293" s="25"/>
      <c r="AZ293" s="25"/>
      <c r="BA293" s="25"/>
      <c r="BB293" s="25"/>
      <c r="BC293" s="25"/>
      <c r="BD293" s="25"/>
      <c r="BE293" s="25"/>
      <c r="BF293" s="25"/>
      <c r="BG293" s="25"/>
      <c r="BH293" s="25"/>
      <c r="BI293" s="25"/>
      <c r="BJ293" s="25"/>
      <c r="BK293" s="25"/>
      <c r="BL293" s="25"/>
      <c r="BM293" s="25"/>
      <c r="BN293" s="25"/>
      <c r="BO293" s="25"/>
      <c r="BP293" s="25"/>
      <c r="BQ293" s="25"/>
      <c r="BR293" s="25"/>
      <c r="BS293" s="25"/>
    </row>
    <row r="294" spans="1:71" ht="15.75" customHeight="1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  <c r="AR294" s="25"/>
      <c r="AS294" s="25"/>
      <c r="AT294" s="25"/>
      <c r="AU294" s="25"/>
      <c r="AV294" s="25"/>
      <c r="AW294" s="25"/>
      <c r="AX294" s="25"/>
      <c r="AY294" s="25"/>
      <c r="AZ294" s="25"/>
      <c r="BA294" s="25"/>
      <c r="BB294" s="25"/>
      <c r="BC294" s="25"/>
      <c r="BD294" s="25"/>
      <c r="BE294" s="25"/>
      <c r="BF294" s="25"/>
      <c r="BG294" s="25"/>
      <c r="BH294" s="25"/>
      <c r="BI294" s="25"/>
      <c r="BJ294" s="25"/>
      <c r="BK294" s="25"/>
      <c r="BL294" s="25"/>
      <c r="BM294" s="25"/>
      <c r="BN294" s="25"/>
      <c r="BO294" s="25"/>
      <c r="BP294" s="25"/>
      <c r="BQ294" s="25"/>
      <c r="BR294" s="25"/>
      <c r="BS294" s="25"/>
    </row>
    <row r="295" spans="1:71" ht="15.75" customHeight="1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  <c r="AF295" s="25"/>
      <c r="AG295" s="25"/>
      <c r="AH295" s="25"/>
      <c r="AI295" s="25"/>
      <c r="AJ295" s="25"/>
      <c r="AK295" s="25"/>
      <c r="AL295" s="25"/>
      <c r="AM295" s="25"/>
      <c r="AN295" s="25"/>
      <c r="AO295" s="25"/>
      <c r="AP295" s="25"/>
      <c r="AQ295" s="25"/>
      <c r="AR295" s="25"/>
      <c r="AS295" s="25"/>
      <c r="AT295" s="25"/>
      <c r="AU295" s="25"/>
      <c r="AV295" s="25"/>
      <c r="AW295" s="25"/>
      <c r="AX295" s="25"/>
      <c r="AY295" s="25"/>
      <c r="AZ295" s="25"/>
      <c r="BA295" s="25"/>
      <c r="BB295" s="25"/>
      <c r="BC295" s="25"/>
      <c r="BD295" s="25"/>
      <c r="BE295" s="25"/>
      <c r="BF295" s="25"/>
      <c r="BG295" s="25"/>
      <c r="BH295" s="25"/>
      <c r="BI295" s="25"/>
      <c r="BJ295" s="25"/>
      <c r="BK295" s="25"/>
      <c r="BL295" s="25"/>
      <c r="BM295" s="25"/>
      <c r="BN295" s="25"/>
      <c r="BO295" s="25"/>
      <c r="BP295" s="25"/>
      <c r="BQ295" s="25"/>
      <c r="BR295" s="25"/>
      <c r="BS295" s="25"/>
    </row>
    <row r="296" spans="1:71" ht="15.75" customHeight="1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  <c r="AF296" s="25"/>
      <c r="AG296" s="25"/>
      <c r="AH296" s="25"/>
      <c r="AI296" s="25"/>
      <c r="AJ296" s="25"/>
      <c r="AK296" s="25"/>
      <c r="AL296" s="25"/>
      <c r="AM296" s="25"/>
      <c r="AN296" s="25"/>
      <c r="AO296" s="25"/>
      <c r="AP296" s="25"/>
      <c r="AQ296" s="25"/>
      <c r="AR296" s="25"/>
      <c r="AS296" s="25"/>
      <c r="AT296" s="25"/>
      <c r="AU296" s="25"/>
      <c r="AV296" s="25"/>
      <c r="AW296" s="25"/>
      <c r="AX296" s="25"/>
      <c r="AY296" s="25"/>
      <c r="AZ296" s="25"/>
      <c r="BA296" s="25"/>
      <c r="BB296" s="25"/>
      <c r="BC296" s="25"/>
      <c r="BD296" s="25"/>
      <c r="BE296" s="25"/>
      <c r="BF296" s="25"/>
      <c r="BG296" s="25"/>
      <c r="BH296" s="25"/>
      <c r="BI296" s="25"/>
      <c r="BJ296" s="25"/>
      <c r="BK296" s="25"/>
      <c r="BL296" s="25"/>
      <c r="BM296" s="25"/>
      <c r="BN296" s="25"/>
      <c r="BO296" s="25"/>
      <c r="BP296" s="25"/>
      <c r="BQ296" s="25"/>
      <c r="BR296" s="25"/>
      <c r="BS296" s="25"/>
    </row>
    <row r="297" spans="1:71" ht="15.75" customHeight="1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  <c r="AF297" s="25"/>
      <c r="AG297" s="25"/>
      <c r="AH297" s="25"/>
      <c r="AI297" s="25"/>
      <c r="AJ297" s="25"/>
      <c r="AK297" s="25"/>
      <c r="AL297" s="25"/>
      <c r="AM297" s="25"/>
      <c r="AN297" s="25"/>
      <c r="AO297" s="25"/>
      <c r="AP297" s="25"/>
      <c r="AQ297" s="25"/>
      <c r="AR297" s="25"/>
      <c r="AS297" s="25"/>
      <c r="AT297" s="25"/>
      <c r="AU297" s="25"/>
      <c r="AV297" s="25"/>
      <c r="AW297" s="25"/>
      <c r="AX297" s="25"/>
      <c r="AY297" s="25"/>
      <c r="AZ297" s="25"/>
      <c r="BA297" s="25"/>
      <c r="BB297" s="25"/>
      <c r="BC297" s="25"/>
      <c r="BD297" s="25"/>
      <c r="BE297" s="25"/>
      <c r="BF297" s="25"/>
      <c r="BG297" s="25"/>
      <c r="BH297" s="25"/>
      <c r="BI297" s="25"/>
      <c r="BJ297" s="25"/>
      <c r="BK297" s="25"/>
      <c r="BL297" s="25"/>
      <c r="BM297" s="25"/>
      <c r="BN297" s="25"/>
      <c r="BO297" s="25"/>
      <c r="BP297" s="25"/>
      <c r="BQ297" s="25"/>
      <c r="BR297" s="25"/>
      <c r="BS297" s="25"/>
    </row>
    <row r="298" spans="1:71" ht="15.75" customHeight="1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  <c r="AF298" s="25"/>
      <c r="AG298" s="25"/>
      <c r="AH298" s="25"/>
      <c r="AI298" s="25"/>
      <c r="AJ298" s="25"/>
      <c r="AK298" s="25"/>
      <c r="AL298" s="25"/>
      <c r="AM298" s="25"/>
      <c r="AN298" s="25"/>
      <c r="AO298" s="25"/>
      <c r="AP298" s="25"/>
      <c r="AQ298" s="25"/>
      <c r="AR298" s="25"/>
      <c r="AS298" s="25"/>
      <c r="AT298" s="25"/>
      <c r="AU298" s="25"/>
      <c r="AV298" s="25"/>
      <c r="AW298" s="25"/>
      <c r="AX298" s="25"/>
      <c r="AY298" s="25"/>
      <c r="AZ298" s="25"/>
      <c r="BA298" s="25"/>
      <c r="BB298" s="25"/>
      <c r="BC298" s="25"/>
      <c r="BD298" s="25"/>
      <c r="BE298" s="25"/>
      <c r="BF298" s="25"/>
      <c r="BG298" s="25"/>
      <c r="BH298" s="25"/>
      <c r="BI298" s="25"/>
      <c r="BJ298" s="25"/>
      <c r="BK298" s="25"/>
      <c r="BL298" s="25"/>
      <c r="BM298" s="25"/>
      <c r="BN298" s="25"/>
      <c r="BO298" s="25"/>
      <c r="BP298" s="25"/>
      <c r="BQ298" s="25"/>
      <c r="BR298" s="25"/>
      <c r="BS298" s="25"/>
    </row>
    <row r="299" spans="1:71" ht="15.75" customHeight="1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  <c r="AF299" s="25"/>
      <c r="AG299" s="25"/>
      <c r="AH299" s="25"/>
      <c r="AI299" s="25"/>
      <c r="AJ299" s="25"/>
      <c r="AK299" s="25"/>
      <c r="AL299" s="25"/>
      <c r="AM299" s="25"/>
      <c r="AN299" s="25"/>
      <c r="AO299" s="25"/>
      <c r="AP299" s="25"/>
      <c r="AQ299" s="25"/>
      <c r="AR299" s="25"/>
      <c r="AS299" s="25"/>
      <c r="AT299" s="25"/>
      <c r="AU299" s="25"/>
      <c r="AV299" s="25"/>
      <c r="AW299" s="25"/>
      <c r="AX299" s="25"/>
      <c r="AY299" s="25"/>
      <c r="AZ299" s="25"/>
      <c r="BA299" s="25"/>
      <c r="BB299" s="25"/>
      <c r="BC299" s="25"/>
      <c r="BD299" s="25"/>
      <c r="BE299" s="25"/>
      <c r="BF299" s="25"/>
      <c r="BG299" s="25"/>
      <c r="BH299" s="25"/>
      <c r="BI299" s="25"/>
      <c r="BJ299" s="25"/>
      <c r="BK299" s="25"/>
      <c r="BL299" s="25"/>
      <c r="BM299" s="25"/>
      <c r="BN299" s="25"/>
      <c r="BO299" s="25"/>
      <c r="BP299" s="25"/>
      <c r="BQ299" s="25"/>
      <c r="BR299" s="25"/>
      <c r="BS299" s="25"/>
    </row>
    <row r="300" spans="1:71" ht="15.75" customHeight="1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  <c r="AF300" s="25"/>
      <c r="AG300" s="25"/>
      <c r="AH300" s="25"/>
      <c r="AI300" s="25"/>
      <c r="AJ300" s="25"/>
      <c r="AK300" s="25"/>
      <c r="AL300" s="25"/>
      <c r="AM300" s="25"/>
      <c r="AN300" s="25"/>
      <c r="AO300" s="25"/>
      <c r="AP300" s="25"/>
      <c r="AQ300" s="25"/>
      <c r="AR300" s="25"/>
      <c r="AS300" s="25"/>
      <c r="AT300" s="25"/>
      <c r="AU300" s="25"/>
      <c r="AV300" s="25"/>
      <c r="AW300" s="25"/>
      <c r="AX300" s="25"/>
      <c r="AY300" s="25"/>
      <c r="AZ300" s="25"/>
      <c r="BA300" s="25"/>
      <c r="BB300" s="25"/>
      <c r="BC300" s="25"/>
      <c r="BD300" s="25"/>
      <c r="BE300" s="25"/>
      <c r="BF300" s="25"/>
      <c r="BG300" s="25"/>
      <c r="BH300" s="25"/>
      <c r="BI300" s="25"/>
      <c r="BJ300" s="25"/>
      <c r="BK300" s="25"/>
      <c r="BL300" s="25"/>
      <c r="BM300" s="25"/>
      <c r="BN300" s="25"/>
      <c r="BO300" s="25"/>
      <c r="BP300" s="25"/>
      <c r="BQ300" s="25"/>
      <c r="BR300" s="25"/>
      <c r="BS300" s="25"/>
    </row>
    <row r="301" spans="1:71" ht="15.75" customHeight="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  <c r="AF301" s="25"/>
      <c r="AG301" s="25"/>
      <c r="AH301" s="25"/>
      <c r="AI301" s="25"/>
      <c r="AJ301" s="25"/>
      <c r="AK301" s="25"/>
      <c r="AL301" s="25"/>
      <c r="AM301" s="25"/>
      <c r="AN301" s="25"/>
      <c r="AO301" s="25"/>
      <c r="AP301" s="25"/>
      <c r="AQ301" s="25"/>
      <c r="AR301" s="25"/>
      <c r="AS301" s="25"/>
      <c r="AT301" s="25"/>
      <c r="AU301" s="25"/>
      <c r="AV301" s="25"/>
      <c r="AW301" s="25"/>
      <c r="AX301" s="25"/>
      <c r="AY301" s="25"/>
      <c r="AZ301" s="25"/>
      <c r="BA301" s="25"/>
      <c r="BB301" s="25"/>
      <c r="BC301" s="25"/>
      <c r="BD301" s="25"/>
      <c r="BE301" s="25"/>
      <c r="BF301" s="25"/>
      <c r="BG301" s="25"/>
      <c r="BH301" s="25"/>
      <c r="BI301" s="25"/>
      <c r="BJ301" s="25"/>
      <c r="BK301" s="25"/>
      <c r="BL301" s="25"/>
      <c r="BM301" s="25"/>
      <c r="BN301" s="25"/>
      <c r="BO301" s="25"/>
      <c r="BP301" s="25"/>
      <c r="BQ301" s="25"/>
      <c r="BR301" s="25"/>
      <c r="BS301" s="25"/>
    </row>
    <row r="302" spans="1:71" ht="15.75" customHeight="1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  <c r="AF302" s="25"/>
      <c r="AG302" s="25"/>
      <c r="AH302" s="25"/>
      <c r="AI302" s="25"/>
      <c r="AJ302" s="25"/>
      <c r="AK302" s="25"/>
      <c r="AL302" s="25"/>
      <c r="AM302" s="25"/>
      <c r="AN302" s="25"/>
      <c r="AO302" s="25"/>
      <c r="AP302" s="25"/>
      <c r="AQ302" s="25"/>
      <c r="AR302" s="25"/>
      <c r="AS302" s="25"/>
      <c r="AT302" s="25"/>
      <c r="AU302" s="25"/>
      <c r="AV302" s="25"/>
      <c r="AW302" s="25"/>
      <c r="AX302" s="25"/>
      <c r="AY302" s="25"/>
      <c r="AZ302" s="25"/>
      <c r="BA302" s="25"/>
      <c r="BB302" s="25"/>
      <c r="BC302" s="25"/>
      <c r="BD302" s="25"/>
      <c r="BE302" s="25"/>
      <c r="BF302" s="25"/>
      <c r="BG302" s="25"/>
      <c r="BH302" s="25"/>
      <c r="BI302" s="25"/>
      <c r="BJ302" s="25"/>
      <c r="BK302" s="25"/>
      <c r="BL302" s="25"/>
      <c r="BM302" s="25"/>
      <c r="BN302" s="25"/>
      <c r="BO302" s="25"/>
      <c r="BP302" s="25"/>
      <c r="BQ302" s="25"/>
      <c r="BR302" s="25"/>
      <c r="BS302" s="25"/>
    </row>
    <row r="303" spans="1:71" ht="15.75" customHeight="1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  <c r="AF303" s="25"/>
      <c r="AG303" s="25"/>
      <c r="AH303" s="25"/>
      <c r="AI303" s="25"/>
      <c r="AJ303" s="25"/>
      <c r="AK303" s="25"/>
      <c r="AL303" s="25"/>
      <c r="AM303" s="25"/>
      <c r="AN303" s="25"/>
      <c r="AO303" s="25"/>
      <c r="AP303" s="25"/>
      <c r="AQ303" s="25"/>
      <c r="AR303" s="25"/>
      <c r="AS303" s="25"/>
      <c r="AT303" s="25"/>
      <c r="AU303" s="25"/>
      <c r="AV303" s="25"/>
      <c r="AW303" s="25"/>
      <c r="AX303" s="25"/>
      <c r="AY303" s="25"/>
      <c r="AZ303" s="25"/>
      <c r="BA303" s="25"/>
      <c r="BB303" s="25"/>
      <c r="BC303" s="25"/>
      <c r="BD303" s="25"/>
      <c r="BE303" s="25"/>
      <c r="BF303" s="25"/>
      <c r="BG303" s="25"/>
      <c r="BH303" s="25"/>
      <c r="BI303" s="25"/>
      <c r="BJ303" s="25"/>
      <c r="BK303" s="25"/>
      <c r="BL303" s="25"/>
      <c r="BM303" s="25"/>
      <c r="BN303" s="25"/>
      <c r="BO303" s="25"/>
      <c r="BP303" s="25"/>
      <c r="BQ303" s="25"/>
      <c r="BR303" s="25"/>
      <c r="BS303" s="25"/>
    </row>
    <row r="304" spans="1:71" ht="15.75" customHeight="1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  <c r="AE304" s="25"/>
      <c r="AF304" s="25"/>
      <c r="AG304" s="25"/>
      <c r="AH304" s="25"/>
      <c r="AI304" s="25"/>
      <c r="AJ304" s="25"/>
      <c r="AK304" s="25"/>
      <c r="AL304" s="25"/>
      <c r="AM304" s="25"/>
      <c r="AN304" s="25"/>
      <c r="AO304" s="25"/>
      <c r="AP304" s="25"/>
      <c r="AQ304" s="25"/>
      <c r="AR304" s="25"/>
      <c r="AS304" s="25"/>
      <c r="AT304" s="25"/>
      <c r="AU304" s="25"/>
      <c r="AV304" s="25"/>
      <c r="AW304" s="25"/>
      <c r="AX304" s="25"/>
      <c r="AY304" s="25"/>
      <c r="AZ304" s="25"/>
      <c r="BA304" s="25"/>
      <c r="BB304" s="25"/>
      <c r="BC304" s="25"/>
      <c r="BD304" s="25"/>
      <c r="BE304" s="25"/>
      <c r="BF304" s="25"/>
      <c r="BG304" s="25"/>
      <c r="BH304" s="25"/>
      <c r="BI304" s="25"/>
      <c r="BJ304" s="25"/>
      <c r="BK304" s="25"/>
      <c r="BL304" s="25"/>
      <c r="BM304" s="25"/>
      <c r="BN304" s="25"/>
      <c r="BO304" s="25"/>
      <c r="BP304" s="25"/>
      <c r="BQ304" s="25"/>
      <c r="BR304" s="25"/>
      <c r="BS304" s="25"/>
    </row>
    <row r="305" spans="1:71" ht="15.75" customHeight="1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  <c r="AE305" s="25"/>
      <c r="AF305" s="25"/>
      <c r="AG305" s="25"/>
      <c r="AH305" s="25"/>
      <c r="AI305" s="25"/>
      <c r="AJ305" s="25"/>
      <c r="AK305" s="25"/>
      <c r="AL305" s="25"/>
      <c r="AM305" s="25"/>
      <c r="AN305" s="25"/>
      <c r="AO305" s="25"/>
      <c r="AP305" s="25"/>
      <c r="AQ305" s="25"/>
      <c r="AR305" s="25"/>
      <c r="AS305" s="25"/>
      <c r="AT305" s="25"/>
      <c r="AU305" s="25"/>
      <c r="AV305" s="25"/>
      <c r="AW305" s="25"/>
      <c r="AX305" s="25"/>
      <c r="AY305" s="25"/>
      <c r="AZ305" s="25"/>
      <c r="BA305" s="25"/>
      <c r="BB305" s="25"/>
      <c r="BC305" s="25"/>
      <c r="BD305" s="25"/>
      <c r="BE305" s="25"/>
      <c r="BF305" s="25"/>
      <c r="BG305" s="25"/>
      <c r="BH305" s="25"/>
      <c r="BI305" s="25"/>
      <c r="BJ305" s="25"/>
      <c r="BK305" s="25"/>
      <c r="BL305" s="25"/>
      <c r="BM305" s="25"/>
      <c r="BN305" s="25"/>
      <c r="BO305" s="25"/>
      <c r="BP305" s="25"/>
      <c r="BQ305" s="25"/>
      <c r="BR305" s="25"/>
      <c r="BS305" s="25"/>
    </row>
    <row r="306" spans="1:71" ht="15.75" customHeight="1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  <c r="AE306" s="25"/>
      <c r="AF306" s="25"/>
      <c r="AG306" s="25"/>
      <c r="AH306" s="25"/>
      <c r="AI306" s="25"/>
      <c r="AJ306" s="25"/>
      <c r="AK306" s="25"/>
      <c r="AL306" s="25"/>
      <c r="AM306" s="25"/>
      <c r="AN306" s="25"/>
      <c r="AO306" s="25"/>
      <c r="AP306" s="25"/>
      <c r="AQ306" s="25"/>
      <c r="AR306" s="25"/>
      <c r="AS306" s="25"/>
      <c r="AT306" s="25"/>
      <c r="AU306" s="25"/>
      <c r="AV306" s="25"/>
      <c r="AW306" s="25"/>
      <c r="AX306" s="25"/>
      <c r="AY306" s="25"/>
      <c r="AZ306" s="25"/>
      <c r="BA306" s="25"/>
      <c r="BB306" s="25"/>
      <c r="BC306" s="25"/>
      <c r="BD306" s="25"/>
      <c r="BE306" s="25"/>
      <c r="BF306" s="25"/>
      <c r="BG306" s="25"/>
      <c r="BH306" s="25"/>
      <c r="BI306" s="25"/>
      <c r="BJ306" s="25"/>
      <c r="BK306" s="25"/>
      <c r="BL306" s="25"/>
      <c r="BM306" s="25"/>
      <c r="BN306" s="25"/>
      <c r="BO306" s="25"/>
      <c r="BP306" s="25"/>
      <c r="BQ306" s="25"/>
      <c r="BR306" s="25"/>
      <c r="BS306" s="25"/>
    </row>
    <row r="307" spans="1:71" ht="15.75" customHeight="1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  <c r="AE307" s="25"/>
      <c r="AF307" s="25"/>
      <c r="AG307" s="25"/>
      <c r="AH307" s="25"/>
      <c r="AI307" s="25"/>
      <c r="AJ307" s="25"/>
      <c r="AK307" s="25"/>
      <c r="AL307" s="25"/>
      <c r="AM307" s="25"/>
      <c r="AN307" s="25"/>
      <c r="AO307" s="25"/>
      <c r="AP307" s="25"/>
      <c r="AQ307" s="25"/>
      <c r="AR307" s="25"/>
      <c r="AS307" s="25"/>
      <c r="AT307" s="25"/>
      <c r="AU307" s="25"/>
      <c r="AV307" s="25"/>
      <c r="AW307" s="25"/>
      <c r="AX307" s="25"/>
      <c r="AY307" s="25"/>
      <c r="AZ307" s="25"/>
      <c r="BA307" s="25"/>
      <c r="BB307" s="25"/>
      <c r="BC307" s="25"/>
      <c r="BD307" s="25"/>
      <c r="BE307" s="25"/>
      <c r="BF307" s="25"/>
      <c r="BG307" s="25"/>
      <c r="BH307" s="25"/>
      <c r="BI307" s="25"/>
      <c r="BJ307" s="25"/>
      <c r="BK307" s="25"/>
      <c r="BL307" s="25"/>
      <c r="BM307" s="25"/>
      <c r="BN307" s="25"/>
      <c r="BO307" s="25"/>
      <c r="BP307" s="25"/>
      <c r="BQ307" s="25"/>
      <c r="BR307" s="25"/>
      <c r="BS307" s="25"/>
    </row>
    <row r="308" spans="1:71" ht="15.75" customHeight="1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  <c r="AE308" s="25"/>
      <c r="AF308" s="25"/>
      <c r="AG308" s="25"/>
      <c r="AH308" s="25"/>
      <c r="AI308" s="25"/>
      <c r="AJ308" s="25"/>
      <c r="AK308" s="25"/>
      <c r="AL308" s="25"/>
      <c r="AM308" s="25"/>
      <c r="AN308" s="25"/>
      <c r="AO308" s="25"/>
      <c r="AP308" s="25"/>
      <c r="AQ308" s="25"/>
      <c r="AR308" s="25"/>
      <c r="AS308" s="25"/>
      <c r="AT308" s="25"/>
      <c r="AU308" s="25"/>
      <c r="AV308" s="25"/>
      <c r="AW308" s="25"/>
      <c r="AX308" s="25"/>
      <c r="AY308" s="25"/>
      <c r="AZ308" s="25"/>
      <c r="BA308" s="25"/>
      <c r="BB308" s="25"/>
      <c r="BC308" s="25"/>
      <c r="BD308" s="25"/>
      <c r="BE308" s="25"/>
      <c r="BF308" s="25"/>
      <c r="BG308" s="25"/>
      <c r="BH308" s="25"/>
      <c r="BI308" s="25"/>
      <c r="BJ308" s="25"/>
      <c r="BK308" s="25"/>
      <c r="BL308" s="25"/>
      <c r="BM308" s="25"/>
      <c r="BN308" s="25"/>
      <c r="BO308" s="25"/>
      <c r="BP308" s="25"/>
      <c r="BQ308" s="25"/>
      <c r="BR308" s="25"/>
      <c r="BS308" s="25"/>
    </row>
    <row r="309" spans="1:71" ht="15.75" customHeight="1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  <c r="AE309" s="25"/>
      <c r="AF309" s="25"/>
      <c r="AG309" s="25"/>
      <c r="AH309" s="25"/>
      <c r="AI309" s="25"/>
      <c r="AJ309" s="25"/>
      <c r="AK309" s="25"/>
      <c r="AL309" s="25"/>
      <c r="AM309" s="25"/>
      <c r="AN309" s="25"/>
      <c r="AO309" s="25"/>
      <c r="AP309" s="25"/>
      <c r="AQ309" s="25"/>
      <c r="AR309" s="25"/>
      <c r="AS309" s="25"/>
      <c r="AT309" s="25"/>
      <c r="AU309" s="25"/>
      <c r="AV309" s="25"/>
      <c r="AW309" s="25"/>
      <c r="AX309" s="25"/>
      <c r="AY309" s="25"/>
      <c r="AZ309" s="25"/>
      <c r="BA309" s="25"/>
      <c r="BB309" s="25"/>
      <c r="BC309" s="25"/>
      <c r="BD309" s="25"/>
      <c r="BE309" s="25"/>
      <c r="BF309" s="25"/>
      <c r="BG309" s="25"/>
      <c r="BH309" s="25"/>
      <c r="BI309" s="25"/>
      <c r="BJ309" s="25"/>
      <c r="BK309" s="25"/>
      <c r="BL309" s="25"/>
      <c r="BM309" s="25"/>
      <c r="BN309" s="25"/>
      <c r="BO309" s="25"/>
      <c r="BP309" s="25"/>
      <c r="BQ309" s="25"/>
      <c r="BR309" s="25"/>
      <c r="BS309" s="25"/>
    </row>
    <row r="310" spans="1:71" ht="15.75" customHeight="1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/>
      <c r="AJ310" s="25"/>
      <c r="AK310" s="25"/>
      <c r="AL310" s="25"/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/>
      <c r="AY310" s="25"/>
      <c r="AZ310" s="25"/>
      <c r="BA310" s="25"/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/>
      <c r="BN310" s="25"/>
      <c r="BO310" s="25"/>
      <c r="BP310" s="25"/>
      <c r="BQ310" s="25"/>
      <c r="BR310" s="25"/>
      <c r="BS310" s="25"/>
    </row>
    <row r="311" spans="1:71" ht="15.75" customHeight="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  <c r="AE311" s="25"/>
      <c r="AF311" s="25"/>
      <c r="AG311" s="25"/>
      <c r="AH311" s="25"/>
      <c r="AI311" s="25"/>
      <c r="AJ311" s="25"/>
      <c r="AK311" s="25"/>
      <c r="AL311" s="25"/>
      <c r="AM311" s="25"/>
      <c r="AN311" s="25"/>
      <c r="AO311" s="25"/>
      <c r="AP311" s="25"/>
      <c r="AQ311" s="25"/>
      <c r="AR311" s="25"/>
      <c r="AS311" s="25"/>
      <c r="AT311" s="25"/>
      <c r="AU311" s="25"/>
      <c r="AV311" s="25"/>
      <c r="AW311" s="25"/>
      <c r="AX311" s="25"/>
      <c r="AY311" s="25"/>
      <c r="AZ311" s="25"/>
      <c r="BA311" s="25"/>
      <c r="BB311" s="25"/>
      <c r="BC311" s="25"/>
      <c r="BD311" s="25"/>
      <c r="BE311" s="25"/>
      <c r="BF311" s="25"/>
      <c r="BG311" s="25"/>
      <c r="BH311" s="25"/>
      <c r="BI311" s="25"/>
      <c r="BJ311" s="25"/>
      <c r="BK311" s="25"/>
      <c r="BL311" s="25"/>
      <c r="BM311" s="25"/>
      <c r="BN311" s="25"/>
      <c r="BO311" s="25"/>
      <c r="BP311" s="25"/>
      <c r="BQ311" s="25"/>
      <c r="BR311" s="25"/>
      <c r="BS311" s="25"/>
    </row>
    <row r="312" spans="1:71" ht="15.75" customHeight="1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  <c r="AE312" s="25"/>
      <c r="AF312" s="25"/>
      <c r="AG312" s="25"/>
      <c r="AH312" s="25"/>
      <c r="AI312" s="25"/>
      <c r="AJ312" s="25"/>
      <c r="AK312" s="25"/>
      <c r="AL312" s="25"/>
      <c r="AM312" s="25"/>
      <c r="AN312" s="25"/>
      <c r="AO312" s="25"/>
      <c r="AP312" s="25"/>
      <c r="AQ312" s="25"/>
      <c r="AR312" s="25"/>
      <c r="AS312" s="25"/>
      <c r="AT312" s="25"/>
      <c r="AU312" s="25"/>
      <c r="AV312" s="25"/>
      <c r="AW312" s="25"/>
      <c r="AX312" s="25"/>
      <c r="AY312" s="25"/>
      <c r="AZ312" s="25"/>
      <c r="BA312" s="25"/>
      <c r="BB312" s="25"/>
      <c r="BC312" s="25"/>
      <c r="BD312" s="25"/>
      <c r="BE312" s="25"/>
      <c r="BF312" s="25"/>
      <c r="BG312" s="25"/>
      <c r="BH312" s="25"/>
      <c r="BI312" s="25"/>
      <c r="BJ312" s="25"/>
      <c r="BK312" s="25"/>
      <c r="BL312" s="25"/>
      <c r="BM312" s="25"/>
      <c r="BN312" s="25"/>
      <c r="BO312" s="25"/>
      <c r="BP312" s="25"/>
      <c r="BQ312" s="25"/>
      <c r="BR312" s="25"/>
      <c r="BS312" s="25"/>
    </row>
    <row r="313" spans="1:71" ht="15.75" customHeight="1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  <c r="AE313" s="25"/>
      <c r="AF313" s="25"/>
      <c r="AG313" s="25"/>
      <c r="AH313" s="25"/>
      <c r="AI313" s="25"/>
      <c r="AJ313" s="25"/>
      <c r="AK313" s="25"/>
      <c r="AL313" s="25"/>
      <c r="AM313" s="25"/>
      <c r="AN313" s="25"/>
      <c r="AO313" s="25"/>
      <c r="AP313" s="25"/>
      <c r="AQ313" s="25"/>
      <c r="AR313" s="25"/>
      <c r="AS313" s="25"/>
      <c r="AT313" s="25"/>
      <c r="AU313" s="25"/>
      <c r="AV313" s="25"/>
      <c r="AW313" s="25"/>
      <c r="AX313" s="25"/>
      <c r="AY313" s="25"/>
      <c r="AZ313" s="25"/>
      <c r="BA313" s="25"/>
      <c r="BB313" s="25"/>
      <c r="BC313" s="25"/>
      <c r="BD313" s="25"/>
      <c r="BE313" s="25"/>
      <c r="BF313" s="25"/>
      <c r="BG313" s="25"/>
      <c r="BH313" s="25"/>
      <c r="BI313" s="25"/>
      <c r="BJ313" s="25"/>
      <c r="BK313" s="25"/>
      <c r="BL313" s="25"/>
      <c r="BM313" s="25"/>
      <c r="BN313" s="25"/>
      <c r="BO313" s="25"/>
      <c r="BP313" s="25"/>
      <c r="BQ313" s="25"/>
      <c r="BR313" s="25"/>
      <c r="BS313" s="25"/>
    </row>
    <row r="314" spans="1:71" ht="15.75" customHeight="1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/>
      <c r="AJ314" s="25"/>
      <c r="AK314" s="25"/>
      <c r="AL314" s="25"/>
      <c r="AM314" s="25"/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/>
      <c r="AY314" s="25"/>
      <c r="AZ314" s="25"/>
      <c r="BA314" s="25"/>
      <c r="BB314" s="25"/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/>
      <c r="BN314" s="25"/>
      <c r="BO314" s="25"/>
      <c r="BP314" s="25"/>
      <c r="BQ314" s="25"/>
      <c r="BR314" s="25"/>
      <c r="BS314" s="25"/>
    </row>
    <row r="315" spans="1:71" ht="15.75" customHeight="1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5"/>
      <c r="AI315" s="25"/>
      <c r="AJ315" s="25"/>
      <c r="AK315" s="25"/>
      <c r="AL315" s="25"/>
      <c r="AM315" s="25"/>
      <c r="AN315" s="25"/>
      <c r="AO315" s="25"/>
      <c r="AP315" s="25"/>
      <c r="AQ315" s="25"/>
      <c r="AR315" s="25"/>
      <c r="AS315" s="25"/>
      <c r="AT315" s="25"/>
      <c r="AU315" s="25"/>
      <c r="AV315" s="25"/>
      <c r="AW315" s="25"/>
      <c r="AX315" s="25"/>
      <c r="AY315" s="25"/>
      <c r="AZ315" s="25"/>
      <c r="BA315" s="25"/>
      <c r="BB315" s="25"/>
      <c r="BC315" s="25"/>
      <c r="BD315" s="25"/>
      <c r="BE315" s="25"/>
      <c r="BF315" s="25"/>
      <c r="BG315" s="25"/>
      <c r="BH315" s="25"/>
      <c r="BI315" s="25"/>
      <c r="BJ315" s="25"/>
      <c r="BK315" s="25"/>
      <c r="BL315" s="25"/>
      <c r="BM315" s="25"/>
      <c r="BN315" s="25"/>
      <c r="BO315" s="25"/>
      <c r="BP315" s="25"/>
      <c r="BQ315" s="25"/>
      <c r="BR315" s="25"/>
      <c r="BS315" s="25"/>
    </row>
    <row r="316" spans="1:71" ht="15.75" customHeight="1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5"/>
      <c r="AI316" s="25"/>
      <c r="AJ316" s="25"/>
      <c r="AK316" s="25"/>
      <c r="AL316" s="25"/>
      <c r="AM316" s="25"/>
      <c r="AN316" s="25"/>
      <c r="AO316" s="25"/>
      <c r="AP316" s="25"/>
      <c r="AQ316" s="25"/>
      <c r="AR316" s="25"/>
      <c r="AS316" s="25"/>
      <c r="AT316" s="25"/>
      <c r="AU316" s="25"/>
      <c r="AV316" s="25"/>
      <c r="AW316" s="25"/>
      <c r="AX316" s="25"/>
      <c r="AY316" s="25"/>
      <c r="AZ316" s="25"/>
      <c r="BA316" s="25"/>
      <c r="BB316" s="25"/>
      <c r="BC316" s="25"/>
      <c r="BD316" s="25"/>
      <c r="BE316" s="25"/>
      <c r="BF316" s="25"/>
      <c r="BG316" s="25"/>
      <c r="BH316" s="25"/>
      <c r="BI316" s="25"/>
      <c r="BJ316" s="25"/>
      <c r="BK316" s="25"/>
      <c r="BL316" s="25"/>
      <c r="BM316" s="25"/>
      <c r="BN316" s="25"/>
      <c r="BO316" s="25"/>
      <c r="BP316" s="25"/>
      <c r="BQ316" s="25"/>
      <c r="BR316" s="25"/>
      <c r="BS316" s="25"/>
    </row>
    <row r="317" spans="1:71" ht="15.75" customHeight="1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5"/>
      <c r="AI317" s="25"/>
      <c r="AJ317" s="25"/>
      <c r="AK317" s="25"/>
      <c r="AL317" s="25"/>
      <c r="AM317" s="25"/>
      <c r="AN317" s="25"/>
      <c r="AO317" s="25"/>
      <c r="AP317" s="25"/>
      <c r="AQ317" s="25"/>
      <c r="AR317" s="25"/>
      <c r="AS317" s="25"/>
      <c r="AT317" s="25"/>
      <c r="AU317" s="25"/>
      <c r="AV317" s="25"/>
      <c r="AW317" s="25"/>
      <c r="AX317" s="25"/>
      <c r="AY317" s="25"/>
      <c r="AZ317" s="25"/>
      <c r="BA317" s="25"/>
      <c r="BB317" s="25"/>
      <c r="BC317" s="25"/>
      <c r="BD317" s="25"/>
      <c r="BE317" s="25"/>
      <c r="BF317" s="25"/>
      <c r="BG317" s="25"/>
      <c r="BH317" s="25"/>
      <c r="BI317" s="25"/>
      <c r="BJ317" s="25"/>
      <c r="BK317" s="25"/>
      <c r="BL317" s="25"/>
      <c r="BM317" s="25"/>
      <c r="BN317" s="25"/>
      <c r="BO317" s="25"/>
      <c r="BP317" s="25"/>
      <c r="BQ317" s="25"/>
      <c r="BR317" s="25"/>
      <c r="BS317" s="25"/>
    </row>
    <row r="318" spans="1:71" ht="15.75" customHeight="1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/>
      <c r="AJ318" s="25"/>
      <c r="AK318" s="25"/>
      <c r="AL318" s="25"/>
      <c r="AM318" s="25"/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/>
      <c r="AY318" s="25"/>
      <c r="AZ318" s="25"/>
      <c r="BA318" s="25"/>
      <c r="BB318" s="25"/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/>
      <c r="BN318" s="25"/>
      <c r="BO318" s="25"/>
      <c r="BP318" s="25"/>
      <c r="BQ318" s="25"/>
      <c r="BR318" s="25"/>
      <c r="BS318" s="25"/>
    </row>
    <row r="319" spans="1:71" ht="15.75" customHeight="1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/>
      <c r="AJ319" s="25"/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/>
      <c r="AY319" s="25"/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/>
      <c r="BN319" s="25"/>
      <c r="BO319" s="25"/>
      <c r="BP319" s="25"/>
      <c r="BQ319" s="25"/>
      <c r="BR319" s="25"/>
      <c r="BS319" s="25"/>
    </row>
    <row r="320" spans="1:71" ht="15.75" customHeight="1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5"/>
      <c r="AI320" s="25"/>
      <c r="AJ320" s="25"/>
      <c r="AK320" s="25"/>
      <c r="AL320" s="25"/>
      <c r="AM320" s="25"/>
      <c r="AN320" s="25"/>
      <c r="AO320" s="25"/>
      <c r="AP320" s="25"/>
      <c r="AQ320" s="25"/>
      <c r="AR320" s="25"/>
      <c r="AS320" s="25"/>
      <c r="AT320" s="25"/>
      <c r="AU320" s="25"/>
      <c r="AV320" s="25"/>
      <c r="AW320" s="25"/>
      <c r="AX320" s="25"/>
      <c r="AY320" s="25"/>
      <c r="AZ320" s="25"/>
      <c r="BA320" s="25"/>
      <c r="BB320" s="25"/>
      <c r="BC320" s="25"/>
      <c r="BD320" s="25"/>
      <c r="BE320" s="25"/>
      <c r="BF320" s="25"/>
      <c r="BG320" s="25"/>
      <c r="BH320" s="25"/>
      <c r="BI320" s="25"/>
      <c r="BJ320" s="25"/>
      <c r="BK320" s="25"/>
      <c r="BL320" s="25"/>
      <c r="BM320" s="25"/>
      <c r="BN320" s="25"/>
      <c r="BO320" s="25"/>
      <c r="BP320" s="25"/>
      <c r="BQ320" s="25"/>
      <c r="BR320" s="25"/>
      <c r="BS320" s="25"/>
    </row>
    <row r="321" spans="1:71" ht="15.75" customHeight="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/>
      <c r="AJ321" s="25"/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/>
      <c r="AY321" s="25"/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/>
      <c r="BN321" s="25"/>
      <c r="BO321" s="25"/>
      <c r="BP321" s="25"/>
      <c r="BQ321" s="25"/>
      <c r="BR321" s="25"/>
      <c r="BS321" s="25"/>
    </row>
    <row r="322" spans="1:71" ht="15.75" customHeight="1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5"/>
      <c r="AI322" s="25"/>
      <c r="AJ322" s="25"/>
      <c r="AK322" s="25"/>
      <c r="AL322" s="25"/>
      <c r="AM322" s="25"/>
      <c r="AN322" s="25"/>
      <c r="AO322" s="25"/>
      <c r="AP322" s="25"/>
      <c r="AQ322" s="25"/>
      <c r="AR322" s="25"/>
      <c r="AS322" s="25"/>
      <c r="AT322" s="25"/>
      <c r="AU322" s="25"/>
      <c r="AV322" s="25"/>
      <c r="AW322" s="25"/>
      <c r="AX322" s="25"/>
      <c r="AY322" s="25"/>
      <c r="AZ322" s="25"/>
      <c r="BA322" s="25"/>
      <c r="BB322" s="25"/>
      <c r="BC322" s="25"/>
      <c r="BD322" s="25"/>
      <c r="BE322" s="25"/>
      <c r="BF322" s="25"/>
      <c r="BG322" s="25"/>
      <c r="BH322" s="25"/>
      <c r="BI322" s="25"/>
      <c r="BJ322" s="25"/>
      <c r="BK322" s="25"/>
      <c r="BL322" s="25"/>
      <c r="BM322" s="25"/>
      <c r="BN322" s="25"/>
      <c r="BO322" s="25"/>
      <c r="BP322" s="25"/>
      <c r="BQ322" s="25"/>
      <c r="BR322" s="25"/>
      <c r="BS322" s="25"/>
    </row>
    <row r="323" spans="1:71" ht="15.75" customHeight="1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5"/>
      <c r="AI323" s="25"/>
      <c r="AJ323" s="25"/>
      <c r="AK323" s="25"/>
      <c r="AL323" s="25"/>
      <c r="AM323" s="25"/>
      <c r="AN323" s="25"/>
      <c r="AO323" s="25"/>
      <c r="AP323" s="25"/>
      <c r="AQ323" s="25"/>
      <c r="AR323" s="25"/>
      <c r="AS323" s="25"/>
      <c r="AT323" s="25"/>
      <c r="AU323" s="25"/>
      <c r="AV323" s="25"/>
      <c r="AW323" s="25"/>
      <c r="AX323" s="25"/>
      <c r="AY323" s="25"/>
      <c r="AZ323" s="25"/>
      <c r="BA323" s="25"/>
      <c r="BB323" s="25"/>
      <c r="BC323" s="25"/>
      <c r="BD323" s="25"/>
      <c r="BE323" s="25"/>
      <c r="BF323" s="25"/>
      <c r="BG323" s="25"/>
      <c r="BH323" s="25"/>
      <c r="BI323" s="25"/>
      <c r="BJ323" s="25"/>
      <c r="BK323" s="25"/>
      <c r="BL323" s="25"/>
      <c r="BM323" s="25"/>
      <c r="BN323" s="25"/>
      <c r="BO323" s="25"/>
      <c r="BP323" s="25"/>
      <c r="BQ323" s="25"/>
      <c r="BR323" s="25"/>
      <c r="BS323" s="25"/>
    </row>
    <row r="324" spans="1:71" ht="15.75" customHeight="1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  <c r="AE324" s="25"/>
      <c r="AF324" s="25"/>
      <c r="AG324" s="25"/>
      <c r="AH324" s="25"/>
      <c r="AI324" s="25"/>
      <c r="AJ324" s="25"/>
      <c r="AK324" s="25"/>
      <c r="AL324" s="25"/>
      <c r="AM324" s="25"/>
      <c r="AN324" s="25"/>
      <c r="AO324" s="25"/>
      <c r="AP324" s="25"/>
      <c r="AQ324" s="25"/>
      <c r="AR324" s="25"/>
      <c r="AS324" s="25"/>
      <c r="AT324" s="25"/>
      <c r="AU324" s="25"/>
      <c r="AV324" s="25"/>
      <c r="AW324" s="25"/>
      <c r="AX324" s="25"/>
      <c r="AY324" s="25"/>
      <c r="AZ324" s="25"/>
      <c r="BA324" s="25"/>
      <c r="BB324" s="25"/>
      <c r="BC324" s="25"/>
      <c r="BD324" s="25"/>
      <c r="BE324" s="25"/>
      <c r="BF324" s="25"/>
      <c r="BG324" s="25"/>
      <c r="BH324" s="25"/>
      <c r="BI324" s="25"/>
      <c r="BJ324" s="25"/>
      <c r="BK324" s="25"/>
      <c r="BL324" s="25"/>
      <c r="BM324" s="25"/>
      <c r="BN324" s="25"/>
      <c r="BO324" s="25"/>
      <c r="BP324" s="25"/>
      <c r="BQ324" s="25"/>
      <c r="BR324" s="25"/>
      <c r="BS324" s="25"/>
    </row>
    <row r="325" spans="1:71" ht="15.75" customHeight="1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  <c r="AE325" s="25"/>
      <c r="AF325" s="25"/>
      <c r="AG325" s="25"/>
      <c r="AH325" s="25"/>
      <c r="AI325" s="25"/>
      <c r="AJ325" s="25"/>
      <c r="AK325" s="25"/>
      <c r="AL325" s="25"/>
      <c r="AM325" s="25"/>
      <c r="AN325" s="25"/>
      <c r="AO325" s="25"/>
      <c r="AP325" s="25"/>
      <c r="AQ325" s="25"/>
      <c r="AR325" s="25"/>
      <c r="AS325" s="25"/>
      <c r="AT325" s="25"/>
      <c r="AU325" s="25"/>
      <c r="AV325" s="25"/>
      <c r="AW325" s="25"/>
      <c r="AX325" s="25"/>
      <c r="AY325" s="25"/>
      <c r="AZ325" s="25"/>
      <c r="BA325" s="25"/>
      <c r="BB325" s="25"/>
      <c r="BC325" s="25"/>
      <c r="BD325" s="25"/>
      <c r="BE325" s="25"/>
      <c r="BF325" s="25"/>
      <c r="BG325" s="25"/>
      <c r="BH325" s="25"/>
      <c r="BI325" s="25"/>
      <c r="BJ325" s="25"/>
      <c r="BK325" s="25"/>
      <c r="BL325" s="25"/>
      <c r="BM325" s="25"/>
      <c r="BN325" s="25"/>
      <c r="BO325" s="25"/>
      <c r="BP325" s="25"/>
      <c r="BQ325" s="25"/>
      <c r="BR325" s="25"/>
      <c r="BS325" s="25"/>
    </row>
    <row r="326" spans="1:71" ht="15.75" customHeight="1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  <c r="AE326" s="25"/>
      <c r="AF326" s="25"/>
      <c r="AG326" s="25"/>
      <c r="AH326" s="25"/>
      <c r="AI326" s="25"/>
      <c r="AJ326" s="25"/>
      <c r="AK326" s="25"/>
      <c r="AL326" s="25"/>
      <c r="AM326" s="25"/>
      <c r="AN326" s="25"/>
      <c r="AO326" s="25"/>
      <c r="AP326" s="25"/>
      <c r="AQ326" s="25"/>
      <c r="AR326" s="25"/>
      <c r="AS326" s="25"/>
      <c r="AT326" s="25"/>
      <c r="AU326" s="25"/>
      <c r="AV326" s="25"/>
      <c r="AW326" s="25"/>
      <c r="AX326" s="25"/>
      <c r="AY326" s="25"/>
      <c r="AZ326" s="25"/>
      <c r="BA326" s="25"/>
      <c r="BB326" s="25"/>
      <c r="BC326" s="25"/>
      <c r="BD326" s="25"/>
      <c r="BE326" s="25"/>
      <c r="BF326" s="25"/>
      <c r="BG326" s="25"/>
      <c r="BH326" s="25"/>
      <c r="BI326" s="25"/>
      <c r="BJ326" s="25"/>
      <c r="BK326" s="25"/>
      <c r="BL326" s="25"/>
      <c r="BM326" s="25"/>
      <c r="BN326" s="25"/>
      <c r="BO326" s="25"/>
      <c r="BP326" s="25"/>
      <c r="BQ326" s="25"/>
      <c r="BR326" s="25"/>
      <c r="BS326" s="25"/>
    </row>
    <row r="327" spans="1:71" ht="15.75" customHeight="1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5"/>
      <c r="AM327" s="25"/>
      <c r="AN327" s="25"/>
      <c r="AO327" s="25"/>
      <c r="AP327" s="25"/>
      <c r="AQ327" s="25"/>
      <c r="AR327" s="25"/>
      <c r="AS327" s="25"/>
      <c r="AT327" s="25"/>
      <c r="AU327" s="25"/>
      <c r="AV327" s="25"/>
      <c r="AW327" s="25"/>
      <c r="AX327" s="25"/>
      <c r="AY327" s="25"/>
      <c r="AZ327" s="25"/>
      <c r="BA327" s="25"/>
      <c r="BB327" s="25"/>
      <c r="BC327" s="25"/>
      <c r="BD327" s="25"/>
      <c r="BE327" s="25"/>
      <c r="BF327" s="25"/>
      <c r="BG327" s="25"/>
      <c r="BH327" s="25"/>
      <c r="BI327" s="25"/>
      <c r="BJ327" s="25"/>
      <c r="BK327" s="25"/>
      <c r="BL327" s="25"/>
      <c r="BM327" s="25"/>
      <c r="BN327" s="25"/>
      <c r="BO327" s="25"/>
      <c r="BP327" s="25"/>
      <c r="BQ327" s="25"/>
      <c r="BR327" s="25"/>
      <c r="BS327" s="25"/>
    </row>
    <row r="328" spans="1:71" ht="15.75" customHeight="1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5"/>
      <c r="AM328" s="25"/>
      <c r="AN328" s="25"/>
      <c r="AO328" s="25"/>
      <c r="AP328" s="25"/>
      <c r="AQ328" s="25"/>
      <c r="AR328" s="25"/>
      <c r="AS328" s="25"/>
      <c r="AT328" s="25"/>
      <c r="AU328" s="25"/>
      <c r="AV328" s="25"/>
      <c r="AW328" s="25"/>
      <c r="AX328" s="25"/>
      <c r="AY328" s="25"/>
      <c r="AZ328" s="25"/>
      <c r="BA328" s="25"/>
      <c r="BB328" s="25"/>
      <c r="BC328" s="25"/>
      <c r="BD328" s="25"/>
      <c r="BE328" s="25"/>
      <c r="BF328" s="25"/>
      <c r="BG328" s="25"/>
      <c r="BH328" s="25"/>
      <c r="BI328" s="25"/>
      <c r="BJ328" s="25"/>
      <c r="BK328" s="25"/>
      <c r="BL328" s="25"/>
      <c r="BM328" s="25"/>
      <c r="BN328" s="25"/>
      <c r="BO328" s="25"/>
      <c r="BP328" s="25"/>
      <c r="BQ328" s="25"/>
      <c r="BR328" s="25"/>
      <c r="BS328" s="25"/>
    </row>
    <row r="329" spans="1:71" ht="15.75" customHeight="1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5"/>
      <c r="AM329" s="25"/>
      <c r="AN329" s="25"/>
      <c r="AO329" s="25"/>
      <c r="AP329" s="25"/>
      <c r="AQ329" s="25"/>
      <c r="AR329" s="25"/>
      <c r="AS329" s="25"/>
      <c r="AT329" s="25"/>
      <c r="AU329" s="25"/>
      <c r="AV329" s="25"/>
      <c r="AW329" s="25"/>
      <c r="AX329" s="25"/>
      <c r="AY329" s="25"/>
      <c r="AZ329" s="25"/>
      <c r="BA329" s="25"/>
      <c r="BB329" s="25"/>
      <c r="BC329" s="25"/>
      <c r="BD329" s="25"/>
      <c r="BE329" s="25"/>
      <c r="BF329" s="25"/>
      <c r="BG329" s="25"/>
      <c r="BH329" s="25"/>
      <c r="BI329" s="25"/>
      <c r="BJ329" s="25"/>
      <c r="BK329" s="25"/>
      <c r="BL329" s="25"/>
      <c r="BM329" s="25"/>
      <c r="BN329" s="25"/>
      <c r="BO329" s="25"/>
      <c r="BP329" s="25"/>
      <c r="BQ329" s="25"/>
      <c r="BR329" s="25"/>
      <c r="BS329" s="25"/>
    </row>
    <row r="330" spans="1:71" ht="15.75" customHeight="1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5"/>
      <c r="AM330" s="25"/>
      <c r="AN330" s="25"/>
      <c r="AO330" s="25"/>
      <c r="AP330" s="25"/>
      <c r="AQ330" s="25"/>
      <c r="AR330" s="25"/>
      <c r="AS330" s="25"/>
      <c r="AT330" s="25"/>
      <c r="AU330" s="25"/>
      <c r="AV330" s="25"/>
      <c r="AW330" s="25"/>
      <c r="AX330" s="25"/>
      <c r="AY330" s="25"/>
      <c r="AZ330" s="25"/>
      <c r="BA330" s="25"/>
      <c r="BB330" s="25"/>
      <c r="BC330" s="25"/>
      <c r="BD330" s="25"/>
      <c r="BE330" s="25"/>
      <c r="BF330" s="25"/>
      <c r="BG330" s="25"/>
      <c r="BH330" s="25"/>
      <c r="BI330" s="25"/>
      <c r="BJ330" s="25"/>
      <c r="BK330" s="25"/>
      <c r="BL330" s="25"/>
      <c r="BM330" s="25"/>
      <c r="BN330" s="25"/>
      <c r="BO330" s="25"/>
      <c r="BP330" s="25"/>
      <c r="BQ330" s="25"/>
      <c r="BR330" s="25"/>
      <c r="BS330" s="25"/>
    </row>
    <row r="331" spans="1:71" ht="15.75" customHeight="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5"/>
      <c r="AM331" s="25"/>
      <c r="AN331" s="25"/>
      <c r="AO331" s="25"/>
      <c r="AP331" s="25"/>
      <c r="AQ331" s="25"/>
      <c r="AR331" s="25"/>
      <c r="AS331" s="25"/>
      <c r="AT331" s="25"/>
      <c r="AU331" s="25"/>
      <c r="AV331" s="25"/>
      <c r="AW331" s="25"/>
      <c r="AX331" s="25"/>
      <c r="AY331" s="25"/>
      <c r="AZ331" s="25"/>
      <c r="BA331" s="25"/>
      <c r="BB331" s="25"/>
      <c r="BC331" s="25"/>
      <c r="BD331" s="25"/>
      <c r="BE331" s="25"/>
      <c r="BF331" s="25"/>
      <c r="BG331" s="25"/>
      <c r="BH331" s="25"/>
      <c r="BI331" s="25"/>
      <c r="BJ331" s="25"/>
      <c r="BK331" s="25"/>
      <c r="BL331" s="25"/>
      <c r="BM331" s="25"/>
      <c r="BN331" s="25"/>
      <c r="BO331" s="25"/>
      <c r="BP331" s="25"/>
      <c r="BQ331" s="25"/>
      <c r="BR331" s="25"/>
      <c r="BS331" s="25"/>
    </row>
    <row r="332" spans="1:71" ht="15.75" customHeight="1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5"/>
      <c r="AM332" s="25"/>
      <c r="AN332" s="25"/>
      <c r="AO332" s="25"/>
      <c r="AP332" s="25"/>
      <c r="AQ332" s="25"/>
      <c r="AR332" s="25"/>
      <c r="AS332" s="25"/>
      <c r="AT332" s="25"/>
      <c r="AU332" s="25"/>
      <c r="AV332" s="25"/>
      <c r="AW332" s="25"/>
      <c r="AX332" s="25"/>
      <c r="AY332" s="25"/>
      <c r="AZ332" s="25"/>
      <c r="BA332" s="25"/>
      <c r="BB332" s="25"/>
      <c r="BC332" s="25"/>
      <c r="BD332" s="25"/>
      <c r="BE332" s="25"/>
      <c r="BF332" s="25"/>
      <c r="BG332" s="25"/>
      <c r="BH332" s="25"/>
      <c r="BI332" s="25"/>
      <c r="BJ332" s="25"/>
      <c r="BK332" s="25"/>
      <c r="BL332" s="25"/>
      <c r="BM332" s="25"/>
      <c r="BN332" s="25"/>
      <c r="BO332" s="25"/>
      <c r="BP332" s="25"/>
      <c r="BQ332" s="25"/>
      <c r="BR332" s="25"/>
      <c r="BS332" s="25"/>
    </row>
    <row r="333" spans="1:71" ht="15.75" customHeight="1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5"/>
      <c r="AM333" s="25"/>
      <c r="AN333" s="25"/>
      <c r="AO333" s="25"/>
      <c r="AP333" s="25"/>
      <c r="AQ333" s="25"/>
      <c r="AR333" s="25"/>
      <c r="AS333" s="25"/>
      <c r="AT333" s="25"/>
      <c r="AU333" s="25"/>
      <c r="AV333" s="25"/>
      <c r="AW333" s="25"/>
      <c r="AX333" s="25"/>
      <c r="AY333" s="25"/>
      <c r="AZ333" s="25"/>
      <c r="BA333" s="25"/>
      <c r="BB333" s="25"/>
      <c r="BC333" s="25"/>
      <c r="BD333" s="25"/>
      <c r="BE333" s="25"/>
      <c r="BF333" s="25"/>
      <c r="BG333" s="25"/>
      <c r="BH333" s="25"/>
      <c r="BI333" s="25"/>
      <c r="BJ333" s="25"/>
      <c r="BK333" s="25"/>
      <c r="BL333" s="25"/>
      <c r="BM333" s="25"/>
      <c r="BN333" s="25"/>
      <c r="BO333" s="25"/>
      <c r="BP333" s="25"/>
      <c r="BQ333" s="25"/>
      <c r="BR333" s="25"/>
      <c r="BS333" s="25"/>
    </row>
    <row r="334" spans="1:71" ht="15.75" customHeight="1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5"/>
      <c r="AM334" s="25"/>
      <c r="AN334" s="25"/>
      <c r="AO334" s="25"/>
      <c r="AP334" s="25"/>
      <c r="AQ334" s="25"/>
      <c r="AR334" s="25"/>
      <c r="AS334" s="25"/>
      <c r="AT334" s="25"/>
      <c r="AU334" s="25"/>
      <c r="AV334" s="25"/>
      <c r="AW334" s="25"/>
      <c r="AX334" s="25"/>
      <c r="AY334" s="25"/>
      <c r="AZ334" s="25"/>
      <c r="BA334" s="25"/>
      <c r="BB334" s="25"/>
      <c r="BC334" s="25"/>
      <c r="BD334" s="25"/>
      <c r="BE334" s="25"/>
      <c r="BF334" s="25"/>
      <c r="BG334" s="25"/>
      <c r="BH334" s="25"/>
      <c r="BI334" s="25"/>
      <c r="BJ334" s="25"/>
      <c r="BK334" s="25"/>
      <c r="BL334" s="25"/>
      <c r="BM334" s="25"/>
      <c r="BN334" s="25"/>
      <c r="BO334" s="25"/>
      <c r="BP334" s="25"/>
      <c r="BQ334" s="25"/>
      <c r="BR334" s="25"/>
      <c r="BS334" s="25"/>
    </row>
    <row r="335" spans="1:71" ht="15.75" customHeight="1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5"/>
      <c r="AM335" s="25"/>
      <c r="AN335" s="25"/>
      <c r="AO335" s="25"/>
      <c r="AP335" s="25"/>
      <c r="AQ335" s="25"/>
      <c r="AR335" s="25"/>
      <c r="AS335" s="25"/>
      <c r="AT335" s="25"/>
      <c r="AU335" s="25"/>
      <c r="AV335" s="25"/>
      <c r="AW335" s="25"/>
      <c r="AX335" s="25"/>
      <c r="AY335" s="25"/>
      <c r="AZ335" s="25"/>
      <c r="BA335" s="25"/>
      <c r="BB335" s="25"/>
      <c r="BC335" s="25"/>
      <c r="BD335" s="25"/>
      <c r="BE335" s="25"/>
      <c r="BF335" s="25"/>
      <c r="BG335" s="25"/>
      <c r="BH335" s="25"/>
      <c r="BI335" s="25"/>
      <c r="BJ335" s="25"/>
      <c r="BK335" s="25"/>
      <c r="BL335" s="25"/>
      <c r="BM335" s="25"/>
      <c r="BN335" s="25"/>
      <c r="BO335" s="25"/>
      <c r="BP335" s="25"/>
      <c r="BQ335" s="25"/>
      <c r="BR335" s="25"/>
      <c r="BS335" s="25"/>
    </row>
    <row r="336" spans="1:71" ht="15.75" customHeight="1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  <c r="AR336" s="25"/>
      <c r="AS336" s="25"/>
      <c r="AT336" s="25"/>
      <c r="AU336" s="25"/>
      <c r="AV336" s="25"/>
      <c r="AW336" s="25"/>
      <c r="AX336" s="25"/>
      <c r="AY336" s="25"/>
      <c r="AZ336" s="25"/>
      <c r="BA336" s="25"/>
      <c r="BB336" s="25"/>
      <c r="BC336" s="25"/>
      <c r="BD336" s="25"/>
      <c r="BE336" s="25"/>
      <c r="BF336" s="25"/>
      <c r="BG336" s="25"/>
      <c r="BH336" s="25"/>
      <c r="BI336" s="25"/>
      <c r="BJ336" s="25"/>
      <c r="BK336" s="25"/>
      <c r="BL336" s="25"/>
      <c r="BM336" s="25"/>
      <c r="BN336" s="25"/>
      <c r="BO336" s="25"/>
      <c r="BP336" s="25"/>
      <c r="BQ336" s="25"/>
      <c r="BR336" s="25"/>
      <c r="BS336" s="25"/>
    </row>
    <row r="337" spans="1:71" ht="15.75" customHeight="1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5"/>
      <c r="AM337" s="25"/>
      <c r="AN337" s="25"/>
      <c r="AO337" s="25"/>
      <c r="AP337" s="25"/>
      <c r="AQ337" s="25"/>
      <c r="AR337" s="25"/>
      <c r="AS337" s="25"/>
      <c r="AT337" s="25"/>
      <c r="AU337" s="25"/>
      <c r="AV337" s="25"/>
      <c r="AW337" s="25"/>
      <c r="AX337" s="25"/>
      <c r="AY337" s="25"/>
      <c r="AZ337" s="25"/>
      <c r="BA337" s="25"/>
      <c r="BB337" s="25"/>
      <c r="BC337" s="25"/>
      <c r="BD337" s="25"/>
      <c r="BE337" s="25"/>
      <c r="BF337" s="25"/>
      <c r="BG337" s="25"/>
      <c r="BH337" s="25"/>
      <c r="BI337" s="25"/>
      <c r="BJ337" s="25"/>
      <c r="BK337" s="25"/>
      <c r="BL337" s="25"/>
      <c r="BM337" s="25"/>
      <c r="BN337" s="25"/>
      <c r="BO337" s="25"/>
      <c r="BP337" s="25"/>
      <c r="BQ337" s="25"/>
      <c r="BR337" s="25"/>
      <c r="BS337" s="25"/>
    </row>
    <row r="338" spans="1:71" ht="15.75" customHeight="1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5"/>
      <c r="AM338" s="25"/>
      <c r="AN338" s="25"/>
      <c r="AO338" s="25"/>
      <c r="AP338" s="25"/>
      <c r="AQ338" s="25"/>
      <c r="AR338" s="25"/>
      <c r="AS338" s="25"/>
      <c r="AT338" s="25"/>
      <c r="AU338" s="25"/>
      <c r="AV338" s="25"/>
      <c r="AW338" s="25"/>
      <c r="AX338" s="25"/>
      <c r="AY338" s="25"/>
      <c r="AZ338" s="25"/>
      <c r="BA338" s="25"/>
      <c r="BB338" s="25"/>
      <c r="BC338" s="25"/>
      <c r="BD338" s="25"/>
      <c r="BE338" s="25"/>
      <c r="BF338" s="25"/>
      <c r="BG338" s="25"/>
      <c r="BH338" s="25"/>
      <c r="BI338" s="25"/>
      <c r="BJ338" s="25"/>
      <c r="BK338" s="25"/>
      <c r="BL338" s="25"/>
      <c r="BM338" s="25"/>
      <c r="BN338" s="25"/>
      <c r="BO338" s="25"/>
      <c r="BP338" s="25"/>
      <c r="BQ338" s="25"/>
      <c r="BR338" s="25"/>
      <c r="BS338" s="25"/>
    </row>
    <row r="339" spans="1:71" ht="15.75" customHeight="1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  <c r="AE339" s="25"/>
      <c r="AF339" s="25"/>
      <c r="AG339" s="25"/>
      <c r="AH339" s="25"/>
      <c r="AI339" s="25"/>
      <c r="AJ339" s="25"/>
      <c r="AK339" s="25"/>
      <c r="AL339" s="25"/>
      <c r="AM339" s="25"/>
      <c r="AN339" s="25"/>
      <c r="AO339" s="25"/>
      <c r="AP339" s="25"/>
      <c r="AQ339" s="25"/>
      <c r="AR339" s="25"/>
      <c r="AS339" s="25"/>
      <c r="AT339" s="25"/>
      <c r="AU339" s="25"/>
      <c r="AV339" s="25"/>
      <c r="AW339" s="25"/>
      <c r="AX339" s="25"/>
      <c r="AY339" s="25"/>
      <c r="AZ339" s="25"/>
      <c r="BA339" s="25"/>
      <c r="BB339" s="25"/>
      <c r="BC339" s="25"/>
      <c r="BD339" s="25"/>
      <c r="BE339" s="25"/>
      <c r="BF339" s="25"/>
      <c r="BG339" s="25"/>
      <c r="BH339" s="25"/>
      <c r="BI339" s="25"/>
      <c r="BJ339" s="25"/>
      <c r="BK339" s="25"/>
      <c r="BL339" s="25"/>
      <c r="BM339" s="25"/>
      <c r="BN339" s="25"/>
      <c r="BO339" s="25"/>
      <c r="BP339" s="25"/>
      <c r="BQ339" s="25"/>
      <c r="BR339" s="25"/>
      <c r="BS339" s="25"/>
    </row>
    <row r="340" spans="1:71" ht="15.75" customHeight="1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  <c r="AE340" s="25"/>
      <c r="AF340" s="25"/>
      <c r="AG340" s="25"/>
      <c r="AH340" s="25"/>
      <c r="AI340" s="25"/>
      <c r="AJ340" s="25"/>
      <c r="AK340" s="25"/>
      <c r="AL340" s="25"/>
      <c r="AM340" s="25"/>
      <c r="AN340" s="25"/>
      <c r="AO340" s="25"/>
      <c r="AP340" s="25"/>
      <c r="AQ340" s="25"/>
      <c r="AR340" s="25"/>
      <c r="AS340" s="25"/>
      <c r="AT340" s="25"/>
      <c r="AU340" s="25"/>
      <c r="AV340" s="25"/>
      <c r="AW340" s="25"/>
      <c r="AX340" s="25"/>
      <c r="AY340" s="25"/>
      <c r="AZ340" s="25"/>
      <c r="BA340" s="25"/>
      <c r="BB340" s="25"/>
      <c r="BC340" s="25"/>
      <c r="BD340" s="25"/>
      <c r="BE340" s="25"/>
      <c r="BF340" s="25"/>
      <c r="BG340" s="25"/>
      <c r="BH340" s="25"/>
      <c r="BI340" s="25"/>
      <c r="BJ340" s="25"/>
      <c r="BK340" s="25"/>
      <c r="BL340" s="25"/>
      <c r="BM340" s="25"/>
      <c r="BN340" s="25"/>
      <c r="BO340" s="25"/>
      <c r="BP340" s="25"/>
      <c r="BQ340" s="25"/>
      <c r="BR340" s="25"/>
      <c r="BS340" s="25"/>
    </row>
    <row r="341" spans="1:71" ht="15.75" customHeight="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  <c r="AE341" s="25"/>
      <c r="AF341" s="25"/>
      <c r="AG341" s="25"/>
      <c r="AH341" s="25"/>
      <c r="AI341" s="25"/>
      <c r="AJ341" s="25"/>
      <c r="AK341" s="25"/>
      <c r="AL341" s="25"/>
      <c r="AM341" s="25"/>
      <c r="AN341" s="25"/>
      <c r="AO341" s="25"/>
      <c r="AP341" s="25"/>
      <c r="AQ341" s="25"/>
      <c r="AR341" s="25"/>
      <c r="AS341" s="25"/>
      <c r="AT341" s="25"/>
      <c r="AU341" s="25"/>
      <c r="AV341" s="25"/>
      <c r="AW341" s="25"/>
      <c r="AX341" s="25"/>
      <c r="AY341" s="25"/>
      <c r="AZ341" s="25"/>
      <c r="BA341" s="25"/>
      <c r="BB341" s="25"/>
      <c r="BC341" s="25"/>
      <c r="BD341" s="25"/>
      <c r="BE341" s="25"/>
      <c r="BF341" s="25"/>
      <c r="BG341" s="25"/>
      <c r="BH341" s="25"/>
      <c r="BI341" s="25"/>
      <c r="BJ341" s="25"/>
      <c r="BK341" s="25"/>
      <c r="BL341" s="25"/>
      <c r="BM341" s="25"/>
      <c r="BN341" s="25"/>
      <c r="BO341" s="25"/>
      <c r="BP341" s="25"/>
      <c r="BQ341" s="25"/>
      <c r="BR341" s="25"/>
      <c r="BS341" s="25"/>
    </row>
    <row r="342" spans="1:71" ht="15.75" customHeight="1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  <c r="AE342" s="25"/>
      <c r="AF342" s="25"/>
      <c r="AG342" s="25"/>
      <c r="AH342" s="25"/>
      <c r="AI342" s="25"/>
      <c r="AJ342" s="25"/>
      <c r="AK342" s="25"/>
      <c r="AL342" s="25"/>
      <c r="AM342" s="25"/>
      <c r="AN342" s="25"/>
      <c r="AO342" s="25"/>
      <c r="AP342" s="25"/>
      <c r="AQ342" s="25"/>
      <c r="AR342" s="25"/>
      <c r="AS342" s="25"/>
      <c r="AT342" s="25"/>
      <c r="AU342" s="25"/>
      <c r="AV342" s="25"/>
      <c r="AW342" s="25"/>
      <c r="AX342" s="25"/>
      <c r="AY342" s="25"/>
      <c r="AZ342" s="25"/>
      <c r="BA342" s="25"/>
      <c r="BB342" s="25"/>
      <c r="BC342" s="25"/>
      <c r="BD342" s="25"/>
      <c r="BE342" s="25"/>
      <c r="BF342" s="25"/>
      <c r="BG342" s="25"/>
      <c r="BH342" s="25"/>
      <c r="BI342" s="25"/>
      <c r="BJ342" s="25"/>
      <c r="BK342" s="25"/>
      <c r="BL342" s="25"/>
      <c r="BM342" s="25"/>
      <c r="BN342" s="25"/>
      <c r="BO342" s="25"/>
      <c r="BP342" s="25"/>
      <c r="BQ342" s="25"/>
      <c r="BR342" s="25"/>
      <c r="BS342" s="25"/>
    </row>
    <row r="343" spans="1:71" ht="15.75" customHeight="1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  <c r="AE343" s="25"/>
      <c r="AF343" s="25"/>
      <c r="AG343" s="25"/>
      <c r="AH343" s="25"/>
      <c r="AI343" s="25"/>
      <c r="AJ343" s="25"/>
      <c r="AK343" s="25"/>
      <c r="AL343" s="25"/>
      <c r="AM343" s="25"/>
      <c r="AN343" s="25"/>
      <c r="AO343" s="25"/>
      <c r="AP343" s="25"/>
      <c r="AQ343" s="25"/>
      <c r="AR343" s="25"/>
      <c r="AS343" s="25"/>
      <c r="AT343" s="25"/>
      <c r="AU343" s="25"/>
      <c r="AV343" s="25"/>
      <c r="AW343" s="25"/>
      <c r="AX343" s="25"/>
      <c r="AY343" s="25"/>
      <c r="AZ343" s="25"/>
      <c r="BA343" s="25"/>
      <c r="BB343" s="25"/>
      <c r="BC343" s="25"/>
      <c r="BD343" s="25"/>
      <c r="BE343" s="25"/>
      <c r="BF343" s="25"/>
      <c r="BG343" s="25"/>
      <c r="BH343" s="25"/>
      <c r="BI343" s="25"/>
      <c r="BJ343" s="25"/>
      <c r="BK343" s="25"/>
      <c r="BL343" s="25"/>
      <c r="BM343" s="25"/>
      <c r="BN343" s="25"/>
      <c r="BO343" s="25"/>
      <c r="BP343" s="25"/>
      <c r="BQ343" s="25"/>
      <c r="BR343" s="25"/>
      <c r="BS343" s="25"/>
    </row>
    <row r="344" spans="1:71" ht="15.75" customHeight="1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  <c r="AE344" s="25"/>
      <c r="AF344" s="25"/>
      <c r="AG344" s="25"/>
      <c r="AH344" s="25"/>
      <c r="AI344" s="25"/>
      <c r="AJ344" s="25"/>
      <c r="AK344" s="25"/>
      <c r="AL344" s="25"/>
      <c r="AM344" s="25"/>
      <c r="AN344" s="25"/>
      <c r="AO344" s="25"/>
      <c r="AP344" s="25"/>
      <c r="AQ344" s="25"/>
      <c r="AR344" s="25"/>
      <c r="AS344" s="25"/>
      <c r="AT344" s="25"/>
      <c r="AU344" s="25"/>
      <c r="AV344" s="25"/>
      <c r="AW344" s="25"/>
      <c r="AX344" s="25"/>
      <c r="AY344" s="25"/>
      <c r="AZ344" s="25"/>
      <c r="BA344" s="25"/>
      <c r="BB344" s="25"/>
      <c r="BC344" s="25"/>
      <c r="BD344" s="25"/>
      <c r="BE344" s="25"/>
      <c r="BF344" s="25"/>
      <c r="BG344" s="25"/>
      <c r="BH344" s="25"/>
      <c r="BI344" s="25"/>
      <c r="BJ344" s="25"/>
      <c r="BK344" s="25"/>
      <c r="BL344" s="25"/>
      <c r="BM344" s="25"/>
      <c r="BN344" s="25"/>
      <c r="BO344" s="25"/>
      <c r="BP344" s="25"/>
      <c r="BQ344" s="25"/>
      <c r="BR344" s="25"/>
      <c r="BS344" s="25"/>
    </row>
    <row r="345" spans="1:71" ht="15.75" customHeight="1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  <c r="AE345" s="25"/>
      <c r="AF345" s="25"/>
      <c r="AG345" s="25"/>
      <c r="AH345" s="25"/>
      <c r="AI345" s="25"/>
      <c r="AJ345" s="25"/>
      <c r="AK345" s="25"/>
      <c r="AL345" s="25"/>
      <c r="AM345" s="25"/>
      <c r="AN345" s="25"/>
      <c r="AO345" s="25"/>
      <c r="AP345" s="25"/>
      <c r="AQ345" s="25"/>
      <c r="AR345" s="25"/>
      <c r="AS345" s="25"/>
      <c r="AT345" s="25"/>
      <c r="AU345" s="25"/>
      <c r="AV345" s="25"/>
      <c r="AW345" s="25"/>
      <c r="AX345" s="25"/>
      <c r="AY345" s="25"/>
      <c r="AZ345" s="25"/>
      <c r="BA345" s="25"/>
      <c r="BB345" s="25"/>
      <c r="BC345" s="25"/>
      <c r="BD345" s="25"/>
      <c r="BE345" s="25"/>
      <c r="BF345" s="25"/>
      <c r="BG345" s="25"/>
      <c r="BH345" s="25"/>
      <c r="BI345" s="25"/>
      <c r="BJ345" s="25"/>
      <c r="BK345" s="25"/>
      <c r="BL345" s="25"/>
      <c r="BM345" s="25"/>
      <c r="BN345" s="25"/>
      <c r="BO345" s="25"/>
      <c r="BP345" s="25"/>
      <c r="BQ345" s="25"/>
      <c r="BR345" s="25"/>
      <c r="BS345" s="25"/>
    </row>
    <row r="346" spans="1:71" ht="15.75" customHeight="1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  <c r="AE346" s="25"/>
      <c r="AF346" s="25"/>
      <c r="AG346" s="25"/>
      <c r="AH346" s="25"/>
      <c r="AI346" s="25"/>
      <c r="AJ346" s="25"/>
      <c r="AK346" s="25"/>
      <c r="AL346" s="25"/>
      <c r="AM346" s="25"/>
      <c r="AN346" s="25"/>
      <c r="AO346" s="25"/>
      <c r="AP346" s="25"/>
      <c r="AQ346" s="25"/>
      <c r="AR346" s="25"/>
      <c r="AS346" s="25"/>
      <c r="AT346" s="25"/>
      <c r="AU346" s="25"/>
      <c r="AV346" s="25"/>
      <c r="AW346" s="25"/>
      <c r="AX346" s="25"/>
      <c r="AY346" s="25"/>
      <c r="AZ346" s="25"/>
      <c r="BA346" s="25"/>
      <c r="BB346" s="25"/>
      <c r="BC346" s="25"/>
      <c r="BD346" s="25"/>
      <c r="BE346" s="25"/>
      <c r="BF346" s="25"/>
      <c r="BG346" s="25"/>
      <c r="BH346" s="25"/>
      <c r="BI346" s="25"/>
      <c r="BJ346" s="25"/>
      <c r="BK346" s="25"/>
      <c r="BL346" s="25"/>
      <c r="BM346" s="25"/>
      <c r="BN346" s="25"/>
      <c r="BO346" s="25"/>
      <c r="BP346" s="25"/>
      <c r="BQ346" s="25"/>
      <c r="BR346" s="25"/>
      <c r="BS346" s="25"/>
    </row>
    <row r="347" spans="1:71" ht="15.75" customHeight="1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  <c r="AE347" s="25"/>
      <c r="AF347" s="25"/>
      <c r="AG347" s="25"/>
      <c r="AH347" s="25"/>
      <c r="AI347" s="25"/>
      <c r="AJ347" s="25"/>
      <c r="AK347" s="25"/>
      <c r="AL347" s="25"/>
      <c r="AM347" s="25"/>
      <c r="AN347" s="25"/>
      <c r="AO347" s="25"/>
      <c r="AP347" s="25"/>
      <c r="AQ347" s="25"/>
      <c r="AR347" s="25"/>
      <c r="AS347" s="25"/>
      <c r="AT347" s="25"/>
      <c r="AU347" s="25"/>
      <c r="AV347" s="25"/>
      <c r="AW347" s="25"/>
      <c r="AX347" s="25"/>
      <c r="AY347" s="25"/>
      <c r="AZ347" s="25"/>
      <c r="BA347" s="25"/>
      <c r="BB347" s="25"/>
      <c r="BC347" s="25"/>
      <c r="BD347" s="25"/>
      <c r="BE347" s="25"/>
      <c r="BF347" s="25"/>
      <c r="BG347" s="25"/>
      <c r="BH347" s="25"/>
      <c r="BI347" s="25"/>
      <c r="BJ347" s="25"/>
      <c r="BK347" s="25"/>
      <c r="BL347" s="25"/>
      <c r="BM347" s="25"/>
      <c r="BN347" s="25"/>
      <c r="BO347" s="25"/>
      <c r="BP347" s="25"/>
      <c r="BQ347" s="25"/>
      <c r="BR347" s="25"/>
      <c r="BS347" s="25"/>
    </row>
    <row r="348" spans="1:71" ht="15.75" customHeight="1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  <c r="AE348" s="25"/>
      <c r="AF348" s="25"/>
      <c r="AG348" s="25"/>
      <c r="AH348" s="25"/>
      <c r="AI348" s="25"/>
      <c r="AJ348" s="25"/>
      <c r="AK348" s="25"/>
      <c r="AL348" s="25"/>
      <c r="AM348" s="25"/>
      <c r="AN348" s="25"/>
      <c r="AO348" s="25"/>
      <c r="AP348" s="25"/>
      <c r="AQ348" s="25"/>
      <c r="AR348" s="25"/>
      <c r="AS348" s="25"/>
      <c r="AT348" s="25"/>
      <c r="AU348" s="25"/>
      <c r="AV348" s="25"/>
      <c r="AW348" s="25"/>
      <c r="AX348" s="25"/>
      <c r="AY348" s="25"/>
      <c r="AZ348" s="25"/>
      <c r="BA348" s="25"/>
      <c r="BB348" s="25"/>
      <c r="BC348" s="25"/>
      <c r="BD348" s="25"/>
      <c r="BE348" s="25"/>
      <c r="BF348" s="25"/>
      <c r="BG348" s="25"/>
      <c r="BH348" s="25"/>
      <c r="BI348" s="25"/>
      <c r="BJ348" s="25"/>
      <c r="BK348" s="25"/>
      <c r="BL348" s="25"/>
      <c r="BM348" s="25"/>
      <c r="BN348" s="25"/>
      <c r="BO348" s="25"/>
      <c r="BP348" s="25"/>
      <c r="BQ348" s="25"/>
      <c r="BR348" s="25"/>
      <c r="BS348" s="25"/>
    </row>
    <row r="349" spans="1:71" ht="15.75" customHeight="1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  <c r="AE349" s="25"/>
      <c r="AF349" s="25"/>
      <c r="AG349" s="25"/>
      <c r="AH349" s="25"/>
      <c r="AI349" s="25"/>
      <c r="AJ349" s="25"/>
      <c r="AK349" s="25"/>
      <c r="AL349" s="25"/>
      <c r="AM349" s="25"/>
      <c r="AN349" s="25"/>
      <c r="AO349" s="25"/>
      <c r="AP349" s="25"/>
      <c r="AQ349" s="25"/>
      <c r="AR349" s="25"/>
      <c r="AS349" s="25"/>
      <c r="AT349" s="25"/>
      <c r="AU349" s="25"/>
      <c r="AV349" s="25"/>
      <c r="AW349" s="25"/>
      <c r="AX349" s="25"/>
      <c r="AY349" s="25"/>
      <c r="AZ349" s="25"/>
      <c r="BA349" s="25"/>
      <c r="BB349" s="25"/>
      <c r="BC349" s="25"/>
      <c r="BD349" s="25"/>
      <c r="BE349" s="25"/>
      <c r="BF349" s="25"/>
      <c r="BG349" s="25"/>
      <c r="BH349" s="25"/>
      <c r="BI349" s="25"/>
      <c r="BJ349" s="25"/>
      <c r="BK349" s="25"/>
      <c r="BL349" s="25"/>
      <c r="BM349" s="25"/>
      <c r="BN349" s="25"/>
      <c r="BO349" s="25"/>
      <c r="BP349" s="25"/>
      <c r="BQ349" s="25"/>
      <c r="BR349" s="25"/>
      <c r="BS349" s="25"/>
    </row>
    <row r="350" spans="1:71" ht="15.75" customHeight="1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  <c r="AE350" s="25"/>
      <c r="AF350" s="25"/>
      <c r="AG350" s="25"/>
      <c r="AH350" s="25"/>
      <c r="AI350" s="25"/>
      <c r="AJ350" s="25"/>
      <c r="AK350" s="25"/>
      <c r="AL350" s="25"/>
      <c r="AM350" s="25"/>
      <c r="AN350" s="25"/>
      <c r="AO350" s="25"/>
      <c r="AP350" s="25"/>
      <c r="AQ350" s="25"/>
      <c r="AR350" s="25"/>
      <c r="AS350" s="25"/>
      <c r="AT350" s="25"/>
      <c r="AU350" s="25"/>
      <c r="AV350" s="25"/>
      <c r="AW350" s="25"/>
      <c r="AX350" s="25"/>
      <c r="AY350" s="25"/>
      <c r="AZ350" s="25"/>
      <c r="BA350" s="25"/>
      <c r="BB350" s="25"/>
      <c r="BC350" s="25"/>
      <c r="BD350" s="25"/>
      <c r="BE350" s="25"/>
      <c r="BF350" s="25"/>
      <c r="BG350" s="25"/>
      <c r="BH350" s="25"/>
      <c r="BI350" s="25"/>
      <c r="BJ350" s="25"/>
      <c r="BK350" s="25"/>
      <c r="BL350" s="25"/>
      <c r="BM350" s="25"/>
      <c r="BN350" s="25"/>
      <c r="BO350" s="25"/>
      <c r="BP350" s="25"/>
      <c r="BQ350" s="25"/>
      <c r="BR350" s="25"/>
      <c r="BS350" s="25"/>
    </row>
    <row r="351" spans="1:71" ht="15.75" customHeight="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  <c r="AE351" s="25"/>
      <c r="AF351" s="25"/>
      <c r="AG351" s="25"/>
      <c r="AH351" s="25"/>
      <c r="AI351" s="25"/>
      <c r="AJ351" s="25"/>
      <c r="AK351" s="25"/>
      <c r="AL351" s="25"/>
      <c r="AM351" s="25"/>
      <c r="AN351" s="25"/>
      <c r="AO351" s="25"/>
      <c r="AP351" s="25"/>
      <c r="AQ351" s="25"/>
      <c r="AR351" s="25"/>
      <c r="AS351" s="25"/>
      <c r="AT351" s="25"/>
      <c r="AU351" s="25"/>
      <c r="AV351" s="25"/>
      <c r="AW351" s="25"/>
      <c r="AX351" s="25"/>
      <c r="AY351" s="25"/>
      <c r="AZ351" s="25"/>
      <c r="BA351" s="25"/>
      <c r="BB351" s="25"/>
      <c r="BC351" s="25"/>
      <c r="BD351" s="25"/>
      <c r="BE351" s="25"/>
      <c r="BF351" s="25"/>
      <c r="BG351" s="25"/>
      <c r="BH351" s="25"/>
      <c r="BI351" s="25"/>
      <c r="BJ351" s="25"/>
      <c r="BK351" s="25"/>
      <c r="BL351" s="25"/>
      <c r="BM351" s="25"/>
      <c r="BN351" s="25"/>
      <c r="BO351" s="25"/>
      <c r="BP351" s="25"/>
      <c r="BQ351" s="25"/>
      <c r="BR351" s="25"/>
      <c r="BS351" s="25"/>
    </row>
    <row r="352" spans="1:71" ht="15.75" customHeight="1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  <c r="AE352" s="25"/>
      <c r="AF352" s="25"/>
      <c r="AG352" s="25"/>
      <c r="AH352" s="25"/>
      <c r="AI352" s="25"/>
      <c r="AJ352" s="25"/>
      <c r="AK352" s="25"/>
      <c r="AL352" s="25"/>
      <c r="AM352" s="25"/>
      <c r="AN352" s="25"/>
      <c r="AO352" s="25"/>
      <c r="AP352" s="25"/>
      <c r="AQ352" s="25"/>
      <c r="AR352" s="25"/>
      <c r="AS352" s="25"/>
      <c r="AT352" s="25"/>
      <c r="AU352" s="25"/>
      <c r="AV352" s="25"/>
      <c r="AW352" s="25"/>
      <c r="AX352" s="25"/>
      <c r="AY352" s="25"/>
      <c r="AZ352" s="25"/>
      <c r="BA352" s="25"/>
      <c r="BB352" s="25"/>
      <c r="BC352" s="25"/>
      <c r="BD352" s="25"/>
      <c r="BE352" s="25"/>
      <c r="BF352" s="25"/>
      <c r="BG352" s="25"/>
      <c r="BH352" s="25"/>
      <c r="BI352" s="25"/>
      <c r="BJ352" s="25"/>
      <c r="BK352" s="25"/>
      <c r="BL352" s="25"/>
      <c r="BM352" s="25"/>
      <c r="BN352" s="25"/>
      <c r="BO352" s="25"/>
      <c r="BP352" s="25"/>
      <c r="BQ352" s="25"/>
      <c r="BR352" s="25"/>
      <c r="BS352" s="25"/>
    </row>
    <row r="353" spans="1:71" ht="15.75" customHeight="1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  <c r="AE353" s="25"/>
      <c r="AF353" s="25"/>
      <c r="AG353" s="25"/>
      <c r="AH353" s="25"/>
      <c r="AI353" s="25"/>
      <c r="AJ353" s="25"/>
      <c r="AK353" s="25"/>
      <c r="AL353" s="25"/>
      <c r="AM353" s="25"/>
      <c r="AN353" s="25"/>
      <c r="AO353" s="25"/>
      <c r="AP353" s="25"/>
      <c r="AQ353" s="25"/>
      <c r="AR353" s="25"/>
      <c r="AS353" s="25"/>
      <c r="AT353" s="25"/>
      <c r="AU353" s="25"/>
      <c r="AV353" s="25"/>
      <c r="AW353" s="25"/>
      <c r="AX353" s="25"/>
      <c r="AY353" s="25"/>
      <c r="AZ353" s="25"/>
      <c r="BA353" s="25"/>
      <c r="BB353" s="25"/>
      <c r="BC353" s="25"/>
      <c r="BD353" s="25"/>
      <c r="BE353" s="25"/>
      <c r="BF353" s="25"/>
      <c r="BG353" s="25"/>
      <c r="BH353" s="25"/>
      <c r="BI353" s="25"/>
      <c r="BJ353" s="25"/>
      <c r="BK353" s="25"/>
      <c r="BL353" s="25"/>
      <c r="BM353" s="25"/>
      <c r="BN353" s="25"/>
      <c r="BO353" s="25"/>
      <c r="BP353" s="25"/>
      <c r="BQ353" s="25"/>
      <c r="BR353" s="25"/>
      <c r="BS353" s="25"/>
    </row>
    <row r="354" spans="1:71" ht="15.75" customHeight="1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  <c r="AE354" s="25"/>
      <c r="AF354" s="25"/>
      <c r="AG354" s="25"/>
      <c r="AH354" s="25"/>
      <c r="AI354" s="25"/>
      <c r="AJ354" s="25"/>
      <c r="AK354" s="25"/>
      <c r="AL354" s="25"/>
      <c r="AM354" s="25"/>
      <c r="AN354" s="25"/>
      <c r="AO354" s="25"/>
      <c r="AP354" s="25"/>
      <c r="AQ354" s="25"/>
      <c r="AR354" s="25"/>
      <c r="AS354" s="25"/>
      <c r="AT354" s="25"/>
      <c r="AU354" s="25"/>
      <c r="AV354" s="25"/>
      <c r="AW354" s="25"/>
      <c r="AX354" s="25"/>
      <c r="AY354" s="25"/>
      <c r="AZ354" s="25"/>
      <c r="BA354" s="25"/>
      <c r="BB354" s="25"/>
      <c r="BC354" s="25"/>
      <c r="BD354" s="25"/>
      <c r="BE354" s="25"/>
      <c r="BF354" s="25"/>
      <c r="BG354" s="25"/>
      <c r="BH354" s="25"/>
      <c r="BI354" s="25"/>
      <c r="BJ354" s="25"/>
      <c r="BK354" s="25"/>
      <c r="BL354" s="25"/>
      <c r="BM354" s="25"/>
      <c r="BN354" s="25"/>
      <c r="BO354" s="25"/>
      <c r="BP354" s="25"/>
      <c r="BQ354" s="25"/>
      <c r="BR354" s="25"/>
      <c r="BS354" s="25"/>
    </row>
    <row r="355" spans="1:71" ht="15.75" customHeight="1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  <c r="AE355" s="25"/>
      <c r="AF355" s="25"/>
      <c r="AG355" s="25"/>
      <c r="AH355" s="25"/>
      <c r="AI355" s="25"/>
      <c r="AJ355" s="25"/>
      <c r="AK355" s="25"/>
      <c r="AL355" s="25"/>
      <c r="AM355" s="25"/>
      <c r="AN355" s="25"/>
      <c r="AO355" s="25"/>
      <c r="AP355" s="25"/>
      <c r="AQ355" s="25"/>
      <c r="AR355" s="25"/>
      <c r="AS355" s="25"/>
      <c r="AT355" s="25"/>
      <c r="AU355" s="25"/>
      <c r="AV355" s="25"/>
      <c r="AW355" s="25"/>
      <c r="AX355" s="25"/>
      <c r="AY355" s="25"/>
      <c r="AZ355" s="25"/>
      <c r="BA355" s="25"/>
      <c r="BB355" s="25"/>
      <c r="BC355" s="25"/>
      <c r="BD355" s="25"/>
      <c r="BE355" s="25"/>
      <c r="BF355" s="25"/>
      <c r="BG355" s="25"/>
      <c r="BH355" s="25"/>
      <c r="BI355" s="25"/>
      <c r="BJ355" s="25"/>
      <c r="BK355" s="25"/>
      <c r="BL355" s="25"/>
      <c r="BM355" s="25"/>
      <c r="BN355" s="25"/>
      <c r="BO355" s="25"/>
      <c r="BP355" s="25"/>
      <c r="BQ355" s="25"/>
      <c r="BR355" s="25"/>
      <c r="BS355" s="25"/>
    </row>
    <row r="356" spans="1:71" ht="15.75" customHeight="1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  <c r="AE356" s="25"/>
      <c r="AF356" s="25"/>
      <c r="AG356" s="25"/>
      <c r="AH356" s="25"/>
      <c r="AI356" s="25"/>
      <c r="AJ356" s="25"/>
      <c r="AK356" s="25"/>
      <c r="AL356" s="25"/>
      <c r="AM356" s="25"/>
      <c r="AN356" s="25"/>
      <c r="AO356" s="25"/>
      <c r="AP356" s="25"/>
      <c r="AQ356" s="25"/>
      <c r="AR356" s="25"/>
      <c r="AS356" s="25"/>
      <c r="AT356" s="25"/>
      <c r="AU356" s="25"/>
      <c r="AV356" s="25"/>
      <c r="AW356" s="25"/>
      <c r="AX356" s="25"/>
      <c r="AY356" s="25"/>
      <c r="AZ356" s="25"/>
      <c r="BA356" s="25"/>
      <c r="BB356" s="25"/>
      <c r="BC356" s="25"/>
      <c r="BD356" s="25"/>
      <c r="BE356" s="25"/>
      <c r="BF356" s="25"/>
      <c r="BG356" s="25"/>
      <c r="BH356" s="25"/>
      <c r="BI356" s="25"/>
      <c r="BJ356" s="25"/>
      <c r="BK356" s="25"/>
      <c r="BL356" s="25"/>
      <c r="BM356" s="25"/>
      <c r="BN356" s="25"/>
      <c r="BO356" s="25"/>
      <c r="BP356" s="25"/>
      <c r="BQ356" s="25"/>
      <c r="BR356" s="25"/>
      <c r="BS356" s="25"/>
    </row>
    <row r="357" spans="1:71" ht="15.75" customHeight="1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  <c r="AE357" s="25"/>
      <c r="AF357" s="25"/>
      <c r="AG357" s="25"/>
      <c r="AH357" s="25"/>
      <c r="AI357" s="25"/>
      <c r="AJ357" s="25"/>
      <c r="AK357" s="25"/>
      <c r="AL357" s="25"/>
      <c r="AM357" s="25"/>
      <c r="AN357" s="25"/>
      <c r="AO357" s="25"/>
      <c r="AP357" s="25"/>
      <c r="AQ357" s="25"/>
      <c r="AR357" s="25"/>
      <c r="AS357" s="25"/>
      <c r="AT357" s="25"/>
      <c r="AU357" s="25"/>
      <c r="AV357" s="25"/>
      <c r="AW357" s="25"/>
      <c r="AX357" s="25"/>
      <c r="AY357" s="25"/>
      <c r="AZ357" s="25"/>
      <c r="BA357" s="25"/>
      <c r="BB357" s="25"/>
      <c r="BC357" s="25"/>
      <c r="BD357" s="25"/>
      <c r="BE357" s="25"/>
      <c r="BF357" s="25"/>
      <c r="BG357" s="25"/>
      <c r="BH357" s="25"/>
      <c r="BI357" s="25"/>
      <c r="BJ357" s="25"/>
      <c r="BK357" s="25"/>
      <c r="BL357" s="25"/>
      <c r="BM357" s="25"/>
      <c r="BN357" s="25"/>
      <c r="BO357" s="25"/>
      <c r="BP357" s="25"/>
      <c r="BQ357" s="25"/>
      <c r="BR357" s="25"/>
      <c r="BS357" s="25"/>
    </row>
    <row r="358" spans="1:71" ht="15.75" customHeight="1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  <c r="AE358" s="25"/>
      <c r="AF358" s="25"/>
      <c r="AG358" s="25"/>
      <c r="AH358" s="25"/>
      <c r="AI358" s="25"/>
      <c r="AJ358" s="25"/>
      <c r="AK358" s="25"/>
      <c r="AL358" s="25"/>
      <c r="AM358" s="25"/>
      <c r="AN358" s="25"/>
      <c r="AO358" s="25"/>
      <c r="AP358" s="25"/>
      <c r="AQ358" s="25"/>
      <c r="AR358" s="25"/>
      <c r="AS358" s="25"/>
      <c r="AT358" s="25"/>
      <c r="AU358" s="25"/>
      <c r="AV358" s="25"/>
      <c r="AW358" s="25"/>
      <c r="AX358" s="25"/>
      <c r="AY358" s="25"/>
      <c r="AZ358" s="25"/>
      <c r="BA358" s="25"/>
      <c r="BB358" s="25"/>
      <c r="BC358" s="25"/>
      <c r="BD358" s="25"/>
      <c r="BE358" s="25"/>
      <c r="BF358" s="25"/>
      <c r="BG358" s="25"/>
      <c r="BH358" s="25"/>
      <c r="BI358" s="25"/>
      <c r="BJ358" s="25"/>
      <c r="BK358" s="25"/>
      <c r="BL358" s="25"/>
      <c r="BM358" s="25"/>
      <c r="BN358" s="25"/>
      <c r="BO358" s="25"/>
      <c r="BP358" s="25"/>
      <c r="BQ358" s="25"/>
      <c r="BR358" s="25"/>
      <c r="BS358" s="25"/>
    </row>
    <row r="359" spans="1:71" ht="15.75" customHeight="1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  <c r="AE359" s="25"/>
      <c r="AF359" s="25"/>
      <c r="AG359" s="25"/>
      <c r="AH359" s="25"/>
      <c r="AI359" s="25"/>
      <c r="AJ359" s="25"/>
      <c r="AK359" s="25"/>
      <c r="AL359" s="25"/>
      <c r="AM359" s="25"/>
      <c r="AN359" s="25"/>
      <c r="AO359" s="25"/>
      <c r="AP359" s="25"/>
      <c r="AQ359" s="25"/>
      <c r="AR359" s="25"/>
      <c r="AS359" s="25"/>
      <c r="AT359" s="25"/>
      <c r="AU359" s="25"/>
      <c r="AV359" s="25"/>
      <c r="AW359" s="25"/>
      <c r="AX359" s="25"/>
      <c r="AY359" s="25"/>
      <c r="AZ359" s="25"/>
      <c r="BA359" s="25"/>
      <c r="BB359" s="25"/>
      <c r="BC359" s="25"/>
      <c r="BD359" s="25"/>
      <c r="BE359" s="25"/>
      <c r="BF359" s="25"/>
      <c r="BG359" s="25"/>
      <c r="BH359" s="25"/>
      <c r="BI359" s="25"/>
      <c r="BJ359" s="25"/>
      <c r="BK359" s="25"/>
      <c r="BL359" s="25"/>
      <c r="BM359" s="25"/>
      <c r="BN359" s="25"/>
      <c r="BO359" s="25"/>
      <c r="BP359" s="25"/>
      <c r="BQ359" s="25"/>
      <c r="BR359" s="25"/>
      <c r="BS359" s="25"/>
    </row>
    <row r="360" spans="1:71" ht="15.75" customHeight="1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  <c r="AE360" s="25"/>
      <c r="AF360" s="25"/>
      <c r="AG360" s="25"/>
      <c r="AH360" s="25"/>
      <c r="AI360" s="25"/>
      <c r="AJ360" s="25"/>
      <c r="AK360" s="25"/>
      <c r="AL360" s="25"/>
      <c r="AM360" s="25"/>
      <c r="AN360" s="25"/>
      <c r="AO360" s="25"/>
      <c r="AP360" s="25"/>
      <c r="AQ360" s="25"/>
      <c r="AR360" s="25"/>
      <c r="AS360" s="25"/>
      <c r="AT360" s="25"/>
      <c r="AU360" s="25"/>
      <c r="AV360" s="25"/>
      <c r="AW360" s="25"/>
      <c r="AX360" s="25"/>
      <c r="AY360" s="25"/>
      <c r="AZ360" s="25"/>
      <c r="BA360" s="25"/>
      <c r="BB360" s="25"/>
      <c r="BC360" s="25"/>
      <c r="BD360" s="25"/>
      <c r="BE360" s="25"/>
      <c r="BF360" s="25"/>
      <c r="BG360" s="25"/>
      <c r="BH360" s="25"/>
      <c r="BI360" s="25"/>
      <c r="BJ360" s="25"/>
      <c r="BK360" s="25"/>
      <c r="BL360" s="25"/>
      <c r="BM360" s="25"/>
      <c r="BN360" s="25"/>
      <c r="BO360" s="25"/>
      <c r="BP360" s="25"/>
      <c r="BQ360" s="25"/>
      <c r="BR360" s="25"/>
      <c r="BS360" s="25"/>
    </row>
    <row r="361" spans="1:71" ht="15.75" customHeight="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  <c r="AE361" s="25"/>
      <c r="AF361" s="25"/>
      <c r="AG361" s="25"/>
      <c r="AH361" s="25"/>
      <c r="AI361" s="25"/>
      <c r="AJ361" s="25"/>
      <c r="AK361" s="25"/>
      <c r="AL361" s="25"/>
      <c r="AM361" s="25"/>
      <c r="AN361" s="25"/>
      <c r="AO361" s="25"/>
      <c r="AP361" s="25"/>
      <c r="AQ361" s="25"/>
      <c r="AR361" s="25"/>
      <c r="AS361" s="25"/>
      <c r="AT361" s="25"/>
      <c r="AU361" s="25"/>
      <c r="AV361" s="25"/>
      <c r="AW361" s="25"/>
      <c r="AX361" s="25"/>
      <c r="AY361" s="25"/>
      <c r="AZ361" s="25"/>
      <c r="BA361" s="25"/>
      <c r="BB361" s="25"/>
      <c r="BC361" s="25"/>
      <c r="BD361" s="25"/>
      <c r="BE361" s="25"/>
      <c r="BF361" s="25"/>
      <c r="BG361" s="25"/>
      <c r="BH361" s="25"/>
      <c r="BI361" s="25"/>
      <c r="BJ361" s="25"/>
      <c r="BK361" s="25"/>
      <c r="BL361" s="25"/>
      <c r="BM361" s="25"/>
      <c r="BN361" s="25"/>
      <c r="BO361" s="25"/>
      <c r="BP361" s="25"/>
      <c r="BQ361" s="25"/>
      <c r="BR361" s="25"/>
      <c r="BS361" s="25"/>
    </row>
    <row r="362" spans="1:71" ht="15.75" customHeight="1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  <c r="AE362" s="25"/>
      <c r="AF362" s="25"/>
      <c r="AG362" s="25"/>
      <c r="AH362" s="25"/>
      <c r="AI362" s="25"/>
      <c r="AJ362" s="25"/>
      <c r="AK362" s="25"/>
      <c r="AL362" s="25"/>
      <c r="AM362" s="25"/>
      <c r="AN362" s="25"/>
      <c r="AO362" s="25"/>
      <c r="AP362" s="25"/>
      <c r="AQ362" s="25"/>
      <c r="AR362" s="25"/>
      <c r="AS362" s="25"/>
      <c r="AT362" s="25"/>
      <c r="AU362" s="25"/>
      <c r="AV362" s="25"/>
      <c r="AW362" s="25"/>
      <c r="AX362" s="25"/>
      <c r="AY362" s="25"/>
      <c r="AZ362" s="25"/>
      <c r="BA362" s="25"/>
      <c r="BB362" s="25"/>
      <c r="BC362" s="25"/>
      <c r="BD362" s="25"/>
      <c r="BE362" s="25"/>
      <c r="BF362" s="25"/>
      <c r="BG362" s="25"/>
      <c r="BH362" s="25"/>
      <c r="BI362" s="25"/>
      <c r="BJ362" s="25"/>
      <c r="BK362" s="25"/>
      <c r="BL362" s="25"/>
      <c r="BM362" s="25"/>
      <c r="BN362" s="25"/>
      <c r="BO362" s="25"/>
      <c r="BP362" s="25"/>
      <c r="BQ362" s="25"/>
      <c r="BR362" s="25"/>
      <c r="BS362" s="25"/>
    </row>
    <row r="363" spans="1:71" ht="15.75" customHeight="1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  <c r="AE363" s="25"/>
      <c r="AF363" s="25"/>
      <c r="AG363" s="25"/>
      <c r="AH363" s="25"/>
      <c r="AI363" s="25"/>
      <c r="AJ363" s="25"/>
      <c r="AK363" s="25"/>
      <c r="AL363" s="25"/>
      <c r="AM363" s="25"/>
      <c r="AN363" s="25"/>
      <c r="AO363" s="25"/>
      <c r="AP363" s="25"/>
      <c r="AQ363" s="25"/>
      <c r="AR363" s="25"/>
      <c r="AS363" s="25"/>
      <c r="AT363" s="25"/>
      <c r="AU363" s="25"/>
      <c r="AV363" s="25"/>
      <c r="AW363" s="25"/>
      <c r="AX363" s="25"/>
      <c r="AY363" s="25"/>
      <c r="AZ363" s="25"/>
      <c r="BA363" s="25"/>
      <c r="BB363" s="25"/>
      <c r="BC363" s="25"/>
      <c r="BD363" s="25"/>
      <c r="BE363" s="25"/>
      <c r="BF363" s="25"/>
      <c r="BG363" s="25"/>
      <c r="BH363" s="25"/>
      <c r="BI363" s="25"/>
      <c r="BJ363" s="25"/>
      <c r="BK363" s="25"/>
      <c r="BL363" s="25"/>
      <c r="BM363" s="25"/>
      <c r="BN363" s="25"/>
      <c r="BO363" s="25"/>
      <c r="BP363" s="25"/>
      <c r="BQ363" s="25"/>
      <c r="BR363" s="25"/>
      <c r="BS363" s="25"/>
    </row>
    <row r="364" spans="1:71" ht="15.75" customHeight="1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  <c r="AE364" s="25"/>
      <c r="AF364" s="25"/>
      <c r="AG364" s="25"/>
      <c r="AH364" s="25"/>
      <c r="AI364" s="25"/>
      <c r="AJ364" s="25"/>
      <c r="AK364" s="25"/>
      <c r="AL364" s="25"/>
      <c r="AM364" s="25"/>
      <c r="AN364" s="25"/>
      <c r="AO364" s="25"/>
      <c r="AP364" s="25"/>
      <c r="AQ364" s="25"/>
      <c r="AR364" s="25"/>
      <c r="AS364" s="25"/>
      <c r="AT364" s="25"/>
      <c r="AU364" s="25"/>
      <c r="AV364" s="25"/>
      <c r="AW364" s="25"/>
      <c r="AX364" s="25"/>
      <c r="AY364" s="25"/>
      <c r="AZ364" s="25"/>
      <c r="BA364" s="25"/>
      <c r="BB364" s="25"/>
      <c r="BC364" s="25"/>
      <c r="BD364" s="25"/>
      <c r="BE364" s="25"/>
      <c r="BF364" s="25"/>
      <c r="BG364" s="25"/>
      <c r="BH364" s="25"/>
      <c r="BI364" s="25"/>
      <c r="BJ364" s="25"/>
      <c r="BK364" s="25"/>
      <c r="BL364" s="25"/>
      <c r="BM364" s="25"/>
      <c r="BN364" s="25"/>
      <c r="BO364" s="25"/>
      <c r="BP364" s="25"/>
      <c r="BQ364" s="25"/>
      <c r="BR364" s="25"/>
      <c r="BS364" s="25"/>
    </row>
    <row r="365" spans="1:71" ht="15.75" customHeight="1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  <c r="AE365" s="25"/>
      <c r="AF365" s="25"/>
      <c r="AG365" s="25"/>
      <c r="AH365" s="25"/>
      <c r="AI365" s="25"/>
      <c r="AJ365" s="25"/>
      <c r="AK365" s="25"/>
      <c r="AL365" s="25"/>
      <c r="AM365" s="25"/>
      <c r="AN365" s="25"/>
      <c r="AO365" s="25"/>
      <c r="AP365" s="25"/>
      <c r="AQ365" s="25"/>
      <c r="AR365" s="25"/>
      <c r="AS365" s="25"/>
      <c r="AT365" s="25"/>
      <c r="AU365" s="25"/>
      <c r="AV365" s="25"/>
      <c r="AW365" s="25"/>
      <c r="AX365" s="25"/>
      <c r="AY365" s="25"/>
      <c r="AZ365" s="25"/>
      <c r="BA365" s="25"/>
      <c r="BB365" s="25"/>
      <c r="BC365" s="25"/>
      <c r="BD365" s="25"/>
      <c r="BE365" s="25"/>
      <c r="BF365" s="25"/>
      <c r="BG365" s="25"/>
      <c r="BH365" s="25"/>
      <c r="BI365" s="25"/>
      <c r="BJ365" s="25"/>
      <c r="BK365" s="25"/>
      <c r="BL365" s="25"/>
      <c r="BM365" s="25"/>
      <c r="BN365" s="25"/>
      <c r="BO365" s="25"/>
      <c r="BP365" s="25"/>
      <c r="BQ365" s="25"/>
      <c r="BR365" s="25"/>
      <c r="BS365" s="25"/>
    </row>
    <row r="366" spans="1:71" ht="15.75" customHeight="1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  <c r="AE366" s="25"/>
      <c r="AF366" s="25"/>
      <c r="AG366" s="25"/>
      <c r="AH366" s="25"/>
      <c r="AI366" s="25"/>
      <c r="AJ366" s="25"/>
      <c r="AK366" s="25"/>
      <c r="AL366" s="25"/>
      <c r="AM366" s="25"/>
      <c r="AN366" s="25"/>
      <c r="AO366" s="25"/>
      <c r="AP366" s="25"/>
      <c r="AQ366" s="25"/>
      <c r="AR366" s="25"/>
      <c r="AS366" s="25"/>
      <c r="AT366" s="25"/>
      <c r="AU366" s="25"/>
      <c r="AV366" s="25"/>
      <c r="AW366" s="25"/>
      <c r="AX366" s="25"/>
      <c r="AY366" s="25"/>
      <c r="AZ366" s="25"/>
      <c r="BA366" s="25"/>
      <c r="BB366" s="25"/>
      <c r="BC366" s="25"/>
      <c r="BD366" s="25"/>
      <c r="BE366" s="25"/>
      <c r="BF366" s="25"/>
      <c r="BG366" s="25"/>
      <c r="BH366" s="25"/>
      <c r="BI366" s="25"/>
      <c r="BJ366" s="25"/>
      <c r="BK366" s="25"/>
      <c r="BL366" s="25"/>
      <c r="BM366" s="25"/>
      <c r="BN366" s="25"/>
      <c r="BO366" s="25"/>
      <c r="BP366" s="25"/>
      <c r="BQ366" s="25"/>
      <c r="BR366" s="25"/>
      <c r="BS366" s="25"/>
    </row>
    <row r="367" spans="1:71" ht="15.75" customHeight="1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  <c r="AE367" s="25"/>
      <c r="AF367" s="25"/>
      <c r="AG367" s="25"/>
      <c r="AH367" s="25"/>
      <c r="AI367" s="25"/>
      <c r="AJ367" s="25"/>
      <c r="AK367" s="25"/>
      <c r="AL367" s="25"/>
      <c r="AM367" s="25"/>
      <c r="AN367" s="25"/>
      <c r="AO367" s="25"/>
      <c r="AP367" s="25"/>
      <c r="AQ367" s="25"/>
      <c r="AR367" s="25"/>
      <c r="AS367" s="25"/>
      <c r="AT367" s="25"/>
      <c r="AU367" s="25"/>
      <c r="AV367" s="25"/>
      <c r="AW367" s="25"/>
      <c r="AX367" s="25"/>
      <c r="AY367" s="25"/>
      <c r="AZ367" s="25"/>
      <c r="BA367" s="25"/>
      <c r="BB367" s="25"/>
      <c r="BC367" s="25"/>
      <c r="BD367" s="25"/>
      <c r="BE367" s="25"/>
      <c r="BF367" s="25"/>
      <c r="BG367" s="25"/>
      <c r="BH367" s="25"/>
      <c r="BI367" s="25"/>
      <c r="BJ367" s="25"/>
      <c r="BK367" s="25"/>
      <c r="BL367" s="25"/>
      <c r="BM367" s="25"/>
      <c r="BN367" s="25"/>
      <c r="BO367" s="25"/>
      <c r="BP367" s="25"/>
      <c r="BQ367" s="25"/>
      <c r="BR367" s="25"/>
      <c r="BS367" s="25"/>
    </row>
    <row r="368" spans="1:71" ht="15.75" customHeight="1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  <c r="AE368" s="25"/>
      <c r="AF368" s="25"/>
      <c r="AG368" s="25"/>
      <c r="AH368" s="25"/>
      <c r="AI368" s="25"/>
      <c r="AJ368" s="25"/>
      <c r="AK368" s="25"/>
      <c r="AL368" s="25"/>
      <c r="AM368" s="25"/>
      <c r="AN368" s="25"/>
      <c r="AO368" s="25"/>
      <c r="AP368" s="25"/>
      <c r="AQ368" s="25"/>
      <c r="AR368" s="25"/>
      <c r="AS368" s="25"/>
      <c r="AT368" s="25"/>
      <c r="AU368" s="25"/>
      <c r="AV368" s="25"/>
      <c r="AW368" s="25"/>
      <c r="AX368" s="25"/>
      <c r="AY368" s="25"/>
      <c r="AZ368" s="25"/>
      <c r="BA368" s="25"/>
      <c r="BB368" s="25"/>
      <c r="BC368" s="25"/>
      <c r="BD368" s="25"/>
      <c r="BE368" s="25"/>
      <c r="BF368" s="25"/>
      <c r="BG368" s="25"/>
      <c r="BH368" s="25"/>
      <c r="BI368" s="25"/>
      <c r="BJ368" s="25"/>
      <c r="BK368" s="25"/>
      <c r="BL368" s="25"/>
      <c r="BM368" s="25"/>
      <c r="BN368" s="25"/>
      <c r="BO368" s="25"/>
      <c r="BP368" s="25"/>
      <c r="BQ368" s="25"/>
      <c r="BR368" s="25"/>
      <c r="BS368" s="25"/>
    </row>
    <row r="369" spans="1:71" ht="15.75" customHeight="1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  <c r="AE369" s="25"/>
      <c r="AF369" s="25"/>
      <c r="AG369" s="25"/>
      <c r="AH369" s="25"/>
      <c r="AI369" s="25"/>
      <c r="AJ369" s="25"/>
      <c r="AK369" s="25"/>
      <c r="AL369" s="25"/>
      <c r="AM369" s="25"/>
      <c r="AN369" s="25"/>
      <c r="AO369" s="25"/>
      <c r="AP369" s="25"/>
      <c r="AQ369" s="25"/>
      <c r="AR369" s="25"/>
      <c r="AS369" s="25"/>
      <c r="AT369" s="25"/>
      <c r="AU369" s="25"/>
      <c r="AV369" s="25"/>
      <c r="AW369" s="25"/>
      <c r="AX369" s="25"/>
      <c r="AY369" s="25"/>
      <c r="AZ369" s="25"/>
      <c r="BA369" s="25"/>
      <c r="BB369" s="25"/>
      <c r="BC369" s="25"/>
      <c r="BD369" s="25"/>
      <c r="BE369" s="25"/>
      <c r="BF369" s="25"/>
      <c r="BG369" s="25"/>
      <c r="BH369" s="25"/>
      <c r="BI369" s="25"/>
      <c r="BJ369" s="25"/>
      <c r="BK369" s="25"/>
      <c r="BL369" s="25"/>
      <c r="BM369" s="25"/>
      <c r="BN369" s="25"/>
      <c r="BO369" s="25"/>
      <c r="BP369" s="25"/>
      <c r="BQ369" s="25"/>
      <c r="BR369" s="25"/>
      <c r="BS369" s="25"/>
    </row>
    <row r="370" spans="1:71" ht="15.75" customHeight="1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  <c r="AE370" s="25"/>
      <c r="AF370" s="25"/>
      <c r="AG370" s="25"/>
      <c r="AH370" s="25"/>
      <c r="AI370" s="25"/>
      <c r="AJ370" s="25"/>
      <c r="AK370" s="25"/>
      <c r="AL370" s="25"/>
      <c r="AM370" s="25"/>
      <c r="AN370" s="25"/>
      <c r="AO370" s="25"/>
      <c r="AP370" s="25"/>
      <c r="AQ370" s="25"/>
      <c r="AR370" s="25"/>
      <c r="AS370" s="25"/>
      <c r="AT370" s="25"/>
      <c r="AU370" s="25"/>
      <c r="AV370" s="25"/>
      <c r="AW370" s="25"/>
      <c r="AX370" s="25"/>
      <c r="AY370" s="25"/>
      <c r="AZ370" s="25"/>
      <c r="BA370" s="25"/>
      <c r="BB370" s="25"/>
      <c r="BC370" s="25"/>
      <c r="BD370" s="25"/>
      <c r="BE370" s="25"/>
      <c r="BF370" s="25"/>
      <c r="BG370" s="25"/>
      <c r="BH370" s="25"/>
      <c r="BI370" s="25"/>
      <c r="BJ370" s="25"/>
      <c r="BK370" s="25"/>
      <c r="BL370" s="25"/>
      <c r="BM370" s="25"/>
      <c r="BN370" s="25"/>
      <c r="BO370" s="25"/>
      <c r="BP370" s="25"/>
      <c r="BQ370" s="25"/>
      <c r="BR370" s="25"/>
      <c r="BS370" s="25"/>
    </row>
    <row r="371" spans="1:71" ht="15.75" customHeight="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  <c r="AE371" s="25"/>
      <c r="AF371" s="25"/>
      <c r="AG371" s="25"/>
      <c r="AH371" s="25"/>
      <c r="AI371" s="25"/>
      <c r="AJ371" s="25"/>
      <c r="AK371" s="25"/>
      <c r="AL371" s="25"/>
      <c r="AM371" s="25"/>
      <c r="AN371" s="25"/>
      <c r="AO371" s="25"/>
      <c r="AP371" s="25"/>
      <c r="AQ371" s="25"/>
      <c r="AR371" s="25"/>
      <c r="AS371" s="25"/>
      <c r="AT371" s="25"/>
      <c r="AU371" s="25"/>
      <c r="AV371" s="25"/>
      <c r="AW371" s="25"/>
      <c r="AX371" s="25"/>
      <c r="AY371" s="25"/>
      <c r="AZ371" s="25"/>
      <c r="BA371" s="25"/>
      <c r="BB371" s="25"/>
      <c r="BC371" s="25"/>
      <c r="BD371" s="25"/>
      <c r="BE371" s="25"/>
      <c r="BF371" s="25"/>
      <c r="BG371" s="25"/>
      <c r="BH371" s="25"/>
      <c r="BI371" s="25"/>
      <c r="BJ371" s="25"/>
      <c r="BK371" s="25"/>
      <c r="BL371" s="25"/>
      <c r="BM371" s="25"/>
      <c r="BN371" s="25"/>
      <c r="BO371" s="25"/>
      <c r="BP371" s="25"/>
      <c r="BQ371" s="25"/>
      <c r="BR371" s="25"/>
      <c r="BS371" s="25"/>
    </row>
    <row r="372" spans="1:71" ht="15.75" customHeight="1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  <c r="AE372" s="25"/>
      <c r="AF372" s="25"/>
      <c r="AG372" s="25"/>
      <c r="AH372" s="25"/>
      <c r="AI372" s="25"/>
      <c r="AJ372" s="25"/>
      <c r="AK372" s="25"/>
      <c r="AL372" s="25"/>
      <c r="AM372" s="25"/>
      <c r="AN372" s="25"/>
      <c r="AO372" s="25"/>
      <c r="AP372" s="25"/>
      <c r="AQ372" s="25"/>
      <c r="AR372" s="25"/>
      <c r="AS372" s="25"/>
      <c r="AT372" s="25"/>
      <c r="AU372" s="25"/>
      <c r="AV372" s="25"/>
      <c r="AW372" s="25"/>
      <c r="AX372" s="25"/>
      <c r="AY372" s="25"/>
      <c r="AZ372" s="25"/>
      <c r="BA372" s="25"/>
      <c r="BB372" s="25"/>
      <c r="BC372" s="25"/>
      <c r="BD372" s="25"/>
      <c r="BE372" s="25"/>
      <c r="BF372" s="25"/>
      <c r="BG372" s="25"/>
      <c r="BH372" s="25"/>
      <c r="BI372" s="25"/>
      <c r="BJ372" s="25"/>
      <c r="BK372" s="25"/>
      <c r="BL372" s="25"/>
      <c r="BM372" s="25"/>
      <c r="BN372" s="25"/>
      <c r="BO372" s="25"/>
      <c r="BP372" s="25"/>
      <c r="BQ372" s="25"/>
      <c r="BR372" s="25"/>
      <c r="BS372" s="25"/>
    </row>
    <row r="373" spans="1:71" ht="15.75" customHeight="1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</row>
    <row r="374" spans="1:71" ht="15.75" customHeight="1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  <c r="AE374" s="25"/>
      <c r="AF374" s="25"/>
      <c r="AG374" s="25"/>
      <c r="AH374" s="25"/>
      <c r="AI374" s="25"/>
      <c r="AJ374" s="25"/>
      <c r="AK374" s="25"/>
      <c r="AL374" s="25"/>
      <c r="AM374" s="25"/>
      <c r="AN374" s="25"/>
      <c r="AO374" s="25"/>
      <c r="AP374" s="25"/>
      <c r="AQ374" s="25"/>
      <c r="AR374" s="25"/>
      <c r="AS374" s="25"/>
      <c r="AT374" s="25"/>
      <c r="AU374" s="25"/>
      <c r="AV374" s="25"/>
      <c r="AW374" s="25"/>
      <c r="AX374" s="25"/>
      <c r="AY374" s="25"/>
      <c r="AZ374" s="25"/>
      <c r="BA374" s="25"/>
      <c r="BB374" s="25"/>
      <c r="BC374" s="25"/>
      <c r="BD374" s="25"/>
      <c r="BE374" s="25"/>
      <c r="BF374" s="25"/>
      <c r="BG374" s="25"/>
      <c r="BH374" s="25"/>
      <c r="BI374" s="25"/>
      <c r="BJ374" s="25"/>
      <c r="BK374" s="25"/>
      <c r="BL374" s="25"/>
      <c r="BM374" s="25"/>
      <c r="BN374" s="25"/>
      <c r="BO374" s="25"/>
      <c r="BP374" s="25"/>
      <c r="BQ374" s="25"/>
      <c r="BR374" s="25"/>
      <c r="BS374" s="25"/>
    </row>
    <row r="375" spans="1:71" ht="15.75" customHeight="1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  <c r="AE375" s="25"/>
      <c r="AF375" s="25"/>
      <c r="AG375" s="25"/>
      <c r="AH375" s="25"/>
      <c r="AI375" s="25"/>
      <c r="AJ375" s="25"/>
      <c r="AK375" s="25"/>
      <c r="AL375" s="25"/>
      <c r="AM375" s="25"/>
      <c r="AN375" s="25"/>
      <c r="AO375" s="25"/>
      <c r="AP375" s="25"/>
      <c r="AQ375" s="25"/>
      <c r="AR375" s="25"/>
      <c r="AS375" s="25"/>
      <c r="AT375" s="25"/>
      <c r="AU375" s="25"/>
      <c r="AV375" s="25"/>
      <c r="AW375" s="25"/>
      <c r="AX375" s="25"/>
      <c r="AY375" s="25"/>
      <c r="AZ375" s="25"/>
      <c r="BA375" s="25"/>
      <c r="BB375" s="25"/>
      <c r="BC375" s="25"/>
      <c r="BD375" s="25"/>
      <c r="BE375" s="25"/>
      <c r="BF375" s="25"/>
      <c r="BG375" s="25"/>
      <c r="BH375" s="25"/>
      <c r="BI375" s="25"/>
      <c r="BJ375" s="25"/>
      <c r="BK375" s="25"/>
      <c r="BL375" s="25"/>
      <c r="BM375" s="25"/>
      <c r="BN375" s="25"/>
      <c r="BO375" s="25"/>
      <c r="BP375" s="25"/>
      <c r="BQ375" s="25"/>
      <c r="BR375" s="25"/>
      <c r="BS375" s="25"/>
    </row>
    <row r="376" spans="1:71" ht="15.75" customHeight="1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  <c r="AE376" s="25"/>
      <c r="AF376" s="25"/>
      <c r="AG376" s="25"/>
      <c r="AH376" s="25"/>
      <c r="AI376" s="25"/>
      <c r="AJ376" s="25"/>
      <c r="AK376" s="25"/>
      <c r="AL376" s="25"/>
      <c r="AM376" s="25"/>
      <c r="AN376" s="25"/>
      <c r="AO376" s="25"/>
      <c r="AP376" s="25"/>
      <c r="AQ376" s="25"/>
      <c r="AR376" s="25"/>
      <c r="AS376" s="25"/>
      <c r="AT376" s="25"/>
      <c r="AU376" s="25"/>
      <c r="AV376" s="25"/>
      <c r="AW376" s="25"/>
      <c r="AX376" s="25"/>
      <c r="AY376" s="25"/>
      <c r="AZ376" s="25"/>
      <c r="BA376" s="25"/>
      <c r="BB376" s="25"/>
      <c r="BC376" s="25"/>
      <c r="BD376" s="25"/>
      <c r="BE376" s="25"/>
      <c r="BF376" s="25"/>
      <c r="BG376" s="25"/>
      <c r="BH376" s="25"/>
      <c r="BI376" s="25"/>
      <c r="BJ376" s="25"/>
      <c r="BK376" s="25"/>
      <c r="BL376" s="25"/>
      <c r="BM376" s="25"/>
      <c r="BN376" s="25"/>
      <c r="BO376" s="25"/>
      <c r="BP376" s="25"/>
      <c r="BQ376" s="25"/>
      <c r="BR376" s="25"/>
      <c r="BS376" s="25"/>
    </row>
    <row r="377" spans="1:71" ht="15.75" customHeight="1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  <c r="AE377" s="25"/>
      <c r="AF377" s="25"/>
      <c r="AG377" s="25"/>
      <c r="AH377" s="25"/>
      <c r="AI377" s="25"/>
      <c r="AJ377" s="25"/>
      <c r="AK377" s="25"/>
      <c r="AL377" s="25"/>
      <c r="AM377" s="25"/>
      <c r="AN377" s="25"/>
      <c r="AO377" s="25"/>
      <c r="AP377" s="25"/>
      <c r="AQ377" s="25"/>
      <c r="AR377" s="25"/>
      <c r="AS377" s="25"/>
      <c r="AT377" s="25"/>
      <c r="AU377" s="25"/>
      <c r="AV377" s="25"/>
      <c r="AW377" s="25"/>
      <c r="AX377" s="25"/>
      <c r="AY377" s="25"/>
      <c r="AZ377" s="25"/>
      <c r="BA377" s="25"/>
      <c r="BB377" s="25"/>
      <c r="BC377" s="25"/>
      <c r="BD377" s="25"/>
      <c r="BE377" s="25"/>
      <c r="BF377" s="25"/>
      <c r="BG377" s="25"/>
      <c r="BH377" s="25"/>
      <c r="BI377" s="25"/>
      <c r="BJ377" s="25"/>
      <c r="BK377" s="25"/>
      <c r="BL377" s="25"/>
      <c r="BM377" s="25"/>
      <c r="BN377" s="25"/>
      <c r="BO377" s="25"/>
      <c r="BP377" s="25"/>
      <c r="BQ377" s="25"/>
      <c r="BR377" s="25"/>
      <c r="BS377" s="25"/>
    </row>
    <row r="378" spans="1:71" ht="15.75" customHeight="1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  <c r="AE378" s="25"/>
      <c r="AF378" s="25"/>
      <c r="AG378" s="25"/>
      <c r="AH378" s="25"/>
      <c r="AI378" s="25"/>
      <c r="AJ378" s="25"/>
      <c r="AK378" s="25"/>
      <c r="AL378" s="25"/>
      <c r="AM378" s="25"/>
      <c r="AN378" s="25"/>
      <c r="AO378" s="25"/>
      <c r="AP378" s="25"/>
      <c r="AQ378" s="25"/>
      <c r="AR378" s="25"/>
      <c r="AS378" s="25"/>
      <c r="AT378" s="25"/>
      <c r="AU378" s="25"/>
      <c r="AV378" s="25"/>
      <c r="AW378" s="25"/>
      <c r="AX378" s="25"/>
      <c r="AY378" s="25"/>
      <c r="AZ378" s="25"/>
      <c r="BA378" s="25"/>
      <c r="BB378" s="25"/>
      <c r="BC378" s="25"/>
      <c r="BD378" s="25"/>
      <c r="BE378" s="25"/>
      <c r="BF378" s="25"/>
      <c r="BG378" s="25"/>
      <c r="BH378" s="25"/>
      <c r="BI378" s="25"/>
      <c r="BJ378" s="25"/>
      <c r="BK378" s="25"/>
      <c r="BL378" s="25"/>
      <c r="BM378" s="25"/>
      <c r="BN378" s="25"/>
      <c r="BO378" s="25"/>
      <c r="BP378" s="25"/>
      <c r="BQ378" s="25"/>
      <c r="BR378" s="25"/>
      <c r="BS378" s="25"/>
    </row>
    <row r="379" spans="1:71" ht="15.75" customHeight="1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  <c r="AE379" s="25"/>
      <c r="AF379" s="25"/>
      <c r="AG379" s="25"/>
      <c r="AH379" s="25"/>
      <c r="AI379" s="25"/>
      <c r="AJ379" s="25"/>
      <c r="AK379" s="25"/>
      <c r="AL379" s="25"/>
      <c r="AM379" s="25"/>
      <c r="AN379" s="25"/>
      <c r="AO379" s="25"/>
      <c r="AP379" s="25"/>
      <c r="AQ379" s="25"/>
      <c r="AR379" s="25"/>
      <c r="AS379" s="25"/>
      <c r="AT379" s="25"/>
      <c r="AU379" s="25"/>
      <c r="AV379" s="25"/>
      <c r="AW379" s="25"/>
      <c r="AX379" s="25"/>
      <c r="AY379" s="25"/>
      <c r="AZ379" s="25"/>
      <c r="BA379" s="25"/>
      <c r="BB379" s="25"/>
      <c r="BC379" s="25"/>
      <c r="BD379" s="25"/>
      <c r="BE379" s="25"/>
      <c r="BF379" s="25"/>
      <c r="BG379" s="25"/>
      <c r="BH379" s="25"/>
      <c r="BI379" s="25"/>
      <c r="BJ379" s="25"/>
      <c r="BK379" s="25"/>
      <c r="BL379" s="25"/>
      <c r="BM379" s="25"/>
      <c r="BN379" s="25"/>
      <c r="BO379" s="25"/>
      <c r="BP379" s="25"/>
      <c r="BQ379" s="25"/>
      <c r="BR379" s="25"/>
      <c r="BS379" s="25"/>
    </row>
    <row r="380" spans="1:71" ht="15.75" customHeight="1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  <c r="AE380" s="25"/>
      <c r="AF380" s="25"/>
      <c r="AG380" s="25"/>
      <c r="AH380" s="25"/>
      <c r="AI380" s="25"/>
      <c r="AJ380" s="25"/>
      <c r="AK380" s="25"/>
      <c r="AL380" s="25"/>
      <c r="AM380" s="25"/>
      <c r="AN380" s="25"/>
      <c r="AO380" s="25"/>
      <c r="AP380" s="25"/>
      <c r="AQ380" s="25"/>
      <c r="AR380" s="25"/>
      <c r="AS380" s="25"/>
      <c r="AT380" s="25"/>
      <c r="AU380" s="25"/>
      <c r="AV380" s="25"/>
      <c r="AW380" s="25"/>
      <c r="AX380" s="25"/>
      <c r="AY380" s="25"/>
      <c r="AZ380" s="25"/>
      <c r="BA380" s="25"/>
      <c r="BB380" s="25"/>
      <c r="BC380" s="25"/>
      <c r="BD380" s="25"/>
      <c r="BE380" s="25"/>
      <c r="BF380" s="25"/>
      <c r="BG380" s="25"/>
      <c r="BH380" s="25"/>
      <c r="BI380" s="25"/>
      <c r="BJ380" s="25"/>
      <c r="BK380" s="25"/>
      <c r="BL380" s="25"/>
      <c r="BM380" s="25"/>
      <c r="BN380" s="25"/>
      <c r="BO380" s="25"/>
      <c r="BP380" s="25"/>
      <c r="BQ380" s="25"/>
      <c r="BR380" s="25"/>
      <c r="BS380" s="25"/>
    </row>
    <row r="381" spans="1:71" ht="15.75" customHeight="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  <c r="AE381" s="25"/>
      <c r="AF381" s="25"/>
      <c r="AG381" s="25"/>
      <c r="AH381" s="25"/>
      <c r="AI381" s="25"/>
      <c r="AJ381" s="25"/>
      <c r="AK381" s="25"/>
      <c r="AL381" s="25"/>
      <c r="AM381" s="25"/>
      <c r="AN381" s="25"/>
      <c r="AO381" s="25"/>
      <c r="AP381" s="25"/>
      <c r="AQ381" s="25"/>
      <c r="AR381" s="25"/>
      <c r="AS381" s="25"/>
      <c r="AT381" s="25"/>
      <c r="AU381" s="25"/>
      <c r="AV381" s="25"/>
      <c r="AW381" s="25"/>
      <c r="AX381" s="25"/>
      <c r="AY381" s="25"/>
      <c r="AZ381" s="25"/>
      <c r="BA381" s="25"/>
      <c r="BB381" s="25"/>
      <c r="BC381" s="25"/>
      <c r="BD381" s="25"/>
      <c r="BE381" s="25"/>
      <c r="BF381" s="25"/>
      <c r="BG381" s="25"/>
      <c r="BH381" s="25"/>
      <c r="BI381" s="25"/>
      <c r="BJ381" s="25"/>
      <c r="BK381" s="25"/>
      <c r="BL381" s="25"/>
      <c r="BM381" s="25"/>
      <c r="BN381" s="25"/>
      <c r="BO381" s="25"/>
      <c r="BP381" s="25"/>
      <c r="BQ381" s="25"/>
      <c r="BR381" s="25"/>
      <c r="BS381" s="25"/>
    </row>
    <row r="382" spans="1:71" ht="15.75" customHeight="1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  <c r="AE382" s="25"/>
      <c r="AF382" s="25"/>
      <c r="AG382" s="25"/>
      <c r="AH382" s="25"/>
      <c r="AI382" s="25"/>
      <c r="AJ382" s="25"/>
      <c r="AK382" s="25"/>
      <c r="AL382" s="25"/>
      <c r="AM382" s="25"/>
      <c r="AN382" s="25"/>
      <c r="AO382" s="25"/>
      <c r="AP382" s="25"/>
      <c r="AQ382" s="25"/>
      <c r="AR382" s="25"/>
      <c r="AS382" s="25"/>
      <c r="AT382" s="25"/>
      <c r="AU382" s="25"/>
      <c r="AV382" s="25"/>
      <c r="AW382" s="25"/>
      <c r="AX382" s="25"/>
      <c r="AY382" s="25"/>
      <c r="AZ382" s="25"/>
      <c r="BA382" s="25"/>
      <c r="BB382" s="25"/>
      <c r="BC382" s="25"/>
      <c r="BD382" s="25"/>
      <c r="BE382" s="25"/>
      <c r="BF382" s="25"/>
      <c r="BG382" s="25"/>
      <c r="BH382" s="25"/>
      <c r="BI382" s="25"/>
      <c r="BJ382" s="25"/>
      <c r="BK382" s="25"/>
      <c r="BL382" s="25"/>
      <c r="BM382" s="25"/>
      <c r="BN382" s="25"/>
      <c r="BO382" s="25"/>
      <c r="BP382" s="25"/>
      <c r="BQ382" s="25"/>
      <c r="BR382" s="25"/>
      <c r="BS382" s="25"/>
    </row>
    <row r="383" spans="1:71" ht="15.75" customHeight="1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  <c r="AE383" s="25"/>
      <c r="AF383" s="25"/>
      <c r="AG383" s="25"/>
      <c r="AH383" s="25"/>
      <c r="AI383" s="25"/>
      <c r="AJ383" s="25"/>
      <c r="AK383" s="25"/>
      <c r="AL383" s="25"/>
      <c r="AM383" s="25"/>
      <c r="AN383" s="25"/>
      <c r="AO383" s="25"/>
      <c r="AP383" s="25"/>
      <c r="AQ383" s="25"/>
      <c r="AR383" s="25"/>
      <c r="AS383" s="25"/>
      <c r="AT383" s="25"/>
      <c r="AU383" s="25"/>
      <c r="AV383" s="25"/>
      <c r="AW383" s="25"/>
      <c r="AX383" s="25"/>
      <c r="AY383" s="25"/>
      <c r="AZ383" s="25"/>
      <c r="BA383" s="25"/>
      <c r="BB383" s="25"/>
      <c r="BC383" s="25"/>
      <c r="BD383" s="25"/>
      <c r="BE383" s="25"/>
      <c r="BF383" s="25"/>
      <c r="BG383" s="25"/>
      <c r="BH383" s="25"/>
      <c r="BI383" s="25"/>
      <c r="BJ383" s="25"/>
      <c r="BK383" s="25"/>
      <c r="BL383" s="25"/>
      <c r="BM383" s="25"/>
      <c r="BN383" s="25"/>
      <c r="BO383" s="25"/>
      <c r="BP383" s="25"/>
      <c r="BQ383" s="25"/>
      <c r="BR383" s="25"/>
      <c r="BS383" s="25"/>
    </row>
    <row r="384" spans="1:71" ht="15.75" customHeight="1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  <c r="AE384" s="25"/>
      <c r="AF384" s="25"/>
      <c r="AG384" s="25"/>
      <c r="AH384" s="25"/>
      <c r="AI384" s="25"/>
      <c r="AJ384" s="25"/>
      <c r="AK384" s="25"/>
      <c r="AL384" s="25"/>
      <c r="AM384" s="25"/>
      <c r="AN384" s="25"/>
      <c r="AO384" s="25"/>
      <c r="AP384" s="25"/>
      <c r="AQ384" s="25"/>
      <c r="AR384" s="25"/>
      <c r="AS384" s="25"/>
      <c r="AT384" s="25"/>
      <c r="AU384" s="25"/>
      <c r="AV384" s="25"/>
      <c r="AW384" s="25"/>
      <c r="AX384" s="25"/>
      <c r="AY384" s="25"/>
      <c r="AZ384" s="25"/>
      <c r="BA384" s="25"/>
      <c r="BB384" s="25"/>
      <c r="BC384" s="25"/>
      <c r="BD384" s="25"/>
      <c r="BE384" s="25"/>
      <c r="BF384" s="25"/>
      <c r="BG384" s="25"/>
      <c r="BH384" s="25"/>
      <c r="BI384" s="25"/>
      <c r="BJ384" s="25"/>
      <c r="BK384" s="25"/>
      <c r="BL384" s="25"/>
      <c r="BM384" s="25"/>
      <c r="BN384" s="25"/>
      <c r="BO384" s="25"/>
      <c r="BP384" s="25"/>
      <c r="BQ384" s="25"/>
      <c r="BR384" s="25"/>
      <c r="BS384" s="25"/>
    </row>
    <row r="385" spans="1:71" ht="15.75" customHeight="1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  <c r="AE385" s="25"/>
      <c r="AF385" s="25"/>
      <c r="AG385" s="25"/>
      <c r="AH385" s="25"/>
      <c r="AI385" s="25"/>
      <c r="AJ385" s="25"/>
      <c r="AK385" s="25"/>
      <c r="AL385" s="25"/>
      <c r="AM385" s="25"/>
      <c r="AN385" s="25"/>
      <c r="AO385" s="25"/>
      <c r="AP385" s="25"/>
      <c r="AQ385" s="25"/>
      <c r="AR385" s="25"/>
      <c r="AS385" s="25"/>
      <c r="AT385" s="25"/>
      <c r="AU385" s="25"/>
      <c r="AV385" s="25"/>
      <c r="AW385" s="25"/>
      <c r="AX385" s="25"/>
      <c r="AY385" s="25"/>
      <c r="AZ385" s="25"/>
      <c r="BA385" s="25"/>
      <c r="BB385" s="25"/>
      <c r="BC385" s="25"/>
      <c r="BD385" s="25"/>
      <c r="BE385" s="25"/>
      <c r="BF385" s="25"/>
      <c r="BG385" s="25"/>
      <c r="BH385" s="25"/>
      <c r="BI385" s="25"/>
      <c r="BJ385" s="25"/>
      <c r="BK385" s="25"/>
      <c r="BL385" s="25"/>
      <c r="BM385" s="25"/>
      <c r="BN385" s="25"/>
      <c r="BO385" s="25"/>
      <c r="BP385" s="25"/>
      <c r="BQ385" s="25"/>
      <c r="BR385" s="25"/>
      <c r="BS385" s="25"/>
    </row>
    <row r="386" spans="1:71" ht="15.75" customHeight="1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  <c r="AE386" s="25"/>
      <c r="AF386" s="25"/>
      <c r="AG386" s="25"/>
      <c r="AH386" s="25"/>
      <c r="AI386" s="25"/>
      <c r="AJ386" s="25"/>
      <c r="AK386" s="25"/>
      <c r="AL386" s="25"/>
      <c r="AM386" s="25"/>
      <c r="AN386" s="25"/>
      <c r="AO386" s="25"/>
      <c r="AP386" s="25"/>
      <c r="AQ386" s="25"/>
      <c r="AR386" s="25"/>
      <c r="AS386" s="25"/>
      <c r="AT386" s="25"/>
      <c r="AU386" s="25"/>
      <c r="AV386" s="25"/>
      <c r="AW386" s="25"/>
      <c r="AX386" s="25"/>
      <c r="AY386" s="25"/>
      <c r="AZ386" s="25"/>
      <c r="BA386" s="25"/>
      <c r="BB386" s="25"/>
      <c r="BC386" s="25"/>
      <c r="BD386" s="25"/>
      <c r="BE386" s="25"/>
      <c r="BF386" s="25"/>
      <c r="BG386" s="25"/>
      <c r="BH386" s="25"/>
      <c r="BI386" s="25"/>
      <c r="BJ386" s="25"/>
      <c r="BK386" s="25"/>
      <c r="BL386" s="25"/>
      <c r="BM386" s="25"/>
      <c r="BN386" s="25"/>
      <c r="BO386" s="25"/>
      <c r="BP386" s="25"/>
      <c r="BQ386" s="25"/>
      <c r="BR386" s="25"/>
      <c r="BS386" s="25"/>
    </row>
    <row r="387" spans="1:71" ht="15.75" customHeight="1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  <c r="AE387" s="25"/>
      <c r="AF387" s="25"/>
      <c r="AG387" s="25"/>
      <c r="AH387" s="25"/>
      <c r="AI387" s="25"/>
      <c r="AJ387" s="25"/>
      <c r="AK387" s="25"/>
      <c r="AL387" s="25"/>
      <c r="AM387" s="25"/>
      <c r="AN387" s="25"/>
      <c r="AO387" s="25"/>
      <c r="AP387" s="25"/>
      <c r="AQ387" s="25"/>
      <c r="AR387" s="25"/>
      <c r="AS387" s="25"/>
      <c r="AT387" s="25"/>
      <c r="AU387" s="25"/>
      <c r="AV387" s="25"/>
      <c r="AW387" s="25"/>
      <c r="AX387" s="25"/>
      <c r="AY387" s="25"/>
      <c r="AZ387" s="25"/>
      <c r="BA387" s="25"/>
      <c r="BB387" s="25"/>
      <c r="BC387" s="25"/>
      <c r="BD387" s="25"/>
      <c r="BE387" s="25"/>
      <c r="BF387" s="25"/>
      <c r="BG387" s="25"/>
      <c r="BH387" s="25"/>
      <c r="BI387" s="25"/>
      <c r="BJ387" s="25"/>
      <c r="BK387" s="25"/>
      <c r="BL387" s="25"/>
      <c r="BM387" s="25"/>
      <c r="BN387" s="25"/>
      <c r="BO387" s="25"/>
      <c r="BP387" s="25"/>
      <c r="BQ387" s="25"/>
      <c r="BR387" s="25"/>
      <c r="BS387" s="25"/>
    </row>
    <row r="388" spans="1:71" ht="15.75" customHeight="1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  <c r="AE388" s="25"/>
      <c r="AF388" s="25"/>
      <c r="AG388" s="25"/>
      <c r="AH388" s="25"/>
      <c r="AI388" s="25"/>
      <c r="AJ388" s="25"/>
      <c r="AK388" s="25"/>
      <c r="AL388" s="25"/>
      <c r="AM388" s="25"/>
      <c r="AN388" s="25"/>
      <c r="AO388" s="25"/>
      <c r="AP388" s="25"/>
      <c r="AQ388" s="25"/>
      <c r="AR388" s="25"/>
      <c r="AS388" s="25"/>
      <c r="AT388" s="25"/>
      <c r="AU388" s="25"/>
      <c r="AV388" s="25"/>
      <c r="AW388" s="25"/>
      <c r="AX388" s="25"/>
      <c r="AY388" s="25"/>
      <c r="AZ388" s="25"/>
      <c r="BA388" s="25"/>
      <c r="BB388" s="25"/>
      <c r="BC388" s="25"/>
      <c r="BD388" s="25"/>
      <c r="BE388" s="25"/>
      <c r="BF388" s="25"/>
      <c r="BG388" s="25"/>
      <c r="BH388" s="25"/>
      <c r="BI388" s="25"/>
      <c r="BJ388" s="25"/>
      <c r="BK388" s="25"/>
      <c r="BL388" s="25"/>
      <c r="BM388" s="25"/>
      <c r="BN388" s="25"/>
      <c r="BO388" s="25"/>
      <c r="BP388" s="25"/>
      <c r="BQ388" s="25"/>
      <c r="BR388" s="25"/>
      <c r="BS388" s="25"/>
    </row>
    <row r="389" spans="1:71" ht="15.75" customHeight="1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  <c r="AR389" s="25"/>
      <c r="AS389" s="25"/>
      <c r="AT389" s="25"/>
      <c r="AU389" s="25"/>
      <c r="AV389" s="25"/>
      <c r="AW389" s="25"/>
      <c r="AX389" s="25"/>
      <c r="AY389" s="25"/>
      <c r="AZ389" s="25"/>
      <c r="BA389" s="25"/>
      <c r="BB389" s="25"/>
      <c r="BC389" s="25"/>
      <c r="BD389" s="25"/>
      <c r="BE389" s="25"/>
      <c r="BF389" s="25"/>
      <c r="BG389" s="25"/>
      <c r="BH389" s="25"/>
      <c r="BI389" s="25"/>
      <c r="BJ389" s="25"/>
      <c r="BK389" s="25"/>
      <c r="BL389" s="25"/>
      <c r="BM389" s="25"/>
      <c r="BN389" s="25"/>
      <c r="BO389" s="25"/>
      <c r="BP389" s="25"/>
      <c r="BQ389" s="25"/>
      <c r="BR389" s="25"/>
      <c r="BS389" s="25"/>
    </row>
    <row r="390" spans="1:71" ht="15.75" customHeight="1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  <c r="AE390" s="25"/>
      <c r="AF390" s="25"/>
      <c r="AG390" s="25"/>
      <c r="AH390" s="25"/>
      <c r="AI390" s="25"/>
      <c r="AJ390" s="25"/>
      <c r="AK390" s="25"/>
      <c r="AL390" s="25"/>
      <c r="AM390" s="25"/>
      <c r="AN390" s="25"/>
      <c r="AO390" s="25"/>
      <c r="AP390" s="25"/>
      <c r="AQ390" s="25"/>
      <c r="AR390" s="25"/>
      <c r="AS390" s="25"/>
      <c r="AT390" s="25"/>
      <c r="AU390" s="25"/>
      <c r="AV390" s="25"/>
      <c r="AW390" s="25"/>
      <c r="AX390" s="25"/>
      <c r="AY390" s="25"/>
      <c r="AZ390" s="25"/>
      <c r="BA390" s="25"/>
      <c r="BB390" s="25"/>
      <c r="BC390" s="25"/>
      <c r="BD390" s="25"/>
      <c r="BE390" s="25"/>
      <c r="BF390" s="25"/>
      <c r="BG390" s="25"/>
      <c r="BH390" s="25"/>
      <c r="BI390" s="25"/>
      <c r="BJ390" s="25"/>
      <c r="BK390" s="25"/>
      <c r="BL390" s="25"/>
      <c r="BM390" s="25"/>
      <c r="BN390" s="25"/>
      <c r="BO390" s="25"/>
      <c r="BP390" s="25"/>
      <c r="BQ390" s="25"/>
      <c r="BR390" s="25"/>
      <c r="BS390" s="25"/>
    </row>
    <row r="391" spans="1:71" ht="15.75" customHeight="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  <c r="AE391" s="25"/>
      <c r="AF391" s="25"/>
      <c r="AG391" s="25"/>
      <c r="AH391" s="25"/>
      <c r="AI391" s="25"/>
      <c r="AJ391" s="25"/>
      <c r="AK391" s="25"/>
      <c r="AL391" s="25"/>
      <c r="AM391" s="25"/>
      <c r="AN391" s="25"/>
      <c r="AO391" s="25"/>
      <c r="AP391" s="25"/>
      <c r="AQ391" s="25"/>
      <c r="AR391" s="25"/>
      <c r="AS391" s="25"/>
      <c r="AT391" s="25"/>
      <c r="AU391" s="25"/>
      <c r="AV391" s="25"/>
      <c r="AW391" s="25"/>
      <c r="AX391" s="25"/>
      <c r="AY391" s="25"/>
      <c r="AZ391" s="25"/>
      <c r="BA391" s="25"/>
      <c r="BB391" s="25"/>
      <c r="BC391" s="25"/>
      <c r="BD391" s="25"/>
      <c r="BE391" s="25"/>
      <c r="BF391" s="25"/>
      <c r="BG391" s="25"/>
      <c r="BH391" s="25"/>
      <c r="BI391" s="25"/>
      <c r="BJ391" s="25"/>
      <c r="BK391" s="25"/>
      <c r="BL391" s="25"/>
      <c r="BM391" s="25"/>
      <c r="BN391" s="25"/>
      <c r="BO391" s="25"/>
      <c r="BP391" s="25"/>
      <c r="BQ391" s="25"/>
      <c r="BR391" s="25"/>
      <c r="BS391" s="25"/>
    </row>
    <row r="392" spans="1:71" ht="15.75" customHeight="1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  <c r="AE392" s="25"/>
      <c r="AF392" s="25"/>
      <c r="AG392" s="25"/>
      <c r="AH392" s="25"/>
      <c r="AI392" s="25"/>
      <c r="AJ392" s="25"/>
      <c r="AK392" s="25"/>
      <c r="AL392" s="25"/>
      <c r="AM392" s="25"/>
      <c r="AN392" s="25"/>
      <c r="AO392" s="25"/>
      <c r="AP392" s="25"/>
      <c r="AQ392" s="25"/>
      <c r="AR392" s="25"/>
      <c r="AS392" s="25"/>
      <c r="AT392" s="25"/>
      <c r="AU392" s="25"/>
      <c r="AV392" s="25"/>
      <c r="AW392" s="25"/>
      <c r="AX392" s="25"/>
      <c r="AY392" s="25"/>
      <c r="AZ392" s="25"/>
      <c r="BA392" s="25"/>
      <c r="BB392" s="25"/>
      <c r="BC392" s="25"/>
      <c r="BD392" s="25"/>
      <c r="BE392" s="25"/>
      <c r="BF392" s="25"/>
      <c r="BG392" s="25"/>
      <c r="BH392" s="25"/>
      <c r="BI392" s="25"/>
      <c r="BJ392" s="25"/>
      <c r="BK392" s="25"/>
      <c r="BL392" s="25"/>
      <c r="BM392" s="25"/>
      <c r="BN392" s="25"/>
      <c r="BO392" s="25"/>
      <c r="BP392" s="25"/>
      <c r="BQ392" s="25"/>
      <c r="BR392" s="25"/>
      <c r="BS392" s="25"/>
    </row>
    <row r="393" spans="1:71" ht="15.75" customHeight="1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  <c r="AE393" s="25"/>
      <c r="AF393" s="25"/>
      <c r="AG393" s="25"/>
      <c r="AH393" s="25"/>
      <c r="AI393" s="25"/>
      <c r="AJ393" s="25"/>
      <c r="AK393" s="25"/>
      <c r="AL393" s="25"/>
      <c r="AM393" s="25"/>
      <c r="AN393" s="25"/>
      <c r="AO393" s="25"/>
      <c r="AP393" s="25"/>
      <c r="AQ393" s="25"/>
      <c r="AR393" s="25"/>
      <c r="AS393" s="25"/>
      <c r="AT393" s="25"/>
      <c r="AU393" s="25"/>
      <c r="AV393" s="25"/>
      <c r="AW393" s="25"/>
      <c r="AX393" s="25"/>
      <c r="AY393" s="25"/>
      <c r="AZ393" s="25"/>
      <c r="BA393" s="25"/>
      <c r="BB393" s="25"/>
      <c r="BC393" s="25"/>
      <c r="BD393" s="25"/>
      <c r="BE393" s="25"/>
      <c r="BF393" s="25"/>
      <c r="BG393" s="25"/>
      <c r="BH393" s="25"/>
      <c r="BI393" s="25"/>
      <c r="BJ393" s="25"/>
      <c r="BK393" s="25"/>
      <c r="BL393" s="25"/>
      <c r="BM393" s="25"/>
      <c r="BN393" s="25"/>
      <c r="BO393" s="25"/>
      <c r="BP393" s="25"/>
      <c r="BQ393" s="25"/>
      <c r="BR393" s="25"/>
      <c r="BS393" s="25"/>
    </row>
    <row r="394" spans="1:71" ht="15.75" customHeight="1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  <c r="AE394" s="25"/>
      <c r="AF394" s="25"/>
      <c r="AG394" s="25"/>
      <c r="AH394" s="25"/>
      <c r="AI394" s="25"/>
      <c r="AJ394" s="25"/>
      <c r="AK394" s="25"/>
      <c r="AL394" s="25"/>
      <c r="AM394" s="25"/>
      <c r="AN394" s="25"/>
      <c r="AO394" s="25"/>
      <c r="AP394" s="25"/>
      <c r="AQ394" s="25"/>
      <c r="AR394" s="25"/>
      <c r="AS394" s="25"/>
      <c r="AT394" s="25"/>
      <c r="AU394" s="25"/>
      <c r="AV394" s="25"/>
      <c r="AW394" s="25"/>
      <c r="AX394" s="25"/>
      <c r="AY394" s="25"/>
      <c r="AZ394" s="25"/>
      <c r="BA394" s="25"/>
      <c r="BB394" s="25"/>
      <c r="BC394" s="25"/>
      <c r="BD394" s="25"/>
      <c r="BE394" s="25"/>
      <c r="BF394" s="25"/>
      <c r="BG394" s="25"/>
      <c r="BH394" s="25"/>
      <c r="BI394" s="25"/>
      <c r="BJ394" s="25"/>
      <c r="BK394" s="25"/>
      <c r="BL394" s="25"/>
      <c r="BM394" s="25"/>
      <c r="BN394" s="25"/>
      <c r="BO394" s="25"/>
      <c r="BP394" s="25"/>
      <c r="BQ394" s="25"/>
      <c r="BR394" s="25"/>
      <c r="BS394" s="25"/>
    </row>
    <row r="395" spans="1:71" ht="15.75" customHeight="1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  <c r="AE395" s="25"/>
      <c r="AF395" s="25"/>
      <c r="AG395" s="25"/>
      <c r="AH395" s="25"/>
      <c r="AI395" s="25"/>
      <c r="AJ395" s="25"/>
      <c r="AK395" s="25"/>
      <c r="AL395" s="25"/>
      <c r="AM395" s="25"/>
      <c r="AN395" s="25"/>
      <c r="AO395" s="25"/>
      <c r="AP395" s="25"/>
      <c r="AQ395" s="25"/>
      <c r="AR395" s="25"/>
      <c r="AS395" s="25"/>
      <c r="AT395" s="25"/>
      <c r="AU395" s="25"/>
      <c r="AV395" s="25"/>
      <c r="AW395" s="25"/>
      <c r="AX395" s="25"/>
      <c r="AY395" s="25"/>
      <c r="AZ395" s="25"/>
      <c r="BA395" s="25"/>
      <c r="BB395" s="25"/>
      <c r="BC395" s="25"/>
      <c r="BD395" s="25"/>
      <c r="BE395" s="25"/>
      <c r="BF395" s="25"/>
      <c r="BG395" s="25"/>
      <c r="BH395" s="25"/>
      <c r="BI395" s="25"/>
      <c r="BJ395" s="25"/>
      <c r="BK395" s="25"/>
      <c r="BL395" s="25"/>
      <c r="BM395" s="25"/>
      <c r="BN395" s="25"/>
      <c r="BO395" s="25"/>
      <c r="BP395" s="25"/>
      <c r="BQ395" s="25"/>
      <c r="BR395" s="25"/>
      <c r="BS395" s="25"/>
    </row>
    <row r="396" spans="1:71" ht="15.75" customHeight="1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  <c r="AE396" s="25"/>
      <c r="AF396" s="25"/>
      <c r="AG396" s="25"/>
      <c r="AH396" s="25"/>
      <c r="AI396" s="25"/>
      <c r="AJ396" s="25"/>
      <c r="AK396" s="25"/>
      <c r="AL396" s="25"/>
      <c r="AM396" s="25"/>
      <c r="AN396" s="25"/>
      <c r="AO396" s="25"/>
      <c r="AP396" s="25"/>
      <c r="AQ396" s="25"/>
      <c r="AR396" s="25"/>
      <c r="AS396" s="25"/>
      <c r="AT396" s="25"/>
      <c r="AU396" s="25"/>
      <c r="AV396" s="25"/>
      <c r="AW396" s="25"/>
      <c r="AX396" s="25"/>
      <c r="AY396" s="25"/>
      <c r="AZ396" s="25"/>
      <c r="BA396" s="25"/>
      <c r="BB396" s="25"/>
      <c r="BC396" s="25"/>
      <c r="BD396" s="25"/>
      <c r="BE396" s="25"/>
      <c r="BF396" s="25"/>
      <c r="BG396" s="25"/>
      <c r="BH396" s="25"/>
      <c r="BI396" s="25"/>
      <c r="BJ396" s="25"/>
      <c r="BK396" s="25"/>
      <c r="BL396" s="25"/>
      <c r="BM396" s="25"/>
      <c r="BN396" s="25"/>
      <c r="BO396" s="25"/>
      <c r="BP396" s="25"/>
      <c r="BQ396" s="25"/>
      <c r="BR396" s="25"/>
      <c r="BS396" s="25"/>
    </row>
    <row r="397" spans="1:71" ht="15.75" customHeight="1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  <c r="AE397" s="25"/>
      <c r="AF397" s="25"/>
      <c r="AG397" s="25"/>
      <c r="AH397" s="25"/>
      <c r="AI397" s="25"/>
      <c r="AJ397" s="25"/>
      <c r="AK397" s="25"/>
      <c r="AL397" s="25"/>
      <c r="AM397" s="25"/>
      <c r="AN397" s="25"/>
      <c r="AO397" s="25"/>
      <c r="AP397" s="25"/>
      <c r="AQ397" s="25"/>
      <c r="AR397" s="25"/>
      <c r="AS397" s="25"/>
      <c r="AT397" s="25"/>
      <c r="AU397" s="25"/>
      <c r="AV397" s="25"/>
      <c r="AW397" s="25"/>
      <c r="AX397" s="25"/>
      <c r="AY397" s="25"/>
      <c r="AZ397" s="25"/>
      <c r="BA397" s="25"/>
      <c r="BB397" s="25"/>
      <c r="BC397" s="25"/>
      <c r="BD397" s="25"/>
      <c r="BE397" s="25"/>
      <c r="BF397" s="25"/>
      <c r="BG397" s="25"/>
      <c r="BH397" s="25"/>
      <c r="BI397" s="25"/>
      <c r="BJ397" s="25"/>
      <c r="BK397" s="25"/>
      <c r="BL397" s="25"/>
      <c r="BM397" s="25"/>
      <c r="BN397" s="25"/>
      <c r="BO397" s="25"/>
      <c r="BP397" s="25"/>
      <c r="BQ397" s="25"/>
      <c r="BR397" s="25"/>
      <c r="BS397" s="25"/>
    </row>
    <row r="398" spans="1:71" ht="15.75" customHeight="1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  <c r="AE398" s="25"/>
      <c r="AF398" s="25"/>
      <c r="AG398" s="25"/>
      <c r="AH398" s="25"/>
      <c r="AI398" s="25"/>
      <c r="AJ398" s="25"/>
      <c r="AK398" s="25"/>
      <c r="AL398" s="25"/>
      <c r="AM398" s="25"/>
      <c r="AN398" s="25"/>
      <c r="AO398" s="25"/>
      <c r="AP398" s="25"/>
      <c r="AQ398" s="25"/>
      <c r="AR398" s="25"/>
      <c r="AS398" s="25"/>
      <c r="AT398" s="25"/>
      <c r="AU398" s="25"/>
      <c r="AV398" s="25"/>
      <c r="AW398" s="25"/>
      <c r="AX398" s="25"/>
      <c r="AY398" s="25"/>
      <c r="AZ398" s="25"/>
      <c r="BA398" s="25"/>
      <c r="BB398" s="25"/>
      <c r="BC398" s="25"/>
      <c r="BD398" s="25"/>
      <c r="BE398" s="25"/>
      <c r="BF398" s="25"/>
      <c r="BG398" s="25"/>
      <c r="BH398" s="25"/>
      <c r="BI398" s="25"/>
      <c r="BJ398" s="25"/>
      <c r="BK398" s="25"/>
      <c r="BL398" s="25"/>
      <c r="BM398" s="25"/>
      <c r="BN398" s="25"/>
      <c r="BO398" s="25"/>
      <c r="BP398" s="25"/>
      <c r="BQ398" s="25"/>
      <c r="BR398" s="25"/>
      <c r="BS398" s="25"/>
    </row>
    <row r="399" spans="1:71" ht="15.75" customHeight="1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  <c r="AE399" s="25"/>
      <c r="AF399" s="25"/>
      <c r="AG399" s="25"/>
      <c r="AH399" s="25"/>
      <c r="AI399" s="25"/>
      <c r="AJ399" s="25"/>
      <c r="AK399" s="25"/>
      <c r="AL399" s="25"/>
      <c r="AM399" s="25"/>
      <c r="AN399" s="25"/>
      <c r="AO399" s="25"/>
      <c r="AP399" s="25"/>
      <c r="AQ399" s="25"/>
      <c r="AR399" s="25"/>
      <c r="AS399" s="25"/>
      <c r="AT399" s="25"/>
      <c r="AU399" s="25"/>
      <c r="AV399" s="25"/>
      <c r="AW399" s="25"/>
      <c r="AX399" s="25"/>
      <c r="AY399" s="25"/>
      <c r="AZ399" s="25"/>
      <c r="BA399" s="25"/>
      <c r="BB399" s="25"/>
      <c r="BC399" s="25"/>
      <c r="BD399" s="25"/>
      <c r="BE399" s="25"/>
      <c r="BF399" s="25"/>
      <c r="BG399" s="25"/>
      <c r="BH399" s="25"/>
      <c r="BI399" s="25"/>
      <c r="BJ399" s="25"/>
      <c r="BK399" s="25"/>
      <c r="BL399" s="25"/>
      <c r="BM399" s="25"/>
      <c r="BN399" s="25"/>
      <c r="BO399" s="25"/>
      <c r="BP399" s="25"/>
      <c r="BQ399" s="25"/>
      <c r="BR399" s="25"/>
      <c r="BS399" s="25"/>
    </row>
    <row r="400" spans="1:71" ht="15.75" customHeight="1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  <c r="AK400" s="25"/>
      <c r="AL400" s="25"/>
      <c r="AM400" s="25"/>
      <c r="AN400" s="25"/>
      <c r="AO400" s="25"/>
      <c r="AP400" s="25"/>
      <c r="AQ400" s="25"/>
      <c r="AR400" s="25"/>
      <c r="AS400" s="25"/>
      <c r="AT400" s="25"/>
      <c r="AU400" s="25"/>
      <c r="AV400" s="25"/>
      <c r="AW400" s="25"/>
      <c r="AX400" s="25"/>
      <c r="AY400" s="25"/>
      <c r="AZ400" s="25"/>
      <c r="BA400" s="25"/>
      <c r="BB400" s="25"/>
      <c r="BC400" s="25"/>
      <c r="BD400" s="25"/>
      <c r="BE400" s="25"/>
      <c r="BF400" s="25"/>
      <c r="BG400" s="25"/>
      <c r="BH400" s="25"/>
      <c r="BI400" s="25"/>
      <c r="BJ400" s="25"/>
      <c r="BK400" s="25"/>
      <c r="BL400" s="25"/>
      <c r="BM400" s="25"/>
      <c r="BN400" s="25"/>
      <c r="BO400" s="25"/>
      <c r="BP400" s="25"/>
      <c r="BQ400" s="25"/>
      <c r="BR400" s="25"/>
      <c r="BS400" s="25"/>
    </row>
    <row r="401" spans="1:71" ht="15.75" customHeight="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  <c r="AE401" s="25"/>
      <c r="AF401" s="25"/>
      <c r="AG401" s="25"/>
      <c r="AH401" s="25"/>
      <c r="AI401" s="25"/>
      <c r="AJ401" s="25"/>
      <c r="AK401" s="25"/>
      <c r="AL401" s="25"/>
      <c r="AM401" s="25"/>
      <c r="AN401" s="25"/>
      <c r="AO401" s="25"/>
      <c r="AP401" s="25"/>
      <c r="AQ401" s="25"/>
      <c r="AR401" s="25"/>
      <c r="AS401" s="25"/>
      <c r="AT401" s="25"/>
      <c r="AU401" s="25"/>
      <c r="AV401" s="25"/>
      <c r="AW401" s="25"/>
      <c r="AX401" s="25"/>
      <c r="AY401" s="25"/>
      <c r="AZ401" s="25"/>
      <c r="BA401" s="25"/>
      <c r="BB401" s="25"/>
      <c r="BC401" s="25"/>
      <c r="BD401" s="25"/>
      <c r="BE401" s="25"/>
      <c r="BF401" s="25"/>
      <c r="BG401" s="25"/>
      <c r="BH401" s="25"/>
      <c r="BI401" s="25"/>
      <c r="BJ401" s="25"/>
      <c r="BK401" s="25"/>
      <c r="BL401" s="25"/>
      <c r="BM401" s="25"/>
      <c r="BN401" s="25"/>
      <c r="BO401" s="25"/>
      <c r="BP401" s="25"/>
      <c r="BQ401" s="25"/>
      <c r="BR401" s="25"/>
      <c r="BS401" s="25"/>
    </row>
    <row r="402" spans="1:71" ht="15.75" customHeight="1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  <c r="AE402" s="25"/>
      <c r="AF402" s="25"/>
      <c r="AG402" s="25"/>
      <c r="AH402" s="25"/>
      <c r="AI402" s="25"/>
      <c r="AJ402" s="25"/>
      <c r="AK402" s="25"/>
      <c r="AL402" s="25"/>
      <c r="AM402" s="25"/>
      <c r="AN402" s="25"/>
      <c r="AO402" s="25"/>
      <c r="AP402" s="25"/>
      <c r="AQ402" s="25"/>
      <c r="AR402" s="25"/>
      <c r="AS402" s="25"/>
      <c r="AT402" s="25"/>
      <c r="AU402" s="25"/>
      <c r="AV402" s="25"/>
      <c r="AW402" s="25"/>
      <c r="AX402" s="25"/>
      <c r="AY402" s="25"/>
      <c r="AZ402" s="25"/>
      <c r="BA402" s="25"/>
      <c r="BB402" s="25"/>
      <c r="BC402" s="25"/>
      <c r="BD402" s="25"/>
      <c r="BE402" s="25"/>
      <c r="BF402" s="25"/>
      <c r="BG402" s="25"/>
      <c r="BH402" s="25"/>
      <c r="BI402" s="25"/>
      <c r="BJ402" s="25"/>
      <c r="BK402" s="25"/>
      <c r="BL402" s="25"/>
      <c r="BM402" s="25"/>
      <c r="BN402" s="25"/>
      <c r="BO402" s="25"/>
      <c r="BP402" s="25"/>
      <c r="BQ402" s="25"/>
      <c r="BR402" s="25"/>
      <c r="BS402" s="25"/>
    </row>
    <row r="403" spans="1:71" ht="15.75" customHeight="1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  <c r="AE403" s="25"/>
      <c r="AF403" s="25"/>
      <c r="AG403" s="25"/>
      <c r="AH403" s="25"/>
      <c r="AI403" s="25"/>
      <c r="AJ403" s="25"/>
      <c r="AK403" s="25"/>
      <c r="AL403" s="25"/>
      <c r="AM403" s="25"/>
      <c r="AN403" s="25"/>
      <c r="AO403" s="25"/>
      <c r="AP403" s="25"/>
      <c r="AQ403" s="25"/>
      <c r="AR403" s="25"/>
      <c r="AS403" s="25"/>
      <c r="AT403" s="25"/>
      <c r="AU403" s="25"/>
      <c r="AV403" s="25"/>
      <c r="AW403" s="25"/>
      <c r="AX403" s="25"/>
      <c r="AY403" s="25"/>
      <c r="AZ403" s="25"/>
      <c r="BA403" s="25"/>
      <c r="BB403" s="25"/>
      <c r="BC403" s="25"/>
      <c r="BD403" s="25"/>
      <c r="BE403" s="25"/>
      <c r="BF403" s="25"/>
      <c r="BG403" s="25"/>
      <c r="BH403" s="25"/>
      <c r="BI403" s="25"/>
      <c r="BJ403" s="25"/>
      <c r="BK403" s="25"/>
      <c r="BL403" s="25"/>
      <c r="BM403" s="25"/>
      <c r="BN403" s="25"/>
      <c r="BO403" s="25"/>
      <c r="BP403" s="25"/>
      <c r="BQ403" s="25"/>
      <c r="BR403" s="25"/>
      <c r="BS403" s="25"/>
    </row>
    <row r="404" spans="1:71" ht="15.75" customHeight="1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  <c r="AE404" s="25"/>
      <c r="AF404" s="25"/>
      <c r="AG404" s="25"/>
      <c r="AH404" s="25"/>
      <c r="AI404" s="25"/>
      <c r="AJ404" s="25"/>
      <c r="AK404" s="25"/>
      <c r="AL404" s="25"/>
      <c r="AM404" s="25"/>
      <c r="AN404" s="25"/>
      <c r="AO404" s="25"/>
      <c r="AP404" s="25"/>
      <c r="AQ404" s="25"/>
      <c r="AR404" s="25"/>
      <c r="AS404" s="25"/>
      <c r="AT404" s="25"/>
      <c r="AU404" s="25"/>
      <c r="AV404" s="25"/>
      <c r="AW404" s="25"/>
      <c r="AX404" s="25"/>
      <c r="AY404" s="25"/>
      <c r="AZ404" s="25"/>
      <c r="BA404" s="25"/>
      <c r="BB404" s="25"/>
      <c r="BC404" s="25"/>
      <c r="BD404" s="25"/>
      <c r="BE404" s="25"/>
      <c r="BF404" s="25"/>
      <c r="BG404" s="25"/>
      <c r="BH404" s="25"/>
      <c r="BI404" s="25"/>
      <c r="BJ404" s="25"/>
      <c r="BK404" s="25"/>
      <c r="BL404" s="25"/>
      <c r="BM404" s="25"/>
      <c r="BN404" s="25"/>
      <c r="BO404" s="25"/>
      <c r="BP404" s="25"/>
      <c r="BQ404" s="25"/>
      <c r="BR404" s="25"/>
      <c r="BS404" s="25"/>
    </row>
    <row r="405" spans="1:71" ht="15.75" customHeight="1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  <c r="AE405" s="25"/>
      <c r="AF405" s="25"/>
      <c r="AG405" s="25"/>
      <c r="AH405" s="25"/>
      <c r="AI405" s="25"/>
      <c r="AJ405" s="25"/>
      <c r="AK405" s="25"/>
      <c r="AL405" s="25"/>
      <c r="AM405" s="25"/>
      <c r="AN405" s="25"/>
      <c r="AO405" s="25"/>
      <c r="AP405" s="25"/>
      <c r="AQ405" s="25"/>
      <c r="AR405" s="25"/>
      <c r="AS405" s="25"/>
      <c r="AT405" s="25"/>
      <c r="AU405" s="25"/>
      <c r="AV405" s="25"/>
      <c r="AW405" s="25"/>
      <c r="AX405" s="25"/>
      <c r="AY405" s="25"/>
      <c r="AZ405" s="25"/>
      <c r="BA405" s="25"/>
      <c r="BB405" s="25"/>
      <c r="BC405" s="25"/>
      <c r="BD405" s="25"/>
      <c r="BE405" s="25"/>
      <c r="BF405" s="25"/>
      <c r="BG405" s="25"/>
      <c r="BH405" s="25"/>
      <c r="BI405" s="25"/>
      <c r="BJ405" s="25"/>
      <c r="BK405" s="25"/>
      <c r="BL405" s="25"/>
      <c r="BM405" s="25"/>
      <c r="BN405" s="25"/>
      <c r="BO405" s="25"/>
      <c r="BP405" s="25"/>
      <c r="BQ405" s="25"/>
      <c r="BR405" s="25"/>
      <c r="BS405" s="25"/>
    </row>
    <row r="406" spans="1:71" ht="15.75" customHeight="1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  <c r="AE406" s="25"/>
      <c r="AF406" s="25"/>
      <c r="AG406" s="25"/>
      <c r="AH406" s="25"/>
      <c r="AI406" s="25"/>
      <c r="AJ406" s="25"/>
      <c r="AK406" s="25"/>
      <c r="AL406" s="25"/>
      <c r="AM406" s="25"/>
      <c r="AN406" s="25"/>
      <c r="AO406" s="25"/>
      <c r="AP406" s="25"/>
      <c r="AQ406" s="25"/>
      <c r="AR406" s="25"/>
      <c r="AS406" s="25"/>
      <c r="AT406" s="25"/>
      <c r="AU406" s="25"/>
      <c r="AV406" s="25"/>
      <c r="AW406" s="25"/>
      <c r="AX406" s="25"/>
      <c r="AY406" s="25"/>
      <c r="AZ406" s="25"/>
      <c r="BA406" s="25"/>
      <c r="BB406" s="25"/>
      <c r="BC406" s="25"/>
      <c r="BD406" s="25"/>
      <c r="BE406" s="25"/>
      <c r="BF406" s="25"/>
      <c r="BG406" s="25"/>
      <c r="BH406" s="25"/>
      <c r="BI406" s="25"/>
      <c r="BJ406" s="25"/>
      <c r="BK406" s="25"/>
      <c r="BL406" s="25"/>
      <c r="BM406" s="25"/>
      <c r="BN406" s="25"/>
      <c r="BO406" s="25"/>
      <c r="BP406" s="25"/>
      <c r="BQ406" s="25"/>
      <c r="BR406" s="25"/>
      <c r="BS406" s="25"/>
    </row>
    <row r="407" spans="1:71" ht="15.75" customHeight="1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  <c r="AE407" s="25"/>
      <c r="AF407" s="25"/>
      <c r="AG407" s="25"/>
      <c r="AH407" s="25"/>
      <c r="AI407" s="25"/>
      <c r="AJ407" s="25"/>
      <c r="AK407" s="25"/>
      <c r="AL407" s="25"/>
      <c r="AM407" s="25"/>
      <c r="AN407" s="25"/>
      <c r="AO407" s="25"/>
      <c r="AP407" s="25"/>
      <c r="AQ407" s="25"/>
      <c r="AR407" s="25"/>
      <c r="AS407" s="25"/>
      <c r="AT407" s="25"/>
      <c r="AU407" s="25"/>
      <c r="AV407" s="25"/>
      <c r="AW407" s="25"/>
      <c r="AX407" s="25"/>
      <c r="AY407" s="25"/>
      <c r="AZ407" s="25"/>
      <c r="BA407" s="25"/>
      <c r="BB407" s="25"/>
      <c r="BC407" s="25"/>
      <c r="BD407" s="25"/>
      <c r="BE407" s="25"/>
      <c r="BF407" s="25"/>
      <c r="BG407" s="25"/>
      <c r="BH407" s="25"/>
      <c r="BI407" s="25"/>
      <c r="BJ407" s="25"/>
      <c r="BK407" s="25"/>
      <c r="BL407" s="25"/>
      <c r="BM407" s="25"/>
      <c r="BN407" s="25"/>
      <c r="BO407" s="25"/>
      <c r="BP407" s="25"/>
      <c r="BQ407" s="25"/>
      <c r="BR407" s="25"/>
      <c r="BS407" s="25"/>
    </row>
    <row r="408" spans="1:71" ht="15.75" customHeight="1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  <c r="AE408" s="25"/>
      <c r="AF408" s="25"/>
      <c r="AG408" s="25"/>
      <c r="AH408" s="25"/>
      <c r="AI408" s="25"/>
      <c r="AJ408" s="25"/>
      <c r="AK408" s="25"/>
      <c r="AL408" s="25"/>
      <c r="AM408" s="25"/>
      <c r="AN408" s="25"/>
      <c r="AO408" s="25"/>
      <c r="AP408" s="25"/>
      <c r="AQ408" s="25"/>
      <c r="AR408" s="25"/>
      <c r="AS408" s="25"/>
      <c r="AT408" s="25"/>
      <c r="AU408" s="25"/>
      <c r="AV408" s="25"/>
      <c r="AW408" s="25"/>
      <c r="AX408" s="25"/>
      <c r="AY408" s="25"/>
      <c r="AZ408" s="25"/>
      <c r="BA408" s="25"/>
      <c r="BB408" s="25"/>
      <c r="BC408" s="25"/>
      <c r="BD408" s="25"/>
      <c r="BE408" s="25"/>
      <c r="BF408" s="25"/>
      <c r="BG408" s="25"/>
      <c r="BH408" s="25"/>
      <c r="BI408" s="25"/>
      <c r="BJ408" s="25"/>
      <c r="BK408" s="25"/>
      <c r="BL408" s="25"/>
      <c r="BM408" s="25"/>
      <c r="BN408" s="25"/>
      <c r="BO408" s="25"/>
      <c r="BP408" s="25"/>
      <c r="BQ408" s="25"/>
      <c r="BR408" s="25"/>
      <c r="BS408" s="25"/>
    </row>
    <row r="409" spans="1:71" ht="15.75" customHeight="1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  <c r="AE409" s="25"/>
      <c r="AF409" s="25"/>
      <c r="AG409" s="25"/>
      <c r="AH409" s="25"/>
      <c r="AI409" s="25"/>
      <c r="AJ409" s="25"/>
      <c r="AK409" s="25"/>
      <c r="AL409" s="25"/>
      <c r="AM409" s="25"/>
      <c r="AN409" s="25"/>
      <c r="AO409" s="25"/>
      <c r="AP409" s="25"/>
      <c r="AQ409" s="25"/>
      <c r="AR409" s="25"/>
      <c r="AS409" s="25"/>
      <c r="AT409" s="25"/>
      <c r="AU409" s="25"/>
      <c r="AV409" s="25"/>
      <c r="AW409" s="25"/>
      <c r="AX409" s="25"/>
      <c r="AY409" s="25"/>
      <c r="AZ409" s="25"/>
      <c r="BA409" s="25"/>
      <c r="BB409" s="25"/>
      <c r="BC409" s="25"/>
      <c r="BD409" s="25"/>
      <c r="BE409" s="25"/>
      <c r="BF409" s="25"/>
      <c r="BG409" s="25"/>
      <c r="BH409" s="25"/>
      <c r="BI409" s="25"/>
      <c r="BJ409" s="25"/>
      <c r="BK409" s="25"/>
      <c r="BL409" s="25"/>
      <c r="BM409" s="25"/>
      <c r="BN409" s="25"/>
      <c r="BO409" s="25"/>
      <c r="BP409" s="25"/>
      <c r="BQ409" s="25"/>
      <c r="BR409" s="25"/>
      <c r="BS409" s="25"/>
    </row>
    <row r="410" spans="1:71" ht="15.75" customHeight="1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  <c r="AE410" s="25"/>
      <c r="AF410" s="25"/>
      <c r="AG410" s="25"/>
      <c r="AH410" s="25"/>
      <c r="AI410" s="25"/>
      <c r="AJ410" s="25"/>
      <c r="AK410" s="25"/>
      <c r="AL410" s="25"/>
      <c r="AM410" s="25"/>
      <c r="AN410" s="25"/>
      <c r="AO410" s="25"/>
      <c r="AP410" s="25"/>
      <c r="AQ410" s="25"/>
      <c r="AR410" s="25"/>
      <c r="AS410" s="25"/>
      <c r="AT410" s="25"/>
      <c r="AU410" s="25"/>
      <c r="AV410" s="25"/>
      <c r="AW410" s="25"/>
      <c r="AX410" s="25"/>
      <c r="AY410" s="25"/>
      <c r="AZ410" s="25"/>
      <c r="BA410" s="25"/>
      <c r="BB410" s="25"/>
      <c r="BC410" s="25"/>
      <c r="BD410" s="25"/>
      <c r="BE410" s="25"/>
      <c r="BF410" s="25"/>
      <c r="BG410" s="25"/>
      <c r="BH410" s="25"/>
      <c r="BI410" s="25"/>
      <c r="BJ410" s="25"/>
      <c r="BK410" s="25"/>
      <c r="BL410" s="25"/>
      <c r="BM410" s="25"/>
      <c r="BN410" s="25"/>
      <c r="BO410" s="25"/>
      <c r="BP410" s="25"/>
      <c r="BQ410" s="25"/>
      <c r="BR410" s="25"/>
      <c r="BS410" s="25"/>
    </row>
    <row r="411" spans="1:71" ht="15.75" customHeight="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  <c r="AE411" s="25"/>
      <c r="AF411" s="25"/>
      <c r="AG411" s="25"/>
      <c r="AH411" s="25"/>
      <c r="AI411" s="25"/>
      <c r="AJ411" s="25"/>
      <c r="AK411" s="25"/>
      <c r="AL411" s="25"/>
      <c r="AM411" s="25"/>
      <c r="AN411" s="25"/>
      <c r="AO411" s="25"/>
      <c r="AP411" s="25"/>
      <c r="AQ411" s="25"/>
      <c r="AR411" s="25"/>
      <c r="AS411" s="25"/>
      <c r="AT411" s="25"/>
      <c r="AU411" s="25"/>
      <c r="AV411" s="25"/>
      <c r="AW411" s="25"/>
      <c r="AX411" s="25"/>
      <c r="AY411" s="25"/>
      <c r="AZ411" s="25"/>
      <c r="BA411" s="25"/>
      <c r="BB411" s="25"/>
      <c r="BC411" s="25"/>
      <c r="BD411" s="25"/>
      <c r="BE411" s="25"/>
      <c r="BF411" s="25"/>
      <c r="BG411" s="25"/>
      <c r="BH411" s="25"/>
      <c r="BI411" s="25"/>
      <c r="BJ411" s="25"/>
      <c r="BK411" s="25"/>
      <c r="BL411" s="25"/>
      <c r="BM411" s="25"/>
      <c r="BN411" s="25"/>
      <c r="BO411" s="25"/>
      <c r="BP411" s="25"/>
      <c r="BQ411" s="25"/>
      <c r="BR411" s="25"/>
      <c r="BS411" s="25"/>
    </row>
    <row r="412" spans="1:71" ht="15.75" customHeight="1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  <c r="AE412" s="25"/>
      <c r="AF412" s="25"/>
      <c r="AG412" s="25"/>
      <c r="AH412" s="25"/>
      <c r="AI412" s="25"/>
      <c r="AJ412" s="25"/>
      <c r="AK412" s="25"/>
      <c r="AL412" s="25"/>
      <c r="AM412" s="25"/>
      <c r="AN412" s="25"/>
      <c r="AO412" s="25"/>
      <c r="AP412" s="25"/>
      <c r="AQ412" s="25"/>
      <c r="AR412" s="25"/>
      <c r="AS412" s="25"/>
      <c r="AT412" s="25"/>
      <c r="AU412" s="25"/>
      <c r="AV412" s="25"/>
      <c r="AW412" s="25"/>
      <c r="AX412" s="25"/>
      <c r="AY412" s="25"/>
      <c r="AZ412" s="25"/>
      <c r="BA412" s="25"/>
      <c r="BB412" s="25"/>
      <c r="BC412" s="25"/>
      <c r="BD412" s="25"/>
      <c r="BE412" s="25"/>
      <c r="BF412" s="25"/>
      <c r="BG412" s="25"/>
      <c r="BH412" s="25"/>
      <c r="BI412" s="25"/>
      <c r="BJ412" s="25"/>
      <c r="BK412" s="25"/>
      <c r="BL412" s="25"/>
      <c r="BM412" s="25"/>
      <c r="BN412" s="25"/>
      <c r="BO412" s="25"/>
      <c r="BP412" s="25"/>
      <c r="BQ412" s="25"/>
      <c r="BR412" s="25"/>
      <c r="BS412" s="25"/>
    </row>
    <row r="413" spans="1:71" ht="15.75" customHeight="1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  <c r="AE413" s="25"/>
      <c r="AF413" s="25"/>
      <c r="AG413" s="25"/>
      <c r="AH413" s="25"/>
      <c r="AI413" s="25"/>
      <c r="AJ413" s="25"/>
      <c r="AK413" s="25"/>
      <c r="AL413" s="25"/>
      <c r="AM413" s="25"/>
      <c r="AN413" s="25"/>
      <c r="AO413" s="25"/>
      <c r="AP413" s="25"/>
      <c r="AQ413" s="25"/>
      <c r="AR413" s="25"/>
      <c r="AS413" s="25"/>
      <c r="AT413" s="25"/>
      <c r="AU413" s="25"/>
      <c r="AV413" s="25"/>
      <c r="AW413" s="25"/>
      <c r="AX413" s="25"/>
      <c r="AY413" s="25"/>
      <c r="AZ413" s="25"/>
      <c r="BA413" s="25"/>
      <c r="BB413" s="25"/>
      <c r="BC413" s="25"/>
      <c r="BD413" s="25"/>
      <c r="BE413" s="25"/>
      <c r="BF413" s="25"/>
      <c r="BG413" s="25"/>
      <c r="BH413" s="25"/>
      <c r="BI413" s="25"/>
      <c r="BJ413" s="25"/>
      <c r="BK413" s="25"/>
      <c r="BL413" s="25"/>
      <c r="BM413" s="25"/>
      <c r="BN413" s="25"/>
      <c r="BO413" s="25"/>
      <c r="BP413" s="25"/>
      <c r="BQ413" s="25"/>
      <c r="BR413" s="25"/>
      <c r="BS413" s="25"/>
    </row>
    <row r="414" spans="1:71" ht="15.75" customHeight="1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  <c r="AE414" s="25"/>
      <c r="AF414" s="25"/>
      <c r="AG414" s="25"/>
      <c r="AH414" s="25"/>
      <c r="AI414" s="25"/>
      <c r="AJ414" s="25"/>
      <c r="AK414" s="25"/>
      <c r="AL414" s="25"/>
      <c r="AM414" s="25"/>
      <c r="AN414" s="25"/>
      <c r="AO414" s="25"/>
      <c r="AP414" s="25"/>
      <c r="AQ414" s="25"/>
      <c r="AR414" s="25"/>
      <c r="AS414" s="25"/>
      <c r="AT414" s="25"/>
      <c r="AU414" s="25"/>
      <c r="AV414" s="25"/>
      <c r="AW414" s="25"/>
      <c r="AX414" s="25"/>
      <c r="AY414" s="25"/>
      <c r="AZ414" s="25"/>
      <c r="BA414" s="25"/>
      <c r="BB414" s="25"/>
      <c r="BC414" s="25"/>
      <c r="BD414" s="25"/>
      <c r="BE414" s="25"/>
      <c r="BF414" s="25"/>
      <c r="BG414" s="25"/>
      <c r="BH414" s="25"/>
      <c r="BI414" s="25"/>
      <c r="BJ414" s="25"/>
      <c r="BK414" s="25"/>
      <c r="BL414" s="25"/>
      <c r="BM414" s="25"/>
      <c r="BN414" s="25"/>
      <c r="BO414" s="25"/>
      <c r="BP414" s="25"/>
      <c r="BQ414" s="25"/>
      <c r="BR414" s="25"/>
      <c r="BS414" s="25"/>
    </row>
    <row r="415" spans="1:71" ht="15.75" customHeight="1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</row>
    <row r="416" spans="1:71" ht="15.75" customHeight="1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  <c r="AE416" s="25"/>
      <c r="AF416" s="25"/>
      <c r="AG416" s="25"/>
      <c r="AH416" s="25"/>
      <c r="AI416" s="25"/>
      <c r="AJ416" s="25"/>
      <c r="AK416" s="25"/>
      <c r="AL416" s="25"/>
      <c r="AM416" s="25"/>
      <c r="AN416" s="25"/>
      <c r="AO416" s="25"/>
      <c r="AP416" s="25"/>
      <c r="AQ416" s="25"/>
      <c r="AR416" s="25"/>
      <c r="AS416" s="25"/>
      <c r="AT416" s="25"/>
      <c r="AU416" s="25"/>
      <c r="AV416" s="25"/>
      <c r="AW416" s="25"/>
      <c r="AX416" s="25"/>
      <c r="AY416" s="25"/>
      <c r="AZ416" s="25"/>
      <c r="BA416" s="25"/>
      <c r="BB416" s="25"/>
      <c r="BC416" s="25"/>
      <c r="BD416" s="25"/>
      <c r="BE416" s="25"/>
      <c r="BF416" s="25"/>
      <c r="BG416" s="25"/>
      <c r="BH416" s="25"/>
      <c r="BI416" s="25"/>
      <c r="BJ416" s="25"/>
      <c r="BK416" s="25"/>
      <c r="BL416" s="25"/>
      <c r="BM416" s="25"/>
      <c r="BN416" s="25"/>
      <c r="BO416" s="25"/>
      <c r="BP416" s="25"/>
      <c r="BQ416" s="25"/>
      <c r="BR416" s="25"/>
      <c r="BS416" s="25"/>
    </row>
    <row r="417" spans="1:71" ht="15.75" customHeight="1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  <c r="AE417" s="25"/>
      <c r="AF417" s="25"/>
      <c r="AG417" s="25"/>
      <c r="AH417" s="25"/>
      <c r="AI417" s="25"/>
      <c r="AJ417" s="25"/>
      <c r="AK417" s="25"/>
      <c r="AL417" s="25"/>
      <c r="AM417" s="25"/>
      <c r="AN417" s="25"/>
      <c r="AO417" s="25"/>
      <c r="AP417" s="25"/>
      <c r="AQ417" s="25"/>
      <c r="AR417" s="25"/>
      <c r="AS417" s="25"/>
      <c r="AT417" s="25"/>
      <c r="AU417" s="25"/>
      <c r="AV417" s="25"/>
      <c r="AW417" s="25"/>
      <c r="AX417" s="25"/>
      <c r="AY417" s="25"/>
      <c r="AZ417" s="25"/>
      <c r="BA417" s="25"/>
      <c r="BB417" s="25"/>
      <c r="BC417" s="25"/>
      <c r="BD417" s="25"/>
      <c r="BE417" s="25"/>
      <c r="BF417" s="25"/>
      <c r="BG417" s="25"/>
      <c r="BH417" s="25"/>
      <c r="BI417" s="25"/>
      <c r="BJ417" s="25"/>
      <c r="BK417" s="25"/>
      <c r="BL417" s="25"/>
      <c r="BM417" s="25"/>
      <c r="BN417" s="25"/>
      <c r="BO417" s="25"/>
      <c r="BP417" s="25"/>
      <c r="BQ417" s="25"/>
      <c r="BR417" s="25"/>
      <c r="BS417" s="25"/>
    </row>
    <row r="418" spans="1:71" ht="15.75" customHeight="1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  <c r="AE418" s="25"/>
      <c r="AF418" s="25"/>
      <c r="AG418" s="25"/>
      <c r="AH418" s="25"/>
      <c r="AI418" s="25"/>
      <c r="AJ418" s="25"/>
      <c r="AK418" s="25"/>
      <c r="AL418" s="25"/>
      <c r="AM418" s="25"/>
      <c r="AN418" s="25"/>
      <c r="AO418" s="25"/>
      <c r="AP418" s="25"/>
      <c r="AQ418" s="25"/>
      <c r="AR418" s="25"/>
      <c r="AS418" s="25"/>
      <c r="AT418" s="25"/>
      <c r="AU418" s="25"/>
      <c r="AV418" s="25"/>
      <c r="AW418" s="25"/>
      <c r="AX418" s="25"/>
      <c r="AY418" s="25"/>
      <c r="AZ418" s="25"/>
      <c r="BA418" s="25"/>
      <c r="BB418" s="25"/>
      <c r="BC418" s="25"/>
      <c r="BD418" s="25"/>
      <c r="BE418" s="25"/>
      <c r="BF418" s="25"/>
      <c r="BG418" s="25"/>
      <c r="BH418" s="25"/>
      <c r="BI418" s="25"/>
      <c r="BJ418" s="25"/>
      <c r="BK418" s="25"/>
      <c r="BL418" s="25"/>
      <c r="BM418" s="25"/>
      <c r="BN418" s="25"/>
      <c r="BO418" s="25"/>
      <c r="BP418" s="25"/>
      <c r="BQ418" s="25"/>
      <c r="BR418" s="25"/>
      <c r="BS418" s="25"/>
    </row>
    <row r="419" spans="1:71" ht="15.75" customHeight="1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  <c r="AR419" s="25"/>
      <c r="AS419" s="25"/>
      <c r="AT419" s="25"/>
      <c r="AU419" s="25"/>
      <c r="AV419" s="25"/>
      <c r="AW419" s="25"/>
      <c r="AX419" s="25"/>
      <c r="AY419" s="25"/>
      <c r="AZ419" s="25"/>
      <c r="BA419" s="25"/>
      <c r="BB419" s="25"/>
      <c r="BC419" s="25"/>
      <c r="BD419" s="25"/>
      <c r="BE419" s="25"/>
      <c r="BF419" s="25"/>
      <c r="BG419" s="25"/>
      <c r="BH419" s="25"/>
      <c r="BI419" s="25"/>
      <c r="BJ419" s="25"/>
      <c r="BK419" s="25"/>
      <c r="BL419" s="25"/>
      <c r="BM419" s="25"/>
      <c r="BN419" s="25"/>
      <c r="BO419" s="25"/>
      <c r="BP419" s="25"/>
      <c r="BQ419" s="25"/>
      <c r="BR419" s="25"/>
      <c r="BS419" s="25"/>
    </row>
    <row r="420" spans="1:71" ht="15.75" customHeight="1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  <c r="AE420" s="25"/>
      <c r="AF420" s="25"/>
      <c r="AG420" s="25"/>
      <c r="AH420" s="25"/>
      <c r="AI420" s="25"/>
      <c r="AJ420" s="25"/>
      <c r="AK420" s="25"/>
      <c r="AL420" s="25"/>
      <c r="AM420" s="25"/>
      <c r="AN420" s="25"/>
      <c r="AO420" s="25"/>
      <c r="AP420" s="25"/>
      <c r="AQ420" s="25"/>
      <c r="AR420" s="25"/>
      <c r="AS420" s="25"/>
      <c r="AT420" s="25"/>
      <c r="AU420" s="25"/>
      <c r="AV420" s="25"/>
      <c r="AW420" s="25"/>
      <c r="AX420" s="25"/>
      <c r="AY420" s="25"/>
      <c r="AZ420" s="25"/>
      <c r="BA420" s="25"/>
      <c r="BB420" s="25"/>
      <c r="BC420" s="25"/>
      <c r="BD420" s="25"/>
      <c r="BE420" s="25"/>
      <c r="BF420" s="25"/>
      <c r="BG420" s="25"/>
      <c r="BH420" s="25"/>
      <c r="BI420" s="25"/>
      <c r="BJ420" s="25"/>
      <c r="BK420" s="25"/>
      <c r="BL420" s="25"/>
      <c r="BM420" s="25"/>
      <c r="BN420" s="25"/>
      <c r="BO420" s="25"/>
      <c r="BP420" s="25"/>
      <c r="BQ420" s="25"/>
      <c r="BR420" s="25"/>
      <c r="BS420" s="25"/>
    </row>
    <row r="421" spans="1:71" ht="15.75" customHeight="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  <c r="AE421" s="25"/>
      <c r="AF421" s="25"/>
      <c r="AG421" s="25"/>
      <c r="AH421" s="25"/>
      <c r="AI421" s="25"/>
      <c r="AJ421" s="25"/>
      <c r="AK421" s="25"/>
      <c r="AL421" s="25"/>
      <c r="AM421" s="25"/>
      <c r="AN421" s="25"/>
      <c r="AO421" s="25"/>
      <c r="AP421" s="25"/>
      <c r="AQ421" s="25"/>
      <c r="AR421" s="25"/>
      <c r="AS421" s="25"/>
      <c r="AT421" s="25"/>
      <c r="AU421" s="25"/>
      <c r="AV421" s="25"/>
      <c r="AW421" s="25"/>
      <c r="AX421" s="25"/>
      <c r="AY421" s="25"/>
      <c r="AZ421" s="25"/>
      <c r="BA421" s="25"/>
      <c r="BB421" s="25"/>
      <c r="BC421" s="25"/>
      <c r="BD421" s="25"/>
      <c r="BE421" s="25"/>
      <c r="BF421" s="25"/>
      <c r="BG421" s="25"/>
      <c r="BH421" s="25"/>
      <c r="BI421" s="25"/>
      <c r="BJ421" s="25"/>
      <c r="BK421" s="25"/>
      <c r="BL421" s="25"/>
      <c r="BM421" s="25"/>
      <c r="BN421" s="25"/>
      <c r="BO421" s="25"/>
      <c r="BP421" s="25"/>
      <c r="BQ421" s="25"/>
      <c r="BR421" s="25"/>
      <c r="BS421" s="25"/>
    </row>
    <row r="422" spans="1:71" ht="15.75" customHeight="1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  <c r="AE422" s="25"/>
      <c r="AF422" s="25"/>
      <c r="AG422" s="25"/>
      <c r="AH422" s="25"/>
      <c r="AI422" s="25"/>
      <c r="AJ422" s="25"/>
      <c r="AK422" s="25"/>
      <c r="AL422" s="25"/>
      <c r="AM422" s="25"/>
      <c r="AN422" s="25"/>
      <c r="AO422" s="25"/>
      <c r="AP422" s="25"/>
      <c r="AQ422" s="25"/>
      <c r="AR422" s="25"/>
      <c r="AS422" s="25"/>
      <c r="AT422" s="25"/>
      <c r="AU422" s="25"/>
      <c r="AV422" s="25"/>
      <c r="AW422" s="25"/>
      <c r="AX422" s="25"/>
      <c r="AY422" s="25"/>
      <c r="AZ422" s="25"/>
      <c r="BA422" s="25"/>
      <c r="BB422" s="25"/>
      <c r="BC422" s="25"/>
      <c r="BD422" s="25"/>
      <c r="BE422" s="25"/>
      <c r="BF422" s="25"/>
      <c r="BG422" s="25"/>
      <c r="BH422" s="25"/>
      <c r="BI422" s="25"/>
      <c r="BJ422" s="25"/>
      <c r="BK422" s="25"/>
      <c r="BL422" s="25"/>
      <c r="BM422" s="25"/>
      <c r="BN422" s="25"/>
      <c r="BO422" s="25"/>
      <c r="BP422" s="25"/>
      <c r="BQ422" s="25"/>
      <c r="BR422" s="25"/>
      <c r="BS422" s="25"/>
    </row>
    <row r="423" spans="1:71" ht="15.75" customHeight="1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  <c r="AE423" s="25"/>
      <c r="AF423" s="25"/>
      <c r="AG423" s="25"/>
      <c r="AH423" s="25"/>
      <c r="AI423" s="25"/>
      <c r="AJ423" s="25"/>
      <c r="AK423" s="25"/>
      <c r="AL423" s="25"/>
      <c r="AM423" s="25"/>
      <c r="AN423" s="25"/>
      <c r="AO423" s="25"/>
      <c r="AP423" s="25"/>
      <c r="AQ423" s="25"/>
      <c r="AR423" s="25"/>
      <c r="AS423" s="25"/>
      <c r="AT423" s="25"/>
      <c r="AU423" s="25"/>
      <c r="AV423" s="25"/>
      <c r="AW423" s="25"/>
      <c r="AX423" s="25"/>
      <c r="AY423" s="25"/>
      <c r="AZ423" s="25"/>
      <c r="BA423" s="25"/>
      <c r="BB423" s="25"/>
      <c r="BC423" s="25"/>
      <c r="BD423" s="25"/>
      <c r="BE423" s="25"/>
      <c r="BF423" s="25"/>
      <c r="BG423" s="25"/>
      <c r="BH423" s="25"/>
      <c r="BI423" s="25"/>
      <c r="BJ423" s="25"/>
      <c r="BK423" s="25"/>
      <c r="BL423" s="25"/>
      <c r="BM423" s="25"/>
      <c r="BN423" s="25"/>
      <c r="BO423" s="25"/>
      <c r="BP423" s="25"/>
      <c r="BQ423" s="25"/>
      <c r="BR423" s="25"/>
      <c r="BS423" s="25"/>
    </row>
    <row r="424" spans="1:71" ht="15.75" customHeight="1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  <c r="AE424" s="25"/>
      <c r="AF424" s="25"/>
      <c r="AG424" s="25"/>
      <c r="AH424" s="25"/>
      <c r="AI424" s="25"/>
      <c r="AJ424" s="25"/>
      <c r="AK424" s="25"/>
      <c r="AL424" s="25"/>
      <c r="AM424" s="25"/>
      <c r="AN424" s="25"/>
      <c r="AO424" s="25"/>
      <c r="AP424" s="25"/>
      <c r="AQ424" s="25"/>
      <c r="AR424" s="25"/>
      <c r="AS424" s="25"/>
      <c r="AT424" s="25"/>
      <c r="AU424" s="25"/>
      <c r="AV424" s="25"/>
      <c r="AW424" s="25"/>
      <c r="AX424" s="25"/>
      <c r="AY424" s="25"/>
      <c r="AZ424" s="25"/>
      <c r="BA424" s="25"/>
      <c r="BB424" s="25"/>
      <c r="BC424" s="25"/>
      <c r="BD424" s="25"/>
      <c r="BE424" s="25"/>
      <c r="BF424" s="25"/>
      <c r="BG424" s="25"/>
      <c r="BH424" s="25"/>
      <c r="BI424" s="25"/>
      <c r="BJ424" s="25"/>
      <c r="BK424" s="25"/>
      <c r="BL424" s="25"/>
      <c r="BM424" s="25"/>
      <c r="BN424" s="25"/>
      <c r="BO424" s="25"/>
      <c r="BP424" s="25"/>
      <c r="BQ424" s="25"/>
      <c r="BR424" s="25"/>
      <c r="BS424" s="25"/>
    </row>
    <row r="425" spans="1:71" ht="15.75" customHeight="1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  <c r="AE425" s="25"/>
      <c r="AF425" s="25"/>
      <c r="AG425" s="25"/>
      <c r="AH425" s="25"/>
      <c r="AI425" s="25"/>
      <c r="AJ425" s="25"/>
      <c r="AK425" s="25"/>
      <c r="AL425" s="25"/>
      <c r="AM425" s="25"/>
      <c r="AN425" s="25"/>
      <c r="AO425" s="25"/>
      <c r="AP425" s="25"/>
      <c r="AQ425" s="25"/>
      <c r="AR425" s="25"/>
      <c r="AS425" s="25"/>
      <c r="AT425" s="25"/>
      <c r="AU425" s="25"/>
      <c r="AV425" s="25"/>
      <c r="AW425" s="25"/>
      <c r="AX425" s="25"/>
      <c r="AY425" s="25"/>
      <c r="AZ425" s="25"/>
      <c r="BA425" s="25"/>
      <c r="BB425" s="25"/>
      <c r="BC425" s="25"/>
      <c r="BD425" s="25"/>
      <c r="BE425" s="25"/>
      <c r="BF425" s="25"/>
      <c r="BG425" s="25"/>
      <c r="BH425" s="25"/>
      <c r="BI425" s="25"/>
      <c r="BJ425" s="25"/>
      <c r="BK425" s="25"/>
      <c r="BL425" s="25"/>
      <c r="BM425" s="25"/>
      <c r="BN425" s="25"/>
      <c r="BO425" s="25"/>
      <c r="BP425" s="25"/>
      <c r="BQ425" s="25"/>
      <c r="BR425" s="25"/>
      <c r="BS425" s="25"/>
    </row>
    <row r="426" spans="1:71" ht="15.75" customHeight="1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  <c r="AE426" s="25"/>
      <c r="AF426" s="25"/>
      <c r="AG426" s="25"/>
      <c r="AH426" s="25"/>
      <c r="AI426" s="25"/>
      <c r="AJ426" s="25"/>
      <c r="AK426" s="25"/>
      <c r="AL426" s="25"/>
      <c r="AM426" s="25"/>
      <c r="AN426" s="25"/>
      <c r="AO426" s="25"/>
      <c r="AP426" s="25"/>
      <c r="AQ426" s="25"/>
      <c r="AR426" s="25"/>
      <c r="AS426" s="25"/>
      <c r="AT426" s="25"/>
      <c r="AU426" s="25"/>
      <c r="AV426" s="25"/>
      <c r="AW426" s="25"/>
      <c r="AX426" s="25"/>
      <c r="AY426" s="25"/>
      <c r="AZ426" s="25"/>
      <c r="BA426" s="25"/>
      <c r="BB426" s="25"/>
      <c r="BC426" s="25"/>
      <c r="BD426" s="25"/>
      <c r="BE426" s="25"/>
      <c r="BF426" s="25"/>
      <c r="BG426" s="25"/>
      <c r="BH426" s="25"/>
      <c r="BI426" s="25"/>
      <c r="BJ426" s="25"/>
      <c r="BK426" s="25"/>
      <c r="BL426" s="25"/>
      <c r="BM426" s="25"/>
      <c r="BN426" s="25"/>
      <c r="BO426" s="25"/>
      <c r="BP426" s="25"/>
      <c r="BQ426" s="25"/>
      <c r="BR426" s="25"/>
      <c r="BS426" s="25"/>
    </row>
    <row r="427" spans="1:71" ht="15.75" customHeight="1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  <c r="AE427" s="25"/>
      <c r="AF427" s="25"/>
      <c r="AG427" s="25"/>
      <c r="AH427" s="25"/>
      <c r="AI427" s="25"/>
      <c r="AJ427" s="25"/>
      <c r="AK427" s="25"/>
      <c r="AL427" s="25"/>
      <c r="AM427" s="25"/>
      <c r="AN427" s="25"/>
      <c r="AO427" s="25"/>
      <c r="AP427" s="25"/>
      <c r="AQ427" s="25"/>
      <c r="AR427" s="25"/>
      <c r="AS427" s="25"/>
      <c r="AT427" s="25"/>
      <c r="AU427" s="25"/>
      <c r="AV427" s="25"/>
      <c r="AW427" s="25"/>
      <c r="AX427" s="25"/>
      <c r="AY427" s="25"/>
      <c r="AZ427" s="25"/>
      <c r="BA427" s="25"/>
      <c r="BB427" s="25"/>
      <c r="BC427" s="25"/>
      <c r="BD427" s="25"/>
      <c r="BE427" s="25"/>
      <c r="BF427" s="25"/>
      <c r="BG427" s="25"/>
      <c r="BH427" s="25"/>
      <c r="BI427" s="25"/>
      <c r="BJ427" s="25"/>
      <c r="BK427" s="25"/>
      <c r="BL427" s="25"/>
      <c r="BM427" s="25"/>
      <c r="BN427" s="25"/>
      <c r="BO427" s="25"/>
      <c r="BP427" s="25"/>
      <c r="BQ427" s="25"/>
      <c r="BR427" s="25"/>
      <c r="BS427" s="25"/>
    </row>
    <row r="428" spans="1:71" ht="15.75" customHeight="1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  <c r="AE428" s="25"/>
      <c r="AF428" s="25"/>
      <c r="AG428" s="25"/>
      <c r="AH428" s="25"/>
      <c r="AI428" s="25"/>
      <c r="AJ428" s="25"/>
      <c r="AK428" s="25"/>
      <c r="AL428" s="25"/>
      <c r="AM428" s="25"/>
      <c r="AN428" s="25"/>
      <c r="AO428" s="25"/>
      <c r="AP428" s="25"/>
      <c r="AQ428" s="25"/>
      <c r="AR428" s="25"/>
      <c r="AS428" s="25"/>
      <c r="AT428" s="25"/>
      <c r="AU428" s="25"/>
      <c r="AV428" s="25"/>
      <c r="AW428" s="25"/>
      <c r="AX428" s="25"/>
      <c r="AY428" s="25"/>
      <c r="AZ428" s="25"/>
      <c r="BA428" s="25"/>
      <c r="BB428" s="25"/>
      <c r="BC428" s="25"/>
      <c r="BD428" s="25"/>
      <c r="BE428" s="25"/>
      <c r="BF428" s="25"/>
      <c r="BG428" s="25"/>
      <c r="BH428" s="25"/>
      <c r="BI428" s="25"/>
      <c r="BJ428" s="25"/>
      <c r="BK428" s="25"/>
      <c r="BL428" s="25"/>
      <c r="BM428" s="25"/>
      <c r="BN428" s="25"/>
      <c r="BO428" s="25"/>
      <c r="BP428" s="25"/>
      <c r="BQ428" s="25"/>
      <c r="BR428" s="25"/>
      <c r="BS428" s="25"/>
    </row>
    <row r="429" spans="1:71" ht="15.75" customHeight="1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  <c r="AE429" s="25"/>
      <c r="AF429" s="25"/>
      <c r="AG429" s="25"/>
      <c r="AH429" s="25"/>
      <c r="AI429" s="25"/>
      <c r="AJ429" s="25"/>
      <c r="AK429" s="25"/>
      <c r="AL429" s="25"/>
      <c r="AM429" s="25"/>
      <c r="AN429" s="25"/>
      <c r="AO429" s="25"/>
      <c r="AP429" s="25"/>
      <c r="AQ429" s="25"/>
      <c r="AR429" s="25"/>
      <c r="AS429" s="25"/>
      <c r="AT429" s="25"/>
      <c r="AU429" s="25"/>
      <c r="AV429" s="25"/>
      <c r="AW429" s="25"/>
      <c r="AX429" s="25"/>
      <c r="AY429" s="25"/>
      <c r="AZ429" s="25"/>
      <c r="BA429" s="25"/>
      <c r="BB429" s="25"/>
      <c r="BC429" s="25"/>
      <c r="BD429" s="25"/>
      <c r="BE429" s="25"/>
      <c r="BF429" s="25"/>
      <c r="BG429" s="25"/>
      <c r="BH429" s="25"/>
      <c r="BI429" s="25"/>
      <c r="BJ429" s="25"/>
      <c r="BK429" s="25"/>
      <c r="BL429" s="25"/>
      <c r="BM429" s="25"/>
      <c r="BN429" s="25"/>
      <c r="BO429" s="25"/>
      <c r="BP429" s="25"/>
      <c r="BQ429" s="25"/>
      <c r="BR429" s="25"/>
      <c r="BS429" s="25"/>
    </row>
    <row r="430" spans="1:71" ht="15.75" customHeight="1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  <c r="AE430" s="25"/>
      <c r="AF430" s="25"/>
      <c r="AG430" s="25"/>
      <c r="AH430" s="25"/>
      <c r="AI430" s="25"/>
      <c r="AJ430" s="25"/>
      <c r="AK430" s="25"/>
      <c r="AL430" s="25"/>
      <c r="AM430" s="25"/>
      <c r="AN430" s="25"/>
      <c r="AO430" s="25"/>
      <c r="AP430" s="25"/>
      <c r="AQ430" s="25"/>
      <c r="AR430" s="25"/>
      <c r="AS430" s="25"/>
      <c r="AT430" s="25"/>
      <c r="AU430" s="25"/>
      <c r="AV430" s="25"/>
      <c r="AW430" s="25"/>
      <c r="AX430" s="25"/>
      <c r="AY430" s="25"/>
      <c r="AZ430" s="25"/>
      <c r="BA430" s="25"/>
      <c r="BB430" s="25"/>
      <c r="BC430" s="25"/>
      <c r="BD430" s="25"/>
      <c r="BE430" s="25"/>
      <c r="BF430" s="25"/>
      <c r="BG430" s="25"/>
      <c r="BH430" s="25"/>
      <c r="BI430" s="25"/>
      <c r="BJ430" s="25"/>
      <c r="BK430" s="25"/>
      <c r="BL430" s="25"/>
      <c r="BM430" s="25"/>
      <c r="BN430" s="25"/>
      <c r="BO430" s="25"/>
      <c r="BP430" s="25"/>
      <c r="BQ430" s="25"/>
      <c r="BR430" s="25"/>
      <c r="BS430" s="25"/>
    </row>
    <row r="431" spans="1:71" ht="15.75" customHeight="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  <c r="AE431" s="25"/>
      <c r="AF431" s="25"/>
      <c r="AG431" s="25"/>
      <c r="AH431" s="25"/>
      <c r="AI431" s="25"/>
      <c r="AJ431" s="25"/>
      <c r="AK431" s="25"/>
      <c r="AL431" s="25"/>
      <c r="AM431" s="25"/>
      <c r="AN431" s="25"/>
      <c r="AO431" s="25"/>
      <c r="AP431" s="25"/>
      <c r="AQ431" s="25"/>
      <c r="AR431" s="25"/>
      <c r="AS431" s="25"/>
      <c r="AT431" s="25"/>
      <c r="AU431" s="25"/>
      <c r="AV431" s="25"/>
      <c r="AW431" s="25"/>
      <c r="AX431" s="25"/>
      <c r="AY431" s="25"/>
      <c r="AZ431" s="25"/>
      <c r="BA431" s="25"/>
      <c r="BB431" s="25"/>
      <c r="BC431" s="25"/>
      <c r="BD431" s="25"/>
      <c r="BE431" s="25"/>
      <c r="BF431" s="25"/>
      <c r="BG431" s="25"/>
      <c r="BH431" s="25"/>
      <c r="BI431" s="25"/>
      <c r="BJ431" s="25"/>
      <c r="BK431" s="25"/>
      <c r="BL431" s="25"/>
      <c r="BM431" s="25"/>
      <c r="BN431" s="25"/>
      <c r="BO431" s="25"/>
      <c r="BP431" s="25"/>
      <c r="BQ431" s="25"/>
      <c r="BR431" s="25"/>
      <c r="BS431" s="25"/>
    </row>
    <row r="432" spans="1:71" ht="15.75" customHeight="1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  <c r="AE432" s="25"/>
      <c r="AF432" s="25"/>
      <c r="AG432" s="25"/>
      <c r="AH432" s="25"/>
      <c r="AI432" s="25"/>
      <c r="AJ432" s="25"/>
      <c r="AK432" s="25"/>
      <c r="AL432" s="25"/>
      <c r="AM432" s="25"/>
      <c r="AN432" s="25"/>
      <c r="AO432" s="25"/>
      <c r="AP432" s="25"/>
      <c r="AQ432" s="25"/>
      <c r="AR432" s="25"/>
      <c r="AS432" s="25"/>
      <c r="AT432" s="25"/>
      <c r="AU432" s="25"/>
      <c r="AV432" s="25"/>
      <c r="AW432" s="25"/>
      <c r="AX432" s="25"/>
      <c r="AY432" s="25"/>
      <c r="AZ432" s="25"/>
      <c r="BA432" s="25"/>
      <c r="BB432" s="25"/>
      <c r="BC432" s="25"/>
      <c r="BD432" s="25"/>
      <c r="BE432" s="25"/>
      <c r="BF432" s="25"/>
      <c r="BG432" s="25"/>
      <c r="BH432" s="25"/>
      <c r="BI432" s="25"/>
      <c r="BJ432" s="25"/>
      <c r="BK432" s="25"/>
      <c r="BL432" s="25"/>
      <c r="BM432" s="25"/>
      <c r="BN432" s="25"/>
      <c r="BO432" s="25"/>
      <c r="BP432" s="25"/>
      <c r="BQ432" s="25"/>
      <c r="BR432" s="25"/>
      <c r="BS432" s="25"/>
    </row>
    <row r="433" spans="1:71" ht="15.75" customHeight="1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  <c r="AO433" s="25"/>
      <c r="AP433" s="25"/>
      <c r="AQ433" s="25"/>
      <c r="AR433" s="25"/>
      <c r="AS433" s="25"/>
      <c r="AT433" s="25"/>
      <c r="AU433" s="25"/>
      <c r="AV433" s="25"/>
      <c r="AW433" s="25"/>
      <c r="AX433" s="25"/>
      <c r="AY433" s="25"/>
      <c r="AZ433" s="25"/>
      <c r="BA433" s="25"/>
      <c r="BB433" s="25"/>
      <c r="BC433" s="25"/>
      <c r="BD433" s="25"/>
      <c r="BE433" s="25"/>
      <c r="BF433" s="25"/>
      <c r="BG433" s="25"/>
      <c r="BH433" s="25"/>
      <c r="BI433" s="25"/>
      <c r="BJ433" s="25"/>
      <c r="BK433" s="25"/>
      <c r="BL433" s="25"/>
      <c r="BM433" s="25"/>
      <c r="BN433" s="25"/>
      <c r="BO433" s="25"/>
      <c r="BP433" s="25"/>
      <c r="BQ433" s="25"/>
      <c r="BR433" s="25"/>
      <c r="BS433" s="25"/>
    </row>
    <row r="434" spans="1:71" ht="15.75" customHeight="1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  <c r="AO434" s="25"/>
      <c r="AP434" s="25"/>
      <c r="AQ434" s="25"/>
      <c r="AR434" s="25"/>
      <c r="AS434" s="25"/>
      <c r="AT434" s="25"/>
      <c r="AU434" s="25"/>
      <c r="AV434" s="25"/>
      <c r="AW434" s="25"/>
      <c r="AX434" s="25"/>
      <c r="AY434" s="25"/>
      <c r="AZ434" s="25"/>
      <c r="BA434" s="25"/>
      <c r="BB434" s="25"/>
      <c r="BC434" s="25"/>
      <c r="BD434" s="25"/>
      <c r="BE434" s="25"/>
      <c r="BF434" s="25"/>
      <c r="BG434" s="25"/>
      <c r="BH434" s="25"/>
      <c r="BI434" s="25"/>
      <c r="BJ434" s="25"/>
      <c r="BK434" s="25"/>
      <c r="BL434" s="25"/>
      <c r="BM434" s="25"/>
      <c r="BN434" s="25"/>
      <c r="BO434" s="25"/>
      <c r="BP434" s="25"/>
      <c r="BQ434" s="25"/>
      <c r="BR434" s="25"/>
      <c r="BS434" s="25"/>
    </row>
    <row r="435" spans="1:71" ht="15.75" customHeight="1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  <c r="AO435" s="25"/>
      <c r="AP435" s="25"/>
      <c r="AQ435" s="25"/>
      <c r="AR435" s="25"/>
      <c r="AS435" s="25"/>
      <c r="AT435" s="25"/>
      <c r="AU435" s="25"/>
      <c r="AV435" s="25"/>
      <c r="AW435" s="25"/>
      <c r="AX435" s="25"/>
      <c r="AY435" s="25"/>
      <c r="AZ435" s="25"/>
      <c r="BA435" s="25"/>
      <c r="BB435" s="25"/>
      <c r="BC435" s="25"/>
      <c r="BD435" s="25"/>
      <c r="BE435" s="25"/>
      <c r="BF435" s="25"/>
      <c r="BG435" s="25"/>
      <c r="BH435" s="25"/>
      <c r="BI435" s="25"/>
      <c r="BJ435" s="25"/>
      <c r="BK435" s="25"/>
      <c r="BL435" s="25"/>
      <c r="BM435" s="25"/>
      <c r="BN435" s="25"/>
      <c r="BO435" s="25"/>
      <c r="BP435" s="25"/>
      <c r="BQ435" s="25"/>
      <c r="BR435" s="25"/>
      <c r="BS435" s="25"/>
    </row>
    <row r="436" spans="1:71" ht="15.75" customHeight="1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  <c r="AO436" s="25"/>
      <c r="AP436" s="25"/>
      <c r="AQ436" s="25"/>
      <c r="AR436" s="25"/>
      <c r="AS436" s="25"/>
      <c r="AT436" s="25"/>
      <c r="AU436" s="25"/>
      <c r="AV436" s="25"/>
      <c r="AW436" s="25"/>
      <c r="AX436" s="25"/>
      <c r="AY436" s="25"/>
      <c r="AZ436" s="25"/>
      <c r="BA436" s="25"/>
      <c r="BB436" s="25"/>
      <c r="BC436" s="25"/>
      <c r="BD436" s="25"/>
      <c r="BE436" s="25"/>
      <c r="BF436" s="25"/>
      <c r="BG436" s="25"/>
      <c r="BH436" s="25"/>
      <c r="BI436" s="25"/>
      <c r="BJ436" s="25"/>
      <c r="BK436" s="25"/>
      <c r="BL436" s="25"/>
      <c r="BM436" s="25"/>
      <c r="BN436" s="25"/>
      <c r="BO436" s="25"/>
      <c r="BP436" s="25"/>
      <c r="BQ436" s="25"/>
      <c r="BR436" s="25"/>
      <c r="BS436" s="25"/>
    </row>
    <row r="437" spans="1:71" ht="15.75" customHeight="1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  <c r="AO437" s="25"/>
      <c r="AP437" s="25"/>
      <c r="AQ437" s="25"/>
      <c r="AR437" s="25"/>
      <c r="AS437" s="25"/>
      <c r="AT437" s="25"/>
      <c r="AU437" s="25"/>
      <c r="AV437" s="25"/>
      <c r="AW437" s="25"/>
      <c r="AX437" s="25"/>
      <c r="AY437" s="25"/>
      <c r="AZ437" s="25"/>
      <c r="BA437" s="25"/>
      <c r="BB437" s="25"/>
      <c r="BC437" s="25"/>
      <c r="BD437" s="25"/>
      <c r="BE437" s="25"/>
      <c r="BF437" s="25"/>
      <c r="BG437" s="25"/>
      <c r="BH437" s="25"/>
      <c r="BI437" s="25"/>
      <c r="BJ437" s="25"/>
      <c r="BK437" s="25"/>
      <c r="BL437" s="25"/>
      <c r="BM437" s="25"/>
      <c r="BN437" s="25"/>
      <c r="BO437" s="25"/>
      <c r="BP437" s="25"/>
      <c r="BQ437" s="25"/>
      <c r="BR437" s="25"/>
      <c r="BS437" s="25"/>
    </row>
    <row r="438" spans="1:71" ht="15.75" customHeight="1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  <c r="AO438" s="25"/>
      <c r="AP438" s="25"/>
      <c r="AQ438" s="25"/>
      <c r="AR438" s="25"/>
      <c r="AS438" s="25"/>
      <c r="AT438" s="25"/>
      <c r="AU438" s="25"/>
      <c r="AV438" s="25"/>
      <c r="AW438" s="25"/>
      <c r="AX438" s="25"/>
      <c r="AY438" s="25"/>
      <c r="AZ438" s="25"/>
      <c r="BA438" s="25"/>
      <c r="BB438" s="25"/>
      <c r="BC438" s="25"/>
      <c r="BD438" s="25"/>
      <c r="BE438" s="25"/>
      <c r="BF438" s="25"/>
      <c r="BG438" s="25"/>
      <c r="BH438" s="25"/>
      <c r="BI438" s="25"/>
      <c r="BJ438" s="25"/>
      <c r="BK438" s="25"/>
      <c r="BL438" s="25"/>
      <c r="BM438" s="25"/>
      <c r="BN438" s="25"/>
      <c r="BO438" s="25"/>
      <c r="BP438" s="25"/>
      <c r="BQ438" s="25"/>
      <c r="BR438" s="25"/>
      <c r="BS438" s="25"/>
    </row>
    <row r="439" spans="1:71" ht="15.75" customHeight="1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  <c r="AO439" s="25"/>
      <c r="AP439" s="25"/>
      <c r="AQ439" s="25"/>
      <c r="AR439" s="25"/>
      <c r="AS439" s="25"/>
      <c r="AT439" s="25"/>
      <c r="AU439" s="25"/>
      <c r="AV439" s="25"/>
      <c r="AW439" s="25"/>
      <c r="AX439" s="25"/>
      <c r="AY439" s="25"/>
      <c r="AZ439" s="25"/>
      <c r="BA439" s="25"/>
      <c r="BB439" s="25"/>
      <c r="BC439" s="25"/>
      <c r="BD439" s="25"/>
      <c r="BE439" s="25"/>
      <c r="BF439" s="25"/>
      <c r="BG439" s="25"/>
      <c r="BH439" s="25"/>
      <c r="BI439" s="25"/>
      <c r="BJ439" s="25"/>
      <c r="BK439" s="25"/>
      <c r="BL439" s="25"/>
      <c r="BM439" s="25"/>
      <c r="BN439" s="25"/>
      <c r="BO439" s="25"/>
      <c r="BP439" s="25"/>
      <c r="BQ439" s="25"/>
      <c r="BR439" s="25"/>
      <c r="BS439" s="25"/>
    </row>
    <row r="440" spans="1:71" ht="15.75" customHeight="1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  <c r="AO440" s="25"/>
      <c r="AP440" s="25"/>
      <c r="AQ440" s="25"/>
      <c r="AR440" s="25"/>
      <c r="AS440" s="25"/>
      <c r="AT440" s="25"/>
      <c r="AU440" s="25"/>
      <c r="AV440" s="25"/>
      <c r="AW440" s="25"/>
      <c r="AX440" s="25"/>
      <c r="AY440" s="25"/>
      <c r="AZ440" s="25"/>
      <c r="BA440" s="25"/>
      <c r="BB440" s="25"/>
      <c r="BC440" s="25"/>
      <c r="BD440" s="25"/>
      <c r="BE440" s="25"/>
      <c r="BF440" s="25"/>
      <c r="BG440" s="25"/>
      <c r="BH440" s="25"/>
      <c r="BI440" s="25"/>
      <c r="BJ440" s="25"/>
      <c r="BK440" s="25"/>
      <c r="BL440" s="25"/>
      <c r="BM440" s="25"/>
      <c r="BN440" s="25"/>
      <c r="BO440" s="25"/>
      <c r="BP440" s="25"/>
      <c r="BQ440" s="25"/>
      <c r="BR440" s="25"/>
      <c r="BS440" s="25"/>
    </row>
    <row r="441" spans="1:71" ht="15.75" customHeight="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  <c r="AO441" s="25"/>
      <c r="AP441" s="25"/>
      <c r="AQ441" s="25"/>
      <c r="AR441" s="25"/>
      <c r="AS441" s="25"/>
      <c r="AT441" s="25"/>
      <c r="AU441" s="25"/>
      <c r="AV441" s="25"/>
      <c r="AW441" s="25"/>
      <c r="AX441" s="25"/>
      <c r="AY441" s="25"/>
      <c r="AZ441" s="25"/>
      <c r="BA441" s="25"/>
      <c r="BB441" s="25"/>
      <c r="BC441" s="25"/>
      <c r="BD441" s="25"/>
      <c r="BE441" s="25"/>
      <c r="BF441" s="25"/>
      <c r="BG441" s="25"/>
      <c r="BH441" s="25"/>
      <c r="BI441" s="25"/>
      <c r="BJ441" s="25"/>
      <c r="BK441" s="25"/>
      <c r="BL441" s="25"/>
      <c r="BM441" s="25"/>
      <c r="BN441" s="25"/>
      <c r="BO441" s="25"/>
      <c r="BP441" s="25"/>
      <c r="BQ441" s="25"/>
      <c r="BR441" s="25"/>
      <c r="BS441" s="25"/>
    </row>
    <row r="442" spans="1:71" ht="15.75" customHeight="1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  <c r="AO442" s="25"/>
      <c r="AP442" s="25"/>
      <c r="AQ442" s="25"/>
      <c r="AR442" s="25"/>
      <c r="AS442" s="25"/>
      <c r="AT442" s="25"/>
      <c r="AU442" s="25"/>
      <c r="AV442" s="25"/>
      <c r="AW442" s="25"/>
      <c r="AX442" s="25"/>
      <c r="AY442" s="25"/>
      <c r="AZ442" s="25"/>
      <c r="BA442" s="25"/>
      <c r="BB442" s="25"/>
      <c r="BC442" s="25"/>
      <c r="BD442" s="25"/>
      <c r="BE442" s="25"/>
      <c r="BF442" s="25"/>
      <c r="BG442" s="25"/>
      <c r="BH442" s="25"/>
      <c r="BI442" s="25"/>
      <c r="BJ442" s="25"/>
      <c r="BK442" s="25"/>
      <c r="BL442" s="25"/>
      <c r="BM442" s="25"/>
      <c r="BN442" s="25"/>
      <c r="BO442" s="25"/>
      <c r="BP442" s="25"/>
      <c r="BQ442" s="25"/>
      <c r="BR442" s="25"/>
      <c r="BS442" s="25"/>
    </row>
    <row r="443" spans="1:71" ht="15.75" customHeight="1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  <c r="AO443" s="25"/>
      <c r="AP443" s="25"/>
      <c r="AQ443" s="25"/>
      <c r="AR443" s="25"/>
      <c r="AS443" s="25"/>
      <c r="AT443" s="25"/>
      <c r="AU443" s="25"/>
      <c r="AV443" s="25"/>
      <c r="AW443" s="25"/>
      <c r="AX443" s="25"/>
      <c r="AY443" s="25"/>
      <c r="AZ443" s="25"/>
      <c r="BA443" s="25"/>
      <c r="BB443" s="25"/>
      <c r="BC443" s="25"/>
      <c r="BD443" s="25"/>
      <c r="BE443" s="25"/>
      <c r="BF443" s="25"/>
      <c r="BG443" s="25"/>
      <c r="BH443" s="25"/>
      <c r="BI443" s="25"/>
      <c r="BJ443" s="25"/>
      <c r="BK443" s="25"/>
      <c r="BL443" s="25"/>
      <c r="BM443" s="25"/>
      <c r="BN443" s="25"/>
      <c r="BO443" s="25"/>
      <c r="BP443" s="25"/>
      <c r="BQ443" s="25"/>
      <c r="BR443" s="25"/>
      <c r="BS443" s="25"/>
    </row>
    <row r="444" spans="1:71" ht="15.75" customHeight="1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  <c r="AO444" s="25"/>
      <c r="AP444" s="25"/>
      <c r="AQ444" s="25"/>
      <c r="AR444" s="25"/>
      <c r="AS444" s="25"/>
      <c r="AT444" s="25"/>
      <c r="AU444" s="25"/>
      <c r="AV444" s="25"/>
      <c r="AW444" s="25"/>
      <c r="AX444" s="25"/>
      <c r="AY444" s="25"/>
      <c r="AZ444" s="25"/>
      <c r="BA444" s="25"/>
      <c r="BB444" s="25"/>
      <c r="BC444" s="25"/>
      <c r="BD444" s="25"/>
      <c r="BE444" s="25"/>
      <c r="BF444" s="25"/>
      <c r="BG444" s="25"/>
      <c r="BH444" s="25"/>
      <c r="BI444" s="25"/>
      <c r="BJ444" s="25"/>
      <c r="BK444" s="25"/>
      <c r="BL444" s="25"/>
      <c r="BM444" s="25"/>
      <c r="BN444" s="25"/>
      <c r="BO444" s="25"/>
      <c r="BP444" s="25"/>
      <c r="BQ444" s="25"/>
      <c r="BR444" s="25"/>
      <c r="BS444" s="25"/>
    </row>
    <row r="445" spans="1:71" ht="15.75" customHeight="1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  <c r="AO445" s="25"/>
      <c r="AP445" s="25"/>
      <c r="AQ445" s="25"/>
      <c r="AR445" s="25"/>
      <c r="AS445" s="25"/>
      <c r="AT445" s="25"/>
      <c r="AU445" s="25"/>
      <c r="AV445" s="25"/>
      <c r="AW445" s="25"/>
      <c r="AX445" s="25"/>
      <c r="AY445" s="25"/>
      <c r="AZ445" s="25"/>
      <c r="BA445" s="25"/>
      <c r="BB445" s="25"/>
      <c r="BC445" s="25"/>
      <c r="BD445" s="25"/>
      <c r="BE445" s="25"/>
      <c r="BF445" s="25"/>
      <c r="BG445" s="25"/>
      <c r="BH445" s="25"/>
      <c r="BI445" s="25"/>
      <c r="BJ445" s="25"/>
      <c r="BK445" s="25"/>
      <c r="BL445" s="25"/>
      <c r="BM445" s="25"/>
      <c r="BN445" s="25"/>
      <c r="BO445" s="25"/>
      <c r="BP445" s="25"/>
      <c r="BQ445" s="25"/>
      <c r="BR445" s="25"/>
      <c r="BS445" s="25"/>
    </row>
    <row r="446" spans="1:71" ht="15.75" customHeight="1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  <c r="AO446" s="25"/>
      <c r="AP446" s="25"/>
      <c r="AQ446" s="25"/>
      <c r="AR446" s="25"/>
      <c r="AS446" s="25"/>
      <c r="AT446" s="25"/>
      <c r="AU446" s="25"/>
      <c r="AV446" s="25"/>
      <c r="AW446" s="25"/>
      <c r="AX446" s="25"/>
      <c r="AY446" s="25"/>
      <c r="AZ446" s="25"/>
      <c r="BA446" s="25"/>
      <c r="BB446" s="25"/>
      <c r="BC446" s="25"/>
      <c r="BD446" s="25"/>
      <c r="BE446" s="25"/>
      <c r="BF446" s="25"/>
      <c r="BG446" s="25"/>
      <c r="BH446" s="25"/>
      <c r="BI446" s="25"/>
      <c r="BJ446" s="25"/>
      <c r="BK446" s="25"/>
      <c r="BL446" s="25"/>
      <c r="BM446" s="25"/>
      <c r="BN446" s="25"/>
      <c r="BO446" s="25"/>
      <c r="BP446" s="25"/>
      <c r="BQ446" s="25"/>
      <c r="BR446" s="25"/>
      <c r="BS446" s="25"/>
    </row>
    <row r="447" spans="1:71" ht="15.75" customHeight="1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  <c r="AO447" s="25"/>
      <c r="AP447" s="25"/>
      <c r="AQ447" s="25"/>
      <c r="AR447" s="25"/>
      <c r="AS447" s="25"/>
      <c r="AT447" s="25"/>
      <c r="AU447" s="25"/>
      <c r="AV447" s="25"/>
      <c r="AW447" s="25"/>
      <c r="AX447" s="25"/>
      <c r="AY447" s="25"/>
      <c r="AZ447" s="25"/>
      <c r="BA447" s="25"/>
      <c r="BB447" s="25"/>
      <c r="BC447" s="25"/>
      <c r="BD447" s="25"/>
      <c r="BE447" s="25"/>
      <c r="BF447" s="25"/>
      <c r="BG447" s="25"/>
      <c r="BH447" s="25"/>
      <c r="BI447" s="25"/>
      <c r="BJ447" s="25"/>
      <c r="BK447" s="25"/>
      <c r="BL447" s="25"/>
      <c r="BM447" s="25"/>
      <c r="BN447" s="25"/>
      <c r="BO447" s="25"/>
      <c r="BP447" s="25"/>
      <c r="BQ447" s="25"/>
      <c r="BR447" s="25"/>
      <c r="BS447" s="25"/>
    </row>
    <row r="448" spans="1:71" ht="15.75" customHeight="1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  <c r="AO448" s="25"/>
      <c r="AP448" s="25"/>
      <c r="AQ448" s="25"/>
      <c r="AR448" s="25"/>
      <c r="AS448" s="25"/>
      <c r="AT448" s="25"/>
      <c r="AU448" s="25"/>
      <c r="AV448" s="25"/>
      <c r="AW448" s="25"/>
      <c r="AX448" s="25"/>
      <c r="AY448" s="25"/>
      <c r="AZ448" s="25"/>
      <c r="BA448" s="25"/>
      <c r="BB448" s="25"/>
      <c r="BC448" s="25"/>
      <c r="BD448" s="25"/>
      <c r="BE448" s="25"/>
      <c r="BF448" s="25"/>
      <c r="BG448" s="25"/>
      <c r="BH448" s="25"/>
      <c r="BI448" s="25"/>
      <c r="BJ448" s="25"/>
      <c r="BK448" s="25"/>
      <c r="BL448" s="25"/>
      <c r="BM448" s="25"/>
      <c r="BN448" s="25"/>
      <c r="BO448" s="25"/>
      <c r="BP448" s="25"/>
      <c r="BQ448" s="25"/>
      <c r="BR448" s="25"/>
      <c r="BS448" s="25"/>
    </row>
    <row r="449" spans="1:71" ht="15.75" customHeight="1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  <c r="AO449" s="25"/>
      <c r="AP449" s="25"/>
      <c r="AQ449" s="25"/>
      <c r="AR449" s="25"/>
      <c r="AS449" s="25"/>
      <c r="AT449" s="25"/>
      <c r="AU449" s="25"/>
      <c r="AV449" s="25"/>
      <c r="AW449" s="25"/>
      <c r="AX449" s="25"/>
      <c r="AY449" s="25"/>
      <c r="AZ449" s="25"/>
      <c r="BA449" s="25"/>
      <c r="BB449" s="25"/>
      <c r="BC449" s="25"/>
      <c r="BD449" s="25"/>
      <c r="BE449" s="25"/>
      <c r="BF449" s="25"/>
      <c r="BG449" s="25"/>
      <c r="BH449" s="25"/>
      <c r="BI449" s="25"/>
      <c r="BJ449" s="25"/>
      <c r="BK449" s="25"/>
      <c r="BL449" s="25"/>
      <c r="BM449" s="25"/>
      <c r="BN449" s="25"/>
      <c r="BO449" s="25"/>
      <c r="BP449" s="25"/>
      <c r="BQ449" s="25"/>
      <c r="BR449" s="25"/>
      <c r="BS449" s="25"/>
    </row>
    <row r="450" spans="1:71" ht="15.75" customHeight="1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  <c r="AO450" s="25"/>
      <c r="AP450" s="25"/>
      <c r="AQ450" s="25"/>
      <c r="AR450" s="25"/>
      <c r="AS450" s="25"/>
      <c r="AT450" s="25"/>
      <c r="AU450" s="25"/>
      <c r="AV450" s="25"/>
      <c r="AW450" s="25"/>
      <c r="AX450" s="25"/>
      <c r="AY450" s="25"/>
      <c r="AZ450" s="25"/>
      <c r="BA450" s="25"/>
      <c r="BB450" s="25"/>
      <c r="BC450" s="25"/>
      <c r="BD450" s="25"/>
      <c r="BE450" s="25"/>
      <c r="BF450" s="25"/>
      <c r="BG450" s="25"/>
      <c r="BH450" s="25"/>
      <c r="BI450" s="25"/>
      <c r="BJ450" s="25"/>
      <c r="BK450" s="25"/>
      <c r="BL450" s="25"/>
      <c r="BM450" s="25"/>
      <c r="BN450" s="25"/>
      <c r="BO450" s="25"/>
      <c r="BP450" s="25"/>
      <c r="BQ450" s="25"/>
      <c r="BR450" s="25"/>
      <c r="BS450" s="25"/>
    </row>
    <row r="451" spans="1:71" ht="15.75" customHeight="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  <c r="AO451" s="25"/>
      <c r="AP451" s="25"/>
      <c r="AQ451" s="25"/>
      <c r="AR451" s="25"/>
      <c r="AS451" s="25"/>
      <c r="AT451" s="25"/>
      <c r="AU451" s="25"/>
      <c r="AV451" s="25"/>
      <c r="AW451" s="25"/>
      <c r="AX451" s="25"/>
      <c r="AY451" s="25"/>
      <c r="AZ451" s="25"/>
      <c r="BA451" s="25"/>
      <c r="BB451" s="25"/>
      <c r="BC451" s="25"/>
      <c r="BD451" s="25"/>
      <c r="BE451" s="25"/>
      <c r="BF451" s="25"/>
      <c r="BG451" s="25"/>
      <c r="BH451" s="25"/>
      <c r="BI451" s="25"/>
      <c r="BJ451" s="25"/>
      <c r="BK451" s="25"/>
      <c r="BL451" s="25"/>
      <c r="BM451" s="25"/>
      <c r="BN451" s="25"/>
      <c r="BO451" s="25"/>
      <c r="BP451" s="25"/>
      <c r="BQ451" s="25"/>
      <c r="BR451" s="25"/>
      <c r="BS451" s="25"/>
    </row>
    <row r="452" spans="1:71" ht="15.75" customHeight="1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  <c r="AO452" s="25"/>
      <c r="AP452" s="25"/>
      <c r="AQ452" s="25"/>
      <c r="AR452" s="25"/>
      <c r="AS452" s="25"/>
      <c r="AT452" s="25"/>
      <c r="AU452" s="25"/>
      <c r="AV452" s="25"/>
      <c r="AW452" s="25"/>
      <c r="AX452" s="25"/>
      <c r="AY452" s="25"/>
      <c r="AZ452" s="25"/>
      <c r="BA452" s="25"/>
      <c r="BB452" s="25"/>
      <c r="BC452" s="25"/>
      <c r="BD452" s="25"/>
      <c r="BE452" s="25"/>
      <c r="BF452" s="25"/>
      <c r="BG452" s="25"/>
      <c r="BH452" s="25"/>
      <c r="BI452" s="25"/>
      <c r="BJ452" s="25"/>
      <c r="BK452" s="25"/>
      <c r="BL452" s="25"/>
      <c r="BM452" s="25"/>
      <c r="BN452" s="25"/>
      <c r="BO452" s="25"/>
      <c r="BP452" s="25"/>
      <c r="BQ452" s="25"/>
      <c r="BR452" s="25"/>
      <c r="BS452" s="25"/>
    </row>
    <row r="453" spans="1:71" ht="15.75" customHeight="1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  <c r="AO453" s="25"/>
      <c r="AP453" s="25"/>
      <c r="AQ453" s="25"/>
      <c r="AR453" s="25"/>
      <c r="AS453" s="25"/>
      <c r="AT453" s="25"/>
      <c r="AU453" s="25"/>
      <c r="AV453" s="25"/>
      <c r="AW453" s="25"/>
      <c r="AX453" s="25"/>
      <c r="AY453" s="25"/>
      <c r="AZ453" s="25"/>
      <c r="BA453" s="25"/>
      <c r="BB453" s="25"/>
      <c r="BC453" s="25"/>
      <c r="BD453" s="25"/>
      <c r="BE453" s="25"/>
      <c r="BF453" s="25"/>
      <c r="BG453" s="25"/>
      <c r="BH453" s="25"/>
      <c r="BI453" s="25"/>
      <c r="BJ453" s="25"/>
      <c r="BK453" s="25"/>
      <c r="BL453" s="25"/>
      <c r="BM453" s="25"/>
      <c r="BN453" s="25"/>
      <c r="BO453" s="25"/>
      <c r="BP453" s="25"/>
      <c r="BQ453" s="25"/>
      <c r="BR453" s="25"/>
      <c r="BS453" s="25"/>
    </row>
    <row r="454" spans="1:71" ht="15.75" customHeight="1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  <c r="AO454" s="25"/>
      <c r="AP454" s="25"/>
      <c r="AQ454" s="25"/>
      <c r="AR454" s="25"/>
      <c r="AS454" s="25"/>
      <c r="AT454" s="25"/>
      <c r="AU454" s="25"/>
      <c r="AV454" s="25"/>
      <c r="AW454" s="25"/>
      <c r="AX454" s="25"/>
      <c r="AY454" s="25"/>
      <c r="AZ454" s="25"/>
      <c r="BA454" s="25"/>
      <c r="BB454" s="25"/>
      <c r="BC454" s="25"/>
      <c r="BD454" s="25"/>
      <c r="BE454" s="25"/>
      <c r="BF454" s="25"/>
      <c r="BG454" s="25"/>
      <c r="BH454" s="25"/>
      <c r="BI454" s="25"/>
      <c r="BJ454" s="25"/>
      <c r="BK454" s="25"/>
      <c r="BL454" s="25"/>
      <c r="BM454" s="25"/>
      <c r="BN454" s="25"/>
      <c r="BO454" s="25"/>
      <c r="BP454" s="25"/>
      <c r="BQ454" s="25"/>
      <c r="BR454" s="25"/>
      <c r="BS454" s="25"/>
    </row>
    <row r="455" spans="1:71" ht="15.75" customHeight="1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  <c r="AO455" s="25"/>
      <c r="AP455" s="25"/>
      <c r="AQ455" s="25"/>
      <c r="AR455" s="25"/>
      <c r="AS455" s="25"/>
      <c r="AT455" s="25"/>
      <c r="AU455" s="25"/>
      <c r="AV455" s="25"/>
      <c r="AW455" s="25"/>
      <c r="AX455" s="25"/>
      <c r="AY455" s="25"/>
      <c r="AZ455" s="25"/>
      <c r="BA455" s="25"/>
      <c r="BB455" s="25"/>
      <c r="BC455" s="25"/>
      <c r="BD455" s="25"/>
      <c r="BE455" s="25"/>
      <c r="BF455" s="25"/>
      <c r="BG455" s="25"/>
      <c r="BH455" s="25"/>
      <c r="BI455" s="25"/>
      <c r="BJ455" s="25"/>
      <c r="BK455" s="25"/>
      <c r="BL455" s="25"/>
      <c r="BM455" s="25"/>
      <c r="BN455" s="25"/>
      <c r="BO455" s="25"/>
      <c r="BP455" s="25"/>
      <c r="BQ455" s="25"/>
      <c r="BR455" s="25"/>
      <c r="BS455" s="25"/>
    </row>
    <row r="456" spans="1:71" ht="15.75" customHeight="1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  <c r="AO456" s="25"/>
      <c r="AP456" s="25"/>
      <c r="AQ456" s="25"/>
      <c r="AR456" s="25"/>
      <c r="AS456" s="25"/>
      <c r="AT456" s="25"/>
      <c r="AU456" s="25"/>
      <c r="AV456" s="25"/>
      <c r="AW456" s="25"/>
      <c r="AX456" s="25"/>
      <c r="AY456" s="25"/>
      <c r="AZ456" s="25"/>
      <c r="BA456" s="25"/>
      <c r="BB456" s="25"/>
      <c r="BC456" s="25"/>
      <c r="BD456" s="25"/>
      <c r="BE456" s="25"/>
      <c r="BF456" s="25"/>
      <c r="BG456" s="25"/>
      <c r="BH456" s="25"/>
      <c r="BI456" s="25"/>
      <c r="BJ456" s="25"/>
      <c r="BK456" s="25"/>
      <c r="BL456" s="25"/>
      <c r="BM456" s="25"/>
      <c r="BN456" s="25"/>
      <c r="BO456" s="25"/>
      <c r="BP456" s="25"/>
      <c r="BQ456" s="25"/>
      <c r="BR456" s="25"/>
      <c r="BS456" s="25"/>
    </row>
    <row r="457" spans="1:71" ht="15.75" customHeight="1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  <c r="AO457" s="25"/>
      <c r="AP457" s="25"/>
      <c r="AQ457" s="25"/>
      <c r="AR457" s="25"/>
      <c r="AS457" s="25"/>
      <c r="AT457" s="25"/>
      <c r="AU457" s="25"/>
      <c r="AV457" s="25"/>
      <c r="AW457" s="25"/>
      <c r="AX457" s="25"/>
      <c r="AY457" s="25"/>
      <c r="AZ457" s="25"/>
      <c r="BA457" s="25"/>
      <c r="BB457" s="25"/>
      <c r="BC457" s="25"/>
      <c r="BD457" s="25"/>
      <c r="BE457" s="25"/>
      <c r="BF457" s="25"/>
      <c r="BG457" s="25"/>
      <c r="BH457" s="25"/>
      <c r="BI457" s="25"/>
      <c r="BJ457" s="25"/>
      <c r="BK457" s="25"/>
      <c r="BL457" s="25"/>
      <c r="BM457" s="25"/>
      <c r="BN457" s="25"/>
      <c r="BO457" s="25"/>
      <c r="BP457" s="25"/>
      <c r="BQ457" s="25"/>
      <c r="BR457" s="25"/>
      <c r="BS457" s="25"/>
    </row>
    <row r="458" spans="1:71" ht="15.75" customHeight="1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  <c r="AO458" s="25"/>
      <c r="AP458" s="25"/>
      <c r="AQ458" s="25"/>
      <c r="AR458" s="25"/>
      <c r="AS458" s="25"/>
      <c r="AT458" s="25"/>
      <c r="AU458" s="25"/>
      <c r="AV458" s="25"/>
      <c r="AW458" s="25"/>
      <c r="AX458" s="25"/>
      <c r="AY458" s="25"/>
      <c r="AZ458" s="25"/>
      <c r="BA458" s="25"/>
      <c r="BB458" s="25"/>
      <c r="BC458" s="25"/>
      <c r="BD458" s="25"/>
      <c r="BE458" s="25"/>
      <c r="BF458" s="25"/>
      <c r="BG458" s="25"/>
      <c r="BH458" s="25"/>
      <c r="BI458" s="25"/>
      <c r="BJ458" s="25"/>
      <c r="BK458" s="25"/>
      <c r="BL458" s="25"/>
      <c r="BM458" s="25"/>
      <c r="BN458" s="25"/>
      <c r="BO458" s="25"/>
      <c r="BP458" s="25"/>
      <c r="BQ458" s="25"/>
      <c r="BR458" s="25"/>
      <c r="BS458" s="25"/>
    </row>
    <row r="459" spans="1:71" ht="15.75" customHeight="1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  <c r="AO459" s="25"/>
      <c r="AP459" s="25"/>
      <c r="AQ459" s="25"/>
      <c r="AR459" s="25"/>
      <c r="AS459" s="25"/>
      <c r="AT459" s="25"/>
      <c r="AU459" s="25"/>
      <c r="AV459" s="25"/>
      <c r="AW459" s="25"/>
      <c r="AX459" s="25"/>
      <c r="AY459" s="25"/>
      <c r="AZ459" s="25"/>
      <c r="BA459" s="25"/>
      <c r="BB459" s="25"/>
      <c r="BC459" s="25"/>
      <c r="BD459" s="25"/>
      <c r="BE459" s="25"/>
      <c r="BF459" s="25"/>
      <c r="BG459" s="25"/>
      <c r="BH459" s="25"/>
      <c r="BI459" s="25"/>
      <c r="BJ459" s="25"/>
      <c r="BK459" s="25"/>
      <c r="BL459" s="25"/>
      <c r="BM459" s="25"/>
      <c r="BN459" s="25"/>
      <c r="BO459" s="25"/>
      <c r="BP459" s="25"/>
      <c r="BQ459" s="25"/>
      <c r="BR459" s="25"/>
      <c r="BS459" s="25"/>
    </row>
    <row r="460" spans="1:71" ht="15.75" customHeight="1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  <c r="AO460" s="25"/>
      <c r="AP460" s="25"/>
      <c r="AQ460" s="25"/>
      <c r="AR460" s="25"/>
      <c r="AS460" s="25"/>
      <c r="AT460" s="25"/>
      <c r="AU460" s="25"/>
      <c r="AV460" s="25"/>
      <c r="AW460" s="25"/>
      <c r="AX460" s="25"/>
      <c r="AY460" s="25"/>
      <c r="AZ460" s="25"/>
      <c r="BA460" s="25"/>
      <c r="BB460" s="25"/>
      <c r="BC460" s="25"/>
      <c r="BD460" s="25"/>
      <c r="BE460" s="25"/>
      <c r="BF460" s="25"/>
      <c r="BG460" s="25"/>
      <c r="BH460" s="25"/>
      <c r="BI460" s="25"/>
      <c r="BJ460" s="25"/>
      <c r="BK460" s="25"/>
      <c r="BL460" s="25"/>
      <c r="BM460" s="25"/>
      <c r="BN460" s="25"/>
      <c r="BO460" s="25"/>
      <c r="BP460" s="25"/>
      <c r="BQ460" s="25"/>
      <c r="BR460" s="25"/>
      <c r="BS460" s="25"/>
    </row>
    <row r="461" spans="1:71" ht="15.75" customHeight="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  <c r="AO461" s="25"/>
      <c r="AP461" s="25"/>
      <c r="AQ461" s="25"/>
      <c r="AR461" s="25"/>
      <c r="AS461" s="25"/>
      <c r="AT461" s="25"/>
      <c r="AU461" s="25"/>
      <c r="AV461" s="25"/>
      <c r="AW461" s="25"/>
      <c r="AX461" s="25"/>
      <c r="AY461" s="25"/>
      <c r="AZ461" s="25"/>
      <c r="BA461" s="25"/>
      <c r="BB461" s="25"/>
      <c r="BC461" s="25"/>
      <c r="BD461" s="25"/>
      <c r="BE461" s="25"/>
      <c r="BF461" s="25"/>
      <c r="BG461" s="25"/>
      <c r="BH461" s="25"/>
      <c r="BI461" s="25"/>
      <c r="BJ461" s="25"/>
      <c r="BK461" s="25"/>
      <c r="BL461" s="25"/>
      <c r="BM461" s="25"/>
      <c r="BN461" s="25"/>
      <c r="BO461" s="25"/>
      <c r="BP461" s="25"/>
      <c r="BQ461" s="25"/>
      <c r="BR461" s="25"/>
      <c r="BS461" s="25"/>
    </row>
    <row r="462" spans="1:71" ht="15.75" customHeight="1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  <c r="AO462" s="25"/>
      <c r="AP462" s="25"/>
      <c r="AQ462" s="25"/>
      <c r="AR462" s="25"/>
      <c r="AS462" s="25"/>
      <c r="AT462" s="25"/>
      <c r="AU462" s="25"/>
      <c r="AV462" s="25"/>
      <c r="AW462" s="25"/>
      <c r="AX462" s="25"/>
      <c r="AY462" s="25"/>
      <c r="AZ462" s="25"/>
      <c r="BA462" s="25"/>
      <c r="BB462" s="25"/>
      <c r="BC462" s="25"/>
      <c r="BD462" s="25"/>
      <c r="BE462" s="25"/>
      <c r="BF462" s="25"/>
      <c r="BG462" s="25"/>
      <c r="BH462" s="25"/>
      <c r="BI462" s="25"/>
      <c r="BJ462" s="25"/>
      <c r="BK462" s="25"/>
      <c r="BL462" s="25"/>
      <c r="BM462" s="25"/>
      <c r="BN462" s="25"/>
      <c r="BO462" s="25"/>
      <c r="BP462" s="25"/>
      <c r="BQ462" s="25"/>
      <c r="BR462" s="25"/>
      <c r="BS462" s="25"/>
    </row>
    <row r="463" spans="1:71" ht="15.75" customHeight="1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  <c r="AO463" s="25"/>
      <c r="AP463" s="25"/>
      <c r="AQ463" s="25"/>
      <c r="AR463" s="25"/>
      <c r="AS463" s="25"/>
      <c r="AT463" s="25"/>
      <c r="AU463" s="25"/>
      <c r="AV463" s="25"/>
      <c r="AW463" s="25"/>
      <c r="AX463" s="25"/>
      <c r="AY463" s="25"/>
      <c r="AZ463" s="25"/>
      <c r="BA463" s="25"/>
      <c r="BB463" s="25"/>
      <c r="BC463" s="25"/>
      <c r="BD463" s="25"/>
      <c r="BE463" s="25"/>
      <c r="BF463" s="25"/>
      <c r="BG463" s="25"/>
      <c r="BH463" s="25"/>
      <c r="BI463" s="25"/>
      <c r="BJ463" s="25"/>
      <c r="BK463" s="25"/>
      <c r="BL463" s="25"/>
      <c r="BM463" s="25"/>
      <c r="BN463" s="25"/>
      <c r="BO463" s="25"/>
      <c r="BP463" s="25"/>
      <c r="BQ463" s="25"/>
      <c r="BR463" s="25"/>
      <c r="BS463" s="25"/>
    </row>
    <row r="464" spans="1:71" ht="15.75" customHeight="1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  <c r="AO464" s="25"/>
      <c r="AP464" s="25"/>
      <c r="AQ464" s="25"/>
      <c r="AR464" s="25"/>
      <c r="AS464" s="25"/>
      <c r="AT464" s="25"/>
      <c r="AU464" s="25"/>
      <c r="AV464" s="25"/>
      <c r="AW464" s="25"/>
      <c r="AX464" s="25"/>
      <c r="AY464" s="25"/>
      <c r="AZ464" s="25"/>
      <c r="BA464" s="25"/>
      <c r="BB464" s="25"/>
      <c r="BC464" s="25"/>
      <c r="BD464" s="25"/>
      <c r="BE464" s="25"/>
      <c r="BF464" s="25"/>
      <c r="BG464" s="25"/>
      <c r="BH464" s="25"/>
      <c r="BI464" s="25"/>
      <c r="BJ464" s="25"/>
      <c r="BK464" s="25"/>
      <c r="BL464" s="25"/>
      <c r="BM464" s="25"/>
      <c r="BN464" s="25"/>
      <c r="BO464" s="25"/>
      <c r="BP464" s="25"/>
      <c r="BQ464" s="25"/>
      <c r="BR464" s="25"/>
      <c r="BS464" s="25"/>
    </row>
    <row r="465" spans="1:71" ht="15.75" customHeight="1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  <c r="AO465" s="25"/>
      <c r="AP465" s="25"/>
      <c r="AQ465" s="25"/>
      <c r="AR465" s="25"/>
      <c r="AS465" s="25"/>
      <c r="AT465" s="25"/>
      <c r="AU465" s="25"/>
      <c r="AV465" s="25"/>
      <c r="AW465" s="25"/>
      <c r="AX465" s="25"/>
      <c r="AY465" s="25"/>
      <c r="AZ465" s="25"/>
      <c r="BA465" s="25"/>
      <c r="BB465" s="25"/>
      <c r="BC465" s="25"/>
      <c r="BD465" s="25"/>
      <c r="BE465" s="25"/>
      <c r="BF465" s="25"/>
      <c r="BG465" s="25"/>
      <c r="BH465" s="25"/>
      <c r="BI465" s="25"/>
      <c r="BJ465" s="25"/>
      <c r="BK465" s="25"/>
      <c r="BL465" s="25"/>
      <c r="BM465" s="25"/>
      <c r="BN465" s="25"/>
      <c r="BO465" s="25"/>
      <c r="BP465" s="25"/>
      <c r="BQ465" s="25"/>
      <c r="BR465" s="25"/>
      <c r="BS465" s="25"/>
    </row>
    <row r="466" spans="1:71" ht="15.75" customHeight="1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  <c r="AO466" s="25"/>
      <c r="AP466" s="25"/>
      <c r="AQ466" s="25"/>
      <c r="AR466" s="25"/>
      <c r="AS466" s="25"/>
      <c r="AT466" s="25"/>
      <c r="AU466" s="25"/>
      <c r="AV466" s="25"/>
      <c r="AW466" s="25"/>
      <c r="AX466" s="25"/>
      <c r="AY466" s="25"/>
      <c r="AZ466" s="25"/>
      <c r="BA466" s="25"/>
      <c r="BB466" s="25"/>
      <c r="BC466" s="25"/>
      <c r="BD466" s="25"/>
      <c r="BE466" s="25"/>
      <c r="BF466" s="25"/>
      <c r="BG466" s="25"/>
      <c r="BH466" s="25"/>
      <c r="BI466" s="25"/>
      <c r="BJ466" s="25"/>
      <c r="BK466" s="25"/>
      <c r="BL466" s="25"/>
      <c r="BM466" s="25"/>
      <c r="BN466" s="25"/>
      <c r="BO466" s="25"/>
      <c r="BP466" s="25"/>
      <c r="BQ466" s="25"/>
      <c r="BR466" s="25"/>
      <c r="BS466" s="25"/>
    </row>
    <row r="467" spans="1:71" ht="15.75" customHeight="1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  <c r="AR467" s="25"/>
      <c r="AS467" s="25"/>
      <c r="AT467" s="25"/>
      <c r="AU467" s="25"/>
      <c r="AV467" s="25"/>
      <c r="AW467" s="25"/>
      <c r="AX467" s="25"/>
      <c r="AY467" s="25"/>
      <c r="AZ467" s="25"/>
      <c r="BA467" s="25"/>
      <c r="BB467" s="25"/>
      <c r="BC467" s="25"/>
      <c r="BD467" s="25"/>
      <c r="BE467" s="25"/>
      <c r="BF467" s="25"/>
      <c r="BG467" s="25"/>
      <c r="BH467" s="25"/>
      <c r="BI467" s="25"/>
      <c r="BJ467" s="25"/>
      <c r="BK467" s="25"/>
      <c r="BL467" s="25"/>
      <c r="BM467" s="25"/>
      <c r="BN467" s="25"/>
      <c r="BO467" s="25"/>
      <c r="BP467" s="25"/>
      <c r="BQ467" s="25"/>
      <c r="BR467" s="25"/>
      <c r="BS467" s="25"/>
    </row>
    <row r="468" spans="1:71" ht="15.75" customHeight="1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  <c r="AO468" s="25"/>
      <c r="AP468" s="25"/>
      <c r="AQ468" s="25"/>
      <c r="AR468" s="25"/>
      <c r="AS468" s="25"/>
      <c r="AT468" s="25"/>
      <c r="AU468" s="25"/>
      <c r="AV468" s="25"/>
      <c r="AW468" s="25"/>
      <c r="AX468" s="25"/>
      <c r="AY468" s="25"/>
      <c r="AZ468" s="25"/>
      <c r="BA468" s="25"/>
      <c r="BB468" s="25"/>
      <c r="BC468" s="25"/>
      <c r="BD468" s="25"/>
      <c r="BE468" s="25"/>
      <c r="BF468" s="25"/>
      <c r="BG468" s="25"/>
      <c r="BH468" s="25"/>
      <c r="BI468" s="25"/>
      <c r="BJ468" s="25"/>
      <c r="BK468" s="25"/>
      <c r="BL468" s="25"/>
      <c r="BM468" s="25"/>
      <c r="BN468" s="25"/>
      <c r="BO468" s="25"/>
      <c r="BP468" s="25"/>
      <c r="BQ468" s="25"/>
      <c r="BR468" s="25"/>
      <c r="BS468" s="25"/>
    </row>
    <row r="469" spans="1:71" ht="15.75" customHeight="1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  <c r="AO469" s="25"/>
      <c r="AP469" s="25"/>
      <c r="AQ469" s="25"/>
      <c r="AR469" s="25"/>
      <c r="AS469" s="25"/>
      <c r="AT469" s="25"/>
      <c r="AU469" s="25"/>
      <c r="AV469" s="25"/>
      <c r="AW469" s="25"/>
      <c r="AX469" s="25"/>
      <c r="AY469" s="25"/>
      <c r="AZ469" s="25"/>
      <c r="BA469" s="25"/>
      <c r="BB469" s="25"/>
      <c r="BC469" s="25"/>
      <c r="BD469" s="25"/>
      <c r="BE469" s="25"/>
      <c r="BF469" s="25"/>
      <c r="BG469" s="25"/>
      <c r="BH469" s="25"/>
      <c r="BI469" s="25"/>
      <c r="BJ469" s="25"/>
      <c r="BK469" s="25"/>
      <c r="BL469" s="25"/>
      <c r="BM469" s="25"/>
      <c r="BN469" s="25"/>
      <c r="BO469" s="25"/>
      <c r="BP469" s="25"/>
      <c r="BQ469" s="25"/>
      <c r="BR469" s="25"/>
      <c r="BS469" s="25"/>
    </row>
    <row r="470" spans="1:71" ht="15.75" customHeight="1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  <c r="AO470" s="25"/>
      <c r="AP470" s="25"/>
      <c r="AQ470" s="25"/>
      <c r="AR470" s="25"/>
      <c r="AS470" s="25"/>
      <c r="AT470" s="25"/>
      <c r="AU470" s="25"/>
      <c r="AV470" s="25"/>
      <c r="AW470" s="25"/>
      <c r="AX470" s="25"/>
      <c r="AY470" s="25"/>
      <c r="AZ470" s="25"/>
      <c r="BA470" s="25"/>
      <c r="BB470" s="25"/>
      <c r="BC470" s="25"/>
      <c r="BD470" s="25"/>
      <c r="BE470" s="25"/>
      <c r="BF470" s="25"/>
      <c r="BG470" s="25"/>
      <c r="BH470" s="25"/>
      <c r="BI470" s="25"/>
      <c r="BJ470" s="25"/>
      <c r="BK470" s="25"/>
      <c r="BL470" s="25"/>
      <c r="BM470" s="25"/>
      <c r="BN470" s="25"/>
      <c r="BO470" s="25"/>
      <c r="BP470" s="25"/>
      <c r="BQ470" s="25"/>
      <c r="BR470" s="25"/>
      <c r="BS470" s="25"/>
    </row>
    <row r="471" spans="1:71" ht="15.75" customHeight="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  <c r="AO471" s="25"/>
      <c r="AP471" s="25"/>
      <c r="AQ471" s="25"/>
      <c r="AR471" s="25"/>
      <c r="AS471" s="25"/>
      <c r="AT471" s="25"/>
      <c r="AU471" s="25"/>
      <c r="AV471" s="25"/>
      <c r="AW471" s="25"/>
      <c r="AX471" s="25"/>
      <c r="AY471" s="25"/>
      <c r="AZ471" s="25"/>
      <c r="BA471" s="25"/>
      <c r="BB471" s="25"/>
      <c r="BC471" s="25"/>
      <c r="BD471" s="25"/>
      <c r="BE471" s="25"/>
      <c r="BF471" s="25"/>
      <c r="BG471" s="25"/>
      <c r="BH471" s="25"/>
      <c r="BI471" s="25"/>
      <c r="BJ471" s="25"/>
      <c r="BK471" s="25"/>
      <c r="BL471" s="25"/>
      <c r="BM471" s="25"/>
      <c r="BN471" s="25"/>
      <c r="BO471" s="25"/>
      <c r="BP471" s="25"/>
      <c r="BQ471" s="25"/>
      <c r="BR471" s="25"/>
      <c r="BS471" s="25"/>
    </row>
    <row r="472" spans="1:71" ht="15.75" customHeight="1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  <c r="AO472" s="25"/>
      <c r="AP472" s="25"/>
      <c r="AQ472" s="25"/>
      <c r="AR472" s="25"/>
      <c r="AS472" s="25"/>
      <c r="AT472" s="25"/>
      <c r="AU472" s="25"/>
      <c r="AV472" s="25"/>
      <c r="AW472" s="25"/>
      <c r="AX472" s="25"/>
      <c r="AY472" s="25"/>
      <c r="AZ472" s="25"/>
      <c r="BA472" s="25"/>
      <c r="BB472" s="25"/>
      <c r="BC472" s="25"/>
      <c r="BD472" s="25"/>
      <c r="BE472" s="25"/>
      <c r="BF472" s="25"/>
      <c r="BG472" s="25"/>
      <c r="BH472" s="25"/>
      <c r="BI472" s="25"/>
      <c r="BJ472" s="25"/>
      <c r="BK472" s="25"/>
      <c r="BL472" s="25"/>
      <c r="BM472" s="25"/>
      <c r="BN472" s="25"/>
      <c r="BO472" s="25"/>
      <c r="BP472" s="25"/>
      <c r="BQ472" s="25"/>
      <c r="BR472" s="25"/>
      <c r="BS472" s="25"/>
    </row>
    <row r="473" spans="1:71" ht="15.75" customHeight="1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  <c r="AO473" s="25"/>
      <c r="AP473" s="25"/>
      <c r="AQ473" s="25"/>
      <c r="AR473" s="25"/>
      <c r="AS473" s="25"/>
      <c r="AT473" s="25"/>
      <c r="AU473" s="25"/>
      <c r="AV473" s="25"/>
      <c r="AW473" s="25"/>
      <c r="AX473" s="25"/>
      <c r="AY473" s="25"/>
      <c r="AZ473" s="25"/>
      <c r="BA473" s="25"/>
      <c r="BB473" s="25"/>
      <c r="BC473" s="25"/>
      <c r="BD473" s="25"/>
      <c r="BE473" s="25"/>
      <c r="BF473" s="25"/>
      <c r="BG473" s="25"/>
      <c r="BH473" s="25"/>
      <c r="BI473" s="25"/>
      <c r="BJ473" s="25"/>
      <c r="BK473" s="25"/>
      <c r="BL473" s="25"/>
      <c r="BM473" s="25"/>
      <c r="BN473" s="25"/>
      <c r="BO473" s="25"/>
      <c r="BP473" s="25"/>
      <c r="BQ473" s="25"/>
      <c r="BR473" s="25"/>
      <c r="BS473" s="25"/>
    </row>
    <row r="474" spans="1:71" ht="15.75" customHeight="1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  <c r="AO474" s="25"/>
      <c r="AP474" s="25"/>
      <c r="AQ474" s="25"/>
      <c r="AR474" s="25"/>
      <c r="AS474" s="25"/>
      <c r="AT474" s="25"/>
      <c r="AU474" s="25"/>
      <c r="AV474" s="25"/>
      <c r="AW474" s="25"/>
      <c r="AX474" s="25"/>
      <c r="AY474" s="25"/>
      <c r="AZ474" s="25"/>
      <c r="BA474" s="25"/>
      <c r="BB474" s="25"/>
      <c r="BC474" s="25"/>
      <c r="BD474" s="25"/>
      <c r="BE474" s="25"/>
      <c r="BF474" s="25"/>
      <c r="BG474" s="25"/>
      <c r="BH474" s="25"/>
      <c r="BI474" s="25"/>
      <c r="BJ474" s="25"/>
      <c r="BK474" s="25"/>
      <c r="BL474" s="25"/>
      <c r="BM474" s="25"/>
      <c r="BN474" s="25"/>
      <c r="BO474" s="25"/>
      <c r="BP474" s="25"/>
      <c r="BQ474" s="25"/>
      <c r="BR474" s="25"/>
      <c r="BS474" s="25"/>
    </row>
    <row r="475" spans="1:71" ht="15.75" customHeight="1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  <c r="AO475" s="25"/>
      <c r="AP475" s="25"/>
      <c r="AQ475" s="25"/>
      <c r="AR475" s="25"/>
      <c r="AS475" s="25"/>
      <c r="AT475" s="25"/>
      <c r="AU475" s="25"/>
      <c r="AV475" s="25"/>
      <c r="AW475" s="25"/>
      <c r="AX475" s="25"/>
      <c r="AY475" s="25"/>
      <c r="AZ475" s="25"/>
      <c r="BA475" s="25"/>
      <c r="BB475" s="25"/>
      <c r="BC475" s="25"/>
      <c r="BD475" s="25"/>
      <c r="BE475" s="25"/>
      <c r="BF475" s="25"/>
      <c r="BG475" s="25"/>
      <c r="BH475" s="25"/>
      <c r="BI475" s="25"/>
      <c r="BJ475" s="25"/>
      <c r="BK475" s="25"/>
      <c r="BL475" s="25"/>
      <c r="BM475" s="25"/>
      <c r="BN475" s="25"/>
      <c r="BO475" s="25"/>
      <c r="BP475" s="25"/>
      <c r="BQ475" s="25"/>
      <c r="BR475" s="25"/>
      <c r="BS475" s="25"/>
    </row>
    <row r="476" spans="1:71" ht="15.75" customHeight="1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  <c r="AO476" s="25"/>
      <c r="AP476" s="25"/>
      <c r="AQ476" s="25"/>
      <c r="AR476" s="25"/>
      <c r="AS476" s="25"/>
      <c r="AT476" s="25"/>
      <c r="AU476" s="25"/>
      <c r="AV476" s="25"/>
      <c r="AW476" s="25"/>
      <c r="AX476" s="25"/>
      <c r="AY476" s="25"/>
      <c r="AZ476" s="25"/>
      <c r="BA476" s="25"/>
      <c r="BB476" s="25"/>
      <c r="BC476" s="25"/>
      <c r="BD476" s="25"/>
      <c r="BE476" s="25"/>
      <c r="BF476" s="25"/>
      <c r="BG476" s="25"/>
      <c r="BH476" s="25"/>
      <c r="BI476" s="25"/>
      <c r="BJ476" s="25"/>
      <c r="BK476" s="25"/>
      <c r="BL476" s="25"/>
      <c r="BM476" s="25"/>
      <c r="BN476" s="25"/>
      <c r="BO476" s="25"/>
      <c r="BP476" s="25"/>
      <c r="BQ476" s="25"/>
      <c r="BR476" s="25"/>
      <c r="BS476" s="25"/>
    </row>
    <row r="477" spans="1:71" ht="15.75" customHeight="1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  <c r="AO477" s="25"/>
      <c r="AP477" s="25"/>
      <c r="AQ477" s="25"/>
      <c r="AR477" s="25"/>
      <c r="AS477" s="25"/>
      <c r="AT477" s="25"/>
      <c r="AU477" s="25"/>
      <c r="AV477" s="25"/>
      <c r="AW477" s="25"/>
      <c r="AX477" s="25"/>
      <c r="AY477" s="25"/>
      <c r="AZ477" s="25"/>
      <c r="BA477" s="25"/>
      <c r="BB477" s="25"/>
      <c r="BC477" s="25"/>
      <c r="BD477" s="25"/>
      <c r="BE477" s="25"/>
      <c r="BF477" s="25"/>
      <c r="BG477" s="25"/>
      <c r="BH477" s="25"/>
      <c r="BI477" s="25"/>
      <c r="BJ477" s="25"/>
      <c r="BK477" s="25"/>
      <c r="BL477" s="25"/>
      <c r="BM477" s="25"/>
      <c r="BN477" s="25"/>
      <c r="BO477" s="25"/>
      <c r="BP477" s="25"/>
      <c r="BQ477" s="25"/>
      <c r="BR477" s="25"/>
      <c r="BS477" s="25"/>
    </row>
    <row r="478" spans="1:71" ht="15.75" customHeight="1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  <c r="AO478" s="25"/>
      <c r="AP478" s="25"/>
      <c r="AQ478" s="25"/>
      <c r="AR478" s="25"/>
      <c r="AS478" s="25"/>
      <c r="AT478" s="25"/>
      <c r="AU478" s="25"/>
      <c r="AV478" s="25"/>
      <c r="AW478" s="25"/>
      <c r="AX478" s="25"/>
      <c r="AY478" s="25"/>
      <c r="AZ478" s="25"/>
      <c r="BA478" s="25"/>
      <c r="BB478" s="25"/>
      <c r="BC478" s="25"/>
      <c r="BD478" s="25"/>
      <c r="BE478" s="25"/>
      <c r="BF478" s="25"/>
      <c r="BG478" s="25"/>
      <c r="BH478" s="25"/>
      <c r="BI478" s="25"/>
      <c r="BJ478" s="25"/>
      <c r="BK478" s="25"/>
      <c r="BL478" s="25"/>
      <c r="BM478" s="25"/>
      <c r="BN478" s="25"/>
      <c r="BO478" s="25"/>
      <c r="BP478" s="25"/>
      <c r="BQ478" s="25"/>
      <c r="BR478" s="25"/>
      <c r="BS478" s="25"/>
    </row>
    <row r="479" spans="1:71" ht="15.75" customHeight="1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  <c r="AO479" s="25"/>
      <c r="AP479" s="25"/>
      <c r="AQ479" s="25"/>
      <c r="AR479" s="25"/>
      <c r="AS479" s="25"/>
      <c r="AT479" s="25"/>
      <c r="AU479" s="25"/>
      <c r="AV479" s="25"/>
      <c r="AW479" s="25"/>
      <c r="AX479" s="25"/>
      <c r="AY479" s="25"/>
      <c r="AZ479" s="25"/>
      <c r="BA479" s="25"/>
      <c r="BB479" s="25"/>
      <c r="BC479" s="25"/>
      <c r="BD479" s="25"/>
      <c r="BE479" s="25"/>
      <c r="BF479" s="25"/>
      <c r="BG479" s="25"/>
      <c r="BH479" s="25"/>
      <c r="BI479" s="25"/>
      <c r="BJ479" s="25"/>
      <c r="BK479" s="25"/>
      <c r="BL479" s="25"/>
      <c r="BM479" s="25"/>
      <c r="BN479" s="25"/>
      <c r="BO479" s="25"/>
      <c r="BP479" s="25"/>
      <c r="BQ479" s="25"/>
      <c r="BR479" s="25"/>
      <c r="BS479" s="25"/>
    </row>
    <row r="480" spans="1:71" ht="15.75" customHeight="1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  <c r="AO480" s="25"/>
      <c r="AP480" s="25"/>
      <c r="AQ480" s="25"/>
      <c r="AR480" s="25"/>
      <c r="AS480" s="25"/>
      <c r="AT480" s="25"/>
      <c r="AU480" s="25"/>
      <c r="AV480" s="25"/>
      <c r="AW480" s="25"/>
      <c r="AX480" s="25"/>
      <c r="AY480" s="25"/>
      <c r="AZ480" s="25"/>
      <c r="BA480" s="25"/>
      <c r="BB480" s="25"/>
      <c r="BC480" s="25"/>
      <c r="BD480" s="25"/>
      <c r="BE480" s="25"/>
      <c r="BF480" s="25"/>
      <c r="BG480" s="25"/>
      <c r="BH480" s="25"/>
      <c r="BI480" s="25"/>
      <c r="BJ480" s="25"/>
      <c r="BK480" s="25"/>
      <c r="BL480" s="25"/>
      <c r="BM480" s="25"/>
      <c r="BN480" s="25"/>
      <c r="BO480" s="25"/>
      <c r="BP480" s="25"/>
      <c r="BQ480" s="25"/>
      <c r="BR480" s="25"/>
      <c r="BS480" s="25"/>
    </row>
    <row r="481" spans="1:71" ht="15.75" customHeight="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  <c r="AO481" s="25"/>
      <c r="AP481" s="25"/>
      <c r="AQ481" s="25"/>
      <c r="AR481" s="25"/>
      <c r="AS481" s="25"/>
      <c r="AT481" s="25"/>
      <c r="AU481" s="25"/>
      <c r="AV481" s="25"/>
      <c r="AW481" s="25"/>
      <c r="AX481" s="25"/>
      <c r="AY481" s="25"/>
      <c r="AZ481" s="25"/>
      <c r="BA481" s="25"/>
      <c r="BB481" s="25"/>
      <c r="BC481" s="25"/>
      <c r="BD481" s="25"/>
      <c r="BE481" s="25"/>
      <c r="BF481" s="25"/>
      <c r="BG481" s="25"/>
      <c r="BH481" s="25"/>
      <c r="BI481" s="25"/>
      <c r="BJ481" s="25"/>
      <c r="BK481" s="25"/>
      <c r="BL481" s="25"/>
      <c r="BM481" s="25"/>
      <c r="BN481" s="25"/>
      <c r="BO481" s="25"/>
      <c r="BP481" s="25"/>
      <c r="BQ481" s="25"/>
      <c r="BR481" s="25"/>
      <c r="BS481" s="25"/>
    </row>
    <row r="482" spans="1:71" ht="15.75" customHeight="1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  <c r="AO482" s="25"/>
      <c r="AP482" s="25"/>
      <c r="AQ482" s="25"/>
      <c r="AR482" s="25"/>
      <c r="AS482" s="25"/>
      <c r="AT482" s="25"/>
      <c r="AU482" s="25"/>
      <c r="AV482" s="25"/>
      <c r="AW482" s="25"/>
      <c r="AX482" s="25"/>
      <c r="AY482" s="25"/>
      <c r="AZ482" s="25"/>
      <c r="BA482" s="25"/>
      <c r="BB482" s="25"/>
      <c r="BC482" s="25"/>
      <c r="BD482" s="25"/>
      <c r="BE482" s="25"/>
      <c r="BF482" s="25"/>
      <c r="BG482" s="25"/>
      <c r="BH482" s="25"/>
      <c r="BI482" s="25"/>
      <c r="BJ482" s="25"/>
      <c r="BK482" s="25"/>
      <c r="BL482" s="25"/>
      <c r="BM482" s="25"/>
      <c r="BN482" s="25"/>
      <c r="BO482" s="25"/>
      <c r="BP482" s="25"/>
      <c r="BQ482" s="25"/>
      <c r="BR482" s="25"/>
      <c r="BS482" s="25"/>
    </row>
    <row r="483" spans="1:71" ht="15.75" customHeight="1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  <c r="AO483" s="25"/>
      <c r="AP483" s="25"/>
      <c r="AQ483" s="25"/>
      <c r="AR483" s="25"/>
      <c r="AS483" s="25"/>
      <c r="AT483" s="25"/>
      <c r="AU483" s="25"/>
      <c r="AV483" s="25"/>
      <c r="AW483" s="25"/>
      <c r="AX483" s="25"/>
      <c r="AY483" s="25"/>
      <c r="AZ483" s="25"/>
      <c r="BA483" s="25"/>
      <c r="BB483" s="25"/>
      <c r="BC483" s="25"/>
      <c r="BD483" s="25"/>
      <c r="BE483" s="25"/>
      <c r="BF483" s="25"/>
      <c r="BG483" s="25"/>
      <c r="BH483" s="25"/>
      <c r="BI483" s="25"/>
      <c r="BJ483" s="25"/>
      <c r="BK483" s="25"/>
      <c r="BL483" s="25"/>
      <c r="BM483" s="25"/>
      <c r="BN483" s="25"/>
      <c r="BO483" s="25"/>
      <c r="BP483" s="25"/>
      <c r="BQ483" s="25"/>
      <c r="BR483" s="25"/>
      <c r="BS483" s="25"/>
    </row>
    <row r="484" spans="1:71" ht="15.75" customHeight="1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  <c r="AO484" s="25"/>
      <c r="AP484" s="25"/>
      <c r="AQ484" s="25"/>
      <c r="AR484" s="25"/>
      <c r="AS484" s="25"/>
      <c r="AT484" s="25"/>
      <c r="AU484" s="25"/>
      <c r="AV484" s="25"/>
      <c r="AW484" s="25"/>
      <c r="AX484" s="25"/>
      <c r="AY484" s="25"/>
      <c r="AZ484" s="25"/>
      <c r="BA484" s="25"/>
      <c r="BB484" s="25"/>
      <c r="BC484" s="25"/>
      <c r="BD484" s="25"/>
      <c r="BE484" s="25"/>
      <c r="BF484" s="25"/>
      <c r="BG484" s="25"/>
      <c r="BH484" s="25"/>
      <c r="BI484" s="25"/>
      <c r="BJ484" s="25"/>
      <c r="BK484" s="25"/>
      <c r="BL484" s="25"/>
      <c r="BM484" s="25"/>
      <c r="BN484" s="25"/>
      <c r="BO484" s="25"/>
      <c r="BP484" s="25"/>
      <c r="BQ484" s="25"/>
      <c r="BR484" s="25"/>
      <c r="BS484" s="25"/>
    </row>
    <row r="485" spans="1:71" ht="15.75" customHeight="1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  <c r="AO485" s="25"/>
      <c r="AP485" s="25"/>
      <c r="AQ485" s="25"/>
      <c r="AR485" s="25"/>
      <c r="AS485" s="25"/>
      <c r="AT485" s="25"/>
      <c r="AU485" s="25"/>
      <c r="AV485" s="25"/>
      <c r="AW485" s="25"/>
      <c r="AX485" s="25"/>
      <c r="AY485" s="25"/>
      <c r="AZ485" s="25"/>
      <c r="BA485" s="25"/>
      <c r="BB485" s="25"/>
      <c r="BC485" s="25"/>
      <c r="BD485" s="25"/>
      <c r="BE485" s="25"/>
      <c r="BF485" s="25"/>
      <c r="BG485" s="25"/>
      <c r="BH485" s="25"/>
      <c r="BI485" s="25"/>
      <c r="BJ485" s="25"/>
      <c r="BK485" s="25"/>
      <c r="BL485" s="25"/>
      <c r="BM485" s="25"/>
      <c r="BN485" s="25"/>
      <c r="BO485" s="25"/>
      <c r="BP485" s="25"/>
      <c r="BQ485" s="25"/>
      <c r="BR485" s="25"/>
      <c r="BS485" s="25"/>
    </row>
    <row r="486" spans="1:71" ht="15.75" customHeight="1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  <c r="AO486" s="25"/>
      <c r="AP486" s="25"/>
      <c r="AQ486" s="25"/>
      <c r="AR486" s="25"/>
      <c r="AS486" s="25"/>
      <c r="AT486" s="25"/>
      <c r="AU486" s="25"/>
      <c r="AV486" s="25"/>
      <c r="AW486" s="25"/>
      <c r="AX486" s="25"/>
      <c r="AY486" s="25"/>
      <c r="AZ486" s="25"/>
      <c r="BA486" s="25"/>
      <c r="BB486" s="25"/>
      <c r="BC486" s="25"/>
      <c r="BD486" s="25"/>
      <c r="BE486" s="25"/>
      <c r="BF486" s="25"/>
      <c r="BG486" s="25"/>
      <c r="BH486" s="25"/>
      <c r="BI486" s="25"/>
      <c r="BJ486" s="25"/>
      <c r="BK486" s="25"/>
      <c r="BL486" s="25"/>
      <c r="BM486" s="25"/>
      <c r="BN486" s="25"/>
      <c r="BO486" s="25"/>
      <c r="BP486" s="25"/>
      <c r="BQ486" s="25"/>
      <c r="BR486" s="25"/>
      <c r="BS486" s="25"/>
    </row>
    <row r="487" spans="1:71" ht="15.75" customHeight="1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  <c r="AO487" s="25"/>
      <c r="AP487" s="25"/>
      <c r="AQ487" s="25"/>
      <c r="AR487" s="25"/>
      <c r="AS487" s="25"/>
      <c r="AT487" s="25"/>
      <c r="AU487" s="25"/>
      <c r="AV487" s="25"/>
      <c r="AW487" s="25"/>
      <c r="AX487" s="25"/>
      <c r="AY487" s="25"/>
      <c r="AZ487" s="25"/>
      <c r="BA487" s="25"/>
      <c r="BB487" s="25"/>
      <c r="BC487" s="25"/>
      <c r="BD487" s="25"/>
      <c r="BE487" s="25"/>
      <c r="BF487" s="25"/>
      <c r="BG487" s="25"/>
      <c r="BH487" s="25"/>
      <c r="BI487" s="25"/>
      <c r="BJ487" s="25"/>
      <c r="BK487" s="25"/>
      <c r="BL487" s="25"/>
      <c r="BM487" s="25"/>
      <c r="BN487" s="25"/>
      <c r="BO487" s="25"/>
      <c r="BP487" s="25"/>
      <c r="BQ487" s="25"/>
      <c r="BR487" s="25"/>
      <c r="BS487" s="25"/>
    </row>
    <row r="488" spans="1:71" ht="15.75" customHeight="1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  <c r="AO488" s="25"/>
      <c r="AP488" s="25"/>
      <c r="AQ488" s="25"/>
      <c r="AR488" s="25"/>
      <c r="AS488" s="25"/>
      <c r="AT488" s="25"/>
      <c r="AU488" s="25"/>
      <c r="AV488" s="25"/>
      <c r="AW488" s="25"/>
      <c r="AX488" s="25"/>
      <c r="AY488" s="25"/>
      <c r="AZ488" s="25"/>
      <c r="BA488" s="25"/>
      <c r="BB488" s="25"/>
      <c r="BC488" s="25"/>
      <c r="BD488" s="25"/>
      <c r="BE488" s="25"/>
      <c r="BF488" s="25"/>
      <c r="BG488" s="25"/>
      <c r="BH488" s="25"/>
      <c r="BI488" s="25"/>
      <c r="BJ488" s="25"/>
      <c r="BK488" s="25"/>
      <c r="BL488" s="25"/>
      <c r="BM488" s="25"/>
      <c r="BN488" s="25"/>
      <c r="BO488" s="25"/>
      <c r="BP488" s="25"/>
      <c r="BQ488" s="25"/>
      <c r="BR488" s="25"/>
      <c r="BS488" s="25"/>
    </row>
    <row r="489" spans="1:71" ht="15.75" customHeight="1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  <c r="AO489" s="25"/>
      <c r="AP489" s="25"/>
      <c r="AQ489" s="25"/>
      <c r="AR489" s="25"/>
      <c r="AS489" s="25"/>
      <c r="AT489" s="25"/>
      <c r="AU489" s="25"/>
      <c r="AV489" s="25"/>
      <c r="AW489" s="25"/>
      <c r="AX489" s="25"/>
      <c r="AY489" s="25"/>
      <c r="AZ489" s="25"/>
      <c r="BA489" s="25"/>
      <c r="BB489" s="25"/>
      <c r="BC489" s="25"/>
      <c r="BD489" s="25"/>
      <c r="BE489" s="25"/>
      <c r="BF489" s="25"/>
      <c r="BG489" s="25"/>
      <c r="BH489" s="25"/>
      <c r="BI489" s="25"/>
      <c r="BJ489" s="25"/>
      <c r="BK489" s="25"/>
      <c r="BL489" s="25"/>
      <c r="BM489" s="25"/>
      <c r="BN489" s="25"/>
      <c r="BO489" s="25"/>
      <c r="BP489" s="25"/>
      <c r="BQ489" s="25"/>
      <c r="BR489" s="25"/>
      <c r="BS489" s="25"/>
    </row>
    <row r="490" spans="1:71" ht="15.75" customHeight="1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  <c r="AO490" s="25"/>
      <c r="AP490" s="25"/>
      <c r="AQ490" s="25"/>
      <c r="AR490" s="25"/>
      <c r="AS490" s="25"/>
      <c r="AT490" s="25"/>
      <c r="AU490" s="25"/>
      <c r="AV490" s="25"/>
      <c r="AW490" s="25"/>
      <c r="AX490" s="25"/>
      <c r="AY490" s="25"/>
      <c r="AZ490" s="25"/>
      <c r="BA490" s="25"/>
      <c r="BB490" s="25"/>
      <c r="BC490" s="25"/>
      <c r="BD490" s="25"/>
      <c r="BE490" s="25"/>
      <c r="BF490" s="25"/>
      <c r="BG490" s="25"/>
      <c r="BH490" s="25"/>
      <c r="BI490" s="25"/>
      <c r="BJ490" s="25"/>
      <c r="BK490" s="25"/>
      <c r="BL490" s="25"/>
      <c r="BM490" s="25"/>
      <c r="BN490" s="25"/>
      <c r="BO490" s="25"/>
      <c r="BP490" s="25"/>
      <c r="BQ490" s="25"/>
      <c r="BR490" s="25"/>
      <c r="BS490" s="25"/>
    </row>
    <row r="491" spans="1:71" ht="15.75" customHeight="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  <c r="AO491" s="25"/>
      <c r="AP491" s="25"/>
      <c r="AQ491" s="25"/>
      <c r="AR491" s="25"/>
      <c r="AS491" s="25"/>
      <c r="AT491" s="25"/>
      <c r="AU491" s="25"/>
      <c r="AV491" s="25"/>
      <c r="AW491" s="25"/>
      <c r="AX491" s="25"/>
      <c r="AY491" s="25"/>
      <c r="AZ491" s="25"/>
      <c r="BA491" s="25"/>
      <c r="BB491" s="25"/>
      <c r="BC491" s="25"/>
      <c r="BD491" s="25"/>
      <c r="BE491" s="25"/>
      <c r="BF491" s="25"/>
      <c r="BG491" s="25"/>
      <c r="BH491" s="25"/>
      <c r="BI491" s="25"/>
      <c r="BJ491" s="25"/>
      <c r="BK491" s="25"/>
      <c r="BL491" s="25"/>
      <c r="BM491" s="25"/>
      <c r="BN491" s="25"/>
      <c r="BO491" s="25"/>
      <c r="BP491" s="25"/>
      <c r="BQ491" s="25"/>
      <c r="BR491" s="25"/>
      <c r="BS491" s="25"/>
    </row>
    <row r="492" spans="1:71" ht="15.75" customHeight="1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  <c r="AO492" s="25"/>
      <c r="AP492" s="25"/>
      <c r="AQ492" s="25"/>
      <c r="AR492" s="25"/>
      <c r="AS492" s="25"/>
      <c r="AT492" s="25"/>
      <c r="AU492" s="25"/>
      <c r="AV492" s="25"/>
      <c r="AW492" s="25"/>
      <c r="AX492" s="25"/>
      <c r="AY492" s="25"/>
      <c r="AZ492" s="25"/>
      <c r="BA492" s="25"/>
      <c r="BB492" s="25"/>
      <c r="BC492" s="25"/>
      <c r="BD492" s="25"/>
      <c r="BE492" s="25"/>
      <c r="BF492" s="25"/>
      <c r="BG492" s="25"/>
      <c r="BH492" s="25"/>
      <c r="BI492" s="25"/>
      <c r="BJ492" s="25"/>
      <c r="BK492" s="25"/>
      <c r="BL492" s="25"/>
      <c r="BM492" s="25"/>
      <c r="BN492" s="25"/>
      <c r="BO492" s="25"/>
      <c r="BP492" s="25"/>
      <c r="BQ492" s="25"/>
      <c r="BR492" s="25"/>
      <c r="BS492" s="25"/>
    </row>
    <row r="493" spans="1:71" ht="15.75" customHeight="1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  <c r="AO493" s="25"/>
      <c r="AP493" s="25"/>
      <c r="AQ493" s="25"/>
      <c r="AR493" s="25"/>
      <c r="AS493" s="25"/>
      <c r="AT493" s="25"/>
      <c r="AU493" s="25"/>
      <c r="AV493" s="25"/>
      <c r="AW493" s="25"/>
      <c r="AX493" s="25"/>
      <c r="AY493" s="25"/>
      <c r="AZ493" s="25"/>
      <c r="BA493" s="25"/>
      <c r="BB493" s="25"/>
      <c r="BC493" s="25"/>
      <c r="BD493" s="25"/>
      <c r="BE493" s="25"/>
      <c r="BF493" s="25"/>
      <c r="BG493" s="25"/>
      <c r="BH493" s="25"/>
      <c r="BI493" s="25"/>
      <c r="BJ493" s="25"/>
      <c r="BK493" s="25"/>
      <c r="BL493" s="25"/>
      <c r="BM493" s="25"/>
      <c r="BN493" s="25"/>
      <c r="BO493" s="25"/>
      <c r="BP493" s="25"/>
      <c r="BQ493" s="25"/>
      <c r="BR493" s="25"/>
      <c r="BS493" s="25"/>
    </row>
    <row r="494" spans="1:71" ht="15.75" customHeight="1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  <c r="AO494" s="25"/>
      <c r="AP494" s="25"/>
      <c r="AQ494" s="25"/>
      <c r="AR494" s="25"/>
      <c r="AS494" s="25"/>
      <c r="AT494" s="25"/>
      <c r="AU494" s="25"/>
      <c r="AV494" s="25"/>
      <c r="AW494" s="25"/>
      <c r="AX494" s="25"/>
      <c r="AY494" s="25"/>
      <c r="AZ494" s="25"/>
      <c r="BA494" s="25"/>
      <c r="BB494" s="25"/>
      <c r="BC494" s="25"/>
      <c r="BD494" s="25"/>
      <c r="BE494" s="25"/>
      <c r="BF494" s="25"/>
      <c r="BG494" s="25"/>
      <c r="BH494" s="25"/>
      <c r="BI494" s="25"/>
      <c r="BJ494" s="25"/>
      <c r="BK494" s="25"/>
      <c r="BL494" s="25"/>
      <c r="BM494" s="25"/>
      <c r="BN494" s="25"/>
      <c r="BO494" s="25"/>
      <c r="BP494" s="25"/>
      <c r="BQ494" s="25"/>
      <c r="BR494" s="25"/>
      <c r="BS494" s="25"/>
    </row>
    <row r="495" spans="1:71" ht="15.75" customHeight="1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  <c r="AO495" s="25"/>
      <c r="AP495" s="25"/>
      <c r="AQ495" s="25"/>
      <c r="AR495" s="25"/>
      <c r="AS495" s="25"/>
      <c r="AT495" s="25"/>
      <c r="AU495" s="25"/>
      <c r="AV495" s="25"/>
      <c r="AW495" s="25"/>
      <c r="AX495" s="25"/>
      <c r="AY495" s="25"/>
      <c r="AZ495" s="25"/>
      <c r="BA495" s="25"/>
      <c r="BB495" s="25"/>
      <c r="BC495" s="25"/>
      <c r="BD495" s="25"/>
      <c r="BE495" s="25"/>
      <c r="BF495" s="25"/>
      <c r="BG495" s="25"/>
      <c r="BH495" s="25"/>
      <c r="BI495" s="25"/>
      <c r="BJ495" s="25"/>
      <c r="BK495" s="25"/>
      <c r="BL495" s="25"/>
      <c r="BM495" s="25"/>
      <c r="BN495" s="25"/>
      <c r="BO495" s="25"/>
      <c r="BP495" s="25"/>
      <c r="BQ495" s="25"/>
      <c r="BR495" s="25"/>
      <c r="BS495" s="25"/>
    </row>
    <row r="496" spans="1:71" ht="15.75" customHeight="1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  <c r="AO496" s="25"/>
      <c r="AP496" s="25"/>
      <c r="AQ496" s="25"/>
      <c r="AR496" s="25"/>
      <c r="AS496" s="25"/>
      <c r="AT496" s="25"/>
      <c r="AU496" s="25"/>
      <c r="AV496" s="25"/>
      <c r="AW496" s="25"/>
      <c r="AX496" s="25"/>
      <c r="AY496" s="25"/>
      <c r="AZ496" s="25"/>
      <c r="BA496" s="25"/>
      <c r="BB496" s="25"/>
      <c r="BC496" s="25"/>
      <c r="BD496" s="25"/>
      <c r="BE496" s="25"/>
      <c r="BF496" s="25"/>
      <c r="BG496" s="25"/>
      <c r="BH496" s="25"/>
      <c r="BI496" s="25"/>
      <c r="BJ496" s="25"/>
      <c r="BK496" s="25"/>
      <c r="BL496" s="25"/>
      <c r="BM496" s="25"/>
      <c r="BN496" s="25"/>
      <c r="BO496" s="25"/>
      <c r="BP496" s="25"/>
      <c r="BQ496" s="25"/>
      <c r="BR496" s="25"/>
      <c r="BS496" s="25"/>
    </row>
    <row r="497" spans="1:71" ht="15.75" customHeight="1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  <c r="AO497" s="25"/>
      <c r="AP497" s="25"/>
      <c r="AQ497" s="25"/>
      <c r="AR497" s="25"/>
      <c r="AS497" s="25"/>
      <c r="AT497" s="25"/>
      <c r="AU497" s="25"/>
      <c r="AV497" s="25"/>
      <c r="AW497" s="25"/>
      <c r="AX497" s="25"/>
      <c r="AY497" s="25"/>
      <c r="AZ497" s="25"/>
      <c r="BA497" s="25"/>
      <c r="BB497" s="25"/>
      <c r="BC497" s="25"/>
      <c r="BD497" s="25"/>
      <c r="BE497" s="25"/>
      <c r="BF497" s="25"/>
      <c r="BG497" s="25"/>
      <c r="BH497" s="25"/>
      <c r="BI497" s="25"/>
      <c r="BJ497" s="25"/>
      <c r="BK497" s="25"/>
      <c r="BL497" s="25"/>
      <c r="BM497" s="25"/>
      <c r="BN497" s="25"/>
      <c r="BO497" s="25"/>
      <c r="BP497" s="25"/>
      <c r="BQ497" s="25"/>
      <c r="BR497" s="25"/>
      <c r="BS497" s="25"/>
    </row>
    <row r="498" spans="1:71" ht="15.75" customHeight="1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  <c r="AO498" s="25"/>
      <c r="AP498" s="25"/>
      <c r="AQ498" s="25"/>
      <c r="AR498" s="25"/>
      <c r="AS498" s="25"/>
      <c r="AT498" s="25"/>
      <c r="AU498" s="25"/>
      <c r="AV498" s="25"/>
      <c r="AW498" s="25"/>
      <c r="AX498" s="25"/>
      <c r="AY498" s="25"/>
      <c r="AZ498" s="25"/>
      <c r="BA498" s="25"/>
      <c r="BB498" s="25"/>
      <c r="BC498" s="25"/>
      <c r="BD498" s="25"/>
      <c r="BE498" s="25"/>
      <c r="BF498" s="25"/>
      <c r="BG498" s="25"/>
      <c r="BH498" s="25"/>
      <c r="BI498" s="25"/>
      <c r="BJ498" s="25"/>
      <c r="BK498" s="25"/>
      <c r="BL498" s="25"/>
      <c r="BM498" s="25"/>
      <c r="BN498" s="25"/>
      <c r="BO498" s="25"/>
      <c r="BP498" s="25"/>
      <c r="BQ498" s="25"/>
      <c r="BR498" s="25"/>
      <c r="BS498" s="25"/>
    </row>
    <row r="499" spans="1:71" ht="15.75" customHeight="1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  <c r="AO499" s="25"/>
      <c r="AP499" s="25"/>
      <c r="AQ499" s="25"/>
      <c r="AR499" s="25"/>
      <c r="AS499" s="25"/>
      <c r="AT499" s="25"/>
      <c r="AU499" s="25"/>
      <c r="AV499" s="25"/>
      <c r="AW499" s="25"/>
      <c r="AX499" s="25"/>
      <c r="AY499" s="25"/>
      <c r="AZ499" s="25"/>
      <c r="BA499" s="25"/>
      <c r="BB499" s="25"/>
      <c r="BC499" s="25"/>
      <c r="BD499" s="25"/>
      <c r="BE499" s="25"/>
      <c r="BF499" s="25"/>
      <c r="BG499" s="25"/>
      <c r="BH499" s="25"/>
      <c r="BI499" s="25"/>
      <c r="BJ499" s="25"/>
      <c r="BK499" s="25"/>
      <c r="BL499" s="25"/>
      <c r="BM499" s="25"/>
      <c r="BN499" s="25"/>
      <c r="BO499" s="25"/>
      <c r="BP499" s="25"/>
      <c r="BQ499" s="25"/>
      <c r="BR499" s="25"/>
      <c r="BS499" s="25"/>
    </row>
    <row r="500" spans="1:71" ht="15.75" customHeight="1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  <c r="AO500" s="25"/>
      <c r="AP500" s="25"/>
      <c r="AQ500" s="25"/>
      <c r="AR500" s="25"/>
      <c r="AS500" s="25"/>
      <c r="AT500" s="25"/>
      <c r="AU500" s="25"/>
      <c r="AV500" s="25"/>
      <c r="AW500" s="25"/>
      <c r="AX500" s="25"/>
      <c r="AY500" s="25"/>
      <c r="AZ500" s="25"/>
      <c r="BA500" s="25"/>
      <c r="BB500" s="25"/>
      <c r="BC500" s="25"/>
      <c r="BD500" s="25"/>
      <c r="BE500" s="25"/>
      <c r="BF500" s="25"/>
      <c r="BG500" s="25"/>
      <c r="BH500" s="25"/>
      <c r="BI500" s="25"/>
      <c r="BJ500" s="25"/>
      <c r="BK500" s="25"/>
      <c r="BL500" s="25"/>
      <c r="BM500" s="25"/>
      <c r="BN500" s="25"/>
      <c r="BO500" s="25"/>
      <c r="BP500" s="25"/>
      <c r="BQ500" s="25"/>
      <c r="BR500" s="25"/>
      <c r="BS500" s="25"/>
    </row>
    <row r="501" spans="1:71" ht="15.75" customHeight="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  <c r="AO501" s="25"/>
      <c r="AP501" s="25"/>
      <c r="AQ501" s="25"/>
      <c r="AR501" s="25"/>
      <c r="AS501" s="25"/>
      <c r="AT501" s="25"/>
      <c r="AU501" s="25"/>
      <c r="AV501" s="25"/>
      <c r="AW501" s="25"/>
      <c r="AX501" s="25"/>
      <c r="AY501" s="25"/>
      <c r="AZ501" s="25"/>
      <c r="BA501" s="25"/>
      <c r="BB501" s="25"/>
      <c r="BC501" s="25"/>
      <c r="BD501" s="25"/>
      <c r="BE501" s="25"/>
      <c r="BF501" s="25"/>
      <c r="BG501" s="25"/>
      <c r="BH501" s="25"/>
      <c r="BI501" s="25"/>
      <c r="BJ501" s="25"/>
      <c r="BK501" s="25"/>
      <c r="BL501" s="25"/>
      <c r="BM501" s="25"/>
      <c r="BN501" s="25"/>
      <c r="BO501" s="25"/>
      <c r="BP501" s="25"/>
      <c r="BQ501" s="25"/>
      <c r="BR501" s="25"/>
      <c r="BS501" s="25"/>
    </row>
    <row r="502" spans="1:71" ht="15.75" customHeight="1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  <c r="AO502" s="25"/>
      <c r="AP502" s="25"/>
      <c r="AQ502" s="25"/>
      <c r="AR502" s="25"/>
      <c r="AS502" s="25"/>
      <c r="AT502" s="25"/>
      <c r="AU502" s="25"/>
      <c r="AV502" s="25"/>
      <c r="AW502" s="25"/>
      <c r="AX502" s="25"/>
      <c r="AY502" s="25"/>
      <c r="AZ502" s="25"/>
      <c r="BA502" s="25"/>
      <c r="BB502" s="25"/>
      <c r="BC502" s="25"/>
      <c r="BD502" s="25"/>
      <c r="BE502" s="25"/>
      <c r="BF502" s="25"/>
      <c r="BG502" s="25"/>
      <c r="BH502" s="25"/>
      <c r="BI502" s="25"/>
      <c r="BJ502" s="25"/>
      <c r="BK502" s="25"/>
      <c r="BL502" s="25"/>
      <c r="BM502" s="25"/>
      <c r="BN502" s="25"/>
      <c r="BO502" s="25"/>
      <c r="BP502" s="25"/>
      <c r="BQ502" s="25"/>
      <c r="BR502" s="25"/>
      <c r="BS502" s="25"/>
    </row>
    <row r="503" spans="1:71" ht="15.75" customHeight="1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  <c r="AO503" s="25"/>
      <c r="AP503" s="25"/>
      <c r="AQ503" s="25"/>
      <c r="AR503" s="25"/>
      <c r="AS503" s="25"/>
      <c r="AT503" s="25"/>
      <c r="AU503" s="25"/>
      <c r="AV503" s="25"/>
      <c r="AW503" s="25"/>
      <c r="AX503" s="25"/>
      <c r="AY503" s="25"/>
      <c r="AZ503" s="25"/>
      <c r="BA503" s="25"/>
      <c r="BB503" s="25"/>
      <c r="BC503" s="25"/>
      <c r="BD503" s="25"/>
      <c r="BE503" s="25"/>
      <c r="BF503" s="25"/>
      <c r="BG503" s="25"/>
      <c r="BH503" s="25"/>
      <c r="BI503" s="25"/>
      <c r="BJ503" s="25"/>
      <c r="BK503" s="25"/>
      <c r="BL503" s="25"/>
      <c r="BM503" s="25"/>
      <c r="BN503" s="25"/>
      <c r="BO503" s="25"/>
      <c r="BP503" s="25"/>
      <c r="BQ503" s="25"/>
      <c r="BR503" s="25"/>
      <c r="BS503" s="25"/>
    </row>
    <row r="504" spans="1:71" ht="15.75" customHeight="1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  <c r="AO504" s="25"/>
      <c r="AP504" s="25"/>
      <c r="AQ504" s="25"/>
      <c r="AR504" s="25"/>
      <c r="AS504" s="25"/>
      <c r="AT504" s="25"/>
      <c r="AU504" s="25"/>
      <c r="AV504" s="25"/>
      <c r="AW504" s="25"/>
      <c r="AX504" s="25"/>
      <c r="AY504" s="25"/>
      <c r="AZ504" s="25"/>
      <c r="BA504" s="25"/>
      <c r="BB504" s="25"/>
      <c r="BC504" s="25"/>
      <c r="BD504" s="25"/>
      <c r="BE504" s="25"/>
      <c r="BF504" s="25"/>
      <c r="BG504" s="25"/>
      <c r="BH504" s="25"/>
      <c r="BI504" s="25"/>
      <c r="BJ504" s="25"/>
      <c r="BK504" s="25"/>
      <c r="BL504" s="25"/>
      <c r="BM504" s="25"/>
      <c r="BN504" s="25"/>
      <c r="BO504" s="25"/>
      <c r="BP504" s="25"/>
      <c r="BQ504" s="25"/>
      <c r="BR504" s="25"/>
      <c r="BS504" s="25"/>
    </row>
    <row r="505" spans="1:71" ht="15.75" customHeight="1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  <c r="AO505" s="25"/>
      <c r="AP505" s="25"/>
      <c r="AQ505" s="25"/>
      <c r="AR505" s="25"/>
      <c r="AS505" s="25"/>
      <c r="AT505" s="25"/>
      <c r="AU505" s="25"/>
      <c r="AV505" s="25"/>
      <c r="AW505" s="25"/>
      <c r="AX505" s="25"/>
      <c r="AY505" s="25"/>
      <c r="AZ505" s="25"/>
      <c r="BA505" s="25"/>
      <c r="BB505" s="25"/>
      <c r="BC505" s="25"/>
      <c r="BD505" s="25"/>
      <c r="BE505" s="25"/>
      <c r="BF505" s="25"/>
      <c r="BG505" s="25"/>
      <c r="BH505" s="25"/>
      <c r="BI505" s="25"/>
      <c r="BJ505" s="25"/>
      <c r="BK505" s="25"/>
      <c r="BL505" s="25"/>
      <c r="BM505" s="25"/>
      <c r="BN505" s="25"/>
      <c r="BO505" s="25"/>
      <c r="BP505" s="25"/>
      <c r="BQ505" s="25"/>
      <c r="BR505" s="25"/>
      <c r="BS505" s="25"/>
    </row>
    <row r="506" spans="1:71" ht="15.75" customHeight="1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  <c r="AO506" s="25"/>
      <c r="AP506" s="25"/>
      <c r="AQ506" s="25"/>
      <c r="AR506" s="25"/>
      <c r="AS506" s="25"/>
      <c r="AT506" s="25"/>
      <c r="AU506" s="25"/>
      <c r="AV506" s="25"/>
      <c r="AW506" s="25"/>
      <c r="AX506" s="25"/>
      <c r="AY506" s="25"/>
      <c r="AZ506" s="25"/>
      <c r="BA506" s="25"/>
      <c r="BB506" s="25"/>
      <c r="BC506" s="25"/>
      <c r="BD506" s="25"/>
      <c r="BE506" s="25"/>
      <c r="BF506" s="25"/>
      <c r="BG506" s="25"/>
      <c r="BH506" s="25"/>
      <c r="BI506" s="25"/>
      <c r="BJ506" s="25"/>
      <c r="BK506" s="25"/>
      <c r="BL506" s="25"/>
      <c r="BM506" s="25"/>
      <c r="BN506" s="25"/>
      <c r="BO506" s="25"/>
      <c r="BP506" s="25"/>
      <c r="BQ506" s="25"/>
      <c r="BR506" s="25"/>
      <c r="BS506" s="25"/>
    </row>
    <row r="507" spans="1:71" ht="15.75" customHeight="1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  <c r="AO507" s="25"/>
      <c r="AP507" s="25"/>
      <c r="AQ507" s="25"/>
      <c r="AR507" s="25"/>
      <c r="AS507" s="25"/>
      <c r="AT507" s="25"/>
      <c r="AU507" s="25"/>
      <c r="AV507" s="25"/>
      <c r="AW507" s="25"/>
      <c r="AX507" s="25"/>
      <c r="AY507" s="25"/>
      <c r="AZ507" s="25"/>
      <c r="BA507" s="25"/>
      <c r="BB507" s="25"/>
      <c r="BC507" s="25"/>
      <c r="BD507" s="25"/>
      <c r="BE507" s="25"/>
      <c r="BF507" s="25"/>
      <c r="BG507" s="25"/>
      <c r="BH507" s="25"/>
      <c r="BI507" s="25"/>
      <c r="BJ507" s="25"/>
      <c r="BK507" s="25"/>
      <c r="BL507" s="25"/>
      <c r="BM507" s="25"/>
      <c r="BN507" s="25"/>
      <c r="BO507" s="25"/>
      <c r="BP507" s="25"/>
      <c r="BQ507" s="25"/>
      <c r="BR507" s="25"/>
      <c r="BS507" s="25"/>
    </row>
    <row r="508" spans="1:71" ht="15.75" customHeight="1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  <c r="AO508" s="25"/>
      <c r="AP508" s="25"/>
      <c r="AQ508" s="25"/>
      <c r="AR508" s="25"/>
      <c r="AS508" s="25"/>
      <c r="AT508" s="25"/>
      <c r="AU508" s="25"/>
      <c r="AV508" s="25"/>
      <c r="AW508" s="25"/>
      <c r="AX508" s="25"/>
      <c r="AY508" s="25"/>
      <c r="AZ508" s="25"/>
      <c r="BA508" s="25"/>
      <c r="BB508" s="25"/>
      <c r="BC508" s="25"/>
      <c r="BD508" s="25"/>
      <c r="BE508" s="25"/>
      <c r="BF508" s="25"/>
      <c r="BG508" s="25"/>
      <c r="BH508" s="25"/>
      <c r="BI508" s="25"/>
      <c r="BJ508" s="25"/>
      <c r="BK508" s="25"/>
      <c r="BL508" s="25"/>
      <c r="BM508" s="25"/>
      <c r="BN508" s="25"/>
      <c r="BO508" s="25"/>
      <c r="BP508" s="25"/>
      <c r="BQ508" s="25"/>
      <c r="BR508" s="25"/>
      <c r="BS508" s="25"/>
    </row>
    <row r="509" spans="1:71" ht="15.75" customHeight="1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  <c r="AO509" s="25"/>
      <c r="AP509" s="25"/>
      <c r="AQ509" s="25"/>
      <c r="AR509" s="25"/>
      <c r="AS509" s="25"/>
      <c r="AT509" s="25"/>
      <c r="AU509" s="25"/>
      <c r="AV509" s="25"/>
      <c r="AW509" s="25"/>
      <c r="AX509" s="25"/>
      <c r="AY509" s="25"/>
      <c r="AZ509" s="25"/>
      <c r="BA509" s="25"/>
      <c r="BB509" s="25"/>
      <c r="BC509" s="25"/>
      <c r="BD509" s="25"/>
      <c r="BE509" s="25"/>
      <c r="BF509" s="25"/>
      <c r="BG509" s="25"/>
      <c r="BH509" s="25"/>
      <c r="BI509" s="25"/>
      <c r="BJ509" s="25"/>
      <c r="BK509" s="25"/>
      <c r="BL509" s="25"/>
      <c r="BM509" s="25"/>
      <c r="BN509" s="25"/>
      <c r="BO509" s="25"/>
      <c r="BP509" s="25"/>
      <c r="BQ509" s="25"/>
      <c r="BR509" s="25"/>
      <c r="BS509" s="25"/>
    </row>
    <row r="510" spans="1:71" ht="15.75" customHeight="1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  <c r="AO510" s="25"/>
      <c r="AP510" s="25"/>
      <c r="AQ510" s="25"/>
      <c r="AR510" s="25"/>
      <c r="AS510" s="25"/>
      <c r="AT510" s="25"/>
      <c r="AU510" s="25"/>
      <c r="AV510" s="25"/>
      <c r="AW510" s="25"/>
      <c r="AX510" s="25"/>
      <c r="AY510" s="25"/>
      <c r="AZ510" s="25"/>
      <c r="BA510" s="25"/>
      <c r="BB510" s="25"/>
      <c r="BC510" s="25"/>
      <c r="BD510" s="25"/>
      <c r="BE510" s="25"/>
      <c r="BF510" s="25"/>
      <c r="BG510" s="25"/>
      <c r="BH510" s="25"/>
      <c r="BI510" s="25"/>
      <c r="BJ510" s="25"/>
      <c r="BK510" s="25"/>
      <c r="BL510" s="25"/>
      <c r="BM510" s="25"/>
      <c r="BN510" s="25"/>
      <c r="BO510" s="25"/>
      <c r="BP510" s="25"/>
      <c r="BQ510" s="25"/>
      <c r="BR510" s="25"/>
      <c r="BS510" s="25"/>
    </row>
    <row r="511" spans="1:71" ht="15.75" customHeight="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  <c r="AO511" s="25"/>
      <c r="AP511" s="25"/>
      <c r="AQ511" s="25"/>
      <c r="AR511" s="25"/>
      <c r="AS511" s="25"/>
      <c r="AT511" s="25"/>
      <c r="AU511" s="25"/>
      <c r="AV511" s="25"/>
      <c r="AW511" s="25"/>
      <c r="AX511" s="25"/>
      <c r="AY511" s="25"/>
      <c r="AZ511" s="25"/>
      <c r="BA511" s="25"/>
      <c r="BB511" s="25"/>
      <c r="BC511" s="25"/>
      <c r="BD511" s="25"/>
      <c r="BE511" s="25"/>
      <c r="BF511" s="25"/>
      <c r="BG511" s="25"/>
      <c r="BH511" s="25"/>
      <c r="BI511" s="25"/>
      <c r="BJ511" s="25"/>
      <c r="BK511" s="25"/>
      <c r="BL511" s="25"/>
      <c r="BM511" s="25"/>
      <c r="BN511" s="25"/>
      <c r="BO511" s="25"/>
      <c r="BP511" s="25"/>
      <c r="BQ511" s="25"/>
      <c r="BR511" s="25"/>
      <c r="BS511" s="25"/>
    </row>
    <row r="512" spans="1:71" ht="15.75" customHeight="1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  <c r="AO512" s="25"/>
      <c r="AP512" s="25"/>
      <c r="AQ512" s="25"/>
      <c r="AR512" s="25"/>
      <c r="AS512" s="25"/>
      <c r="AT512" s="25"/>
      <c r="AU512" s="25"/>
      <c r="AV512" s="25"/>
      <c r="AW512" s="25"/>
      <c r="AX512" s="25"/>
      <c r="AY512" s="25"/>
      <c r="AZ512" s="25"/>
      <c r="BA512" s="25"/>
      <c r="BB512" s="25"/>
      <c r="BC512" s="25"/>
      <c r="BD512" s="25"/>
      <c r="BE512" s="25"/>
      <c r="BF512" s="25"/>
      <c r="BG512" s="25"/>
      <c r="BH512" s="25"/>
      <c r="BI512" s="25"/>
      <c r="BJ512" s="25"/>
      <c r="BK512" s="25"/>
      <c r="BL512" s="25"/>
      <c r="BM512" s="25"/>
      <c r="BN512" s="25"/>
      <c r="BO512" s="25"/>
      <c r="BP512" s="25"/>
      <c r="BQ512" s="25"/>
      <c r="BR512" s="25"/>
      <c r="BS512" s="25"/>
    </row>
    <row r="513" spans="1:71" ht="15.75" customHeight="1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  <c r="AO513" s="25"/>
      <c r="AP513" s="25"/>
      <c r="AQ513" s="25"/>
      <c r="AR513" s="25"/>
      <c r="AS513" s="25"/>
      <c r="AT513" s="25"/>
      <c r="AU513" s="25"/>
      <c r="AV513" s="25"/>
      <c r="AW513" s="25"/>
      <c r="AX513" s="25"/>
      <c r="AY513" s="25"/>
      <c r="AZ513" s="25"/>
      <c r="BA513" s="25"/>
      <c r="BB513" s="25"/>
      <c r="BC513" s="25"/>
      <c r="BD513" s="25"/>
      <c r="BE513" s="25"/>
      <c r="BF513" s="25"/>
      <c r="BG513" s="25"/>
      <c r="BH513" s="25"/>
      <c r="BI513" s="25"/>
      <c r="BJ513" s="25"/>
      <c r="BK513" s="25"/>
      <c r="BL513" s="25"/>
      <c r="BM513" s="25"/>
      <c r="BN513" s="25"/>
      <c r="BO513" s="25"/>
      <c r="BP513" s="25"/>
      <c r="BQ513" s="25"/>
      <c r="BR513" s="25"/>
      <c r="BS513" s="25"/>
    </row>
    <row r="514" spans="1:71" ht="15.75" customHeight="1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  <c r="AO514" s="25"/>
      <c r="AP514" s="25"/>
      <c r="AQ514" s="25"/>
      <c r="AR514" s="25"/>
      <c r="AS514" s="25"/>
      <c r="AT514" s="25"/>
      <c r="AU514" s="25"/>
      <c r="AV514" s="25"/>
      <c r="AW514" s="25"/>
      <c r="AX514" s="25"/>
      <c r="AY514" s="25"/>
      <c r="AZ514" s="25"/>
      <c r="BA514" s="25"/>
      <c r="BB514" s="25"/>
      <c r="BC514" s="25"/>
      <c r="BD514" s="25"/>
      <c r="BE514" s="25"/>
      <c r="BF514" s="25"/>
      <c r="BG514" s="25"/>
      <c r="BH514" s="25"/>
      <c r="BI514" s="25"/>
      <c r="BJ514" s="25"/>
      <c r="BK514" s="25"/>
      <c r="BL514" s="25"/>
      <c r="BM514" s="25"/>
      <c r="BN514" s="25"/>
      <c r="BO514" s="25"/>
      <c r="BP514" s="25"/>
      <c r="BQ514" s="25"/>
      <c r="BR514" s="25"/>
      <c r="BS514" s="25"/>
    </row>
    <row r="515" spans="1:71" ht="15.75" customHeight="1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  <c r="AO515" s="25"/>
      <c r="AP515" s="25"/>
      <c r="AQ515" s="25"/>
      <c r="AR515" s="25"/>
      <c r="AS515" s="25"/>
      <c r="AT515" s="25"/>
      <c r="AU515" s="25"/>
      <c r="AV515" s="25"/>
      <c r="AW515" s="25"/>
      <c r="AX515" s="25"/>
      <c r="AY515" s="25"/>
      <c r="AZ515" s="25"/>
      <c r="BA515" s="25"/>
      <c r="BB515" s="25"/>
      <c r="BC515" s="25"/>
      <c r="BD515" s="25"/>
      <c r="BE515" s="25"/>
      <c r="BF515" s="25"/>
      <c r="BG515" s="25"/>
      <c r="BH515" s="25"/>
      <c r="BI515" s="25"/>
      <c r="BJ515" s="25"/>
      <c r="BK515" s="25"/>
      <c r="BL515" s="25"/>
      <c r="BM515" s="25"/>
      <c r="BN515" s="25"/>
      <c r="BO515" s="25"/>
      <c r="BP515" s="25"/>
      <c r="BQ515" s="25"/>
      <c r="BR515" s="25"/>
      <c r="BS515" s="25"/>
    </row>
    <row r="516" spans="1:71" ht="15.75" customHeight="1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  <c r="AO516" s="25"/>
      <c r="AP516" s="25"/>
      <c r="AQ516" s="25"/>
      <c r="AR516" s="25"/>
      <c r="AS516" s="25"/>
      <c r="AT516" s="25"/>
      <c r="AU516" s="25"/>
      <c r="AV516" s="25"/>
      <c r="AW516" s="25"/>
      <c r="AX516" s="25"/>
      <c r="AY516" s="25"/>
      <c r="AZ516" s="25"/>
      <c r="BA516" s="25"/>
      <c r="BB516" s="25"/>
      <c r="BC516" s="25"/>
      <c r="BD516" s="25"/>
      <c r="BE516" s="25"/>
      <c r="BF516" s="25"/>
      <c r="BG516" s="25"/>
      <c r="BH516" s="25"/>
      <c r="BI516" s="25"/>
      <c r="BJ516" s="25"/>
      <c r="BK516" s="25"/>
      <c r="BL516" s="25"/>
      <c r="BM516" s="25"/>
      <c r="BN516" s="25"/>
      <c r="BO516" s="25"/>
      <c r="BP516" s="25"/>
      <c r="BQ516" s="25"/>
      <c r="BR516" s="25"/>
      <c r="BS516" s="25"/>
    </row>
    <row r="517" spans="1:71" ht="15.75" customHeight="1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  <c r="AO517" s="25"/>
      <c r="AP517" s="25"/>
      <c r="AQ517" s="25"/>
      <c r="AR517" s="25"/>
      <c r="AS517" s="25"/>
      <c r="AT517" s="25"/>
      <c r="AU517" s="25"/>
      <c r="AV517" s="25"/>
      <c r="AW517" s="25"/>
      <c r="AX517" s="25"/>
      <c r="AY517" s="25"/>
      <c r="AZ517" s="25"/>
      <c r="BA517" s="25"/>
      <c r="BB517" s="25"/>
      <c r="BC517" s="25"/>
      <c r="BD517" s="25"/>
      <c r="BE517" s="25"/>
      <c r="BF517" s="25"/>
      <c r="BG517" s="25"/>
      <c r="BH517" s="25"/>
      <c r="BI517" s="25"/>
      <c r="BJ517" s="25"/>
      <c r="BK517" s="25"/>
      <c r="BL517" s="25"/>
      <c r="BM517" s="25"/>
      <c r="BN517" s="25"/>
      <c r="BO517" s="25"/>
      <c r="BP517" s="25"/>
      <c r="BQ517" s="25"/>
      <c r="BR517" s="25"/>
      <c r="BS517" s="25"/>
    </row>
    <row r="518" spans="1:71" ht="15.75" customHeight="1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  <c r="AO518" s="25"/>
      <c r="AP518" s="25"/>
      <c r="AQ518" s="25"/>
      <c r="AR518" s="25"/>
      <c r="AS518" s="25"/>
      <c r="AT518" s="25"/>
      <c r="AU518" s="25"/>
      <c r="AV518" s="25"/>
      <c r="AW518" s="25"/>
      <c r="AX518" s="25"/>
      <c r="AY518" s="25"/>
      <c r="AZ518" s="25"/>
      <c r="BA518" s="25"/>
      <c r="BB518" s="25"/>
      <c r="BC518" s="25"/>
      <c r="BD518" s="25"/>
      <c r="BE518" s="25"/>
      <c r="BF518" s="25"/>
      <c r="BG518" s="25"/>
      <c r="BH518" s="25"/>
      <c r="BI518" s="25"/>
      <c r="BJ518" s="25"/>
      <c r="BK518" s="25"/>
      <c r="BL518" s="25"/>
      <c r="BM518" s="25"/>
      <c r="BN518" s="25"/>
      <c r="BO518" s="25"/>
      <c r="BP518" s="25"/>
      <c r="BQ518" s="25"/>
      <c r="BR518" s="25"/>
      <c r="BS518" s="25"/>
    </row>
    <row r="519" spans="1:71" ht="15.75" customHeight="1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  <c r="AO519" s="25"/>
      <c r="AP519" s="25"/>
      <c r="AQ519" s="25"/>
      <c r="AR519" s="25"/>
      <c r="AS519" s="25"/>
      <c r="AT519" s="25"/>
      <c r="AU519" s="25"/>
      <c r="AV519" s="25"/>
      <c r="AW519" s="25"/>
      <c r="AX519" s="25"/>
      <c r="AY519" s="25"/>
      <c r="AZ519" s="25"/>
      <c r="BA519" s="25"/>
      <c r="BB519" s="25"/>
      <c r="BC519" s="25"/>
      <c r="BD519" s="25"/>
      <c r="BE519" s="25"/>
      <c r="BF519" s="25"/>
      <c r="BG519" s="25"/>
      <c r="BH519" s="25"/>
      <c r="BI519" s="25"/>
      <c r="BJ519" s="25"/>
      <c r="BK519" s="25"/>
      <c r="BL519" s="25"/>
      <c r="BM519" s="25"/>
      <c r="BN519" s="25"/>
      <c r="BO519" s="25"/>
      <c r="BP519" s="25"/>
      <c r="BQ519" s="25"/>
      <c r="BR519" s="25"/>
      <c r="BS519" s="25"/>
    </row>
    <row r="520" spans="1:71" ht="15.75" customHeight="1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  <c r="AO520" s="25"/>
      <c r="AP520" s="25"/>
      <c r="AQ520" s="25"/>
      <c r="AR520" s="25"/>
      <c r="AS520" s="25"/>
      <c r="AT520" s="25"/>
      <c r="AU520" s="25"/>
      <c r="AV520" s="25"/>
      <c r="AW520" s="25"/>
      <c r="AX520" s="25"/>
      <c r="AY520" s="25"/>
      <c r="AZ520" s="25"/>
      <c r="BA520" s="25"/>
      <c r="BB520" s="25"/>
      <c r="BC520" s="25"/>
      <c r="BD520" s="25"/>
      <c r="BE520" s="25"/>
      <c r="BF520" s="25"/>
      <c r="BG520" s="25"/>
      <c r="BH520" s="25"/>
      <c r="BI520" s="25"/>
      <c r="BJ520" s="25"/>
      <c r="BK520" s="25"/>
      <c r="BL520" s="25"/>
      <c r="BM520" s="25"/>
      <c r="BN520" s="25"/>
      <c r="BO520" s="25"/>
      <c r="BP520" s="25"/>
      <c r="BQ520" s="25"/>
      <c r="BR520" s="25"/>
      <c r="BS520" s="25"/>
    </row>
    <row r="521" spans="1:71" ht="15.75" customHeight="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  <c r="AO521" s="25"/>
      <c r="AP521" s="25"/>
      <c r="AQ521" s="25"/>
      <c r="AR521" s="25"/>
      <c r="AS521" s="25"/>
      <c r="AT521" s="25"/>
      <c r="AU521" s="25"/>
      <c r="AV521" s="25"/>
      <c r="AW521" s="25"/>
      <c r="AX521" s="25"/>
      <c r="AY521" s="25"/>
      <c r="AZ521" s="25"/>
      <c r="BA521" s="25"/>
      <c r="BB521" s="25"/>
      <c r="BC521" s="25"/>
      <c r="BD521" s="25"/>
      <c r="BE521" s="25"/>
      <c r="BF521" s="25"/>
      <c r="BG521" s="25"/>
      <c r="BH521" s="25"/>
      <c r="BI521" s="25"/>
      <c r="BJ521" s="25"/>
      <c r="BK521" s="25"/>
      <c r="BL521" s="25"/>
      <c r="BM521" s="25"/>
      <c r="BN521" s="25"/>
      <c r="BO521" s="25"/>
      <c r="BP521" s="25"/>
      <c r="BQ521" s="25"/>
      <c r="BR521" s="25"/>
      <c r="BS521" s="25"/>
    </row>
    <row r="522" spans="1:71" ht="15.75" customHeight="1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  <c r="AO522" s="25"/>
      <c r="AP522" s="25"/>
      <c r="AQ522" s="25"/>
      <c r="AR522" s="25"/>
      <c r="AS522" s="25"/>
      <c r="AT522" s="25"/>
      <c r="AU522" s="25"/>
      <c r="AV522" s="25"/>
      <c r="AW522" s="25"/>
      <c r="AX522" s="25"/>
      <c r="AY522" s="25"/>
      <c r="AZ522" s="25"/>
      <c r="BA522" s="25"/>
      <c r="BB522" s="25"/>
      <c r="BC522" s="25"/>
      <c r="BD522" s="25"/>
      <c r="BE522" s="25"/>
      <c r="BF522" s="25"/>
      <c r="BG522" s="25"/>
      <c r="BH522" s="25"/>
      <c r="BI522" s="25"/>
      <c r="BJ522" s="25"/>
      <c r="BK522" s="25"/>
      <c r="BL522" s="25"/>
      <c r="BM522" s="25"/>
      <c r="BN522" s="25"/>
      <c r="BO522" s="25"/>
      <c r="BP522" s="25"/>
      <c r="BQ522" s="25"/>
      <c r="BR522" s="25"/>
      <c r="BS522" s="25"/>
    </row>
    <row r="523" spans="1:71" ht="15.75" customHeight="1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  <c r="AO523" s="25"/>
      <c r="AP523" s="25"/>
      <c r="AQ523" s="25"/>
      <c r="AR523" s="25"/>
      <c r="AS523" s="25"/>
      <c r="AT523" s="25"/>
      <c r="AU523" s="25"/>
      <c r="AV523" s="25"/>
      <c r="AW523" s="25"/>
      <c r="AX523" s="25"/>
      <c r="AY523" s="25"/>
      <c r="AZ523" s="25"/>
      <c r="BA523" s="25"/>
      <c r="BB523" s="25"/>
      <c r="BC523" s="25"/>
      <c r="BD523" s="25"/>
      <c r="BE523" s="25"/>
      <c r="BF523" s="25"/>
      <c r="BG523" s="25"/>
      <c r="BH523" s="25"/>
      <c r="BI523" s="25"/>
      <c r="BJ523" s="25"/>
      <c r="BK523" s="25"/>
      <c r="BL523" s="25"/>
      <c r="BM523" s="25"/>
      <c r="BN523" s="25"/>
      <c r="BO523" s="25"/>
      <c r="BP523" s="25"/>
      <c r="BQ523" s="25"/>
      <c r="BR523" s="25"/>
      <c r="BS523" s="25"/>
    </row>
    <row r="524" spans="1:71" ht="15.75" customHeight="1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  <c r="AO524" s="25"/>
      <c r="AP524" s="25"/>
      <c r="AQ524" s="25"/>
      <c r="AR524" s="25"/>
      <c r="AS524" s="25"/>
      <c r="AT524" s="25"/>
      <c r="AU524" s="25"/>
      <c r="AV524" s="25"/>
      <c r="AW524" s="25"/>
      <c r="AX524" s="25"/>
      <c r="AY524" s="25"/>
      <c r="AZ524" s="25"/>
      <c r="BA524" s="25"/>
      <c r="BB524" s="25"/>
      <c r="BC524" s="25"/>
      <c r="BD524" s="25"/>
      <c r="BE524" s="25"/>
      <c r="BF524" s="25"/>
      <c r="BG524" s="25"/>
      <c r="BH524" s="25"/>
      <c r="BI524" s="25"/>
      <c r="BJ524" s="25"/>
      <c r="BK524" s="25"/>
      <c r="BL524" s="25"/>
      <c r="BM524" s="25"/>
      <c r="BN524" s="25"/>
      <c r="BO524" s="25"/>
      <c r="BP524" s="25"/>
      <c r="BQ524" s="25"/>
      <c r="BR524" s="25"/>
      <c r="BS524" s="25"/>
    </row>
    <row r="525" spans="1:71" ht="15.75" customHeight="1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  <c r="AO525" s="25"/>
      <c r="AP525" s="25"/>
      <c r="AQ525" s="25"/>
      <c r="AR525" s="25"/>
      <c r="AS525" s="25"/>
      <c r="AT525" s="25"/>
      <c r="AU525" s="25"/>
      <c r="AV525" s="25"/>
      <c r="AW525" s="25"/>
      <c r="AX525" s="25"/>
      <c r="AY525" s="25"/>
      <c r="AZ525" s="25"/>
      <c r="BA525" s="25"/>
      <c r="BB525" s="25"/>
      <c r="BC525" s="25"/>
      <c r="BD525" s="25"/>
      <c r="BE525" s="25"/>
      <c r="BF525" s="25"/>
      <c r="BG525" s="25"/>
      <c r="BH525" s="25"/>
      <c r="BI525" s="25"/>
      <c r="BJ525" s="25"/>
      <c r="BK525" s="25"/>
      <c r="BL525" s="25"/>
      <c r="BM525" s="25"/>
      <c r="BN525" s="25"/>
      <c r="BO525" s="25"/>
      <c r="BP525" s="25"/>
      <c r="BQ525" s="25"/>
      <c r="BR525" s="25"/>
      <c r="BS525" s="25"/>
    </row>
    <row r="526" spans="1:71" ht="15.75" customHeight="1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  <c r="AO526" s="25"/>
      <c r="AP526" s="25"/>
      <c r="AQ526" s="25"/>
      <c r="AR526" s="25"/>
      <c r="AS526" s="25"/>
      <c r="AT526" s="25"/>
      <c r="AU526" s="25"/>
      <c r="AV526" s="25"/>
      <c r="AW526" s="25"/>
      <c r="AX526" s="25"/>
      <c r="AY526" s="25"/>
      <c r="AZ526" s="25"/>
      <c r="BA526" s="25"/>
      <c r="BB526" s="25"/>
      <c r="BC526" s="25"/>
      <c r="BD526" s="25"/>
      <c r="BE526" s="25"/>
      <c r="BF526" s="25"/>
      <c r="BG526" s="25"/>
      <c r="BH526" s="25"/>
      <c r="BI526" s="25"/>
      <c r="BJ526" s="25"/>
      <c r="BK526" s="25"/>
      <c r="BL526" s="25"/>
      <c r="BM526" s="25"/>
      <c r="BN526" s="25"/>
      <c r="BO526" s="25"/>
      <c r="BP526" s="25"/>
      <c r="BQ526" s="25"/>
      <c r="BR526" s="25"/>
      <c r="BS526" s="25"/>
    </row>
    <row r="527" spans="1:71" ht="15.75" customHeight="1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  <c r="AO527" s="25"/>
      <c r="AP527" s="25"/>
      <c r="AQ527" s="25"/>
      <c r="AR527" s="25"/>
      <c r="AS527" s="25"/>
      <c r="AT527" s="25"/>
      <c r="AU527" s="25"/>
      <c r="AV527" s="25"/>
      <c r="AW527" s="25"/>
      <c r="AX527" s="25"/>
      <c r="AY527" s="25"/>
      <c r="AZ527" s="25"/>
      <c r="BA527" s="25"/>
      <c r="BB527" s="25"/>
      <c r="BC527" s="25"/>
      <c r="BD527" s="25"/>
      <c r="BE527" s="25"/>
      <c r="BF527" s="25"/>
      <c r="BG527" s="25"/>
      <c r="BH527" s="25"/>
      <c r="BI527" s="25"/>
      <c r="BJ527" s="25"/>
      <c r="BK527" s="25"/>
      <c r="BL527" s="25"/>
      <c r="BM527" s="25"/>
      <c r="BN527" s="25"/>
      <c r="BO527" s="25"/>
      <c r="BP527" s="25"/>
      <c r="BQ527" s="25"/>
      <c r="BR527" s="25"/>
      <c r="BS527" s="25"/>
    </row>
    <row r="528" spans="1:71" ht="15.75" customHeight="1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  <c r="AO528" s="25"/>
      <c r="AP528" s="25"/>
      <c r="AQ528" s="25"/>
      <c r="AR528" s="25"/>
      <c r="AS528" s="25"/>
      <c r="AT528" s="25"/>
      <c r="AU528" s="25"/>
      <c r="AV528" s="25"/>
      <c r="AW528" s="25"/>
      <c r="AX528" s="25"/>
      <c r="AY528" s="25"/>
      <c r="AZ528" s="25"/>
      <c r="BA528" s="25"/>
      <c r="BB528" s="25"/>
      <c r="BC528" s="25"/>
      <c r="BD528" s="25"/>
      <c r="BE528" s="25"/>
      <c r="BF528" s="25"/>
      <c r="BG528" s="25"/>
      <c r="BH528" s="25"/>
      <c r="BI528" s="25"/>
      <c r="BJ528" s="25"/>
      <c r="BK528" s="25"/>
      <c r="BL528" s="25"/>
      <c r="BM528" s="25"/>
      <c r="BN528" s="25"/>
      <c r="BO528" s="25"/>
      <c r="BP528" s="25"/>
      <c r="BQ528" s="25"/>
      <c r="BR528" s="25"/>
      <c r="BS528" s="25"/>
    </row>
    <row r="529" spans="1:71" ht="15.75" customHeight="1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  <c r="AO529" s="25"/>
      <c r="AP529" s="25"/>
      <c r="AQ529" s="25"/>
      <c r="AR529" s="25"/>
      <c r="AS529" s="25"/>
      <c r="AT529" s="25"/>
      <c r="AU529" s="25"/>
      <c r="AV529" s="25"/>
      <c r="AW529" s="25"/>
      <c r="AX529" s="25"/>
      <c r="AY529" s="25"/>
      <c r="AZ529" s="25"/>
      <c r="BA529" s="25"/>
      <c r="BB529" s="25"/>
      <c r="BC529" s="25"/>
      <c r="BD529" s="25"/>
      <c r="BE529" s="25"/>
      <c r="BF529" s="25"/>
      <c r="BG529" s="25"/>
      <c r="BH529" s="25"/>
      <c r="BI529" s="25"/>
      <c r="BJ529" s="25"/>
      <c r="BK529" s="25"/>
      <c r="BL529" s="25"/>
      <c r="BM529" s="25"/>
      <c r="BN529" s="25"/>
      <c r="BO529" s="25"/>
      <c r="BP529" s="25"/>
      <c r="BQ529" s="25"/>
      <c r="BR529" s="25"/>
      <c r="BS529" s="25"/>
    </row>
    <row r="530" spans="1:71" ht="15.75" customHeight="1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  <c r="AO530" s="25"/>
      <c r="AP530" s="25"/>
      <c r="AQ530" s="25"/>
      <c r="AR530" s="25"/>
      <c r="AS530" s="25"/>
      <c r="AT530" s="25"/>
      <c r="AU530" s="25"/>
      <c r="AV530" s="25"/>
      <c r="AW530" s="25"/>
      <c r="AX530" s="25"/>
      <c r="AY530" s="25"/>
      <c r="AZ530" s="25"/>
      <c r="BA530" s="25"/>
      <c r="BB530" s="25"/>
      <c r="BC530" s="25"/>
      <c r="BD530" s="25"/>
      <c r="BE530" s="25"/>
      <c r="BF530" s="25"/>
      <c r="BG530" s="25"/>
      <c r="BH530" s="25"/>
      <c r="BI530" s="25"/>
      <c r="BJ530" s="25"/>
      <c r="BK530" s="25"/>
      <c r="BL530" s="25"/>
      <c r="BM530" s="25"/>
      <c r="BN530" s="25"/>
      <c r="BO530" s="25"/>
      <c r="BP530" s="25"/>
      <c r="BQ530" s="25"/>
      <c r="BR530" s="25"/>
      <c r="BS530" s="25"/>
    </row>
    <row r="531" spans="1:71" ht="15.75" customHeight="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  <c r="AO531" s="25"/>
      <c r="AP531" s="25"/>
      <c r="AQ531" s="25"/>
      <c r="AR531" s="25"/>
      <c r="AS531" s="25"/>
      <c r="AT531" s="25"/>
      <c r="AU531" s="25"/>
      <c r="AV531" s="25"/>
      <c r="AW531" s="25"/>
      <c r="AX531" s="25"/>
      <c r="AY531" s="25"/>
      <c r="AZ531" s="25"/>
      <c r="BA531" s="25"/>
      <c r="BB531" s="25"/>
      <c r="BC531" s="25"/>
      <c r="BD531" s="25"/>
      <c r="BE531" s="25"/>
      <c r="BF531" s="25"/>
      <c r="BG531" s="25"/>
      <c r="BH531" s="25"/>
      <c r="BI531" s="25"/>
      <c r="BJ531" s="25"/>
      <c r="BK531" s="25"/>
      <c r="BL531" s="25"/>
      <c r="BM531" s="25"/>
      <c r="BN531" s="25"/>
      <c r="BO531" s="25"/>
      <c r="BP531" s="25"/>
      <c r="BQ531" s="25"/>
      <c r="BR531" s="25"/>
      <c r="BS531" s="25"/>
    </row>
    <row r="532" spans="1:71" ht="15.75" customHeight="1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  <c r="AO532" s="25"/>
      <c r="AP532" s="25"/>
      <c r="AQ532" s="25"/>
      <c r="AR532" s="25"/>
      <c r="AS532" s="25"/>
      <c r="AT532" s="25"/>
      <c r="AU532" s="25"/>
      <c r="AV532" s="25"/>
      <c r="AW532" s="25"/>
      <c r="AX532" s="25"/>
      <c r="AY532" s="25"/>
      <c r="AZ532" s="25"/>
      <c r="BA532" s="25"/>
      <c r="BB532" s="25"/>
      <c r="BC532" s="25"/>
      <c r="BD532" s="25"/>
      <c r="BE532" s="25"/>
      <c r="BF532" s="25"/>
      <c r="BG532" s="25"/>
      <c r="BH532" s="25"/>
      <c r="BI532" s="25"/>
      <c r="BJ532" s="25"/>
      <c r="BK532" s="25"/>
      <c r="BL532" s="25"/>
      <c r="BM532" s="25"/>
      <c r="BN532" s="25"/>
      <c r="BO532" s="25"/>
      <c r="BP532" s="25"/>
      <c r="BQ532" s="25"/>
      <c r="BR532" s="25"/>
      <c r="BS532" s="25"/>
    </row>
    <row r="533" spans="1:71" ht="15.75" customHeight="1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  <c r="AO533" s="25"/>
      <c r="AP533" s="25"/>
      <c r="AQ533" s="25"/>
      <c r="AR533" s="25"/>
      <c r="AS533" s="25"/>
      <c r="AT533" s="25"/>
      <c r="AU533" s="25"/>
      <c r="AV533" s="25"/>
      <c r="AW533" s="25"/>
      <c r="AX533" s="25"/>
      <c r="AY533" s="25"/>
      <c r="AZ533" s="25"/>
      <c r="BA533" s="25"/>
      <c r="BB533" s="25"/>
      <c r="BC533" s="25"/>
      <c r="BD533" s="25"/>
      <c r="BE533" s="25"/>
      <c r="BF533" s="25"/>
      <c r="BG533" s="25"/>
      <c r="BH533" s="25"/>
      <c r="BI533" s="25"/>
      <c r="BJ533" s="25"/>
      <c r="BK533" s="25"/>
      <c r="BL533" s="25"/>
      <c r="BM533" s="25"/>
      <c r="BN533" s="25"/>
      <c r="BO533" s="25"/>
      <c r="BP533" s="25"/>
      <c r="BQ533" s="25"/>
      <c r="BR533" s="25"/>
      <c r="BS533" s="25"/>
    </row>
    <row r="534" spans="1:71" ht="15.75" customHeight="1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  <c r="AO534" s="25"/>
      <c r="AP534" s="25"/>
      <c r="AQ534" s="25"/>
      <c r="AR534" s="25"/>
      <c r="AS534" s="25"/>
      <c r="AT534" s="25"/>
      <c r="AU534" s="25"/>
      <c r="AV534" s="25"/>
      <c r="AW534" s="25"/>
      <c r="AX534" s="25"/>
      <c r="AY534" s="25"/>
      <c r="AZ534" s="25"/>
      <c r="BA534" s="25"/>
      <c r="BB534" s="25"/>
      <c r="BC534" s="25"/>
      <c r="BD534" s="25"/>
      <c r="BE534" s="25"/>
      <c r="BF534" s="25"/>
      <c r="BG534" s="25"/>
      <c r="BH534" s="25"/>
      <c r="BI534" s="25"/>
      <c r="BJ534" s="25"/>
      <c r="BK534" s="25"/>
      <c r="BL534" s="25"/>
      <c r="BM534" s="25"/>
      <c r="BN534" s="25"/>
      <c r="BO534" s="25"/>
      <c r="BP534" s="25"/>
      <c r="BQ534" s="25"/>
      <c r="BR534" s="25"/>
      <c r="BS534" s="25"/>
    </row>
    <row r="535" spans="1:71" ht="15.75" customHeight="1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  <c r="AO535" s="25"/>
      <c r="AP535" s="25"/>
      <c r="AQ535" s="25"/>
      <c r="AR535" s="25"/>
      <c r="AS535" s="25"/>
      <c r="AT535" s="25"/>
      <c r="AU535" s="25"/>
      <c r="AV535" s="25"/>
      <c r="AW535" s="25"/>
      <c r="AX535" s="25"/>
      <c r="AY535" s="25"/>
      <c r="AZ535" s="25"/>
      <c r="BA535" s="25"/>
      <c r="BB535" s="25"/>
      <c r="BC535" s="25"/>
      <c r="BD535" s="25"/>
      <c r="BE535" s="25"/>
      <c r="BF535" s="25"/>
      <c r="BG535" s="25"/>
      <c r="BH535" s="25"/>
      <c r="BI535" s="25"/>
      <c r="BJ535" s="25"/>
      <c r="BK535" s="25"/>
      <c r="BL535" s="25"/>
      <c r="BM535" s="25"/>
      <c r="BN535" s="25"/>
      <c r="BO535" s="25"/>
      <c r="BP535" s="25"/>
      <c r="BQ535" s="25"/>
      <c r="BR535" s="25"/>
      <c r="BS535" s="25"/>
    </row>
    <row r="536" spans="1:71" ht="15.75" customHeight="1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  <c r="AO536" s="25"/>
      <c r="AP536" s="25"/>
      <c r="AQ536" s="25"/>
      <c r="AR536" s="25"/>
      <c r="AS536" s="25"/>
      <c r="AT536" s="25"/>
      <c r="AU536" s="25"/>
      <c r="AV536" s="25"/>
      <c r="AW536" s="25"/>
      <c r="AX536" s="25"/>
      <c r="AY536" s="25"/>
      <c r="AZ536" s="25"/>
      <c r="BA536" s="25"/>
      <c r="BB536" s="25"/>
      <c r="BC536" s="25"/>
      <c r="BD536" s="25"/>
      <c r="BE536" s="25"/>
      <c r="BF536" s="25"/>
      <c r="BG536" s="25"/>
      <c r="BH536" s="25"/>
      <c r="BI536" s="25"/>
      <c r="BJ536" s="25"/>
      <c r="BK536" s="25"/>
      <c r="BL536" s="25"/>
      <c r="BM536" s="25"/>
      <c r="BN536" s="25"/>
      <c r="BO536" s="25"/>
      <c r="BP536" s="25"/>
      <c r="BQ536" s="25"/>
      <c r="BR536" s="25"/>
      <c r="BS536" s="25"/>
    </row>
    <row r="537" spans="1:71" ht="15.75" customHeight="1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  <c r="AO537" s="25"/>
      <c r="AP537" s="25"/>
      <c r="AQ537" s="25"/>
      <c r="AR537" s="25"/>
      <c r="AS537" s="25"/>
      <c r="AT537" s="25"/>
      <c r="AU537" s="25"/>
      <c r="AV537" s="25"/>
      <c r="AW537" s="25"/>
      <c r="AX537" s="25"/>
      <c r="AY537" s="25"/>
      <c r="AZ537" s="25"/>
      <c r="BA537" s="25"/>
      <c r="BB537" s="25"/>
      <c r="BC537" s="25"/>
      <c r="BD537" s="25"/>
      <c r="BE537" s="25"/>
      <c r="BF537" s="25"/>
      <c r="BG537" s="25"/>
      <c r="BH537" s="25"/>
      <c r="BI537" s="25"/>
      <c r="BJ537" s="25"/>
      <c r="BK537" s="25"/>
      <c r="BL537" s="25"/>
      <c r="BM537" s="25"/>
      <c r="BN537" s="25"/>
      <c r="BO537" s="25"/>
      <c r="BP537" s="25"/>
      <c r="BQ537" s="25"/>
      <c r="BR537" s="25"/>
      <c r="BS537" s="25"/>
    </row>
    <row r="538" spans="1:71" ht="15.75" customHeight="1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</row>
    <row r="539" spans="1:71" ht="15.75" customHeight="1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  <c r="AO539" s="25"/>
      <c r="AP539" s="25"/>
      <c r="AQ539" s="25"/>
      <c r="AR539" s="25"/>
      <c r="AS539" s="25"/>
      <c r="AT539" s="25"/>
      <c r="AU539" s="25"/>
      <c r="AV539" s="25"/>
      <c r="AW539" s="25"/>
      <c r="AX539" s="25"/>
      <c r="AY539" s="25"/>
      <c r="AZ539" s="25"/>
      <c r="BA539" s="25"/>
      <c r="BB539" s="25"/>
      <c r="BC539" s="25"/>
      <c r="BD539" s="25"/>
      <c r="BE539" s="25"/>
      <c r="BF539" s="25"/>
      <c r="BG539" s="25"/>
      <c r="BH539" s="25"/>
      <c r="BI539" s="25"/>
      <c r="BJ539" s="25"/>
      <c r="BK539" s="25"/>
      <c r="BL539" s="25"/>
      <c r="BM539" s="25"/>
      <c r="BN539" s="25"/>
      <c r="BO539" s="25"/>
      <c r="BP539" s="25"/>
      <c r="BQ539" s="25"/>
      <c r="BR539" s="25"/>
      <c r="BS539" s="25"/>
    </row>
    <row r="540" spans="1:71" ht="15.75" customHeight="1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  <c r="AO540" s="25"/>
      <c r="AP540" s="25"/>
      <c r="AQ540" s="25"/>
      <c r="AR540" s="25"/>
      <c r="AS540" s="25"/>
      <c r="AT540" s="25"/>
      <c r="AU540" s="25"/>
      <c r="AV540" s="25"/>
      <c r="AW540" s="25"/>
      <c r="AX540" s="25"/>
      <c r="AY540" s="25"/>
      <c r="AZ540" s="25"/>
      <c r="BA540" s="25"/>
      <c r="BB540" s="25"/>
      <c r="BC540" s="25"/>
      <c r="BD540" s="25"/>
      <c r="BE540" s="25"/>
      <c r="BF540" s="25"/>
      <c r="BG540" s="25"/>
      <c r="BH540" s="25"/>
      <c r="BI540" s="25"/>
      <c r="BJ540" s="25"/>
      <c r="BK540" s="25"/>
      <c r="BL540" s="25"/>
      <c r="BM540" s="25"/>
      <c r="BN540" s="25"/>
      <c r="BO540" s="25"/>
      <c r="BP540" s="25"/>
      <c r="BQ540" s="25"/>
      <c r="BR540" s="25"/>
      <c r="BS540" s="25"/>
    </row>
    <row r="541" spans="1:71" ht="15.75" customHeight="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  <c r="AO541" s="25"/>
      <c r="AP541" s="25"/>
      <c r="AQ541" s="25"/>
      <c r="AR541" s="25"/>
      <c r="AS541" s="25"/>
      <c r="AT541" s="25"/>
      <c r="AU541" s="25"/>
      <c r="AV541" s="25"/>
      <c r="AW541" s="25"/>
      <c r="AX541" s="25"/>
      <c r="AY541" s="25"/>
      <c r="AZ541" s="25"/>
      <c r="BA541" s="25"/>
      <c r="BB541" s="25"/>
      <c r="BC541" s="25"/>
      <c r="BD541" s="25"/>
      <c r="BE541" s="25"/>
      <c r="BF541" s="25"/>
      <c r="BG541" s="25"/>
      <c r="BH541" s="25"/>
      <c r="BI541" s="25"/>
      <c r="BJ541" s="25"/>
      <c r="BK541" s="25"/>
      <c r="BL541" s="25"/>
      <c r="BM541" s="25"/>
      <c r="BN541" s="25"/>
      <c r="BO541" s="25"/>
      <c r="BP541" s="25"/>
      <c r="BQ541" s="25"/>
      <c r="BR541" s="25"/>
      <c r="BS541" s="25"/>
    </row>
    <row r="542" spans="1:71" ht="15.75" customHeight="1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  <c r="AO542" s="25"/>
      <c r="AP542" s="25"/>
      <c r="AQ542" s="25"/>
      <c r="AR542" s="25"/>
      <c r="AS542" s="25"/>
      <c r="AT542" s="25"/>
      <c r="AU542" s="25"/>
      <c r="AV542" s="25"/>
      <c r="AW542" s="25"/>
      <c r="AX542" s="25"/>
      <c r="AY542" s="25"/>
      <c r="AZ542" s="25"/>
      <c r="BA542" s="25"/>
      <c r="BB542" s="25"/>
      <c r="BC542" s="25"/>
      <c r="BD542" s="25"/>
      <c r="BE542" s="25"/>
      <c r="BF542" s="25"/>
      <c r="BG542" s="25"/>
      <c r="BH542" s="25"/>
      <c r="BI542" s="25"/>
      <c r="BJ542" s="25"/>
      <c r="BK542" s="25"/>
      <c r="BL542" s="25"/>
      <c r="BM542" s="25"/>
      <c r="BN542" s="25"/>
      <c r="BO542" s="25"/>
      <c r="BP542" s="25"/>
      <c r="BQ542" s="25"/>
      <c r="BR542" s="25"/>
      <c r="BS542" s="25"/>
    </row>
    <row r="543" spans="1:71" ht="15.75" customHeight="1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  <c r="AO543" s="25"/>
      <c r="AP543" s="25"/>
      <c r="AQ543" s="25"/>
      <c r="AR543" s="25"/>
      <c r="AS543" s="25"/>
      <c r="AT543" s="25"/>
      <c r="AU543" s="25"/>
      <c r="AV543" s="25"/>
      <c r="AW543" s="25"/>
      <c r="AX543" s="25"/>
      <c r="AY543" s="25"/>
      <c r="AZ543" s="25"/>
      <c r="BA543" s="25"/>
      <c r="BB543" s="25"/>
      <c r="BC543" s="25"/>
      <c r="BD543" s="25"/>
      <c r="BE543" s="25"/>
      <c r="BF543" s="25"/>
      <c r="BG543" s="25"/>
      <c r="BH543" s="25"/>
      <c r="BI543" s="25"/>
      <c r="BJ543" s="25"/>
      <c r="BK543" s="25"/>
      <c r="BL543" s="25"/>
      <c r="BM543" s="25"/>
      <c r="BN543" s="25"/>
      <c r="BO543" s="25"/>
      <c r="BP543" s="25"/>
      <c r="BQ543" s="25"/>
      <c r="BR543" s="25"/>
      <c r="BS543" s="25"/>
    </row>
    <row r="544" spans="1:71" ht="15.75" customHeight="1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  <c r="AO544" s="25"/>
      <c r="AP544" s="25"/>
      <c r="AQ544" s="25"/>
      <c r="AR544" s="25"/>
      <c r="AS544" s="25"/>
      <c r="AT544" s="25"/>
      <c r="AU544" s="25"/>
      <c r="AV544" s="25"/>
      <c r="AW544" s="25"/>
      <c r="AX544" s="25"/>
      <c r="AY544" s="25"/>
      <c r="AZ544" s="25"/>
      <c r="BA544" s="25"/>
      <c r="BB544" s="25"/>
      <c r="BC544" s="25"/>
      <c r="BD544" s="25"/>
      <c r="BE544" s="25"/>
      <c r="BF544" s="25"/>
      <c r="BG544" s="25"/>
      <c r="BH544" s="25"/>
      <c r="BI544" s="25"/>
      <c r="BJ544" s="25"/>
      <c r="BK544" s="25"/>
      <c r="BL544" s="25"/>
      <c r="BM544" s="25"/>
      <c r="BN544" s="25"/>
      <c r="BO544" s="25"/>
      <c r="BP544" s="25"/>
      <c r="BQ544" s="25"/>
      <c r="BR544" s="25"/>
      <c r="BS544" s="25"/>
    </row>
    <row r="545" spans="1:71" ht="15.75" customHeight="1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  <c r="AO545" s="25"/>
      <c r="AP545" s="25"/>
      <c r="AQ545" s="25"/>
      <c r="AR545" s="25"/>
      <c r="AS545" s="25"/>
      <c r="AT545" s="25"/>
      <c r="AU545" s="25"/>
      <c r="AV545" s="25"/>
      <c r="AW545" s="25"/>
      <c r="AX545" s="25"/>
      <c r="AY545" s="25"/>
      <c r="AZ545" s="25"/>
      <c r="BA545" s="25"/>
      <c r="BB545" s="25"/>
      <c r="BC545" s="25"/>
      <c r="BD545" s="25"/>
      <c r="BE545" s="25"/>
      <c r="BF545" s="25"/>
      <c r="BG545" s="25"/>
      <c r="BH545" s="25"/>
      <c r="BI545" s="25"/>
      <c r="BJ545" s="25"/>
      <c r="BK545" s="25"/>
      <c r="BL545" s="25"/>
      <c r="BM545" s="25"/>
      <c r="BN545" s="25"/>
      <c r="BO545" s="25"/>
      <c r="BP545" s="25"/>
      <c r="BQ545" s="25"/>
      <c r="BR545" s="25"/>
      <c r="BS545" s="25"/>
    </row>
    <row r="546" spans="1:71" ht="15.75" customHeight="1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  <c r="AO546" s="25"/>
      <c r="AP546" s="25"/>
      <c r="AQ546" s="25"/>
      <c r="AR546" s="25"/>
      <c r="AS546" s="25"/>
      <c r="AT546" s="25"/>
      <c r="AU546" s="25"/>
      <c r="AV546" s="25"/>
      <c r="AW546" s="25"/>
      <c r="AX546" s="25"/>
      <c r="AY546" s="25"/>
      <c r="AZ546" s="25"/>
      <c r="BA546" s="25"/>
      <c r="BB546" s="25"/>
      <c r="BC546" s="25"/>
      <c r="BD546" s="25"/>
      <c r="BE546" s="25"/>
      <c r="BF546" s="25"/>
      <c r="BG546" s="25"/>
      <c r="BH546" s="25"/>
      <c r="BI546" s="25"/>
      <c r="BJ546" s="25"/>
      <c r="BK546" s="25"/>
      <c r="BL546" s="25"/>
      <c r="BM546" s="25"/>
      <c r="BN546" s="25"/>
      <c r="BO546" s="25"/>
      <c r="BP546" s="25"/>
      <c r="BQ546" s="25"/>
      <c r="BR546" s="25"/>
      <c r="BS546" s="25"/>
    </row>
    <row r="547" spans="1:71" ht="15.75" customHeight="1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  <c r="AO547" s="25"/>
      <c r="AP547" s="25"/>
      <c r="AQ547" s="25"/>
      <c r="AR547" s="25"/>
      <c r="AS547" s="25"/>
      <c r="AT547" s="25"/>
      <c r="AU547" s="25"/>
      <c r="AV547" s="25"/>
      <c r="AW547" s="25"/>
      <c r="AX547" s="25"/>
      <c r="AY547" s="25"/>
      <c r="AZ547" s="25"/>
      <c r="BA547" s="25"/>
      <c r="BB547" s="25"/>
      <c r="BC547" s="25"/>
      <c r="BD547" s="25"/>
      <c r="BE547" s="25"/>
      <c r="BF547" s="25"/>
      <c r="BG547" s="25"/>
      <c r="BH547" s="25"/>
      <c r="BI547" s="25"/>
      <c r="BJ547" s="25"/>
      <c r="BK547" s="25"/>
      <c r="BL547" s="25"/>
      <c r="BM547" s="25"/>
      <c r="BN547" s="25"/>
      <c r="BO547" s="25"/>
      <c r="BP547" s="25"/>
      <c r="BQ547" s="25"/>
      <c r="BR547" s="25"/>
      <c r="BS547" s="25"/>
    </row>
    <row r="548" spans="1:71" ht="15.75" customHeight="1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  <c r="AO548" s="25"/>
      <c r="AP548" s="25"/>
      <c r="AQ548" s="25"/>
      <c r="AR548" s="25"/>
      <c r="AS548" s="25"/>
      <c r="AT548" s="25"/>
      <c r="AU548" s="25"/>
      <c r="AV548" s="25"/>
      <c r="AW548" s="25"/>
      <c r="AX548" s="25"/>
      <c r="AY548" s="25"/>
      <c r="AZ548" s="25"/>
      <c r="BA548" s="25"/>
      <c r="BB548" s="25"/>
      <c r="BC548" s="25"/>
      <c r="BD548" s="25"/>
      <c r="BE548" s="25"/>
      <c r="BF548" s="25"/>
      <c r="BG548" s="25"/>
      <c r="BH548" s="25"/>
      <c r="BI548" s="25"/>
      <c r="BJ548" s="25"/>
      <c r="BK548" s="25"/>
      <c r="BL548" s="25"/>
      <c r="BM548" s="25"/>
      <c r="BN548" s="25"/>
      <c r="BO548" s="25"/>
      <c r="BP548" s="25"/>
      <c r="BQ548" s="25"/>
      <c r="BR548" s="25"/>
      <c r="BS548" s="25"/>
    </row>
    <row r="549" spans="1:71" ht="15.75" customHeight="1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  <c r="AO549" s="25"/>
      <c r="AP549" s="25"/>
      <c r="AQ549" s="25"/>
      <c r="AR549" s="25"/>
      <c r="AS549" s="25"/>
      <c r="AT549" s="25"/>
      <c r="AU549" s="25"/>
      <c r="AV549" s="25"/>
      <c r="AW549" s="25"/>
      <c r="AX549" s="25"/>
      <c r="AY549" s="25"/>
      <c r="AZ549" s="25"/>
      <c r="BA549" s="25"/>
      <c r="BB549" s="25"/>
      <c r="BC549" s="25"/>
      <c r="BD549" s="25"/>
      <c r="BE549" s="25"/>
      <c r="BF549" s="25"/>
      <c r="BG549" s="25"/>
      <c r="BH549" s="25"/>
      <c r="BI549" s="25"/>
      <c r="BJ549" s="25"/>
      <c r="BK549" s="25"/>
      <c r="BL549" s="25"/>
      <c r="BM549" s="25"/>
      <c r="BN549" s="25"/>
      <c r="BO549" s="25"/>
      <c r="BP549" s="25"/>
      <c r="BQ549" s="25"/>
      <c r="BR549" s="25"/>
      <c r="BS549" s="25"/>
    </row>
    <row r="550" spans="1:71" ht="15.75" customHeight="1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  <c r="AO550" s="25"/>
      <c r="AP550" s="25"/>
      <c r="AQ550" s="25"/>
      <c r="AR550" s="25"/>
      <c r="AS550" s="25"/>
      <c r="AT550" s="25"/>
      <c r="AU550" s="25"/>
      <c r="AV550" s="25"/>
      <c r="AW550" s="25"/>
      <c r="AX550" s="25"/>
      <c r="AY550" s="25"/>
      <c r="AZ550" s="25"/>
      <c r="BA550" s="25"/>
      <c r="BB550" s="25"/>
      <c r="BC550" s="25"/>
      <c r="BD550" s="25"/>
      <c r="BE550" s="25"/>
      <c r="BF550" s="25"/>
      <c r="BG550" s="25"/>
      <c r="BH550" s="25"/>
      <c r="BI550" s="25"/>
      <c r="BJ550" s="25"/>
      <c r="BK550" s="25"/>
      <c r="BL550" s="25"/>
      <c r="BM550" s="25"/>
      <c r="BN550" s="25"/>
      <c r="BO550" s="25"/>
      <c r="BP550" s="25"/>
      <c r="BQ550" s="25"/>
      <c r="BR550" s="25"/>
      <c r="BS550" s="25"/>
    </row>
    <row r="551" spans="1:71" ht="15.75" customHeight="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  <c r="AO551" s="25"/>
      <c r="AP551" s="25"/>
      <c r="AQ551" s="25"/>
      <c r="AR551" s="25"/>
      <c r="AS551" s="25"/>
      <c r="AT551" s="25"/>
      <c r="AU551" s="25"/>
      <c r="AV551" s="25"/>
      <c r="AW551" s="25"/>
      <c r="AX551" s="25"/>
      <c r="AY551" s="25"/>
      <c r="AZ551" s="25"/>
      <c r="BA551" s="25"/>
      <c r="BB551" s="25"/>
      <c r="BC551" s="25"/>
      <c r="BD551" s="25"/>
      <c r="BE551" s="25"/>
      <c r="BF551" s="25"/>
      <c r="BG551" s="25"/>
      <c r="BH551" s="25"/>
      <c r="BI551" s="25"/>
      <c r="BJ551" s="25"/>
      <c r="BK551" s="25"/>
      <c r="BL551" s="25"/>
      <c r="BM551" s="25"/>
      <c r="BN551" s="25"/>
      <c r="BO551" s="25"/>
      <c r="BP551" s="25"/>
      <c r="BQ551" s="25"/>
      <c r="BR551" s="25"/>
      <c r="BS551" s="25"/>
    </row>
    <row r="552" spans="1:71" ht="15.75" customHeight="1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  <c r="AO552" s="25"/>
      <c r="AP552" s="25"/>
      <c r="AQ552" s="25"/>
      <c r="AR552" s="25"/>
      <c r="AS552" s="25"/>
      <c r="AT552" s="25"/>
      <c r="AU552" s="25"/>
      <c r="AV552" s="25"/>
      <c r="AW552" s="25"/>
      <c r="AX552" s="25"/>
      <c r="AY552" s="25"/>
      <c r="AZ552" s="25"/>
      <c r="BA552" s="25"/>
      <c r="BB552" s="25"/>
      <c r="BC552" s="25"/>
      <c r="BD552" s="25"/>
      <c r="BE552" s="25"/>
      <c r="BF552" s="25"/>
      <c r="BG552" s="25"/>
      <c r="BH552" s="25"/>
      <c r="BI552" s="25"/>
      <c r="BJ552" s="25"/>
      <c r="BK552" s="25"/>
      <c r="BL552" s="25"/>
      <c r="BM552" s="25"/>
      <c r="BN552" s="25"/>
      <c r="BO552" s="25"/>
      <c r="BP552" s="25"/>
      <c r="BQ552" s="25"/>
      <c r="BR552" s="25"/>
      <c r="BS552" s="25"/>
    </row>
    <row r="553" spans="1:71" ht="15.75" customHeight="1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  <c r="AO553" s="25"/>
      <c r="AP553" s="25"/>
      <c r="AQ553" s="25"/>
      <c r="AR553" s="25"/>
      <c r="AS553" s="25"/>
      <c r="AT553" s="25"/>
      <c r="AU553" s="25"/>
      <c r="AV553" s="25"/>
      <c r="AW553" s="25"/>
      <c r="AX553" s="25"/>
      <c r="AY553" s="25"/>
      <c r="AZ553" s="25"/>
      <c r="BA553" s="25"/>
      <c r="BB553" s="25"/>
      <c r="BC553" s="25"/>
      <c r="BD553" s="25"/>
      <c r="BE553" s="25"/>
      <c r="BF553" s="25"/>
      <c r="BG553" s="25"/>
      <c r="BH553" s="25"/>
      <c r="BI553" s="25"/>
      <c r="BJ553" s="25"/>
      <c r="BK553" s="25"/>
      <c r="BL553" s="25"/>
      <c r="BM553" s="25"/>
      <c r="BN553" s="25"/>
      <c r="BO553" s="25"/>
      <c r="BP553" s="25"/>
      <c r="BQ553" s="25"/>
      <c r="BR553" s="25"/>
      <c r="BS553" s="25"/>
    </row>
    <row r="554" spans="1:71" ht="15.75" customHeight="1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  <c r="AO554" s="25"/>
      <c r="AP554" s="25"/>
      <c r="AQ554" s="25"/>
      <c r="AR554" s="25"/>
      <c r="AS554" s="25"/>
      <c r="AT554" s="25"/>
      <c r="AU554" s="25"/>
      <c r="AV554" s="25"/>
      <c r="AW554" s="25"/>
      <c r="AX554" s="25"/>
      <c r="AY554" s="25"/>
      <c r="AZ554" s="25"/>
      <c r="BA554" s="25"/>
      <c r="BB554" s="25"/>
      <c r="BC554" s="25"/>
      <c r="BD554" s="25"/>
      <c r="BE554" s="25"/>
      <c r="BF554" s="25"/>
      <c r="BG554" s="25"/>
      <c r="BH554" s="25"/>
      <c r="BI554" s="25"/>
      <c r="BJ554" s="25"/>
      <c r="BK554" s="25"/>
      <c r="BL554" s="25"/>
      <c r="BM554" s="25"/>
      <c r="BN554" s="25"/>
      <c r="BO554" s="25"/>
      <c r="BP554" s="25"/>
      <c r="BQ554" s="25"/>
      <c r="BR554" s="25"/>
      <c r="BS554" s="25"/>
    </row>
    <row r="555" spans="1:71" ht="15.75" customHeight="1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  <c r="AO555" s="25"/>
      <c r="AP555" s="25"/>
      <c r="AQ555" s="25"/>
      <c r="AR555" s="25"/>
      <c r="AS555" s="25"/>
      <c r="AT555" s="25"/>
      <c r="AU555" s="25"/>
      <c r="AV555" s="25"/>
      <c r="AW555" s="25"/>
      <c r="AX555" s="25"/>
      <c r="AY555" s="25"/>
      <c r="AZ555" s="25"/>
      <c r="BA555" s="25"/>
      <c r="BB555" s="25"/>
      <c r="BC555" s="25"/>
      <c r="BD555" s="25"/>
      <c r="BE555" s="25"/>
      <c r="BF555" s="25"/>
      <c r="BG555" s="25"/>
      <c r="BH555" s="25"/>
      <c r="BI555" s="25"/>
      <c r="BJ555" s="25"/>
      <c r="BK555" s="25"/>
      <c r="BL555" s="25"/>
      <c r="BM555" s="25"/>
      <c r="BN555" s="25"/>
      <c r="BO555" s="25"/>
      <c r="BP555" s="25"/>
      <c r="BQ555" s="25"/>
      <c r="BR555" s="25"/>
      <c r="BS555" s="25"/>
    </row>
    <row r="556" spans="1:71" ht="15.75" customHeight="1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  <c r="AO556" s="25"/>
      <c r="AP556" s="25"/>
      <c r="AQ556" s="25"/>
      <c r="AR556" s="25"/>
      <c r="AS556" s="25"/>
      <c r="AT556" s="25"/>
      <c r="AU556" s="25"/>
      <c r="AV556" s="25"/>
      <c r="AW556" s="25"/>
      <c r="AX556" s="25"/>
      <c r="AY556" s="25"/>
      <c r="AZ556" s="25"/>
      <c r="BA556" s="25"/>
      <c r="BB556" s="25"/>
      <c r="BC556" s="25"/>
      <c r="BD556" s="25"/>
      <c r="BE556" s="25"/>
      <c r="BF556" s="25"/>
      <c r="BG556" s="25"/>
      <c r="BH556" s="25"/>
      <c r="BI556" s="25"/>
      <c r="BJ556" s="25"/>
      <c r="BK556" s="25"/>
      <c r="BL556" s="25"/>
      <c r="BM556" s="25"/>
      <c r="BN556" s="25"/>
      <c r="BO556" s="25"/>
      <c r="BP556" s="25"/>
      <c r="BQ556" s="25"/>
      <c r="BR556" s="25"/>
      <c r="BS556" s="25"/>
    </row>
    <row r="557" spans="1:71" ht="15.75" customHeight="1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  <c r="AO557" s="25"/>
      <c r="AP557" s="25"/>
      <c r="AQ557" s="25"/>
      <c r="AR557" s="25"/>
      <c r="AS557" s="25"/>
      <c r="AT557" s="25"/>
      <c r="AU557" s="25"/>
      <c r="AV557" s="25"/>
      <c r="AW557" s="25"/>
      <c r="AX557" s="25"/>
      <c r="AY557" s="25"/>
      <c r="AZ557" s="25"/>
      <c r="BA557" s="25"/>
      <c r="BB557" s="25"/>
      <c r="BC557" s="25"/>
      <c r="BD557" s="25"/>
      <c r="BE557" s="25"/>
      <c r="BF557" s="25"/>
      <c r="BG557" s="25"/>
      <c r="BH557" s="25"/>
      <c r="BI557" s="25"/>
      <c r="BJ557" s="25"/>
      <c r="BK557" s="25"/>
      <c r="BL557" s="25"/>
      <c r="BM557" s="25"/>
      <c r="BN557" s="25"/>
      <c r="BO557" s="25"/>
      <c r="BP557" s="25"/>
      <c r="BQ557" s="25"/>
      <c r="BR557" s="25"/>
      <c r="BS557" s="25"/>
    </row>
    <row r="558" spans="1:71" ht="15.75" customHeight="1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  <c r="AO558" s="25"/>
      <c r="AP558" s="25"/>
      <c r="AQ558" s="25"/>
      <c r="AR558" s="25"/>
      <c r="AS558" s="25"/>
      <c r="AT558" s="25"/>
      <c r="AU558" s="25"/>
      <c r="AV558" s="25"/>
      <c r="AW558" s="25"/>
      <c r="AX558" s="25"/>
      <c r="AY558" s="25"/>
      <c r="AZ558" s="25"/>
      <c r="BA558" s="25"/>
      <c r="BB558" s="25"/>
      <c r="BC558" s="25"/>
      <c r="BD558" s="25"/>
      <c r="BE558" s="25"/>
      <c r="BF558" s="25"/>
      <c r="BG558" s="25"/>
      <c r="BH558" s="25"/>
      <c r="BI558" s="25"/>
      <c r="BJ558" s="25"/>
      <c r="BK558" s="25"/>
      <c r="BL558" s="25"/>
      <c r="BM558" s="25"/>
      <c r="BN558" s="25"/>
      <c r="BO558" s="25"/>
      <c r="BP558" s="25"/>
      <c r="BQ558" s="25"/>
      <c r="BR558" s="25"/>
      <c r="BS558" s="25"/>
    </row>
    <row r="559" spans="1:71" ht="15.75" customHeight="1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  <c r="AO559" s="25"/>
      <c r="AP559" s="25"/>
      <c r="AQ559" s="25"/>
      <c r="AR559" s="25"/>
      <c r="AS559" s="25"/>
      <c r="AT559" s="25"/>
      <c r="AU559" s="25"/>
      <c r="AV559" s="25"/>
      <c r="AW559" s="25"/>
      <c r="AX559" s="25"/>
      <c r="AY559" s="25"/>
      <c r="AZ559" s="25"/>
      <c r="BA559" s="25"/>
      <c r="BB559" s="25"/>
      <c r="BC559" s="25"/>
      <c r="BD559" s="25"/>
      <c r="BE559" s="25"/>
      <c r="BF559" s="25"/>
      <c r="BG559" s="25"/>
      <c r="BH559" s="25"/>
      <c r="BI559" s="25"/>
      <c r="BJ559" s="25"/>
      <c r="BK559" s="25"/>
      <c r="BL559" s="25"/>
      <c r="BM559" s="25"/>
      <c r="BN559" s="25"/>
      <c r="BO559" s="25"/>
      <c r="BP559" s="25"/>
      <c r="BQ559" s="25"/>
      <c r="BR559" s="25"/>
      <c r="BS559" s="25"/>
    </row>
    <row r="560" spans="1:71" ht="15.75" customHeight="1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  <c r="AO560" s="25"/>
      <c r="AP560" s="25"/>
      <c r="AQ560" s="25"/>
      <c r="AR560" s="25"/>
      <c r="AS560" s="25"/>
      <c r="AT560" s="25"/>
      <c r="AU560" s="25"/>
      <c r="AV560" s="25"/>
      <c r="AW560" s="25"/>
      <c r="AX560" s="25"/>
      <c r="AY560" s="25"/>
      <c r="AZ560" s="25"/>
      <c r="BA560" s="25"/>
      <c r="BB560" s="25"/>
      <c r="BC560" s="25"/>
      <c r="BD560" s="25"/>
      <c r="BE560" s="25"/>
      <c r="BF560" s="25"/>
      <c r="BG560" s="25"/>
      <c r="BH560" s="25"/>
      <c r="BI560" s="25"/>
      <c r="BJ560" s="25"/>
      <c r="BK560" s="25"/>
      <c r="BL560" s="25"/>
      <c r="BM560" s="25"/>
      <c r="BN560" s="25"/>
      <c r="BO560" s="25"/>
      <c r="BP560" s="25"/>
      <c r="BQ560" s="25"/>
      <c r="BR560" s="25"/>
      <c r="BS560" s="25"/>
    </row>
    <row r="561" spans="1:71" ht="15.75" customHeight="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  <c r="AO561" s="25"/>
      <c r="AP561" s="25"/>
      <c r="AQ561" s="25"/>
      <c r="AR561" s="25"/>
      <c r="AS561" s="25"/>
      <c r="AT561" s="25"/>
      <c r="AU561" s="25"/>
      <c r="AV561" s="25"/>
      <c r="AW561" s="25"/>
      <c r="AX561" s="25"/>
      <c r="AY561" s="25"/>
      <c r="AZ561" s="25"/>
      <c r="BA561" s="25"/>
      <c r="BB561" s="25"/>
      <c r="BC561" s="25"/>
      <c r="BD561" s="25"/>
      <c r="BE561" s="25"/>
      <c r="BF561" s="25"/>
      <c r="BG561" s="25"/>
      <c r="BH561" s="25"/>
      <c r="BI561" s="25"/>
      <c r="BJ561" s="25"/>
      <c r="BK561" s="25"/>
      <c r="BL561" s="25"/>
      <c r="BM561" s="25"/>
      <c r="BN561" s="25"/>
      <c r="BO561" s="25"/>
      <c r="BP561" s="25"/>
      <c r="BQ561" s="25"/>
      <c r="BR561" s="25"/>
      <c r="BS561" s="25"/>
    </row>
    <row r="562" spans="1:71" ht="15.75" customHeight="1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  <c r="AO562" s="25"/>
      <c r="AP562" s="25"/>
      <c r="AQ562" s="25"/>
      <c r="AR562" s="25"/>
      <c r="AS562" s="25"/>
      <c r="AT562" s="25"/>
      <c r="AU562" s="25"/>
      <c r="AV562" s="25"/>
      <c r="AW562" s="25"/>
      <c r="AX562" s="25"/>
      <c r="AY562" s="25"/>
      <c r="AZ562" s="25"/>
      <c r="BA562" s="25"/>
      <c r="BB562" s="25"/>
      <c r="BC562" s="25"/>
      <c r="BD562" s="25"/>
      <c r="BE562" s="25"/>
      <c r="BF562" s="25"/>
      <c r="BG562" s="25"/>
      <c r="BH562" s="25"/>
      <c r="BI562" s="25"/>
      <c r="BJ562" s="25"/>
      <c r="BK562" s="25"/>
      <c r="BL562" s="25"/>
      <c r="BM562" s="25"/>
      <c r="BN562" s="25"/>
      <c r="BO562" s="25"/>
      <c r="BP562" s="25"/>
      <c r="BQ562" s="25"/>
      <c r="BR562" s="25"/>
      <c r="BS562" s="25"/>
    </row>
    <row r="563" spans="1:71" ht="15.75" customHeight="1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  <c r="AO563" s="25"/>
      <c r="AP563" s="25"/>
      <c r="AQ563" s="25"/>
      <c r="AR563" s="25"/>
      <c r="AS563" s="25"/>
      <c r="AT563" s="25"/>
      <c r="AU563" s="25"/>
      <c r="AV563" s="25"/>
      <c r="AW563" s="25"/>
      <c r="AX563" s="25"/>
      <c r="AY563" s="25"/>
      <c r="AZ563" s="25"/>
      <c r="BA563" s="25"/>
      <c r="BB563" s="25"/>
      <c r="BC563" s="25"/>
      <c r="BD563" s="25"/>
      <c r="BE563" s="25"/>
      <c r="BF563" s="25"/>
      <c r="BG563" s="25"/>
      <c r="BH563" s="25"/>
      <c r="BI563" s="25"/>
      <c r="BJ563" s="25"/>
      <c r="BK563" s="25"/>
      <c r="BL563" s="25"/>
      <c r="BM563" s="25"/>
      <c r="BN563" s="25"/>
      <c r="BO563" s="25"/>
      <c r="BP563" s="25"/>
      <c r="BQ563" s="25"/>
      <c r="BR563" s="25"/>
      <c r="BS563" s="25"/>
    </row>
    <row r="564" spans="1:71" ht="15.75" customHeight="1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  <c r="AO564" s="25"/>
      <c r="AP564" s="25"/>
      <c r="AQ564" s="25"/>
      <c r="AR564" s="25"/>
      <c r="AS564" s="25"/>
      <c r="AT564" s="25"/>
      <c r="AU564" s="25"/>
      <c r="AV564" s="25"/>
      <c r="AW564" s="25"/>
      <c r="AX564" s="25"/>
      <c r="AY564" s="25"/>
      <c r="AZ564" s="25"/>
      <c r="BA564" s="25"/>
      <c r="BB564" s="25"/>
      <c r="BC564" s="25"/>
      <c r="BD564" s="25"/>
      <c r="BE564" s="25"/>
      <c r="BF564" s="25"/>
      <c r="BG564" s="25"/>
      <c r="BH564" s="25"/>
      <c r="BI564" s="25"/>
      <c r="BJ564" s="25"/>
      <c r="BK564" s="25"/>
      <c r="BL564" s="25"/>
      <c r="BM564" s="25"/>
      <c r="BN564" s="25"/>
      <c r="BO564" s="25"/>
      <c r="BP564" s="25"/>
      <c r="BQ564" s="25"/>
      <c r="BR564" s="25"/>
      <c r="BS564" s="25"/>
    </row>
    <row r="565" spans="1:71" ht="15.75" customHeight="1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  <c r="AO565" s="25"/>
      <c r="AP565" s="25"/>
      <c r="AQ565" s="25"/>
      <c r="AR565" s="25"/>
      <c r="AS565" s="25"/>
      <c r="AT565" s="25"/>
      <c r="AU565" s="25"/>
      <c r="AV565" s="25"/>
      <c r="AW565" s="25"/>
      <c r="AX565" s="25"/>
      <c r="AY565" s="25"/>
      <c r="AZ565" s="25"/>
      <c r="BA565" s="25"/>
      <c r="BB565" s="25"/>
      <c r="BC565" s="25"/>
      <c r="BD565" s="25"/>
      <c r="BE565" s="25"/>
      <c r="BF565" s="25"/>
      <c r="BG565" s="25"/>
      <c r="BH565" s="25"/>
      <c r="BI565" s="25"/>
      <c r="BJ565" s="25"/>
      <c r="BK565" s="25"/>
      <c r="BL565" s="25"/>
      <c r="BM565" s="25"/>
      <c r="BN565" s="25"/>
      <c r="BO565" s="25"/>
      <c r="BP565" s="25"/>
      <c r="BQ565" s="25"/>
      <c r="BR565" s="25"/>
      <c r="BS565" s="25"/>
    </row>
    <row r="566" spans="1:71" ht="15.75" customHeight="1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  <c r="AO566" s="25"/>
      <c r="AP566" s="25"/>
      <c r="AQ566" s="25"/>
      <c r="AR566" s="25"/>
      <c r="AS566" s="25"/>
      <c r="AT566" s="25"/>
      <c r="AU566" s="25"/>
      <c r="AV566" s="25"/>
      <c r="AW566" s="25"/>
      <c r="AX566" s="25"/>
      <c r="AY566" s="25"/>
      <c r="AZ566" s="25"/>
      <c r="BA566" s="25"/>
      <c r="BB566" s="25"/>
      <c r="BC566" s="25"/>
      <c r="BD566" s="25"/>
      <c r="BE566" s="25"/>
      <c r="BF566" s="25"/>
      <c r="BG566" s="25"/>
      <c r="BH566" s="25"/>
      <c r="BI566" s="25"/>
      <c r="BJ566" s="25"/>
      <c r="BK566" s="25"/>
      <c r="BL566" s="25"/>
      <c r="BM566" s="25"/>
      <c r="BN566" s="25"/>
      <c r="BO566" s="25"/>
      <c r="BP566" s="25"/>
      <c r="BQ566" s="25"/>
      <c r="BR566" s="25"/>
      <c r="BS566" s="25"/>
    </row>
    <row r="567" spans="1:71" ht="15.75" customHeight="1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  <c r="AO567" s="25"/>
      <c r="AP567" s="25"/>
      <c r="AQ567" s="25"/>
      <c r="AR567" s="25"/>
      <c r="AS567" s="25"/>
      <c r="AT567" s="25"/>
      <c r="AU567" s="25"/>
      <c r="AV567" s="25"/>
      <c r="AW567" s="25"/>
      <c r="AX567" s="25"/>
      <c r="AY567" s="25"/>
      <c r="AZ567" s="25"/>
      <c r="BA567" s="25"/>
      <c r="BB567" s="25"/>
      <c r="BC567" s="25"/>
      <c r="BD567" s="25"/>
      <c r="BE567" s="25"/>
      <c r="BF567" s="25"/>
      <c r="BG567" s="25"/>
      <c r="BH567" s="25"/>
      <c r="BI567" s="25"/>
      <c r="BJ567" s="25"/>
      <c r="BK567" s="25"/>
      <c r="BL567" s="25"/>
      <c r="BM567" s="25"/>
      <c r="BN567" s="25"/>
      <c r="BO567" s="25"/>
      <c r="BP567" s="25"/>
      <c r="BQ567" s="25"/>
      <c r="BR567" s="25"/>
      <c r="BS567" s="25"/>
    </row>
    <row r="568" spans="1:71" ht="15.75" customHeight="1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  <c r="AO568" s="25"/>
      <c r="AP568" s="25"/>
      <c r="AQ568" s="25"/>
      <c r="AR568" s="25"/>
      <c r="AS568" s="25"/>
      <c r="AT568" s="25"/>
      <c r="AU568" s="25"/>
      <c r="AV568" s="25"/>
      <c r="AW568" s="25"/>
      <c r="AX568" s="25"/>
      <c r="AY568" s="25"/>
      <c r="AZ568" s="25"/>
      <c r="BA568" s="25"/>
      <c r="BB568" s="25"/>
      <c r="BC568" s="25"/>
      <c r="BD568" s="25"/>
      <c r="BE568" s="25"/>
      <c r="BF568" s="25"/>
      <c r="BG568" s="25"/>
      <c r="BH568" s="25"/>
      <c r="BI568" s="25"/>
      <c r="BJ568" s="25"/>
      <c r="BK568" s="25"/>
      <c r="BL568" s="25"/>
      <c r="BM568" s="25"/>
      <c r="BN568" s="25"/>
      <c r="BO568" s="25"/>
      <c r="BP568" s="25"/>
      <c r="BQ568" s="25"/>
      <c r="BR568" s="25"/>
      <c r="BS568" s="25"/>
    </row>
    <row r="569" spans="1:71" ht="15.75" customHeight="1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  <c r="AO569" s="25"/>
      <c r="AP569" s="25"/>
      <c r="AQ569" s="25"/>
      <c r="AR569" s="25"/>
      <c r="AS569" s="25"/>
      <c r="AT569" s="25"/>
      <c r="AU569" s="25"/>
      <c r="AV569" s="25"/>
      <c r="AW569" s="25"/>
      <c r="AX569" s="25"/>
      <c r="AY569" s="25"/>
      <c r="AZ569" s="25"/>
      <c r="BA569" s="25"/>
      <c r="BB569" s="25"/>
      <c r="BC569" s="25"/>
      <c r="BD569" s="25"/>
      <c r="BE569" s="25"/>
      <c r="BF569" s="25"/>
      <c r="BG569" s="25"/>
      <c r="BH569" s="25"/>
      <c r="BI569" s="25"/>
      <c r="BJ569" s="25"/>
      <c r="BK569" s="25"/>
      <c r="BL569" s="25"/>
      <c r="BM569" s="25"/>
      <c r="BN569" s="25"/>
      <c r="BO569" s="25"/>
      <c r="BP569" s="25"/>
      <c r="BQ569" s="25"/>
      <c r="BR569" s="25"/>
      <c r="BS569" s="25"/>
    </row>
    <row r="570" spans="1:71" ht="15.75" customHeight="1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  <c r="AO570" s="25"/>
      <c r="AP570" s="25"/>
      <c r="AQ570" s="25"/>
      <c r="AR570" s="25"/>
      <c r="AS570" s="25"/>
      <c r="AT570" s="25"/>
      <c r="AU570" s="25"/>
      <c r="AV570" s="25"/>
      <c r="AW570" s="25"/>
      <c r="AX570" s="25"/>
      <c r="AY570" s="25"/>
      <c r="AZ570" s="25"/>
      <c r="BA570" s="25"/>
      <c r="BB570" s="25"/>
      <c r="BC570" s="25"/>
      <c r="BD570" s="25"/>
      <c r="BE570" s="25"/>
      <c r="BF570" s="25"/>
      <c r="BG570" s="25"/>
      <c r="BH570" s="25"/>
      <c r="BI570" s="25"/>
      <c r="BJ570" s="25"/>
      <c r="BK570" s="25"/>
      <c r="BL570" s="25"/>
      <c r="BM570" s="25"/>
      <c r="BN570" s="25"/>
      <c r="BO570" s="25"/>
      <c r="BP570" s="25"/>
      <c r="BQ570" s="25"/>
      <c r="BR570" s="25"/>
      <c r="BS570" s="25"/>
    </row>
    <row r="571" spans="1:71" ht="15.75" customHeight="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  <c r="AO571" s="25"/>
      <c r="AP571" s="25"/>
      <c r="AQ571" s="25"/>
      <c r="AR571" s="25"/>
      <c r="AS571" s="25"/>
      <c r="AT571" s="25"/>
      <c r="AU571" s="25"/>
      <c r="AV571" s="25"/>
      <c r="AW571" s="25"/>
      <c r="AX571" s="25"/>
      <c r="AY571" s="25"/>
      <c r="AZ571" s="25"/>
      <c r="BA571" s="25"/>
      <c r="BB571" s="25"/>
      <c r="BC571" s="25"/>
      <c r="BD571" s="25"/>
      <c r="BE571" s="25"/>
      <c r="BF571" s="25"/>
      <c r="BG571" s="25"/>
      <c r="BH571" s="25"/>
      <c r="BI571" s="25"/>
      <c r="BJ571" s="25"/>
      <c r="BK571" s="25"/>
      <c r="BL571" s="25"/>
      <c r="BM571" s="25"/>
      <c r="BN571" s="25"/>
      <c r="BO571" s="25"/>
      <c r="BP571" s="25"/>
      <c r="BQ571" s="25"/>
      <c r="BR571" s="25"/>
      <c r="BS571" s="25"/>
    </row>
    <row r="572" spans="1:71" ht="15.75" customHeight="1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  <c r="AO572" s="25"/>
      <c r="AP572" s="25"/>
      <c r="AQ572" s="25"/>
      <c r="AR572" s="25"/>
      <c r="AS572" s="25"/>
      <c r="AT572" s="25"/>
      <c r="AU572" s="25"/>
      <c r="AV572" s="25"/>
      <c r="AW572" s="25"/>
      <c r="AX572" s="25"/>
      <c r="AY572" s="25"/>
      <c r="AZ572" s="25"/>
      <c r="BA572" s="25"/>
      <c r="BB572" s="25"/>
      <c r="BC572" s="25"/>
      <c r="BD572" s="25"/>
      <c r="BE572" s="25"/>
      <c r="BF572" s="25"/>
      <c r="BG572" s="25"/>
      <c r="BH572" s="25"/>
      <c r="BI572" s="25"/>
      <c r="BJ572" s="25"/>
      <c r="BK572" s="25"/>
      <c r="BL572" s="25"/>
      <c r="BM572" s="25"/>
      <c r="BN572" s="25"/>
      <c r="BO572" s="25"/>
      <c r="BP572" s="25"/>
      <c r="BQ572" s="25"/>
      <c r="BR572" s="25"/>
      <c r="BS572" s="25"/>
    </row>
    <row r="573" spans="1:71" ht="15.75" customHeight="1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  <c r="AO573" s="25"/>
      <c r="AP573" s="25"/>
      <c r="AQ573" s="25"/>
      <c r="AR573" s="25"/>
      <c r="AS573" s="25"/>
      <c r="AT573" s="25"/>
      <c r="AU573" s="25"/>
      <c r="AV573" s="25"/>
      <c r="AW573" s="25"/>
      <c r="AX573" s="25"/>
      <c r="AY573" s="25"/>
      <c r="AZ573" s="25"/>
      <c r="BA573" s="25"/>
      <c r="BB573" s="25"/>
      <c r="BC573" s="25"/>
      <c r="BD573" s="25"/>
      <c r="BE573" s="25"/>
      <c r="BF573" s="25"/>
      <c r="BG573" s="25"/>
      <c r="BH573" s="25"/>
      <c r="BI573" s="25"/>
      <c r="BJ573" s="25"/>
      <c r="BK573" s="25"/>
      <c r="BL573" s="25"/>
      <c r="BM573" s="25"/>
      <c r="BN573" s="25"/>
      <c r="BO573" s="25"/>
      <c r="BP573" s="25"/>
      <c r="BQ573" s="25"/>
      <c r="BR573" s="25"/>
      <c r="BS573" s="25"/>
    </row>
    <row r="574" spans="1:71" ht="15.75" customHeight="1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  <c r="AO574" s="25"/>
      <c r="AP574" s="25"/>
      <c r="AQ574" s="25"/>
      <c r="AR574" s="25"/>
      <c r="AS574" s="25"/>
      <c r="AT574" s="25"/>
      <c r="AU574" s="25"/>
      <c r="AV574" s="25"/>
      <c r="AW574" s="25"/>
      <c r="AX574" s="25"/>
      <c r="AY574" s="25"/>
      <c r="AZ574" s="25"/>
      <c r="BA574" s="25"/>
      <c r="BB574" s="25"/>
      <c r="BC574" s="25"/>
      <c r="BD574" s="25"/>
      <c r="BE574" s="25"/>
      <c r="BF574" s="25"/>
      <c r="BG574" s="25"/>
      <c r="BH574" s="25"/>
      <c r="BI574" s="25"/>
      <c r="BJ574" s="25"/>
      <c r="BK574" s="25"/>
      <c r="BL574" s="25"/>
      <c r="BM574" s="25"/>
      <c r="BN574" s="25"/>
      <c r="BO574" s="25"/>
      <c r="BP574" s="25"/>
      <c r="BQ574" s="25"/>
      <c r="BR574" s="25"/>
      <c r="BS574" s="25"/>
    </row>
    <row r="575" spans="1:71" ht="15.75" customHeight="1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  <c r="AO575" s="25"/>
      <c r="AP575" s="25"/>
      <c r="AQ575" s="25"/>
      <c r="AR575" s="25"/>
      <c r="AS575" s="25"/>
      <c r="AT575" s="25"/>
      <c r="AU575" s="25"/>
      <c r="AV575" s="25"/>
      <c r="AW575" s="25"/>
      <c r="AX575" s="25"/>
      <c r="AY575" s="25"/>
      <c r="AZ575" s="25"/>
      <c r="BA575" s="25"/>
      <c r="BB575" s="25"/>
      <c r="BC575" s="25"/>
      <c r="BD575" s="25"/>
      <c r="BE575" s="25"/>
      <c r="BF575" s="25"/>
      <c r="BG575" s="25"/>
      <c r="BH575" s="25"/>
      <c r="BI575" s="25"/>
      <c r="BJ575" s="25"/>
      <c r="BK575" s="25"/>
      <c r="BL575" s="25"/>
      <c r="BM575" s="25"/>
      <c r="BN575" s="25"/>
      <c r="BO575" s="25"/>
      <c r="BP575" s="25"/>
      <c r="BQ575" s="25"/>
      <c r="BR575" s="25"/>
      <c r="BS575" s="25"/>
    </row>
    <row r="576" spans="1:71" ht="15.75" customHeight="1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  <c r="AO576" s="25"/>
      <c r="AP576" s="25"/>
      <c r="AQ576" s="25"/>
      <c r="AR576" s="25"/>
      <c r="AS576" s="25"/>
      <c r="AT576" s="25"/>
      <c r="AU576" s="25"/>
      <c r="AV576" s="25"/>
      <c r="AW576" s="25"/>
      <c r="AX576" s="25"/>
      <c r="AY576" s="25"/>
      <c r="AZ576" s="25"/>
      <c r="BA576" s="25"/>
      <c r="BB576" s="25"/>
      <c r="BC576" s="25"/>
      <c r="BD576" s="25"/>
      <c r="BE576" s="25"/>
      <c r="BF576" s="25"/>
      <c r="BG576" s="25"/>
      <c r="BH576" s="25"/>
      <c r="BI576" s="25"/>
      <c r="BJ576" s="25"/>
      <c r="BK576" s="25"/>
      <c r="BL576" s="25"/>
      <c r="BM576" s="25"/>
      <c r="BN576" s="25"/>
      <c r="BO576" s="25"/>
      <c r="BP576" s="25"/>
      <c r="BQ576" s="25"/>
      <c r="BR576" s="25"/>
      <c r="BS576" s="25"/>
    </row>
    <row r="577" spans="1:71" ht="15.75" customHeight="1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</row>
    <row r="578" spans="1:71" ht="15.75" customHeight="1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  <c r="AO578" s="25"/>
      <c r="AP578" s="25"/>
      <c r="AQ578" s="25"/>
      <c r="AR578" s="25"/>
      <c r="AS578" s="25"/>
      <c r="AT578" s="25"/>
      <c r="AU578" s="25"/>
      <c r="AV578" s="25"/>
      <c r="AW578" s="25"/>
      <c r="AX578" s="25"/>
      <c r="AY578" s="25"/>
      <c r="AZ578" s="25"/>
      <c r="BA578" s="25"/>
      <c r="BB578" s="25"/>
      <c r="BC578" s="25"/>
      <c r="BD578" s="25"/>
      <c r="BE578" s="25"/>
      <c r="BF578" s="25"/>
      <c r="BG578" s="25"/>
      <c r="BH578" s="25"/>
      <c r="BI578" s="25"/>
      <c r="BJ578" s="25"/>
      <c r="BK578" s="25"/>
      <c r="BL578" s="25"/>
      <c r="BM578" s="25"/>
      <c r="BN578" s="25"/>
      <c r="BO578" s="25"/>
      <c r="BP578" s="25"/>
      <c r="BQ578" s="25"/>
      <c r="BR578" s="25"/>
      <c r="BS578" s="25"/>
    </row>
    <row r="579" spans="1:71" ht="15.75" customHeight="1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  <c r="AO579" s="25"/>
      <c r="AP579" s="25"/>
      <c r="AQ579" s="25"/>
      <c r="AR579" s="25"/>
      <c r="AS579" s="25"/>
      <c r="AT579" s="25"/>
      <c r="AU579" s="25"/>
      <c r="AV579" s="25"/>
      <c r="AW579" s="25"/>
      <c r="AX579" s="25"/>
      <c r="AY579" s="25"/>
      <c r="AZ579" s="25"/>
      <c r="BA579" s="25"/>
      <c r="BB579" s="25"/>
      <c r="BC579" s="25"/>
      <c r="BD579" s="25"/>
      <c r="BE579" s="25"/>
      <c r="BF579" s="25"/>
      <c r="BG579" s="25"/>
      <c r="BH579" s="25"/>
      <c r="BI579" s="25"/>
      <c r="BJ579" s="25"/>
      <c r="BK579" s="25"/>
      <c r="BL579" s="25"/>
      <c r="BM579" s="25"/>
      <c r="BN579" s="25"/>
      <c r="BO579" s="25"/>
      <c r="BP579" s="25"/>
      <c r="BQ579" s="25"/>
      <c r="BR579" s="25"/>
      <c r="BS579" s="25"/>
    </row>
    <row r="580" spans="1:71" ht="15.75" customHeight="1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  <c r="AO580" s="25"/>
      <c r="AP580" s="25"/>
      <c r="AQ580" s="25"/>
      <c r="AR580" s="25"/>
      <c r="AS580" s="25"/>
      <c r="AT580" s="25"/>
      <c r="AU580" s="25"/>
      <c r="AV580" s="25"/>
      <c r="AW580" s="25"/>
      <c r="AX580" s="25"/>
      <c r="AY580" s="25"/>
      <c r="AZ580" s="25"/>
      <c r="BA580" s="25"/>
      <c r="BB580" s="25"/>
      <c r="BC580" s="25"/>
      <c r="BD580" s="25"/>
      <c r="BE580" s="25"/>
      <c r="BF580" s="25"/>
      <c r="BG580" s="25"/>
      <c r="BH580" s="25"/>
      <c r="BI580" s="25"/>
      <c r="BJ580" s="25"/>
      <c r="BK580" s="25"/>
      <c r="BL580" s="25"/>
      <c r="BM580" s="25"/>
      <c r="BN580" s="25"/>
      <c r="BO580" s="25"/>
      <c r="BP580" s="25"/>
      <c r="BQ580" s="25"/>
      <c r="BR580" s="25"/>
      <c r="BS580" s="25"/>
    </row>
    <row r="581" spans="1:71" ht="15.75" customHeight="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  <c r="AO581" s="25"/>
      <c r="AP581" s="25"/>
      <c r="AQ581" s="25"/>
      <c r="AR581" s="25"/>
      <c r="AS581" s="25"/>
      <c r="AT581" s="25"/>
      <c r="AU581" s="25"/>
      <c r="AV581" s="25"/>
      <c r="AW581" s="25"/>
      <c r="AX581" s="25"/>
      <c r="AY581" s="25"/>
      <c r="AZ581" s="25"/>
      <c r="BA581" s="25"/>
      <c r="BB581" s="25"/>
      <c r="BC581" s="25"/>
      <c r="BD581" s="25"/>
      <c r="BE581" s="25"/>
      <c r="BF581" s="25"/>
      <c r="BG581" s="25"/>
      <c r="BH581" s="25"/>
      <c r="BI581" s="25"/>
      <c r="BJ581" s="25"/>
      <c r="BK581" s="25"/>
      <c r="BL581" s="25"/>
      <c r="BM581" s="25"/>
      <c r="BN581" s="25"/>
      <c r="BO581" s="25"/>
      <c r="BP581" s="25"/>
      <c r="BQ581" s="25"/>
      <c r="BR581" s="25"/>
      <c r="BS581" s="25"/>
    </row>
    <row r="582" spans="1:71" ht="15.75" customHeight="1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  <c r="AO582" s="25"/>
      <c r="AP582" s="25"/>
      <c r="AQ582" s="25"/>
      <c r="AR582" s="25"/>
      <c r="AS582" s="25"/>
      <c r="AT582" s="25"/>
      <c r="AU582" s="25"/>
      <c r="AV582" s="25"/>
      <c r="AW582" s="25"/>
      <c r="AX582" s="25"/>
      <c r="AY582" s="25"/>
      <c r="AZ582" s="25"/>
      <c r="BA582" s="25"/>
      <c r="BB582" s="25"/>
      <c r="BC582" s="25"/>
      <c r="BD582" s="25"/>
      <c r="BE582" s="25"/>
      <c r="BF582" s="25"/>
      <c r="BG582" s="25"/>
      <c r="BH582" s="25"/>
      <c r="BI582" s="25"/>
      <c r="BJ582" s="25"/>
      <c r="BK582" s="25"/>
      <c r="BL582" s="25"/>
      <c r="BM582" s="25"/>
      <c r="BN582" s="25"/>
      <c r="BO582" s="25"/>
      <c r="BP582" s="25"/>
      <c r="BQ582" s="25"/>
      <c r="BR582" s="25"/>
      <c r="BS582" s="25"/>
    </row>
    <row r="583" spans="1:71" ht="15.75" customHeight="1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  <c r="AO583" s="25"/>
      <c r="AP583" s="25"/>
      <c r="AQ583" s="25"/>
      <c r="AR583" s="25"/>
      <c r="AS583" s="25"/>
      <c r="AT583" s="25"/>
      <c r="AU583" s="25"/>
      <c r="AV583" s="25"/>
      <c r="AW583" s="25"/>
      <c r="AX583" s="25"/>
      <c r="AY583" s="25"/>
      <c r="AZ583" s="25"/>
      <c r="BA583" s="25"/>
      <c r="BB583" s="25"/>
      <c r="BC583" s="25"/>
      <c r="BD583" s="25"/>
      <c r="BE583" s="25"/>
      <c r="BF583" s="25"/>
      <c r="BG583" s="25"/>
      <c r="BH583" s="25"/>
      <c r="BI583" s="25"/>
      <c r="BJ583" s="25"/>
      <c r="BK583" s="25"/>
      <c r="BL583" s="25"/>
      <c r="BM583" s="25"/>
      <c r="BN583" s="25"/>
      <c r="BO583" s="25"/>
      <c r="BP583" s="25"/>
      <c r="BQ583" s="25"/>
      <c r="BR583" s="25"/>
      <c r="BS583" s="25"/>
    </row>
    <row r="584" spans="1:71" ht="15.75" customHeight="1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  <c r="AO584" s="25"/>
      <c r="AP584" s="25"/>
      <c r="AQ584" s="25"/>
      <c r="AR584" s="25"/>
      <c r="AS584" s="25"/>
      <c r="AT584" s="25"/>
      <c r="AU584" s="25"/>
      <c r="AV584" s="25"/>
      <c r="AW584" s="25"/>
      <c r="AX584" s="25"/>
      <c r="AY584" s="25"/>
      <c r="AZ584" s="25"/>
      <c r="BA584" s="25"/>
      <c r="BB584" s="25"/>
      <c r="BC584" s="25"/>
      <c r="BD584" s="25"/>
      <c r="BE584" s="25"/>
      <c r="BF584" s="25"/>
      <c r="BG584" s="25"/>
      <c r="BH584" s="25"/>
      <c r="BI584" s="25"/>
      <c r="BJ584" s="25"/>
      <c r="BK584" s="25"/>
      <c r="BL584" s="25"/>
      <c r="BM584" s="25"/>
      <c r="BN584" s="25"/>
      <c r="BO584" s="25"/>
      <c r="BP584" s="25"/>
      <c r="BQ584" s="25"/>
      <c r="BR584" s="25"/>
      <c r="BS584" s="25"/>
    </row>
    <row r="585" spans="1:71" ht="15.75" customHeight="1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  <c r="AO585" s="25"/>
      <c r="AP585" s="25"/>
      <c r="AQ585" s="25"/>
      <c r="AR585" s="25"/>
      <c r="AS585" s="25"/>
      <c r="AT585" s="25"/>
      <c r="AU585" s="25"/>
      <c r="AV585" s="25"/>
      <c r="AW585" s="25"/>
      <c r="AX585" s="25"/>
      <c r="AY585" s="25"/>
      <c r="AZ585" s="25"/>
      <c r="BA585" s="25"/>
      <c r="BB585" s="25"/>
      <c r="BC585" s="25"/>
      <c r="BD585" s="25"/>
      <c r="BE585" s="25"/>
      <c r="BF585" s="25"/>
      <c r="BG585" s="25"/>
      <c r="BH585" s="25"/>
      <c r="BI585" s="25"/>
      <c r="BJ585" s="25"/>
      <c r="BK585" s="25"/>
      <c r="BL585" s="25"/>
      <c r="BM585" s="25"/>
      <c r="BN585" s="25"/>
      <c r="BO585" s="25"/>
      <c r="BP585" s="25"/>
      <c r="BQ585" s="25"/>
      <c r="BR585" s="25"/>
      <c r="BS585" s="25"/>
    </row>
    <row r="586" spans="1:71" ht="15.75" customHeight="1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  <c r="AO586" s="25"/>
      <c r="AP586" s="25"/>
      <c r="AQ586" s="25"/>
      <c r="AR586" s="25"/>
      <c r="AS586" s="25"/>
      <c r="AT586" s="25"/>
      <c r="AU586" s="25"/>
      <c r="AV586" s="25"/>
      <c r="AW586" s="25"/>
      <c r="AX586" s="25"/>
      <c r="AY586" s="25"/>
      <c r="AZ586" s="25"/>
      <c r="BA586" s="25"/>
      <c r="BB586" s="25"/>
      <c r="BC586" s="25"/>
      <c r="BD586" s="25"/>
      <c r="BE586" s="25"/>
      <c r="BF586" s="25"/>
      <c r="BG586" s="25"/>
      <c r="BH586" s="25"/>
      <c r="BI586" s="25"/>
      <c r="BJ586" s="25"/>
      <c r="BK586" s="25"/>
      <c r="BL586" s="25"/>
      <c r="BM586" s="25"/>
      <c r="BN586" s="25"/>
      <c r="BO586" s="25"/>
      <c r="BP586" s="25"/>
      <c r="BQ586" s="25"/>
      <c r="BR586" s="25"/>
      <c r="BS586" s="25"/>
    </row>
    <row r="587" spans="1:71" ht="15.75" customHeight="1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  <c r="AO587" s="25"/>
      <c r="AP587" s="25"/>
      <c r="AQ587" s="25"/>
      <c r="AR587" s="25"/>
      <c r="AS587" s="25"/>
      <c r="AT587" s="25"/>
      <c r="AU587" s="25"/>
      <c r="AV587" s="25"/>
      <c r="AW587" s="25"/>
      <c r="AX587" s="25"/>
      <c r="AY587" s="25"/>
      <c r="AZ587" s="25"/>
      <c r="BA587" s="25"/>
      <c r="BB587" s="25"/>
      <c r="BC587" s="25"/>
      <c r="BD587" s="25"/>
      <c r="BE587" s="25"/>
      <c r="BF587" s="25"/>
      <c r="BG587" s="25"/>
      <c r="BH587" s="25"/>
      <c r="BI587" s="25"/>
      <c r="BJ587" s="25"/>
      <c r="BK587" s="25"/>
      <c r="BL587" s="25"/>
      <c r="BM587" s="25"/>
      <c r="BN587" s="25"/>
      <c r="BO587" s="25"/>
      <c r="BP587" s="25"/>
      <c r="BQ587" s="25"/>
      <c r="BR587" s="25"/>
      <c r="BS587" s="25"/>
    </row>
    <row r="588" spans="1:71" ht="15.75" customHeight="1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  <c r="AO588" s="25"/>
      <c r="AP588" s="25"/>
      <c r="AQ588" s="25"/>
      <c r="AR588" s="25"/>
      <c r="AS588" s="25"/>
      <c r="AT588" s="25"/>
      <c r="AU588" s="25"/>
      <c r="AV588" s="25"/>
      <c r="AW588" s="25"/>
      <c r="AX588" s="25"/>
      <c r="AY588" s="25"/>
      <c r="AZ588" s="25"/>
      <c r="BA588" s="25"/>
      <c r="BB588" s="25"/>
      <c r="BC588" s="25"/>
      <c r="BD588" s="25"/>
      <c r="BE588" s="25"/>
      <c r="BF588" s="25"/>
      <c r="BG588" s="25"/>
      <c r="BH588" s="25"/>
      <c r="BI588" s="25"/>
      <c r="BJ588" s="25"/>
      <c r="BK588" s="25"/>
      <c r="BL588" s="25"/>
      <c r="BM588" s="25"/>
      <c r="BN588" s="25"/>
      <c r="BO588" s="25"/>
      <c r="BP588" s="25"/>
      <c r="BQ588" s="25"/>
      <c r="BR588" s="25"/>
      <c r="BS588" s="25"/>
    </row>
    <row r="589" spans="1:71" ht="15.75" customHeight="1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  <c r="AO589" s="25"/>
      <c r="AP589" s="25"/>
      <c r="AQ589" s="25"/>
      <c r="AR589" s="25"/>
      <c r="AS589" s="25"/>
      <c r="AT589" s="25"/>
      <c r="AU589" s="25"/>
      <c r="AV589" s="25"/>
      <c r="AW589" s="25"/>
      <c r="AX589" s="25"/>
      <c r="AY589" s="25"/>
      <c r="AZ589" s="25"/>
      <c r="BA589" s="25"/>
      <c r="BB589" s="25"/>
      <c r="BC589" s="25"/>
      <c r="BD589" s="25"/>
      <c r="BE589" s="25"/>
      <c r="BF589" s="25"/>
      <c r="BG589" s="25"/>
      <c r="BH589" s="25"/>
      <c r="BI589" s="25"/>
      <c r="BJ589" s="25"/>
      <c r="BK589" s="25"/>
      <c r="BL589" s="25"/>
      <c r="BM589" s="25"/>
      <c r="BN589" s="25"/>
      <c r="BO589" s="25"/>
      <c r="BP589" s="25"/>
      <c r="BQ589" s="25"/>
      <c r="BR589" s="25"/>
      <c r="BS589" s="25"/>
    </row>
    <row r="590" spans="1:71" ht="15.75" customHeight="1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  <c r="AO590" s="25"/>
      <c r="AP590" s="25"/>
      <c r="AQ590" s="25"/>
      <c r="AR590" s="25"/>
      <c r="AS590" s="25"/>
      <c r="AT590" s="25"/>
      <c r="AU590" s="25"/>
      <c r="AV590" s="25"/>
      <c r="AW590" s="25"/>
      <c r="AX590" s="25"/>
      <c r="AY590" s="25"/>
      <c r="AZ590" s="25"/>
      <c r="BA590" s="25"/>
      <c r="BB590" s="25"/>
      <c r="BC590" s="25"/>
      <c r="BD590" s="25"/>
      <c r="BE590" s="25"/>
      <c r="BF590" s="25"/>
      <c r="BG590" s="25"/>
      <c r="BH590" s="25"/>
      <c r="BI590" s="25"/>
      <c r="BJ590" s="25"/>
      <c r="BK590" s="25"/>
      <c r="BL590" s="25"/>
      <c r="BM590" s="25"/>
      <c r="BN590" s="25"/>
      <c r="BO590" s="25"/>
      <c r="BP590" s="25"/>
      <c r="BQ590" s="25"/>
      <c r="BR590" s="25"/>
      <c r="BS590" s="25"/>
    </row>
    <row r="591" spans="1:71" ht="15.75" customHeight="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  <c r="AO591" s="25"/>
      <c r="AP591" s="25"/>
      <c r="AQ591" s="25"/>
      <c r="AR591" s="25"/>
      <c r="AS591" s="25"/>
      <c r="AT591" s="25"/>
      <c r="AU591" s="25"/>
      <c r="AV591" s="25"/>
      <c r="AW591" s="25"/>
      <c r="AX591" s="25"/>
      <c r="AY591" s="25"/>
      <c r="AZ591" s="25"/>
      <c r="BA591" s="25"/>
      <c r="BB591" s="25"/>
      <c r="BC591" s="25"/>
      <c r="BD591" s="25"/>
      <c r="BE591" s="25"/>
      <c r="BF591" s="25"/>
      <c r="BG591" s="25"/>
      <c r="BH591" s="25"/>
      <c r="BI591" s="25"/>
      <c r="BJ591" s="25"/>
      <c r="BK591" s="25"/>
      <c r="BL591" s="25"/>
      <c r="BM591" s="25"/>
      <c r="BN591" s="25"/>
      <c r="BO591" s="25"/>
      <c r="BP591" s="25"/>
      <c r="BQ591" s="25"/>
      <c r="BR591" s="25"/>
      <c r="BS591" s="25"/>
    </row>
    <row r="592" spans="1:71" ht="15.75" customHeight="1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  <c r="AO592" s="25"/>
      <c r="AP592" s="25"/>
      <c r="AQ592" s="25"/>
      <c r="AR592" s="25"/>
      <c r="AS592" s="25"/>
      <c r="AT592" s="25"/>
      <c r="AU592" s="25"/>
      <c r="AV592" s="25"/>
      <c r="AW592" s="25"/>
      <c r="AX592" s="25"/>
      <c r="AY592" s="25"/>
      <c r="AZ592" s="25"/>
      <c r="BA592" s="25"/>
      <c r="BB592" s="25"/>
      <c r="BC592" s="25"/>
      <c r="BD592" s="25"/>
      <c r="BE592" s="25"/>
      <c r="BF592" s="25"/>
      <c r="BG592" s="25"/>
      <c r="BH592" s="25"/>
      <c r="BI592" s="25"/>
      <c r="BJ592" s="25"/>
      <c r="BK592" s="25"/>
      <c r="BL592" s="25"/>
      <c r="BM592" s="25"/>
      <c r="BN592" s="25"/>
      <c r="BO592" s="25"/>
      <c r="BP592" s="25"/>
      <c r="BQ592" s="25"/>
      <c r="BR592" s="25"/>
      <c r="BS592" s="25"/>
    </row>
    <row r="593" spans="1:71" ht="15.75" customHeight="1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  <c r="AO593" s="25"/>
      <c r="AP593" s="25"/>
      <c r="AQ593" s="25"/>
      <c r="AR593" s="25"/>
      <c r="AS593" s="25"/>
      <c r="AT593" s="25"/>
      <c r="AU593" s="25"/>
      <c r="AV593" s="25"/>
      <c r="AW593" s="25"/>
      <c r="AX593" s="25"/>
      <c r="AY593" s="25"/>
      <c r="AZ593" s="25"/>
      <c r="BA593" s="25"/>
      <c r="BB593" s="25"/>
      <c r="BC593" s="25"/>
      <c r="BD593" s="25"/>
      <c r="BE593" s="25"/>
      <c r="BF593" s="25"/>
      <c r="BG593" s="25"/>
      <c r="BH593" s="25"/>
      <c r="BI593" s="25"/>
      <c r="BJ593" s="25"/>
      <c r="BK593" s="25"/>
      <c r="BL593" s="25"/>
      <c r="BM593" s="25"/>
      <c r="BN593" s="25"/>
      <c r="BO593" s="25"/>
      <c r="BP593" s="25"/>
      <c r="BQ593" s="25"/>
      <c r="BR593" s="25"/>
      <c r="BS593" s="25"/>
    </row>
    <row r="594" spans="1:71" ht="15.75" customHeight="1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  <c r="AO594" s="25"/>
      <c r="AP594" s="25"/>
      <c r="AQ594" s="25"/>
      <c r="AR594" s="25"/>
      <c r="AS594" s="25"/>
      <c r="AT594" s="25"/>
      <c r="AU594" s="25"/>
      <c r="AV594" s="25"/>
      <c r="AW594" s="25"/>
      <c r="AX594" s="25"/>
      <c r="AY594" s="25"/>
      <c r="AZ594" s="25"/>
      <c r="BA594" s="25"/>
      <c r="BB594" s="25"/>
      <c r="BC594" s="25"/>
      <c r="BD594" s="25"/>
      <c r="BE594" s="25"/>
      <c r="BF594" s="25"/>
      <c r="BG594" s="25"/>
      <c r="BH594" s="25"/>
      <c r="BI594" s="25"/>
      <c r="BJ594" s="25"/>
      <c r="BK594" s="25"/>
      <c r="BL594" s="25"/>
      <c r="BM594" s="25"/>
      <c r="BN594" s="25"/>
      <c r="BO594" s="25"/>
      <c r="BP594" s="25"/>
      <c r="BQ594" s="25"/>
      <c r="BR594" s="25"/>
      <c r="BS594" s="25"/>
    </row>
    <row r="595" spans="1:71" ht="15.75" customHeight="1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  <c r="AO595" s="25"/>
      <c r="AP595" s="25"/>
      <c r="AQ595" s="25"/>
      <c r="AR595" s="25"/>
      <c r="AS595" s="25"/>
      <c r="AT595" s="25"/>
      <c r="AU595" s="25"/>
      <c r="AV595" s="25"/>
      <c r="AW595" s="25"/>
      <c r="AX595" s="25"/>
      <c r="AY595" s="25"/>
      <c r="AZ595" s="25"/>
      <c r="BA595" s="25"/>
      <c r="BB595" s="25"/>
      <c r="BC595" s="25"/>
      <c r="BD595" s="25"/>
      <c r="BE595" s="25"/>
      <c r="BF595" s="25"/>
      <c r="BG595" s="25"/>
      <c r="BH595" s="25"/>
      <c r="BI595" s="25"/>
      <c r="BJ595" s="25"/>
      <c r="BK595" s="25"/>
      <c r="BL595" s="25"/>
      <c r="BM595" s="25"/>
      <c r="BN595" s="25"/>
      <c r="BO595" s="25"/>
      <c r="BP595" s="25"/>
      <c r="BQ595" s="25"/>
      <c r="BR595" s="25"/>
      <c r="BS595" s="25"/>
    </row>
    <row r="596" spans="1:71" ht="15.75" customHeight="1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  <c r="AO596" s="25"/>
      <c r="AP596" s="25"/>
      <c r="AQ596" s="25"/>
      <c r="AR596" s="25"/>
      <c r="AS596" s="25"/>
      <c r="AT596" s="25"/>
      <c r="AU596" s="25"/>
      <c r="AV596" s="25"/>
      <c r="AW596" s="25"/>
      <c r="AX596" s="25"/>
      <c r="AY596" s="25"/>
      <c r="AZ596" s="25"/>
      <c r="BA596" s="25"/>
      <c r="BB596" s="25"/>
      <c r="BC596" s="25"/>
      <c r="BD596" s="25"/>
      <c r="BE596" s="25"/>
      <c r="BF596" s="25"/>
      <c r="BG596" s="25"/>
      <c r="BH596" s="25"/>
      <c r="BI596" s="25"/>
      <c r="BJ596" s="25"/>
      <c r="BK596" s="25"/>
      <c r="BL596" s="25"/>
      <c r="BM596" s="25"/>
      <c r="BN596" s="25"/>
      <c r="BO596" s="25"/>
      <c r="BP596" s="25"/>
      <c r="BQ596" s="25"/>
      <c r="BR596" s="25"/>
      <c r="BS596" s="25"/>
    </row>
    <row r="597" spans="1:71" ht="15.75" customHeight="1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  <c r="AO597" s="25"/>
      <c r="AP597" s="25"/>
      <c r="AQ597" s="25"/>
      <c r="AR597" s="25"/>
      <c r="AS597" s="25"/>
      <c r="AT597" s="25"/>
      <c r="AU597" s="25"/>
      <c r="AV597" s="25"/>
      <c r="AW597" s="25"/>
      <c r="AX597" s="25"/>
      <c r="AY597" s="25"/>
      <c r="AZ597" s="25"/>
      <c r="BA597" s="25"/>
      <c r="BB597" s="25"/>
      <c r="BC597" s="25"/>
      <c r="BD597" s="25"/>
      <c r="BE597" s="25"/>
      <c r="BF597" s="25"/>
      <c r="BG597" s="25"/>
      <c r="BH597" s="25"/>
      <c r="BI597" s="25"/>
      <c r="BJ597" s="25"/>
      <c r="BK597" s="25"/>
      <c r="BL597" s="25"/>
      <c r="BM597" s="25"/>
      <c r="BN597" s="25"/>
      <c r="BO597" s="25"/>
      <c r="BP597" s="25"/>
      <c r="BQ597" s="25"/>
      <c r="BR597" s="25"/>
      <c r="BS597" s="25"/>
    </row>
    <row r="598" spans="1:71" ht="15.75" customHeight="1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  <c r="AO598" s="25"/>
      <c r="AP598" s="25"/>
      <c r="AQ598" s="25"/>
      <c r="AR598" s="25"/>
      <c r="AS598" s="25"/>
      <c r="AT598" s="25"/>
      <c r="AU598" s="25"/>
      <c r="AV598" s="25"/>
      <c r="AW598" s="25"/>
      <c r="AX598" s="25"/>
      <c r="AY598" s="25"/>
      <c r="AZ598" s="25"/>
      <c r="BA598" s="25"/>
      <c r="BB598" s="25"/>
      <c r="BC598" s="25"/>
      <c r="BD598" s="25"/>
      <c r="BE598" s="25"/>
      <c r="BF598" s="25"/>
      <c r="BG598" s="25"/>
      <c r="BH598" s="25"/>
      <c r="BI598" s="25"/>
      <c r="BJ598" s="25"/>
      <c r="BK598" s="25"/>
      <c r="BL598" s="25"/>
      <c r="BM598" s="25"/>
      <c r="BN598" s="25"/>
      <c r="BO598" s="25"/>
      <c r="BP598" s="25"/>
      <c r="BQ598" s="25"/>
      <c r="BR598" s="25"/>
      <c r="BS598" s="25"/>
    </row>
    <row r="599" spans="1:71" ht="15.75" customHeight="1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  <c r="AO599" s="25"/>
      <c r="AP599" s="25"/>
      <c r="AQ599" s="25"/>
      <c r="AR599" s="25"/>
      <c r="AS599" s="25"/>
      <c r="AT599" s="25"/>
      <c r="AU599" s="25"/>
      <c r="AV599" s="25"/>
      <c r="AW599" s="25"/>
      <c r="AX599" s="25"/>
      <c r="AY599" s="25"/>
      <c r="AZ599" s="25"/>
      <c r="BA599" s="25"/>
      <c r="BB599" s="25"/>
      <c r="BC599" s="25"/>
      <c r="BD599" s="25"/>
      <c r="BE599" s="25"/>
      <c r="BF599" s="25"/>
      <c r="BG599" s="25"/>
      <c r="BH599" s="25"/>
      <c r="BI599" s="25"/>
      <c r="BJ599" s="25"/>
      <c r="BK599" s="25"/>
      <c r="BL599" s="25"/>
      <c r="BM599" s="25"/>
      <c r="BN599" s="25"/>
      <c r="BO599" s="25"/>
      <c r="BP599" s="25"/>
      <c r="BQ599" s="25"/>
      <c r="BR599" s="25"/>
      <c r="BS599" s="25"/>
    </row>
    <row r="600" spans="1:71" ht="15.75" customHeight="1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  <c r="AO600" s="25"/>
      <c r="AP600" s="25"/>
      <c r="AQ600" s="25"/>
      <c r="AR600" s="25"/>
      <c r="AS600" s="25"/>
      <c r="AT600" s="25"/>
      <c r="AU600" s="25"/>
      <c r="AV600" s="25"/>
      <c r="AW600" s="25"/>
      <c r="AX600" s="25"/>
      <c r="AY600" s="25"/>
      <c r="AZ600" s="25"/>
      <c r="BA600" s="25"/>
      <c r="BB600" s="25"/>
      <c r="BC600" s="25"/>
      <c r="BD600" s="25"/>
      <c r="BE600" s="25"/>
      <c r="BF600" s="25"/>
      <c r="BG600" s="25"/>
      <c r="BH600" s="25"/>
      <c r="BI600" s="25"/>
      <c r="BJ600" s="25"/>
      <c r="BK600" s="25"/>
      <c r="BL600" s="25"/>
      <c r="BM600" s="25"/>
      <c r="BN600" s="25"/>
      <c r="BO600" s="25"/>
      <c r="BP600" s="25"/>
      <c r="BQ600" s="25"/>
      <c r="BR600" s="25"/>
      <c r="BS600" s="25"/>
    </row>
    <row r="601" spans="1:71" ht="15.75" customHeight="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  <c r="AO601" s="25"/>
      <c r="AP601" s="25"/>
      <c r="AQ601" s="25"/>
      <c r="AR601" s="25"/>
      <c r="AS601" s="25"/>
      <c r="AT601" s="25"/>
      <c r="AU601" s="25"/>
      <c r="AV601" s="25"/>
      <c r="AW601" s="25"/>
      <c r="AX601" s="25"/>
      <c r="AY601" s="25"/>
      <c r="AZ601" s="25"/>
      <c r="BA601" s="25"/>
      <c r="BB601" s="25"/>
      <c r="BC601" s="25"/>
      <c r="BD601" s="25"/>
      <c r="BE601" s="25"/>
      <c r="BF601" s="25"/>
      <c r="BG601" s="25"/>
      <c r="BH601" s="25"/>
      <c r="BI601" s="25"/>
      <c r="BJ601" s="25"/>
      <c r="BK601" s="25"/>
      <c r="BL601" s="25"/>
      <c r="BM601" s="25"/>
      <c r="BN601" s="25"/>
      <c r="BO601" s="25"/>
      <c r="BP601" s="25"/>
      <c r="BQ601" s="25"/>
      <c r="BR601" s="25"/>
      <c r="BS601" s="25"/>
    </row>
    <row r="602" spans="1:71" ht="15.75" customHeight="1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  <c r="AO602" s="25"/>
      <c r="AP602" s="25"/>
      <c r="AQ602" s="25"/>
      <c r="AR602" s="25"/>
      <c r="AS602" s="25"/>
      <c r="AT602" s="25"/>
      <c r="AU602" s="25"/>
      <c r="AV602" s="25"/>
      <c r="AW602" s="25"/>
      <c r="AX602" s="25"/>
      <c r="AY602" s="25"/>
      <c r="AZ602" s="25"/>
      <c r="BA602" s="25"/>
      <c r="BB602" s="25"/>
      <c r="BC602" s="25"/>
      <c r="BD602" s="25"/>
      <c r="BE602" s="25"/>
      <c r="BF602" s="25"/>
      <c r="BG602" s="25"/>
      <c r="BH602" s="25"/>
      <c r="BI602" s="25"/>
      <c r="BJ602" s="25"/>
      <c r="BK602" s="25"/>
      <c r="BL602" s="25"/>
      <c r="BM602" s="25"/>
      <c r="BN602" s="25"/>
      <c r="BO602" s="25"/>
      <c r="BP602" s="25"/>
      <c r="BQ602" s="25"/>
      <c r="BR602" s="25"/>
      <c r="BS602" s="25"/>
    </row>
    <row r="603" spans="1:71" ht="15.75" customHeight="1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  <c r="AO603" s="25"/>
      <c r="AP603" s="25"/>
      <c r="AQ603" s="25"/>
      <c r="AR603" s="25"/>
      <c r="AS603" s="25"/>
      <c r="AT603" s="25"/>
      <c r="AU603" s="25"/>
      <c r="AV603" s="25"/>
      <c r="AW603" s="25"/>
      <c r="AX603" s="25"/>
      <c r="AY603" s="25"/>
      <c r="AZ603" s="25"/>
      <c r="BA603" s="25"/>
      <c r="BB603" s="25"/>
      <c r="BC603" s="25"/>
      <c r="BD603" s="25"/>
      <c r="BE603" s="25"/>
      <c r="BF603" s="25"/>
      <c r="BG603" s="25"/>
      <c r="BH603" s="25"/>
      <c r="BI603" s="25"/>
      <c r="BJ603" s="25"/>
      <c r="BK603" s="25"/>
      <c r="BL603" s="25"/>
      <c r="BM603" s="25"/>
      <c r="BN603" s="25"/>
      <c r="BO603" s="25"/>
      <c r="BP603" s="25"/>
      <c r="BQ603" s="25"/>
      <c r="BR603" s="25"/>
      <c r="BS603" s="25"/>
    </row>
    <row r="604" spans="1:71" ht="15.75" customHeight="1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  <c r="AO604" s="25"/>
      <c r="AP604" s="25"/>
      <c r="AQ604" s="25"/>
      <c r="AR604" s="25"/>
      <c r="AS604" s="25"/>
      <c r="AT604" s="25"/>
      <c r="AU604" s="25"/>
      <c r="AV604" s="25"/>
      <c r="AW604" s="25"/>
      <c r="AX604" s="25"/>
      <c r="AY604" s="25"/>
      <c r="AZ604" s="25"/>
      <c r="BA604" s="25"/>
      <c r="BB604" s="25"/>
      <c r="BC604" s="25"/>
      <c r="BD604" s="25"/>
      <c r="BE604" s="25"/>
      <c r="BF604" s="25"/>
      <c r="BG604" s="25"/>
      <c r="BH604" s="25"/>
      <c r="BI604" s="25"/>
      <c r="BJ604" s="25"/>
      <c r="BK604" s="25"/>
      <c r="BL604" s="25"/>
      <c r="BM604" s="25"/>
      <c r="BN604" s="25"/>
      <c r="BO604" s="25"/>
      <c r="BP604" s="25"/>
      <c r="BQ604" s="25"/>
      <c r="BR604" s="25"/>
      <c r="BS604" s="25"/>
    </row>
    <row r="605" spans="1:71" ht="15.75" customHeight="1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  <c r="AO605" s="25"/>
      <c r="AP605" s="25"/>
      <c r="AQ605" s="25"/>
      <c r="AR605" s="25"/>
      <c r="AS605" s="25"/>
      <c r="AT605" s="25"/>
      <c r="AU605" s="25"/>
      <c r="AV605" s="25"/>
      <c r="AW605" s="25"/>
      <c r="AX605" s="25"/>
      <c r="AY605" s="25"/>
      <c r="AZ605" s="25"/>
      <c r="BA605" s="25"/>
      <c r="BB605" s="25"/>
      <c r="BC605" s="25"/>
      <c r="BD605" s="25"/>
      <c r="BE605" s="25"/>
      <c r="BF605" s="25"/>
      <c r="BG605" s="25"/>
      <c r="BH605" s="25"/>
      <c r="BI605" s="25"/>
      <c r="BJ605" s="25"/>
      <c r="BK605" s="25"/>
      <c r="BL605" s="25"/>
      <c r="BM605" s="25"/>
      <c r="BN605" s="25"/>
      <c r="BO605" s="25"/>
      <c r="BP605" s="25"/>
      <c r="BQ605" s="25"/>
      <c r="BR605" s="25"/>
      <c r="BS605" s="25"/>
    </row>
    <row r="606" spans="1:71" ht="15.75" customHeight="1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  <c r="AO606" s="25"/>
      <c r="AP606" s="25"/>
      <c r="AQ606" s="25"/>
      <c r="AR606" s="25"/>
      <c r="AS606" s="25"/>
      <c r="AT606" s="25"/>
      <c r="AU606" s="25"/>
      <c r="AV606" s="25"/>
      <c r="AW606" s="25"/>
      <c r="AX606" s="25"/>
      <c r="AY606" s="25"/>
      <c r="AZ606" s="25"/>
      <c r="BA606" s="25"/>
      <c r="BB606" s="25"/>
      <c r="BC606" s="25"/>
      <c r="BD606" s="25"/>
      <c r="BE606" s="25"/>
      <c r="BF606" s="25"/>
      <c r="BG606" s="25"/>
      <c r="BH606" s="25"/>
      <c r="BI606" s="25"/>
      <c r="BJ606" s="25"/>
      <c r="BK606" s="25"/>
      <c r="BL606" s="25"/>
      <c r="BM606" s="25"/>
      <c r="BN606" s="25"/>
      <c r="BO606" s="25"/>
      <c r="BP606" s="25"/>
      <c r="BQ606" s="25"/>
      <c r="BR606" s="25"/>
      <c r="BS606" s="25"/>
    </row>
    <row r="607" spans="1:71" ht="15.75" customHeight="1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  <c r="AO607" s="25"/>
      <c r="AP607" s="25"/>
      <c r="AQ607" s="25"/>
      <c r="AR607" s="25"/>
      <c r="AS607" s="25"/>
      <c r="AT607" s="25"/>
      <c r="AU607" s="25"/>
      <c r="AV607" s="25"/>
      <c r="AW607" s="25"/>
      <c r="AX607" s="25"/>
      <c r="AY607" s="25"/>
      <c r="AZ607" s="25"/>
      <c r="BA607" s="25"/>
      <c r="BB607" s="25"/>
      <c r="BC607" s="25"/>
      <c r="BD607" s="25"/>
      <c r="BE607" s="25"/>
      <c r="BF607" s="25"/>
      <c r="BG607" s="25"/>
      <c r="BH607" s="25"/>
      <c r="BI607" s="25"/>
      <c r="BJ607" s="25"/>
      <c r="BK607" s="25"/>
      <c r="BL607" s="25"/>
      <c r="BM607" s="25"/>
      <c r="BN607" s="25"/>
      <c r="BO607" s="25"/>
      <c r="BP607" s="25"/>
      <c r="BQ607" s="25"/>
      <c r="BR607" s="25"/>
      <c r="BS607" s="25"/>
    </row>
    <row r="608" spans="1:71" ht="15.75" customHeight="1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  <c r="AO608" s="25"/>
      <c r="AP608" s="25"/>
      <c r="AQ608" s="25"/>
      <c r="AR608" s="25"/>
      <c r="AS608" s="25"/>
      <c r="AT608" s="25"/>
      <c r="AU608" s="25"/>
      <c r="AV608" s="25"/>
      <c r="AW608" s="25"/>
      <c r="AX608" s="25"/>
      <c r="AY608" s="25"/>
      <c r="AZ608" s="25"/>
      <c r="BA608" s="25"/>
      <c r="BB608" s="25"/>
      <c r="BC608" s="25"/>
      <c r="BD608" s="25"/>
      <c r="BE608" s="25"/>
      <c r="BF608" s="25"/>
      <c r="BG608" s="25"/>
      <c r="BH608" s="25"/>
      <c r="BI608" s="25"/>
      <c r="BJ608" s="25"/>
      <c r="BK608" s="25"/>
      <c r="BL608" s="25"/>
      <c r="BM608" s="25"/>
      <c r="BN608" s="25"/>
      <c r="BO608" s="25"/>
      <c r="BP608" s="25"/>
      <c r="BQ608" s="25"/>
      <c r="BR608" s="25"/>
      <c r="BS608" s="25"/>
    </row>
    <row r="609" spans="1:71" ht="15.75" customHeight="1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  <c r="AO609" s="25"/>
      <c r="AP609" s="25"/>
      <c r="AQ609" s="25"/>
      <c r="AR609" s="25"/>
      <c r="AS609" s="25"/>
      <c r="AT609" s="25"/>
      <c r="AU609" s="25"/>
      <c r="AV609" s="25"/>
      <c r="AW609" s="25"/>
      <c r="AX609" s="25"/>
      <c r="AY609" s="25"/>
      <c r="AZ609" s="25"/>
      <c r="BA609" s="25"/>
      <c r="BB609" s="25"/>
      <c r="BC609" s="25"/>
      <c r="BD609" s="25"/>
      <c r="BE609" s="25"/>
      <c r="BF609" s="25"/>
      <c r="BG609" s="25"/>
      <c r="BH609" s="25"/>
      <c r="BI609" s="25"/>
      <c r="BJ609" s="25"/>
      <c r="BK609" s="25"/>
      <c r="BL609" s="25"/>
      <c r="BM609" s="25"/>
      <c r="BN609" s="25"/>
      <c r="BO609" s="25"/>
      <c r="BP609" s="25"/>
      <c r="BQ609" s="25"/>
      <c r="BR609" s="25"/>
      <c r="BS609" s="25"/>
    </row>
    <row r="610" spans="1:71" ht="15.75" customHeight="1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  <c r="AO610" s="25"/>
      <c r="AP610" s="25"/>
      <c r="AQ610" s="25"/>
      <c r="AR610" s="25"/>
      <c r="AS610" s="25"/>
      <c r="AT610" s="25"/>
      <c r="AU610" s="25"/>
      <c r="AV610" s="25"/>
      <c r="AW610" s="25"/>
      <c r="AX610" s="25"/>
      <c r="AY610" s="25"/>
      <c r="AZ610" s="25"/>
      <c r="BA610" s="25"/>
      <c r="BB610" s="25"/>
      <c r="BC610" s="25"/>
      <c r="BD610" s="25"/>
      <c r="BE610" s="25"/>
      <c r="BF610" s="25"/>
      <c r="BG610" s="25"/>
      <c r="BH610" s="25"/>
      <c r="BI610" s="25"/>
      <c r="BJ610" s="25"/>
      <c r="BK610" s="25"/>
      <c r="BL610" s="25"/>
      <c r="BM610" s="25"/>
      <c r="BN610" s="25"/>
      <c r="BO610" s="25"/>
      <c r="BP610" s="25"/>
      <c r="BQ610" s="25"/>
      <c r="BR610" s="25"/>
      <c r="BS610" s="25"/>
    </row>
    <row r="611" spans="1:71" ht="15.75" customHeight="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  <c r="AO611" s="25"/>
      <c r="AP611" s="25"/>
      <c r="AQ611" s="25"/>
      <c r="AR611" s="25"/>
      <c r="AS611" s="25"/>
      <c r="AT611" s="25"/>
      <c r="AU611" s="25"/>
      <c r="AV611" s="25"/>
      <c r="AW611" s="25"/>
      <c r="AX611" s="25"/>
      <c r="AY611" s="25"/>
      <c r="AZ611" s="25"/>
      <c r="BA611" s="25"/>
      <c r="BB611" s="25"/>
      <c r="BC611" s="25"/>
      <c r="BD611" s="25"/>
      <c r="BE611" s="25"/>
      <c r="BF611" s="25"/>
      <c r="BG611" s="25"/>
      <c r="BH611" s="25"/>
      <c r="BI611" s="25"/>
      <c r="BJ611" s="25"/>
      <c r="BK611" s="25"/>
      <c r="BL611" s="25"/>
      <c r="BM611" s="25"/>
      <c r="BN611" s="25"/>
      <c r="BO611" s="25"/>
      <c r="BP611" s="25"/>
      <c r="BQ611" s="25"/>
      <c r="BR611" s="25"/>
      <c r="BS611" s="25"/>
    </row>
    <row r="612" spans="1:71" ht="15.75" customHeight="1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  <c r="AO612" s="25"/>
      <c r="AP612" s="25"/>
      <c r="AQ612" s="25"/>
      <c r="AR612" s="25"/>
      <c r="AS612" s="25"/>
      <c r="AT612" s="25"/>
      <c r="AU612" s="25"/>
      <c r="AV612" s="25"/>
      <c r="AW612" s="25"/>
      <c r="AX612" s="25"/>
      <c r="AY612" s="25"/>
      <c r="AZ612" s="25"/>
      <c r="BA612" s="25"/>
      <c r="BB612" s="25"/>
      <c r="BC612" s="25"/>
      <c r="BD612" s="25"/>
      <c r="BE612" s="25"/>
      <c r="BF612" s="25"/>
      <c r="BG612" s="25"/>
      <c r="BH612" s="25"/>
      <c r="BI612" s="25"/>
      <c r="BJ612" s="25"/>
      <c r="BK612" s="25"/>
      <c r="BL612" s="25"/>
      <c r="BM612" s="25"/>
      <c r="BN612" s="25"/>
      <c r="BO612" s="25"/>
      <c r="BP612" s="25"/>
      <c r="BQ612" s="25"/>
      <c r="BR612" s="25"/>
      <c r="BS612" s="25"/>
    </row>
    <row r="613" spans="1:71" ht="15.75" customHeight="1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  <c r="AO613" s="25"/>
      <c r="AP613" s="25"/>
      <c r="AQ613" s="25"/>
      <c r="AR613" s="25"/>
      <c r="AS613" s="25"/>
      <c r="AT613" s="25"/>
      <c r="AU613" s="25"/>
      <c r="AV613" s="25"/>
      <c r="AW613" s="25"/>
      <c r="AX613" s="25"/>
      <c r="AY613" s="25"/>
      <c r="AZ613" s="25"/>
      <c r="BA613" s="25"/>
      <c r="BB613" s="25"/>
      <c r="BC613" s="25"/>
      <c r="BD613" s="25"/>
      <c r="BE613" s="25"/>
      <c r="BF613" s="25"/>
      <c r="BG613" s="25"/>
      <c r="BH613" s="25"/>
      <c r="BI613" s="25"/>
      <c r="BJ613" s="25"/>
      <c r="BK613" s="25"/>
      <c r="BL613" s="25"/>
      <c r="BM613" s="25"/>
      <c r="BN613" s="25"/>
      <c r="BO613" s="25"/>
      <c r="BP613" s="25"/>
      <c r="BQ613" s="25"/>
      <c r="BR613" s="25"/>
      <c r="BS613" s="25"/>
    </row>
    <row r="614" spans="1:71" ht="15.75" customHeight="1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  <c r="AO614" s="25"/>
      <c r="AP614" s="25"/>
      <c r="AQ614" s="25"/>
      <c r="AR614" s="25"/>
      <c r="AS614" s="25"/>
      <c r="AT614" s="25"/>
      <c r="AU614" s="25"/>
      <c r="AV614" s="25"/>
      <c r="AW614" s="25"/>
      <c r="AX614" s="25"/>
      <c r="AY614" s="25"/>
      <c r="AZ614" s="25"/>
      <c r="BA614" s="25"/>
      <c r="BB614" s="25"/>
      <c r="BC614" s="25"/>
      <c r="BD614" s="25"/>
      <c r="BE614" s="25"/>
      <c r="BF614" s="25"/>
      <c r="BG614" s="25"/>
      <c r="BH614" s="25"/>
      <c r="BI614" s="25"/>
      <c r="BJ614" s="25"/>
      <c r="BK614" s="25"/>
      <c r="BL614" s="25"/>
      <c r="BM614" s="25"/>
      <c r="BN614" s="25"/>
      <c r="BO614" s="25"/>
      <c r="BP614" s="25"/>
      <c r="BQ614" s="25"/>
      <c r="BR614" s="25"/>
      <c r="BS614" s="25"/>
    </row>
    <row r="615" spans="1:71" ht="15.75" customHeight="1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  <c r="AO615" s="25"/>
      <c r="AP615" s="25"/>
      <c r="AQ615" s="25"/>
      <c r="AR615" s="25"/>
      <c r="AS615" s="25"/>
      <c r="AT615" s="25"/>
      <c r="AU615" s="25"/>
      <c r="AV615" s="25"/>
      <c r="AW615" s="25"/>
      <c r="AX615" s="25"/>
      <c r="AY615" s="25"/>
      <c r="AZ615" s="25"/>
      <c r="BA615" s="25"/>
      <c r="BB615" s="25"/>
      <c r="BC615" s="25"/>
      <c r="BD615" s="25"/>
      <c r="BE615" s="25"/>
      <c r="BF615" s="25"/>
      <c r="BG615" s="25"/>
      <c r="BH615" s="25"/>
      <c r="BI615" s="25"/>
      <c r="BJ615" s="25"/>
      <c r="BK615" s="25"/>
      <c r="BL615" s="25"/>
      <c r="BM615" s="25"/>
      <c r="BN615" s="25"/>
      <c r="BO615" s="25"/>
      <c r="BP615" s="25"/>
      <c r="BQ615" s="25"/>
      <c r="BR615" s="25"/>
      <c r="BS615" s="25"/>
    </row>
    <row r="616" spans="1:71" ht="15.75" customHeight="1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  <c r="AO616" s="25"/>
      <c r="AP616" s="25"/>
      <c r="AQ616" s="25"/>
      <c r="AR616" s="25"/>
      <c r="AS616" s="25"/>
      <c r="AT616" s="25"/>
      <c r="AU616" s="25"/>
      <c r="AV616" s="25"/>
      <c r="AW616" s="25"/>
      <c r="AX616" s="25"/>
      <c r="AY616" s="25"/>
      <c r="AZ616" s="25"/>
      <c r="BA616" s="25"/>
      <c r="BB616" s="25"/>
      <c r="BC616" s="25"/>
      <c r="BD616" s="25"/>
      <c r="BE616" s="25"/>
      <c r="BF616" s="25"/>
      <c r="BG616" s="25"/>
      <c r="BH616" s="25"/>
      <c r="BI616" s="25"/>
      <c r="BJ616" s="25"/>
      <c r="BK616" s="25"/>
      <c r="BL616" s="25"/>
      <c r="BM616" s="25"/>
      <c r="BN616" s="25"/>
      <c r="BO616" s="25"/>
      <c r="BP616" s="25"/>
      <c r="BQ616" s="25"/>
      <c r="BR616" s="25"/>
      <c r="BS616" s="25"/>
    </row>
    <row r="617" spans="1:71" ht="15.75" customHeight="1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  <c r="AO617" s="25"/>
      <c r="AP617" s="25"/>
      <c r="AQ617" s="25"/>
      <c r="AR617" s="25"/>
      <c r="AS617" s="25"/>
      <c r="AT617" s="25"/>
      <c r="AU617" s="25"/>
      <c r="AV617" s="25"/>
      <c r="AW617" s="25"/>
      <c r="AX617" s="25"/>
      <c r="AY617" s="25"/>
      <c r="AZ617" s="25"/>
      <c r="BA617" s="25"/>
      <c r="BB617" s="25"/>
      <c r="BC617" s="25"/>
      <c r="BD617" s="25"/>
      <c r="BE617" s="25"/>
      <c r="BF617" s="25"/>
      <c r="BG617" s="25"/>
      <c r="BH617" s="25"/>
      <c r="BI617" s="25"/>
      <c r="BJ617" s="25"/>
      <c r="BK617" s="25"/>
      <c r="BL617" s="25"/>
      <c r="BM617" s="25"/>
      <c r="BN617" s="25"/>
      <c r="BO617" s="25"/>
      <c r="BP617" s="25"/>
      <c r="BQ617" s="25"/>
      <c r="BR617" s="25"/>
      <c r="BS617" s="25"/>
    </row>
    <row r="618" spans="1:71" ht="15.75" customHeight="1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  <c r="AO618" s="25"/>
      <c r="AP618" s="25"/>
      <c r="AQ618" s="25"/>
      <c r="AR618" s="25"/>
      <c r="AS618" s="25"/>
      <c r="AT618" s="25"/>
      <c r="AU618" s="25"/>
      <c r="AV618" s="25"/>
      <c r="AW618" s="25"/>
      <c r="AX618" s="25"/>
      <c r="AY618" s="25"/>
      <c r="AZ618" s="25"/>
      <c r="BA618" s="25"/>
      <c r="BB618" s="25"/>
      <c r="BC618" s="25"/>
      <c r="BD618" s="25"/>
      <c r="BE618" s="25"/>
      <c r="BF618" s="25"/>
      <c r="BG618" s="25"/>
      <c r="BH618" s="25"/>
      <c r="BI618" s="25"/>
      <c r="BJ618" s="25"/>
      <c r="BK618" s="25"/>
      <c r="BL618" s="25"/>
      <c r="BM618" s="25"/>
      <c r="BN618" s="25"/>
      <c r="BO618" s="25"/>
      <c r="BP618" s="25"/>
      <c r="BQ618" s="25"/>
      <c r="BR618" s="25"/>
      <c r="BS618" s="25"/>
    </row>
    <row r="619" spans="1:71" ht="15.75" customHeight="1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  <c r="AO619" s="25"/>
      <c r="AP619" s="25"/>
      <c r="AQ619" s="25"/>
      <c r="AR619" s="25"/>
      <c r="AS619" s="25"/>
      <c r="AT619" s="25"/>
      <c r="AU619" s="25"/>
      <c r="AV619" s="25"/>
      <c r="AW619" s="25"/>
      <c r="AX619" s="25"/>
      <c r="AY619" s="25"/>
      <c r="AZ619" s="25"/>
      <c r="BA619" s="25"/>
      <c r="BB619" s="25"/>
      <c r="BC619" s="25"/>
      <c r="BD619" s="25"/>
      <c r="BE619" s="25"/>
      <c r="BF619" s="25"/>
      <c r="BG619" s="25"/>
      <c r="BH619" s="25"/>
      <c r="BI619" s="25"/>
      <c r="BJ619" s="25"/>
      <c r="BK619" s="25"/>
      <c r="BL619" s="25"/>
      <c r="BM619" s="25"/>
      <c r="BN619" s="25"/>
      <c r="BO619" s="25"/>
      <c r="BP619" s="25"/>
      <c r="BQ619" s="25"/>
      <c r="BR619" s="25"/>
      <c r="BS619" s="25"/>
    </row>
    <row r="620" spans="1:71" ht="15.75" customHeight="1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  <c r="AO620" s="25"/>
      <c r="AP620" s="25"/>
      <c r="AQ620" s="25"/>
      <c r="AR620" s="25"/>
      <c r="AS620" s="25"/>
      <c r="AT620" s="25"/>
      <c r="AU620" s="25"/>
      <c r="AV620" s="25"/>
      <c r="AW620" s="25"/>
      <c r="AX620" s="25"/>
      <c r="AY620" s="25"/>
      <c r="AZ620" s="25"/>
      <c r="BA620" s="25"/>
      <c r="BB620" s="25"/>
      <c r="BC620" s="25"/>
      <c r="BD620" s="25"/>
      <c r="BE620" s="25"/>
      <c r="BF620" s="25"/>
      <c r="BG620" s="25"/>
      <c r="BH620" s="25"/>
      <c r="BI620" s="25"/>
      <c r="BJ620" s="25"/>
      <c r="BK620" s="25"/>
      <c r="BL620" s="25"/>
      <c r="BM620" s="25"/>
      <c r="BN620" s="25"/>
      <c r="BO620" s="25"/>
      <c r="BP620" s="25"/>
      <c r="BQ620" s="25"/>
      <c r="BR620" s="25"/>
      <c r="BS620" s="25"/>
    </row>
    <row r="621" spans="1:71" ht="15.75" customHeight="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  <c r="AO621" s="25"/>
      <c r="AP621" s="25"/>
      <c r="AQ621" s="25"/>
      <c r="AR621" s="25"/>
      <c r="AS621" s="25"/>
      <c r="AT621" s="25"/>
      <c r="AU621" s="25"/>
      <c r="AV621" s="25"/>
      <c r="AW621" s="25"/>
      <c r="AX621" s="25"/>
      <c r="AY621" s="25"/>
      <c r="AZ621" s="25"/>
      <c r="BA621" s="25"/>
      <c r="BB621" s="25"/>
      <c r="BC621" s="25"/>
      <c r="BD621" s="25"/>
      <c r="BE621" s="25"/>
      <c r="BF621" s="25"/>
      <c r="BG621" s="25"/>
      <c r="BH621" s="25"/>
      <c r="BI621" s="25"/>
      <c r="BJ621" s="25"/>
      <c r="BK621" s="25"/>
      <c r="BL621" s="25"/>
      <c r="BM621" s="25"/>
      <c r="BN621" s="25"/>
      <c r="BO621" s="25"/>
      <c r="BP621" s="25"/>
      <c r="BQ621" s="25"/>
      <c r="BR621" s="25"/>
      <c r="BS621" s="25"/>
    </row>
    <row r="622" spans="1:71" ht="15.75" customHeight="1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  <c r="AO622" s="25"/>
      <c r="AP622" s="25"/>
      <c r="AQ622" s="25"/>
      <c r="AR622" s="25"/>
      <c r="AS622" s="25"/>
      <c r="AT622" s="25"/>
      <c r="AU622" s="25"/>
      <c r="AV622" s="25"/>
      <c r="AW622" s="25"/>
      <c r="AX622" s="25"/>
      <c r="AY622" s="25"/>
      <c r="AZ622" s="25"/>
      <c r="BA622" s="25"/>
      <c r="BB622" s="25"/>
      <c r="BC622" s="25"/>
      <c r="BD622" s="25"/>
      <c r="BE622" s="25"/>
      <c r="BF622" s="25"/>
      <c r="BG622" s="25"/>
      <c r="BH622" s="25"/>
      <c r="BI622" s="25"/>
      <c r="BJ622" s="25"/>
      <c r="BK622" s="25"/>
      <c r="BL622" s="25"/>
      <c r="BM622" s="25"/>
      <c r="BN622" s="25"/>
      <c r="BO622" s="25"/>
      <c r="BP622" s="25"/>
      <c r="BQ622" s="25"/>
      <c r="BR622" s="25"/>
      <c r="BS622" s="25"/>
    </row>
    <row r="623" spans="1:71" ht="15.75" customHeight="1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  <c r="AO623" s="25"/>
      <c r="AP623" s="25"/>
      <c r="AQ623" s="25"/>
      <c r="AR623" s="25"/>
      <c r="AS623" s="25"/>
      <c r="AT623" s="25"/>
      <c r="AU623" s="25"/>
      <c r="AV623" s="25"/>
      <c r="AW623" s="25"/>
      <c r="AX623" s="25"/>
      <c r="AY623" s="25"/>
      <c r="AZ623" s="25"/>
      <c r="BA623" s="25"/>
      <c r="BB623" s="25"/>
      <c r="BC623" s="25"/>
      <c r="BD623" s="25"/>
      <c r="BE623" s="25"/>
      <c r="BF623" s="25"/>
      <c r="BG623" s="25"/>
      <c r="BH623" s="25"/>
      <c r="BI623" s="25"/>
      <c r="BJ623" s="25"/>
      <c r="BK623" s="25"/>
      <c r="BL623" s="25"/>
      <c r="BM623" s="25"/>
      <c r="BN623" s="25"/>
      <c r="BO623" s="25"/>
      <c r="BP623" s="25"/>
      <c r="BQ623" s="25"/>
      <c r="BR623" s="25"/>
      <c r="BS623" s="25"/>
    </row>
    <row r="624" spans="1:71" ht="15.75" customHeight="1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  <c r="AO624" s="25"/>
      <c r="AP624" s="25"/>
      <c r="AQ624" s="25"/>
      <c r="AR624" s="25"/>
      <c r="AS624" s="25"/>
      <c r="AT624" s="25"/>
      <c r="AU624" s="25"/>
      <c r="AV624" s="25"/>
      <c r="AW624" s="25"/>
      <c r="AX624" s="25"/>
      <c r="AY624" s="25"/>
      <c r="AZ624" s="25"/>
      <c r="BA624" s="25"/>
      <c r="BB624" s="25"/>
      <c r="BC624" s="25"/>
      <c r="BD624" s="25"/>
      <c r="BE624" s="25"/>
      <c r="BF624" s="25"/>
      <c r="BG624" s="25"/>
      <c r="BH624" s="25"/>
      <c r="BI624" s="25"/>
      <c r="BJ624" s="25"/>
      <c r="BK624" s="25"/>
      <c r="BL624" s="25"/>
      <c r="BM624" s="25"/>
      <c r="BN624" s="25"/>
      <c r="BO624" s="25"/>
      <c r="BP624" s="25"/>
      <c r="BQ624" s="25"/>
      <c r="BR624" s="25"/>
      <c r="BS624" s="25"/>
    </row>
    <row r="625" spans="1:71" ht="15.75" customHeight="1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  <c r="AO625" s="25"/>
      <c r="AP625" s="25"/>
      <c r="AQ625" s="25"/>
      <c r="AR625" s="25"/>
      <c r="AS625" s="25"/>
      <c r="AT625" s="25"/>
      <c r="AU625" s="25"/>
      <c r="AV625" s="25"/>
      <c r="AW625" s="25"/>
      <c r="AX625" s="25"/>
      <c r="AY625" s="25"/>
      <c r="AZ625" s="25"/>
      <c r="BA625" s="25"/>
      <c r="BB625" s="25"/>
      <c r="BC625" s="25"/>
      <c r="BD625" s="25"/>
      <c r="BE625" s="25"/>
      <c r="BF625" s="25"/>
      <c r="BG625" s="25"/>
      <c r="BH625" s="25"/>
      <c r="BI625" s="25"/>
      <c r="BJ625" s="25"/>
      <c r="BK625" s="25"/>
      <c r="BL625" s="25"/>
      <c r="BM625" s="25"/>
      <c r="BN625" s="25"/>
      <c r="BO625" s="25"/>
      <c r="BP625" s="25"/>
      <c r="BQ625" s="25"/>
      <c r="BR625" s="25"/>
      <c r="BS625" s="25"/>
    </row>
    <row r="626" spans="1:71" ht="15.75" customHeight="1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  <c r="AO626" s="25"/>
      <c r="AP626" s="25"/>
      <c r="AQ626" s="25"/>
      <c r="AR626" s="25"/>
      <c r="AS626" s="25"/>
      <c r="AT626" s="25"/>
      <c r="AU626" s="25"/>
      <c r="AV626" s="25"/>
      <c r="AW626" s="25"/>
      <c r="AX626" s="25"/>
      <c r="AY626" s="25"/>
      <c r="AZ626" s="25"/>
      <c r="BA626" s="25"/>
      <c r="BB626" s="25"/>
      <c r="BC626" s="25"/>
      <c r="BD626" s="25"/>
      <c r="BE626" s="25"/>
      <c r="BF626" s="25"/>
      <c r="BG626" s="25"/>
      <c r="BH626" s="25"/>
      <c r="BI626" s="25"/>
      <c r="BJ626" s="25"/>
      <c r="BK626" s="25"/>
      <c r="BL626" s="25"/>
      <c r="BM626" s="25"/>
      <c r="BN626" s="25"/>
      <c r="BO626" s="25"/>
      <c r="BP626" s="25"/>
      <c r="BQ626" s="25"/>
      <c r="BR626" s="25"/>
      <c r="BS626" s="25"/>
    </row>
    <row r="627" spans="1:71" ht="15.75" customHeight="1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  <c r="AO627" s="25"/>
      <c r="AP627" s="25"/>
      <c r="AQ627" s="25"/>
      <c r="AR627" s="25"/>
      <c r="AS627" s="25"/>
      <c r="AT627" s="25"/>
      <c r="AU627" s="25"/>
      <c r="AV627" s="25"/>
      <c r="AW627" s="25"/>
      <c r="AX627" s="25"/>
      <c r="AY627" s="25"/>
      <c r="AZ627" s="25"/>
      <c r="BA627" s="25"/>
      <c r="BB627" s="25"/>
      <c r="BC627" s="25"/>
      <c r="BD627" s="25"/>
      <c r="BE627" s="25"/>
      <c r="BF627" s="25"/>
      <c r="BG627" s="25"/>
      <c r="BH627" s="25"/>
      <c r="BI627" s="25"/>
      <c r="BJ627" s="25"/>
      <c r="BK627" s="25"/>
      <c r="BL627" s="25"/>
      <c r="BM627" s="25"/>
      <c r="BN627" s="25"/>
      <c r="BO627" s="25"/>
      <c r="BP627" s="25"/>
      <c r="BQ627" s="25"/>
      <c r="BR627" s="25"/>
      <c r="BS627" s="25"/>
    </row>
    <row r="628" spans="1:71" ht="15.75" customHeight="1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  <c r="AO628" s="25"/>
      <c r="AP628" s="25"/>
      <c r="AQ628" s="25"/>
      <c r="AR628" s="25"/>
      <c r="AS628" s="25"/>
      <c r="AT628" s="25"/>
      <c r="AU628" s="25"/>
      <c r="AV628" s="25"/>
      <c r="AW628" s="25"/>
      <c r="AX628" s="25"/>
      <c r="AY628" s="25"/>
      <c r="AZ628" s="25"/>
      <c r="BA628" s="25"/>
      <c r="BB628" s="25"/>
      <c r="BC628" s="25"/>
      <c r="BD628" s="25"/>
      <c r="BE628" s="25"/>
      <c r="BF628" s="25"/>
      <c r="BG628" s="25"/>
      <c r="BH628" s="25"/>
      <c r="BI628" s="25"/>
      <c r="BJ628" s="25"/>
      <c r="BK628" s="25"/>
      <c r="BL628" s="25"/>
      <c r="BM628" s="25"/>
      <c r="BN628" s="25"/>
      <c r="BO628" s="25"/>
      <c r="BP628" s="25"/>
      <c r="BQ628" s="25"/>
      <c r="BR628" s="25"/>
      <c r="BS628" s="25"/>
    </row>
    <row r="629" spans="1:71" ht="15.75" customHeight="1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  <c r="AO629" s="25"/>
      <c r="AP629" s="25"/>
      <c r="AQ629" s="25"/>
      <c r="AR629" s="25"/>
      <c r="AS629" s="25"/>
      <c r="AT629" s="25"/>
      <c r="AU629" s="25"/>
      <c r="AV629" s="25"/>
      <c r="AW629" s="25"/>
      <c r="AX629" s="25"/>
      <c r="AY629" s="25"/>
      <c r="AZ629" s="25"/>
      <c r="BA629" s="25"/>
      <c r="BB629" s="25"/>
      <c r="BC629" s="25"/>
      <c r="BD629" s="25"/>
      <c r="BE629" s="25"/>
      <c r="BF629" s="25"/>
      <c r="BG629" s="25"/>
      <c r="BH629" s="25"/>
      <c r="BI629" s="25"/>
      <c r="BJ629" s="25"/>
      <c r="BK629" s="25"/>
      <c r="BL629" s="25"/>
      <c r="BM629" s="25"/>
      <c r="BN629" s="25"/>
      <c r="BO629" s="25"/>
      <c r="BP629" s="25"/>
      <c r="BQ629" s="25"/>
      <c r="BR629" s="25"/>
      <c r="BS629" s="25"/>
    </row>
    <row r="630" spans="1:71" ht="15.75" customHeight="1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  <c r="AO630" s="25"/>
      <c r="AP630" s="25"/>
      <c r="AQ630" s="25"/>
      <c r="AR630" s="25"/>
      <c r="AS630" s="25"/>
      <c r="AT630" s="25"/>
      <c r="AU630" s="25"/>
      <c r="AV630" s="25"/>
      <c r="AW630" s="25"/>
      <c r="AX630" s="25"/>
      <c r="AY630" s="25"/>
      <c r="AZ630" s="25"/>
      <c r="BA630" s="25"/>
      <c r="BB630" s="25"/>
      <c r="BC630" s="25"/>
      <c r="BD630" s="25"/>
      <c r="BE630" s="25"/>
      <c r="BF630" s="25"/>
      <c r="BG630" s="25"/>
      <c r="BH630" s="25"/>
      <c r="BI630" s="25"/>
      <c r="BJ630" s="25"/>
      <c r="BK630" s="25"/>
      <c r="BL630" s="25"/>
      <c r="BM630" s="25"/>
      <c r="BN630" s="25"/>
      <c r="BO630" s="25"/>
      <c r="BP630" s="25"/>
      <c r="BQ630" s="25"/>
      <c r="BR630" s="25"/>
      <c r="BS630" s="25"/>
    </row>
    <row r="631" spans="1:71" ht="15.75" customHeight="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  <c r="AO631" s="25"/>
      <c r="AP631" s="25"/>
      <c r="AQ631" s="25"/>
      <c r="AR631" s="25"/>
      <c r="AS631" s="25"/>
      <c r="AT631" s="25"/>
      <c r="AU631" s="25"/>
      <c r="AV631" s="25"/>
      <c r="AW631" s="25"/>
      <c r="AX631" s="25"/>
      <c r="AY631" s="25"/>
      <c r="AZ631" s="25"/>
      <c r="BA631" s="25"/>
      <c r="BB631" s="25"/>
      <c r="BC631" s="25"/>
      <c r="BD631" s="25"/>
      <c r="BE631" s="25"/>
      <c r="BF631" s="25"/>
      <c r="BG631" s="25"/>
      <c r="BH631" s="25"/>
      <c r="BI631" s="25"/>
      <c r="BJ631" s="25"/>
      <c r="BK631" s="25"/>
      <c r="BL631" s="25"/>
      <c r="BM631" s="25"/>
      <c r="BN631" s="25"/>
      <c r="BO631" s="25"/>
      <c r="BP631" s="25"/>
      <c r="BQ631" s="25"/>
      <c r="BR631" s="25"/>
      <c r="BS631" s="25"/>
    </row>
    <row r="632" spans="1:71" ht="15.75" customHeight="1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  <c r="AO632" s="25"/>
      <c r="AP632" s="25"/>
      <c r="AQ632" s="25"/>
      <c r="AR632" s="25"/>
      <c r="AS632" s="25"/>
      <c r="AT632" s="25"/>
      <c r="AU632" s="25"/>
      <c r="AV632" s="25"/>
      <c r="AW632" s="25"/>
      <c r="AX632" s="25"/>
      <c r="AY632" s="25"/>
      <c r="AZ632" s="25"/>
      <c r="BA632" s="25"/>
      <c r="BB632" s="25"/>
      <c r="BC632" s="25"/>
      <c r="BD632" s="25"/>
      <c r="BE632" s="25"/>
      <c r="BF632" s="25"/>
      <c r="BG632" s="25"/>
      <c r="BH632" s="25"/>
      <c r="BI632" s="25"/>
      <c r="BJ632" s="25"/>
      <c r="BK632" s="25"/>
      <c r="BL632" s="25"/>
      <c r="BM632" s="25"/>
      <c r="BN632" s="25"/>
      <c r="BO632" s="25"/>
      <c r="BP632" s="25"/>
      <c r="BQ632" s="25"/>
      <c r="BR632" s="25"/>
      <c r="BS632" s="25"/>
    </row>
    <row r="633" spans="1:71" ht="15.75" customHeight="1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  <c r="AO633" s="25"/>
      <c r="AP633" s="25"/>
      <c r="AQ633" s="25"/>
      <c r="AR633" s="25"/>
      <c r="AS633" s="25"/>
      <c r="AT633" s="25"/>
      <c r="AU633" s="25"/>
      <c r="AV633" s="25"/>
      <c r="AW633" s="25"/>
      <c r="AX633" s="25"/>
      <c r="AY633" s="25"/>
      <c r="AZ633" s="25"/>
      <c r="BA633" s="25"/>
      <c r="BB633" s="25"/>
      <c r="BC633" s="25"/>
      <c r="BD633" s="25"/>
      <c r="BE633" s="25"/>
      <c r="BF633" s="25"/>
      <c r="BG633" s="25"/>
      <c r="BH633" s="25"/>
      <c r="BI633" s="25"/>
      <c r="BJ633" s="25"/>
      <c r="BK633" s="25"/>
      <c r="BL633" s="25"/>
      <c r="BM633" s="25"/>
      <c r="BN633" s="25"/>
      <c r="BO633" s="25"/>
      <c r="BP633" s="25"/>
      <c r="BQ633" s="25"/>
      <c r="BR633" s="25"/>
      <c r="BS633" s="25"/>
    </row>
    <row r="634" spans="1:71" ht="15.75" customHeight="1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  <c r="AO634" s="25"/>
      <c r="AP634" s="25"/>
      <c r="AQ634" s="25"/>
      <c r="AR634" s="25"/>
      <c r="AS634" s="25"/>
      <c r="AT634" s="25"/>
      <c r="AU634" s="25"/>
      <c r="AV634" s="25"/>
      <c r="AW634" s="25"/>
      <c r="AX634" s="25"/>
      <c r="AY634" s="25"/>
      <c r="AZ634" s="25"/>
      <c r="BA634" s="25"/>
      <c r="BB634" s="25"/>
      <c r="BC634" s="25"/>
      <c r="BD634" s="25"/>
      <c r="BE634" s="25"/>
      <c r="BF634" s="25"/>
      <c r="BG634" s="25"/>
      <c r="BH634" s="25"/>
      <c r="BI634" s="25"/>
      <c r="BJ634" s="25"/>
      <c r="BK634" s="25"/>
      <c r="BL634" s="25"/>
      <c r="BM634" s="25"/>
      <c r="BN634" s="25"/>
      <c r="BO634" s="25"/>
      <c r="BP634" s="25"/>
      <c r="BQ634" s="25"/>
      <c r="BR634" s="25"/>
      <c r="BS634" s="25"/>
    </row>
    <row r="635" spans="1:71" ht="15.75" customHeight="1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  <c r="AO635" s="25"/>
      <c r="AP635" s="25"/>
      <c r="AQ635" s="25"/>
      <c r="AR635" s="25"/>
      <c r="AS635" s="25"/>
      <c r="AT635" s="25"/>
      <c r="AU635" s="25"/>
      <c r="AV635" s="25"/>
      <c r="AW635" s="25"/>
      <c r="AX635" s="25"/>
      <c r="AY635" s="25"/>
      <c r="AZ635" s="25"/>
      <c r="BA635" s="25"/>
      <c r="BB635" s="25"/>
      <c r="BC635" s="25"/>
      <c r="BD635" s="25"/>
      <c r="BE635" s="25"/>
      <c r="BF635" s="25"/>
      <c r="BG635" s="25"/>
      <c r="BH635" s="25"/>
      <c r="BI635" s="25"/>
      <c r="BJ635" s="25"/>
      <c r="BK635" s="25"/>
      <c r="BL635" s="25"/>
      <c r="BM635" s="25"/>
      <c r="BN635" s="25"/>
      <c r="BO635" s="25"/>
      <c r="BP635" s="25"/>
      <c r="BQ635" s="25"/>
      <c r="BR635" s="25"/>
      <c r="BS635" s="25"/>
    </row>
    <row r="636" spans="1:71" ht="15.75" customHeight="1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  <c r="AO636" s="25"/>
      <c r="AP636" s="25"/>
      <c r="AQ636" s="25"/>
      <c r="AR636" s="25"/>
      <c r="AS636" s="25"/>
      <c r="AT636" s="25"/>
      <c r="AU636" s="25"/>
      <c r="AV636" s="25"/>
      <c r="AW636" s="25"/>
      <c r="AX636" s="25"/>
      <c r="AY636" s="25"/>
      <c r="AZ636" s="25"/>
      <c r="BA636" s="25"/>
      <c r="BB636" s="25"/>
      <c r="BC636" s="25"/>
      <c r="BD636" s="25"/>
      <c r="BE636" s="25"/>
      <c r="BF636" s="25"/>
      <c r="BG636" s="25"/>
      <c r="BH636" s="25"/>
      <c r="BI636" s="25"/>
      <c r="BJ636" s="25"/>
      <c r="BK636" s="25"/>
      <c r="BL636" s="25"/>
      <c r="BM636" s="25"/>
      <c r="BN636" s="25"/>
      <c r="BO636" s="25"/>
      <c r="BP636" s="25"/>
      <c r="BQ636" s="25"/>
      <c r="BR636" s="25"/>
      <c r="BS636" s="25"/>
    </row>
    <row r="637" spans="1:71" ht="15.75" customHeight="1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  <c r="AO637" s="25"/>
      <c r="AP637" s="25"/>
      <c r="AQ637" s="25"/>
      <c r="AR637" s="25"/>
      <c r="AS637" s="25"/>
      <c r="AT637" s="25"/>
      <c r="AU637" s="25"/>
      <c r="AV637" s="25"/>
      <c r="AW637" s="25"/>
      <c r="AX637" s="25"/>
      <c r="AY637" s="25"/>
      <c r="AZ637" s="25"/>
      <c r="BA637" s="25"/>
      <c r="BB637" s="25"/>
      <c r="BC637" s="25"/>
      <c r="BD637" s="25"/>
      <c r="BE637" s="25"/>
      <c r="BF637" s="25"/>
      <c r="BG637" s="25"/>
      <c r="BH637" s="25"/>
      <c r="BI637" s="25"/>
      <c r="BJ637" s="25"/>
      <c r="BK637" s="25"/>
      <c r="BL637" s="25"/>
      <c r="BM637" s="25"/>
      <c r="BN637" s="25"/>
      <c r="BO637" s="25"/>
      <c r="BP637" s="25"/>
      <c r="BQ637" s="25"/>
      <c r="BR637" s="25"/>
      <c r="BS637" s="25"/>
    </row>
    <row r="638" spans="1:71" ht="15.75" customHeight="1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  <c r="AO638" s="25"/>
      <c r="AP638" s="25"/>
      <c r="AQ638" s="25"/>
      <c r="AR638" s="25"/>
      <c r="AS638" s="25"/>
      <c r="AT638" s="25"/>
      <c r="AU638" s="25"/>
      <c r="AV638" s="25"/>
      <c r="AW638" s="25"/>
      <c r="AX638" s="25"/>
      <c r="AY638" s="25"/>
      <c r="AZ638" s="25"/>
      <c r="BA638" s="25"/>
      <c r="BB638" s="25"/>
      <c r="BC638" s="25"/>
      <c r="BD638" s="25"/>
      <c r="BE638" s="25"/>
      <c r="BF638" s="25"/>
      <c r="BG638" s="25"/>
      <c r="BH638" s="25"/>
      <c r="BI638" s="25"/>
      <c r="BJ638" s="25"/>
      <c r="BK638" s="25"/>
      <c r="BL638" s="25"/>
      <c r="BM638" s="25"/>
      <c r="BN638" s="25"/>
      <c r="BO638" s="25"/>
      <c r="BP638" s="25"/>
      <c r="BQ638" s="25"/>
      <c r="BR638" s="25"/>
      <c r="BS638" s="25"/>
    </row>
    <row r="639" spans="1:71" ht="15.75" customHeight="1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  <c r="AO639" s="25"/>
      <c r="AP639" s="25"/>
      <c r="AQ639" s="25"/>
      <c r="AR639" s="25"/>
      <c r="AS639" s="25"/>
      <c r="AT639" s="25"/>
      <c r="AU639" s="25"/>
      <c r="AV639" s="25"/>
      <c r="AW639" s="25"/>
      <c r="AX639" s="25"/>
      <c r="AY639" s="25"/>
      <c r="AZ639" s="25"/>
      <c r="BA639" s="25"/>
      <c r="BB639" s="25"/>
      <c r="BC639" s="25"/>
      <c r="BD639" s="25"/>
      <c r="BE639" s="25"/>
      <c r="BF639" s="25"/>
      <c r="BG639" s="25"/>
      <c r="BH639" s="25"/>
      <c r="BI639" s="25"/>
      <c r="BJ639" s="25"/>
      <c r="BK639" s="25"/>
      <c r="BL639" s="25"/>
      <c r="BM639" s="25"/>
      <c r="BN639" s="25"/>
      <c r="BO639" s="25"/>
      <c r="BP639" s="25"/>
      <c r="BQ639" s="25"/>
      <c r="BR639" s="25"/>
      <c r="BS639" s="25"/>
    </row>
    <row r="640" spans="1:71" ht="15.75" customHeight="1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  <c r="AO640" s="25"/>
      <c r="AP640" s="25"/>
      <c r="AQ640" s="25"/>
      <c r="AR640" s="25"/>
      <c r="AS640" s="25"/>
      <c r="AT640" s="25"/>
      <c r="AU640" s="25"/>
      <c r="AV640" s="25"/>
      <c r="AW640" s="25"/>
      <c r="AX640" s="25"/>
      <c r="AY640" s="25"/>
      <c r="AZ640" s="25"/>
      <c r="BA640" s="25"/>
      <c r="BB640" s="25"/>
      <c r="BC640" s="25"/>
      <c r="BD640" s="25"/>
      <c r="BE640" s="25"/>
      <c r="BF640" s="25"/>
      <c r="BG640" s="25"/>
      <c r="BH640" s="25"/>
      <c r="BI640" s="25"/>
      <c r="BJ640" s="25"/>
      <c r="BK640" s="25"/>
      <c r="BL640" s="25"/>
      <c r="BM640" s="25"/>
      <c r="BN640" s="25"/>
      <c r="BO640" s="25"/>
      <c r="BP640" s="25"/>
      <c r="BQ640" s="25"/>
      <c r="BR640" s="25"/>
      <c r="BS640" s="25"/>
    </row>
    <row r="641" spans="1:71" ht="15.75" customHeight="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  <c r="AO641" s="25"/>
      <c r="AP641" s="25"/>
      <c r="AQ641" s="25"/>
      <c r="AR641" s="25"/>
      <c r="AS641" s="25"/>
      <c r="AT641" s="25"/>
      <c r="AU641" s="25"/>
      <c r="AV641" s="25"/>
      <c r="AW641" s="25"/>
      <c r="AX641" s="25"/>
      <c r="AY641" s="25"/>
      <c r="AZ641" s="25"/>
      <c r="BA641" s="25"/>
      <c r="BB641" s="25"/>
      <c r="BC641" s="25"/>
      <c r="BD641" s="25"/>
      <c r="BE641" s="25"/>
      <c r="BF641" s="25"/>
      <c r="BG641" s="25"/>
      <c r="BH641" s="25"/>
      <c r="BI641" s="25"/>
      <c r="BJ641" s="25"/>
      <c r="BK641" s="25"/>
      <c r="BL641" s="25"/>
      <c r="BM641" s="25"/>
      <c r="BN641" s="25"/>
      <c r="BO641" s="25"/>
      <c r="BP641" s="25"/>
      <c r="BQ641" s="25"/>
      <c r="BR641" s="25"/>
      <c r="BS641" s="25"/>
    </row>
    <row r="642" spans="1:71" ht="15.75" customHeight="1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  <c r="AO642" s="25"/>
      <c r="AP642" s="25"/>
      <c r="AQ642" s="25"/>
      <c r="AR642" s="25"/>
      <c r="AS642" s="25"/>
      <c r="AT642" s="25"/>
      <c r="AU642" s="25"/>
      <c r="AV642" s="25"/>
      <c r="AW642" s="25"/>
      <c r="AX642" s="25"/>
      <c r="AY642" s="25"/>
      <c r="AZ642" s="25"/>
      <c r="BA642" s="25"/>
      <c r="BB642" s="25"/>
      <c r="BC642" s="25"/>
      <c r="BD642" s="25"/>
      <c r="BE642" s="25"/>
      <c r="BF642" s="25"/>
      <c r="BG642" s="25"/>
      <c r="BH642" s="25"/>
      <c r="BI642" s="25"/>
      <c r="BJ642" s="25"/>
      <c r="BK642" s="25"/>
      <c r="BL642" s="25"/>
      <c r="BM642" s="25"/>
      <c r="BN642" s="25"/>
      <c r="BO642" s="25"/>
      <c r="BP642" s="25"/>
      <c r="BQ642" s="25"/>
      <c r="BR642" s="25"/>
      <c r="BS642" s="25"/>
    </row>
    <row r="643" spans="1:71" ht="15.75" customHeight="1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  <c r="AO643" s="25"/>
      <c r="AP643" s="25"/>
      <c r="AQ643" s="25"/>
      <c r="AR643" s="25"/>
      <c r="AS643" s="25"/>
      <c r="AT643" s="25"/>
      <c r="AU643" s="25"/>
      <c r="AV643" s="25"/>
      <c r="AW643" s="25"/>
      <c r="AX643" s="25"/>
      <c r="AY643" s="25"/>
      <c r="AZ643" s="25"/>
      <c r="BA643" s="25"/>
      <c r="BB643" s="25"/>
      <c r="BC643" s="25"/>
      <c r="BD643" s="25"/>
      <c r="BE643" s="25"/>
      <c r="BF643" s="25"/>
      <c r="BG643" s="25"/>
      <c r="BH643" s="25"/>
      <c r="BI643" s="25"/>
      <c r="BJ643" s="25"/>
      <c r="BK643" s="25"/>
      <c r="BL643" s="25"/>
      <c r="BM643" s="25"/>
      <c r="BN643" s="25"/>
      <c r="BO643" s="25"/>
      <c r="BP643" s="25"/>
      <c r="BQ643" s="25"/>
      <c r="BR643" s="25"/>
      <c r="BS643" s="25"/>
    </row>
    <row r="644" spans="1:71" ht="15.75" customHeight="1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  <c r="AO644" s="25"/>
      <c r="AP644" s="25"/>
      <c r="AQ644" s="25"/>
      <c r="AR644" s="25"/>
      <c r="AS644" s="25"/>
      <c r="AT644" s="25"/>
      <c r="AU644" s="25"/>
      <c r="AV644" s="25"/>
      <c r="AW644" s="25"/>
      <c r="AX644" s="25"/>
      <c r="AY644" s="25"/>
      <c r="AZ644" s="25"/>
      <c r="BA644" s="25"/>
      <c r="BB644" s="25"/>
      <c r="BC644" s="25"/>
      <c r="BD644" s="25"/>
      <c r="BE644" s="25"/>
      <c r="BF644" s="25"/>
      <c r="BG644" s="25"/>
      <c r="BH644" s="25"/>
      <c r="BI644" s="25"/>
      <c r="BJ644" s="25"/>
      <c r="BK644" s="25"/>
      <c r="BL644" s="25"/>
      <c r="BM644" s="25"/>
      <c r="BN644" s="25"/>
      <c r="BO644" s="25"/>
      <c r="BP644" s="25"/>
      <c r="BQ644" s="25"/>
      <c r="BR644" s="25"/>
      <c r="BS644" s="25"/>
    </row>
    <row r="645" spans="1:71" ht="15.75" customHeight="1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  <c r="AO645" s="25"/>
      <c r="AP645" s="25"/>
      <c r="AQ645" s="25"/>
      <c r="AR645" s="25"/>
      <c r="AS645" s="25"/>
      <c r="AT645" s="25"/>
      <c r="AU645" s="25"/>
      <c r="AV645" s="25"/>
      <c r="AW645" s="25"/>
      <c r="AX645" s="25"/>
      <c r="AY645" s="25"/>
      <c r="AZ645" s="25"/>
      <c r="BA645" s="25"/>
      <c r="BB645" s="25"/>
      <c r="BC645" s="25"/>
      <c r="BD645" s="25"/>
      <c r="BE645" s="25"/>
      <c r="BF645" s="25"/>
      <c r="BG645" s="25"/>
      <c r="BH645" s="25"/>
      <c r="BI645" s="25"/>
      <c r="BJ645" s="25"/>
      <c r="BK645" s="25"/>
      <c r="BL645" s="25"/>
      <c r="BM645" s="25"/>
      <c r="BN645" s="25"/>
      <c r="BO645" s="25"/>
      <c r="BP645" s="25"/>
      <c r="BQ645" s="25"/>
      <c r="BR645" s="25"/>
      <c r="BS645" s="25"/>
    </row>
    <row r="646" spans="1:71" ht="15.75" customHeight="1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  <c r="AO646" s="25"/>
      <c r="AP646" s="25"/>
      <c r="AQ646" s="25"/>
      <c r="AR646" s="25"/>
      <c r="AS646" s="25"/>
      <c r="AT646" s="25"/>
      <c r="AU646" s="25"/>
      <c r="AV646" s="25"/>
      <c r="AW646" s="25"/>
      <c r="AX646" s="25"/>
      <c r="AY646" s="25"/>
      <c r="AZ646" s="25"/>
      <c r="BA646" s="25"/>
      <c r="BB646" s="25"/>
      <c r="BC646" s="25"/>
      <c r="BD646" s="25"/>
      <c r="BE646" s="25"/>
      <c r="BF646" s="25"/>
      <c r="BG646" s="25"/>
      <c r="BH646" s="25"/>
      <c r="BI646" s="25"/>
      <c r="BJ646" s="25"/>
      <c r="BK646" s="25"/>
      <c r="BL646" s="25"/>
      <c r="BM646" s="25"/>
      <c r="BN646" s="25"/>
      <c r="BO646" s="25"/>
      <c r="BP646" s="25"/>
      <c r="BQ646" s="25"/>
      <c r="BR646" s="25"/>
      <c r="BS646" s="25"/>
    </row>
    <row r="647" spans="1:71" ht="15.75" customHeight="1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  <c r="AO647" s="25"/>
      <c r="AP647" s="25"/>
      <c r="AQ647" s="25"/>
      <c r="AR647" s="25"/>
      <c r="AS647" s="25"/>
      <c r="AT647" s="25"/>
      <c r="AU647" s="25"/>
      <c r="AV647" s="25"/>
      <c r="AW647" s="25"/>
      <c r="AX647" s="25"/>
      <c r="AY647" s="25"/>
      <c r="AZ647" s="25"/>
      <c r="BA647" s="25"/>
      <c r="BB647" s="25"/>
      <c r="BC647" s="25"/>
      <c r="BD647" s="25"/>
      <c r="BE647" s="25"/>
      <c r="BF647" s="25"/>
      <c r="BG647" s="25"/>
      <c r="BH647" s="25"/>
      <c r="BI647" s="25"/>
      <c r="BJ647" s="25"/>
      <c r="BK647" s="25"/>
      <c r="BL647" s="25"/>
      <c r="BM647" s="25"/>
      <c r="BN647" s="25"/>
      <c r="BO647" s="25"/>
      <c r="BP647" s="25"/>
      <c r="BQ647" s="25"/>
      <c r="BR647" s="25"/>
      <c r="BS647" s="25"/>
    </row>
    <row r="648" spans="1:71" ht="15.75" customHeight="1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  <c r="AO648" s="25"/>
      <c r="AP648" s="25"/>
      <c r="AQ648" s="25"/>
      <c r="AR648" s="25"/>
      <c r="AS648" s="25"/>
      <c r="AT648" s="25"/>
      <c r="AU648" s="25"/>
      <c r="AV648" s="25"/>
      <c r="AW648" s="25"/>
      <c r="AX648" s="25"/>
      <c r="AY648" s="25"/>
      <c r="AZ648" s="25"/>
      <c r="BA648" s="25"/>
      <c r="BB648" s="25"/>
      <c r="BC648" s="25"/>
      <c r="BD648" s="25"/>
      <c r="BE648" s="25"/>
      <c r="BF648" s="25"/>
      <c r="BG648" s="25"/>
      <c r="BH648" s="25"/>
      <c r="BI648" s="25"/>
      <c r="BJ648" s="25"/>
      <c r="BK648" s="25"/>
      <c r="BL648" s="25"/>
      <c r="BM648" s="25"/>
      <c r="BN648" s="25"/>
      <c r="BO648" s="25"/>
      <c r="BP648" s="25"/>
      <c r="BQ648" s="25"/>
      <c r="BR648" s="25"/>
      <c r="BS648" s="25"/>
    </row>
    <row r="649" spans="1:71" ht="15.75" customHeight="1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  <c r="AO649" s="25"/>
      <c r="AP649" s="25"/>
      <c r="AQ649" s="25"/>
      <c r="AR649" s="25"/>
      <c r="AS649" s="25"/>
      <c r="AT649" s="25"/>
      <c r="AU649" s="25"/>
      <c r="AV649" s="25"/>
      <c r="AW649" s="25"/>
      <c r="AX649" s="25"/>
      <c r="AY649" s="25"/>
      <c r="AZ649" s="25"/>
      <c r="BA649" s="25"/>
      <c r="BB649" s="25"/>
      <c r="BC649" s="25"/>
      <c r="BD649" s="25"/>
      <c r="BE649" s="25"/>
      <c r="BF649" s="25"/>
      <c r="BG649" s="25"/>
      <c r="BH649" s="25"/>
      <c r="BI649" s="25"/>
      <c r="BJ649" s="25"/>
      <c r="BK649" s="25"/>
      <c r="BL649" s="25"/>
      <c r="BM649" s="25"/>
      <c r="BN649" s="25"/>
      <c r="BO649" s="25"/>
      <c r="BP649" s="25"/>
      <c r="BQ649" s="25"/>
      <c r="BR649" s="25"/>
      <c r="BS649" s="25"/>
    </row>
    <row r="650" spans="1:71" ht="15.75" customHeight="1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  <c r="AO650" s="25"/>
      <c r="AP650" s="25"/>
      <c r="AQ650" s="25"/>
      <c r="AR650" s="25"/>
      <c r="AS650" s="25"/>
      <c r="AT650" s="25"/>
      <c r="AU650" s="25"/>
      <c r="AV650" s="25"/>
      <c r="AW650" s="25"/>
      <c r="AX650" s="25"/>
      <c r="AY650" s="25"/>
      <c r="AZ650" s="25"/>
      <c r="BA650" s="25"/>
      <c r="BB650" s="25"/>
      <c r="BC650" s="25"/>
      <c r="BD650" s="25"/>
      <c r="BE650" s="25"/>
      <c r="BF650" s="25"/>
      <c r="BG650" s="25"/>
      <c r="BH650" s="25"/>
      <c r="BI650" s="25"/>
      <c r="BJ650" s="25"/>
      <c r="BK650" s="25"/>
      <c r="BL650" s="25"/>
      <c r="BM650" s="25"/>
      <c r="BN650" s="25"/>
      <c r="BO650" s="25"/>
      <c r="BP650" s="25"/>
      <c r="BQ650" s="25"/>
      <c r="BR650" s="25"/>
      <c r="BS650" s="25"/>
    </row>
    <row r="651" spans="1:71" ht="15.75" customHeight="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  <c r="AO651" s="25"/>
      <c r="AP651" s="25"/>
      <c r="AQ651" s="25"/>
      <c r="AR651" s="25"/>
      <c r="AS651" s="25"/>
      <c r="AT651" s="25"/>
      <c r="AU651" s="25"/>
      <c r="AV651" s="25"/>
      <c r="AW651" s="25"/>
      <c r="AX651" s="25"/>
      <c r="AY651" s="25"/>
      <c r="AZ651" s="25"/>
      <c r="BA651" s="25"/>
      <c r="BB651" s="25"/>
      <c r="BC651" s="25"/>
      <c r="BD651" s="25"/>
      <c r="BE651" s="25"/>
      <c r="BF651" s="25"/>
      <c r="BG651" s="25"/>
      <c r="BH651" s="25"/>
      <c r="BI651" s="25"/>
      <c r="BJ651" s="25"/>
      <c r="BK651" s="25"/>
      <c r="BL651" s="25"/>
      <c r="BM651" s="25"/>
      <c r="BN651" s="25"/>
      <c r="BO651" s="25"/>
      <c r="BP651" s="25"/>
      <c r="BQ651" s="25"/>
      <c r="BR651" s="25"/>
      <c r="BS651" s="25"/>
    </row>
    <row r="652" spans="1:71" ht="15.75" customHeight="1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  <c r="AO652" s="25"/>
      <c r="AP652" s="25"/>
      <c r="AQ652" s="25"/>
      <c r="AR652" s="25"/>
      <c r="AS652" s="25"/>
      <c r="AT652" s="25"/>
      <c r="AU652" s="25"/>
      <c r="AV652" s="25"/>
      <c r="AW652" s="25"/>
      <c r="AX652" s="25"/>
      <c r="AY652" s="25"/>
      <c r="AZ652" s="25"/>
      <c r="BA652" s="25"/>
      <c r="BB652" s="25"/>
      <c r="BC652" s="25"/>
      <c r="BD652" s="25"/>
      <c r="BE652" s="25"/>
      <c r="BF652" s="25"/>
      <c r="BG652" s="25"/>
      <c r="BH652" s="25"/>
      <c r="BI652" s="25"/>
      <c r="BJ652" s="25"/>
      <c r="BK652" s="25"/>
      <c r="BL652" s="25"/>
      <c r="BM652" s="25"/>
      <c r="BN652" s="25"/>
      <c r="BO652" s="25"/>
      <c r="BP652" s="25"/>
      <c r="BQ652" s="25"/>
      <c r="BR652" s="25"/>
      <c r="BS652" s="25"/>
    </row>
    <row r="653" spans="1:71" ht="15.75" customHeight="1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  <c r="AO653" s="25"/>
      <c r="AP653" s="25"/>
      <c r="AQ653" s="25"/>
      <c r="AR653" s="25"/>
      <c r="AS653" s="25"/>
      <c r="AT653" s="25"/>
      <c r="AU653" s="25"/>
      <c r="AV653" s="25"/>
      <c r="AW653" s="25"/>
      <c r="AX653" s="25"/>
      <c r="AY653" s="25"/>
      <c r="AZ653" s="25"/>
      <c r="BA653" s="25"/>
      <c r="BB653" s="25"/>
      <c r="BC653" s="25"/>
      <c r="BD653" s="25"/>
      <c r="BE653" s="25"/>
      <c r="BF653" s="25"/>
      <c r="BG653" s="25"/>
      <c r="BH653" s="25"/>
      <c r="BI653" s="25"/>
      <c r="BJ653" s="25"/>
      <c r="BK653" s="25"/>
      <c r="BL653" s="25"/>
      <c r="BM653" s="25"/>
      <c r="BN653" s="25"/>
      <c r="BO653" s="25"/>
      <c r="BP653" s="25"/>
      <c r="BQ653" s="25"/>
      <c r="BR653" s="25"/>
      <c r="BS653" s="25"/>
    </row>
    <row r="654" spans="1:71" ht="15.75" customHeight="1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  <c r="AO654" s="25"/>
      <c r="AP654" s="25"/>
      <c r="AQ654" s="25"/>
      <c r="AR654" s="25"/>
      <c r="AS654" s="25"/>
      <c r="AT654" s="25"/>
      <c r="AU654" s="25"/>
      <c r="AV654" s="25"/>
      <c r="AW654" s="25"/>
      <c r="AX654" s="25"/>
      <c r="AY654" s="25"/>
      <c r="AZ654" s="25"/>
      <c r="BA654" s="25"/>
      <c r="BB654" s="25"/>
      <c r="BC654" s="25"/>
      <c r="BD654" s="25"/>
      <c r="BE654" s="25"/>
      <c r="BF654" s="25"/>
      <c r="BG654" s="25"/>
      <c r="BH654" s="25"/>
      <c r="BI654" s="25"/>
      <c r="BJ654" s="25"/>
      <c r="BK654" s="25"/>
      <c r="BL654" s="25"/>
      <c r="BM654" s="25"/>
      <c r="BN654" s="25"/>
      <c r="BO654" s="25"/>
      <c r="BP654" s="25"/>
      <c r="BQ654" s="25"/>
      <c r="BR654" s="25"/>
      <c r="BS654" s="25"/>
    </row>
    <row r="655" spans="1:71" ht="15.75" customHeight="1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  <c r="AO655" s="25"/>
      <c r="AP655" s="25"/>
      <c r="AQ655" s="25"/>
      <c r="AR655" s="25"/>
      <c r="AS655" s="25"/>
      <c r="AT655" s="25"/>
      <c r="AU655" s="25"/>
      <c r="AV655" s="25"/>
      <c r="AW655" s="25"/>
      <c r="AX655" s="25"/>
      <c r="AY655" s="25"/>
      <c r="AZ655" s="25"/>
      <c r="BA655" s="25"/>
      <c r="BB655" s="25"/>
      <c r="BC655" s="25"/>
      <c r="BD655" s="25"/>
      <c r="BE655" s="25"/>
      <c r="BF655" s="25"/>
      <c r="BG655" s="25"/>
      <c r="BH655" s="25"/>
      <c r="BI655" s="25"/>
      <c r="BJ655" s="25"/>
      <c r="BK655" s="25"/>
      <c r="BL655" s="25"/>
      <c r="BM655" s="25"/>
      <c r="BN655" s="25"/>
      <c r="BO655" s="25"/>
      <c r="BP655" s="25"/>
      <c r="BQ655" s="25"/>
      <c r="BR655" s="25"/>
      <c r="BS655" s="25"/>
    </row>
    <row r="656" spans="1:71" ht="15.75" customHeight="1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  <c r="AO656" s="25"/>
      <c r="AP656" s="25"/>
      <c r="AQ656" s="25"/>
      <c r="AR656" s="25"/>
      <c r="AS656" s="25"/>
      <c r="AT656" s="25"/>
      <c r="AU656" s="25"/>
      <c r="AV656" s="25"/>
      <c r="AW656" s="25"/>
      <c r="AX656" s="25"/>
      <c r="AY656" s="25"/>
      <c r="AZ656" s="25"/>
      <c r="BA656" s="25"/>
      <c r="BB656" s="25"/>
      <c r="BC656" s="25"/>
      <c r="BD656" s="25"/>
      <c r="BE656" s="25"/>
      <c r="BF656" s="25"/>
      <c r="BG656" s="25"/>
      <c r="BH656" s="25"/>
      <c r="BI656" s="25"/>
      <c r="BJ656" s="25"/>
      <c r="BK656" s="25"/>
      <c r="BL656" s="25"/>
      <c r="BM656" s="25"/>
      <c r="BN656" s="25"/>
      <c r="BO656" s="25"/>
      <c r="BP656" s="25"/>
      <c r="BQ656" s="25"/>
      <c r="BR656" s="25"/>
      <c r="BS656" s="25"/>
    </row>
    <row r="657" spans="1:71" ht="15.75" customHeight="1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  <c r="AO657" s="25"/>
      <c r="AP657" s="25"/>
      <c r="AQ657" s="25"/>
      <c r="AR657" s="25"/>
      <c r="AS657" s="25"/>
      <c r="AT657" s="25"/>
      <c r="AU657" s="25"/>
      <c r="AV657" s="25"/>
      <c r="AW657" s="25"/>
      <c r="AX657" s="25"/>
      <c r="AY657" s="25"/>
      <c r="AZ657" s="25"/>
      <c r="BA657" s="25"/>
      <c r="BB657" s="25"/>
      <c r="BC657" s="25"/>
      <c r="BD657" s="25"/>
      <c r="BE657" s="25"/>
      <c r="BF657" s="25"/>
      <c r="BG657" s="25"/>
      <c r="BH657" s="25"/>
      <c r="BI657" s="25"/>
      <c r="BJ657" s="25"/>
      <c r="BK657" s="25"/>
      <c r="BL657" s="25"/>
      <c r="BM657" s="25"/>
      <c r="BN657" s="25"/>
      <c r="BO657" s="25"/>
      <c r="BP657" s="25"/>
      <c r="BQ657" s="25"/>
      <c r="BR657" s="25"/>
      <c r="BS657" s="25"/>
    </row>
    <row r="658" spans="1:71" ht="15.75" customHeight="1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  <c r="AO658" s="25"/>
      <c r="AP658" s="25"/>
      <c r="AQ658" s="25"/>
      <c r="AR658" s="25"/>
      <c r="AS658" s="25"/>
      <c r="AT658" s="25"/>
      <c r="AU658" s="25"/>
      <c r="AV658" s="25"/>
      <c r="AW658" s="25"/>
      <c r="AX658" s="25"/>
      <c r="AY658" s="25"/>
      <c r="AZ658" s="25"/>
      <c r="BA658" s="25"/>
      <c r="BB658" s="25"/>
      <c r="BC658" s="25"/>
      <c r="BD658" s="25"/>
      <c r="BE658" s="25"/>
      <c r="BF658" s="25"/>
      <c r="BG658" s="25"/>
      <c r="BH658" s="25"/>
      <c r="BI658" s="25"/>
      <c r="BJ658" s="25"/>
      <c r="BK658" s="25"/>
      <c r="BL658" s="25"/>
      <c r="BM658" s="25"/>
      <c r="BN658" s="25"/>
      <c r="BO658" s="25"/>
      <c r="BP658" s="25"/>
      <c r="BQ658" s="25"/>
      <c r="BR658" s="25"/>
      <c r="BS658" s="25"/>
    </row>
    <row r="659" spans="1:71" ht="15.75" customHeight="1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  <c r="AO659" s="25"/>
      <c r="AP659" s="25"/>
      <c r="AQ659" s="25"/>
      <c r="AR659" s="25"/>
      <c r="AS659" s="25"/>
      <c r="AT659" s="25"/>
      <c r="AU659" s="25"/>
      <c r="AV659" s="25"/>
      <c r="AW659" s="25"/>
      <c r="AX659" s="25"/>
      <c r="AY659" s="25"/>
      <c r="AZ659" s="25"/>
      <c r="BA659" s="25"/>
      <c r="BB659" s="25"/>
      <c r="BC659" s="25"/>
      <c r="BD659" s="25"/>
      <c r="BE659" s="25"/>
      <c r="BF659" s="25"/>
      <c r="BG659" s="25"/>
      <c r="BH659" s="25"/>
      <c r="BI659" s="25"/>
      <c r="BJ659" s="25"/>
      <c r="BK659" s="25"/>
      <c r="BL659" s="25"/>
      <c r="BM659" s="25"/>
      <c r="BN659" s="25"/>
      <c r="BO659" s="25"/>
      <c r="BP659" s="25"/>
      <c r="BQ659" s="25"/>
      <c r="BR659" s="25"/>
      <c r="BS659" s="25"/>
    </row>
    <row r="660" spans="1:71" ht="15.75" customHeight="1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  <c r="AO660" s="25"/>
      <c r="AP660" s="25"/>
      <c r="AQ660" s="25"/>
      <c r="AR660" s="25"/>
      <c r="AS660" s="25"/>
      <c r="AT660" s="25"/>
      <c r="AU660" s="25"/>
      <c r="AV660" s="25"/>
      <c r="AW660" s="25"/>
      <c r="AX660" s="25"/>
      <c r="AY660" s="25"/>
      <c r="AZ660" s="25"/>
      <c r="BA660" s="25"/>
      <c r="BB660" s="25"/>
      <c r="BC660" s="25"/>
      <c r="BD660" s="25"/>
      <c r="BE660" s="25"/>
      <c r="BF660" s="25"/>
      <c r="BG660" s="25"/>
      <c r="BH660" s="25"/>
      <c r="BI660" s="25"/>
      <c r="BJ660" s="25"/>
      <c r="BK660" s="25"/>
      <c r="BL660" s="25"/>
      <c r="BM660" s="25"/>
      <c r="BN660" s="25"/>
      <c r="BO660" s="25"/>
      <c r="BP660" s="25"/>
      <c r="BQ660" s="25"/>
      <c r="BR660" s="25"/>
      <c r="BS660" s="25"/>
    </row>
    <row r="661" spans="1:71" ht="15.75" customHeight="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  <c r="AO661" s="25"/>
      <c r="AP661" s="25"/>
      <c r="AQ661" s="25"/>
      <c r="AR661" s="25"/>
      <c r="AS661" s="25"/>
      <c r="AT661" s="25"/>
      <c r="AU661" s="25"/>
      <c r="AV661" s="25"/>
      <c r="AW661" s="25"/>
      <c r="AX661" s="25"/>
      <c r="AY661" s="25"/>
      <c r="AZ661" s="25"/>
      <c r="BA661" s="25"/>
      <c r="BB661" s="25"/>
      <c r="BC661" s="25"/>
      <c r="BD661" s="25"/>
      <c r="BE661" s="25"/>
      <c r="BF661" s="25"/>
      <c r="BG661" s="25"/>
      <c r="BH661" s="25"/>
      <c r="BI661" s="25"/>
      <c r="BJ661" s="25"/>
      <c r="BK661" s="25"/>
      <c r="BL661" s="25"/>
      <c r="BM661" s="25"/>
      <c r="BN661" s="25"/>
      <c r="BO661" s="25"/>
      <c r="BP661" s="25"/>
      <c r="BQ661" s="25"/>
      <c r="BR661" s="25"/>
      <c r="BS661" s="25"/>
    </row>
    <row r="662" spans="1:71" ht="15.75" customHeight="1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  <c r="AO662" s="25"/>
      <c r="AP662" s="25"/>
      <c r="AQ662" s="25"/>
      <c r="AR662" s="25"/>
      <c r="AS662" s="25"/>
      <c r="AT662" s="25"/>
      <c r="AU662" s="25"/>
      <c r="AV662" s="25"/>
      <c r="AW662" s="25"/>
      <c r="AX662" s="25"/>
      <c r="AY662" s="25"/>
      <c r="AZ662" s="25"/>
      <c r="BA662" s="25"/>
      <c r="BB662" s="25"/>
      <c r="BC662" s="25"/>
      <c r="BD662" s="25"/>
      <c r="BE662" s="25"/>
      <c r="BF662" s="25"/>
      <c r="BG662" s="25"/>
      <c r="BH662" s="25"/>
      <c r="BI662" s="25"/>
      <c r="BJ662" s="25"/>
      <c r="BK662" s="25"/>
      <c r="BL662" s="25"/>
      <c r="BM662" s="25"/>
      <c r="BN662" s="25"/>
      <c r="BO662" s="25"/>
      <c r="BP662" s="25"/>
      <c r="BQ662" s="25"/>
      <c r="BR662" s="25"/>
      <c r="BS662" s="25"/>
    </row>
    <row r="663" spans="1:71" ht="15.75" customHeight="1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  <c r="AO663" s="25"/>
      <c r="AP663" s="25"/>
      <c r="AQ663" s="25"/>
      <c r="AR663" s="25"/>
      <c r="AS663" s="25"/>
      <c r="AT663" s="25"/>
      <c r="AU663" s="25"/>
      <c r="AV663" s="25"/>
      <c r="AW663" s="25"/>
      <c r="AX663" s="25"/>
      <c r="AY663" s="25"/>
      <c r="AZ663" s="25"/>
      <c r="BA663" s="25"/>
      <c r="BB663" s="25"/>
      <c r="BC663" s="25"/>
      <c r="BD663" s="25"/>
      <c r="BE663" s="25"/>
      <c r="BF663" s="25"/>
      <c r="BG663" s="25"/>
      <c r="BH663" s="25"/>
      <c r="BI663" s="25"/>
      <c r="BJ663" s="25"/>
      <c r="BK663" s="25"/>
      <c r="BL663" s="25"/>
      <c r="BM663" s="25"/>
      <c r="BN663" s="25"/>
      <c r="BO663" s="25"/>
      <c r="BP663" s="25"/>
      <c r="BQ663" s="25"/>
      <c r="BR663" s="25"/>
      <c r="BS663" s="25"/>
    </row>
    <row r="664" spans="1:71" ht="15.75" customHeight="1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  <c r="AO664" s="25"/>
      <c r="AP664" s="25"/>
      <c r="AQ664" s="25"/>
      <c r="AR664" s="25"/>
      <c r="AS664" s="25"/>
      <c r="AT664" s="25"/>
      <c r="AU664" s="25"/>
      <c r="AV664" s="25"/>
      <c r="AW664" s="25"/>
      <c r="AX664" s="25"/>
      <c r="AY664" s="25"/>
      <c r="AZ664" s="25"/>
      <c r="BA664" s="25"/>
      <c r="BB664" s="25"/>
      <c r="BC664" s="25"/>
      <c r="BD664" s="25"/>
      <c r="BE664" s="25"/>
      <c r="BF664" s="25"/>
      <c r="BG664" s="25"/>
      <c r="BH664" s="25"/>
      <c r="BI664" s="25"/>
      <c r="BJ664" s="25"/>
      <c r="BK664" s="25"/>
      <c r="BL664" s="25"/>
      <c r="BM664" s="25"/>
      <c r="BN664" s="25"/>
      <c r="BO664" s="25"/>
      <c r="BP664" s="25"/>
      <c r="BQ664" s="25"/>
      <c r="BR664" s="25"/>
      <c r="BS664" s="25"/>
    </row>
    <row r="665" spans="1:71" ht="15.75" customHeight="1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  <c r="AO665" s="25"/>
      <c r="AP665" s="25"/>
      <c r="AQ665" s="25"/>
      <c r="AR665" s="25"/>
      <c r="AS665" s="25"/>
      <c r="AT665" s="25"/>
      <c r="AU665" s="25"/>
      <c r="AV665" s="25"/>
      <c r="AW665" s="25"/>
      <c r="AX665" s="25"/>
      <c r="AY665" s="25"/>
      <c r="AZ665" s="25"/>
      <c r="BA665" s="25"/>
      <c r="BB665" s="25"/>
      <c r="BC665" s="25"/>
      <c r="BD665" s="25"/>
      <c r="BE665" s="25"/>
      <c r="BF665" s="25"/>
      <c r="BG665" s="25"/>
      <c r="BH665" s="25"/>
      <c r="BI665" s="25"/>
      <c r="BJ665" s="25"/>
      <c r="BK665" s="25"/>
      <c r="BL665" s="25"/>
      <c r="BM665" s="25"/>
      <c r="BN665" s="25"/>
      <c r="BO665" s="25"/>
      <c r="BP665" s="25"/>
      <c r="BQ665" s="25"/>
      <c r="BR665" s="25"/>
      <c r="BS665" s="25"/>
    </row>
    <row r="666" spans="1:71" ht="15.75" customHeight="1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  <c r="AO666" s="25"/>
      <c r="AP666" s="25"/>
      <c r="AQ666" s="25"/>
      <c r="AR666" s="25"/>
      <c r="AS666" s="25"/>
      <c r="AT666" s="25"/>
      <c r="AU666" s="25"/>
      <c r="AV666" s="25"/>
      <c r="AW666" s="25"/>
      <c r="AX666" s="25"/>
      <c r="AY666" s="25"/>
      <c r="AZ666" s="25"/>
      <c r="BA666" s="25"/>
      <c r="BB666" s="25"/>
      <c r="BC666" s="25"/>
      <c r="BD666" s="25"/>
      <c r="BE666" s="25"/>
      <c r="BF666" s="25"/>
      <c r="BG666" s="25"/>
      <c r="BH666" s="25"/>
      <c r="BI666" s="25"/>
      <c r="BJ666" s="25"/>
      <c r="BK666" s="25"/>
      <c r="BL666" s="25"/>
      <c r="BM666" s="25"/>
      <c r="BN666" s="25"/>
      <c r="BO666" s="25"/>
      <c r="BP666" s="25"/>
      <c r="BQ666" s="25"/>
      <c r="BR666" s="25"/>
      <c r="BS666" s="25"/>
    </row>
    <row r="667" spans="1:71" ht="15.75" customHeight="1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  <c r="AO667" s="25"/>
      <c r="AP667" s="25"/>
      <c r="AQ667" s="25"/>
      <c r="AR667" s="25"/>
      <c r="AS667" s="25"/>
      <c r="AT667" s="25"/>
      <c r="AU667" s="25"/>
      <c r="AV667" s="25"/>
      <c r="AW667" s="25"/>
      <c r="AX667" s="25"/>
      <c r="AY667" s="25"/>
      <c r="AZ667" s="25"/>
      <c r="BA667" s="25"/>
      <c r="BB667" s="25"/>
      <c r="BC667" s="25"/>
      <c r="BD667" s="25"/>
      <c r="BE667" s="25"/>
      <c r="BF667" s="25"/>
      <c r="BG667" s="25"/>
      <c r="BH667" s="25"/>
      <c r="BI667" s="25"/>
      <c r="BJ667" s="25"/>
      <c r="BK667" s="25"/>
      <c r="BL667" s="25"/>
      <c r="BM667" s="25"/>
      <c r="BN667" s="25"/>
      <c r="BO667" s="25"/>
      <c r="BP667" s="25"/>
      <c r="BQ667" s="25"/>
      <c r="BR667" s="25"/>
      <c r="BS667" s="25"/>
    </row>
    <row r="668" spans="1:71" ht="15.75" customHeight="1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  <c r="AO668" s="25"/>
      <c r="AP668" s="25"/>
      <c r="AQ668" s="25"/>
      <c r="AR668" s="25"/>
      <c r="AS668" s="25"/>
      <c r="AT668" s="25"/>
      <c r="AU668" s="25"/>
      <c r="AV668" s="25"/>
      <c r="AW668" s="25"/>
      <c r="AX668" s="25"/>
      <c r="AY668" s="25"/>
      <c r="AZ668" s="25"/>
      <c r="BA668" s="25"/>
      <c r="BB668" s="25"/>
      <c r="BC668" s="25"/>
      <c r="BD668" s="25"/>
      <c r="BE668" s="25"/>
      <c r="BF668" s="25"/>
      <c r="BG668" s="25"/>
      <c r="BH668" s="25"/>
      <c r="BI668" s="25"/>
      <c r="BJ668" s="25"/>
      <c r="BK668" s="25"/>
      <c r="BL668" s="25"/>
      <c r="BM668" s="25"/>
      <c r="BN668" s="25"/>
      <c r="BO668" s="25"/>
      <c r="BP668" s="25"/>
      <c r="BQ668" s="25"/>
      <c r="BR668" s="25"/>
      <c r="BS668" s="25"/>
    </row>
    <row r="669" spans="1:71" ht="15.75" customHeight="1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  <c r="AO669" s="25"/>
      <c r="AP669" s="25"/>
      <c r="AQ669" s="25"/>
      <c r="AR669" s="25"/>
      <c r="AS669" s="25"/>
      <c r="AT669" s="25"/>
      <c r="AU669" s="25"/>
      <c r="AV669" s="25"/>
      <c r="AW669" s="25"/>
      <c r="AX669" s="25"/>
      <c r="AY669" s="25"/>
      <c r="AZ669" s="25"/>
      <c r="BA669" s="25"/>
      <c r="BB669" s="25"/>
      <c r="BC669" s="25"/>
      <c r="BD669" s="25"/>
      <c r="BE669" s="25"/>
      <c r="BF669" s="25"/>
      <c r="BG669" s="25"/>
      <c r="BH669" s="25"/>
      <c r="BI669" s="25"/>
      <c r="BJ669" s="25"/>
      <c r="BK669" s="25"/>
      <c r="BL669" s="25"/>
      <c r="BM669" s="25"/>
      <c r="BN669" s="25"/>
      <c r="BO669" s="25"/>
      <c r="BP669" s="25"/>
      <c r="BQ669" s="25"/>
      <c r="BR669" s="25"/>
      <c r="BS669" s="25"/>
    </row>
    <row r="670" spans="1:71" ht="15.75" customHeight="1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</row>
    <row r="671" spans="1:71" ht="15.75" customHeight="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  <c r="AO671" s="25"/>
      <c r="AP671" s="25"/>
      <c r="AQ671" s="25"/>
      <c r="AR671" s="25"/>
      <c r="AS671" s="25"/>
      <c r="AT671" s="25"/>
      <c r="AU671" s="25"/>
      <c r="AV671" s="25"/>
      <c r="AW671" s="25"/>
      <c r="AX671" s="25"/>
      <c r="AY671" s="25"/>
      <c r="AZ671" s="25"/>
      <c r="BA671" s="25"/>
      <c r="BB671" s="25"/>
      <c r="BC671" s="25"/>
      <c r="BD671" s="25"/>
      <c r="BE671" s="25"/>
      <c r="BF671" s="25"/>
      <c r="BG671" s="25"/>
      <c r="BH671" s="25"/>
      <c r="BI671" s="25"/>
      <c r="BJ671" s="25"/>
      <c r="BK671" s="25"/>
      <c r="BL671" s="25"/>
      <c r="BM671" s="25"/>
      <c r="BN671" s="25"/>
      <c r="BO671" s="25"/>
      <c r="BP671" s="25"/>
      <c r="BQ671" s="25"/>
      <c r="BR671" s="25"/>
      <c r="BS671" s="25"/>
    </row>
    <row r="672" spans="1:71" ht="15.75" customHeight="1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  <c r="AO672" s="25"/>
      <c r="AP672" s="25"/>
      <c r="AQ672" s="25"/>
      <c r="AR672" s="25"/>
      <c r="AS672" s="25"/>
      <c r="AT672" s="25"/>
      <c r="AU672" s="25"/>
      <c r="AV672" s="25"/>
      <c r="AW672" s="25"/>
      <c r="AX672" s="25"/>
      <c r="AY672" s="25"/>
      <c r="AZ672" s="25"/>
      <c r="BA672" s="25"/>
      <c r="BB672" s="25"/>
      <c r="BC672" s="25"/>
      <c r="BD672" s="25"/>
      <c r="BE672" s="25"/>
      <c r="BF672" s="25"/>
      <c r="BG672" s="25"/>
      <c r="BH672" s="25"/>
      <c r="BI672" s="25"/>
      <c r="BJ672" s="25"/>
      <c r="BK672" s="25"/>
      <c r="BL672" s="25"/>
      <c r="BM672" s="25"/>
      <c r="BN672" s="25"/>
      <c r="BO672" s="25"/>
      <c r="BP672" s="25"/>
      <c r="BQ672" s="25"/>
      <c r="BR672" s="25"/>
      <c r="BS672" s="25"/>
    </row>
    <row r="673" spans="1:71" ht="15.75" customHeight="1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  <c r="AO673" s="25"/>
      <c r="AP673" s="25"/>
      <c r="AQ673" s="25"/>
      <c r="AR673" s="25"/>
      <c r="AS673" s="25"/>
      <c r="AT673" s="25"/>
      <c r="AU673" s="25"/>
      <c r="AV673" s="25"/>
      <c r="AW673" s="25"/>
      <c r="AX673" s="25"/>
      <c r="AY673" s="25"/>
      <c r="AZ673" s="25"/>
      <c r="BA673" s="25"/>
      <c r="BB673" s="25"/>
      <c r="BC673" s="25"/>
      <c r="BD673" s="25"/>
      <c r="BE673" s="25"/>
      <c r="BF673" s="25"/>
      <c r="BG673" s="25"/>
      <c r="BH673" s="25"/>
      <c r="BI673" s="25"/>
      <c r="BJ673" s="25"/>
      <c r="BK673" s="25"/>
      <c r="BL673" s="25"/>
      <c r="BM673" s="25"/>
      <c r="BN673" s="25"/>
      <c r="BO673" s="25"/>
      <c r="BP673" s="25"/>
      <c r="BQ673" s="25"/>
      <c r="BR673" s="25"/>
      <c r="BS673" s="25"/>
    </row>
    <row r="674" spans="1:71" ht="15.75" customHeight="1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  <c r="AO674" s="25"/>
      <c r="AP674" s="25"/>
      <c r="AQ674" s="25"/>
      <c r="AR674" s="25"/>
      <c r="AS674" s="25"/>
      <c r="AT674" s="25"/>
      <c r="AU674" s="25"/>
      <c r="AV674" s="25"/>
      <c r="AW674" s="25"/>
      <c r="AX674" s="25"/>
      <c r="AY674" s="25"/>
      <c r="AZ674" s="25"/>
      <c r="BA674" s="25"/>
      <c r="BB674" s="25"/>
      <c r="BC674" s="25"/>
      <c r="BD674" s="25"/>
      <c r="BE674" s="25"/>
      <c r="BF674" s="25"/>
      <c r="BG674" s="25"/>
      <c r="BH674" s="25"/>
      <c r="BI674" s="25"/>
      <c r="BJ674" s="25"/>
      <c r="BK674" s="25"/>
      <c r="BL674" s="25"/>
      <c r="BM674" s="25"/>
      <c r="BN674" s="25"/>
      <c r="BO674" s="25"/>
      <c r="BP674" s="25"/>
      <c r="BQ674" s="25"/>
      <c r="BR674" s="25"/>
      <c r="BS674" s="25"/>
    </row>
    <row r="675" spans="1:71" ht="15.75" customHeight="1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  <c r="AO675" s="25"/>
      <c r="AP675" s="25"/>
      <c r="AQ675" s="25"/>
      <c r="AR675" s="25"/>
      <c r="AS675" s="25"/>
      <c r="AT675" s="25"/>
      <c r="AU675" s="25"/>
      <c r="AV675" s="25"/>
      <c r="AW675" s="25"/>
      <c r="AX675" s="25"/>
      <c r="AY675" s="25"/>
      <c r="AZ675" s="25"/>
      <c r="BA675" s="25"/>
      <c r="BB675" s="25"/>
      <c r="BC675" s="25"/>
      <c r="BD675" s="25"/>
      <c r="BE675" s="25"/>
      <c r="BF675" s="25"/>
      <c r="BG675" s="25"/>
      <c r="BH675" s="25"/>
      <c r="BI675" s="25"/>
      <c r="BJ675" s="25"/>
      <c r="BK675" s="25"/>
      <c r="BL675" s="25"/>
      <c r="BM675" s="25"/>
      <c r="BN675" s="25"/>
      <c r="BO675" s="25"/>
      <c r="BP675" s="25"/>
      <c r="BQ675" s="25"/>
      <c r="BR675" s="25"/>
      <c r="BS675" s="25"/>
    </row>
    <row r="676" spans="1:71" ht="15.75" customHeight="1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  <c r="AO676" s="25"/>
      <c r="AP676" s="25"/>
      <c r="AQ676" s="25"/>
      <c r="AR676" s="25"/>
      <c r="AS676" s="25"/>
      <c r="AT676" s="25"/>
      <c r="AU676" s="25"/>
      <c r="AV676" s="25"/>
      <c r="AW676" s="25"/>
      <c r="AX676" s="25"/>
      <c r="AY676" s="25"/>
      <c r="AZ676" s="25"/>
      <c r="BA676" s="25"/>
      <c r="BB676" s="25"/>
      <c r="BC676" s="25"/>
      <c r="BD676" s="25"/>
      <c r="BE676" s="25"/>
      <c r="BF676" s="25"/>
      <c r="BG676" s="25"/>
      <c r="BH676" s="25"/>
      <c r="BI676" s="25"/>
      <c r="BJ676" s="25"/>
      <c r="BK676" s="25"/>
      <c r="BL676" s="25"/>
      <c r="BM676" s="25"/>
      <c r="BN676" s="25"/>
      <c r="BO676" s="25"/>
      <c r="BP676" s="25"/>
      <c r="BQ676" s="25"/>
      <c r="BR676" s="25"/>
      <c r="BS676" s="25"/>
    </row>
    <row r="677" spans="1:71" ht="15.75" customHeight="1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  <c r="AO677" s="25"/>
      <c r="AP677" s="25"/>
      <c r="AQ677" s="25"/>
      <c r="AR677" s="25"/>
      <c r="AS677" s="25"/>
      <c r="AT677" s="25"/>
      <c r="AU677" s="25"/>
      <c r="AV677" s="25"/>
      <c r="AW677" s="25"/>
      <c r="AX677" s="25"/>
      <c r="AY677" s="25"/>
      <c r="AZ677" s="25"/>
      <c r="BA677" s="25"/>
      <c r="BB677" s="25"/>
      <c r="BC677" s="25"/>
      <c r="BD677" s="25"/>
      <c r="BE677" s="25"/>
      <c r="BF677" s="25"/>
      <c r="BG677" s="25"/>
      <c r="BH677" s="25"/>
      <c r="BI677" s="25"/>
      <c r="BJ677" s="25"/>
      <c r="BK677" s="25"/>
      <c r="BL677" s="25"/>
      <c r="BM677" s="25"/>
      <c r="BN677" s="25"/>
      <c r="BO677" s="25"/>
      <c r="BP677" s="25"/>
      <c r="BQ677" s="25"/>
      <c r="BR677" s="25"/>
      <c r="BS677" s="25"/>
    </row>
    <row r="678" spans="1:71" ht="15.75" customHeight="1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  <c r="AO678" s="25"/>
      <c r="AP678" s="25"/>
      <c r="AQ678" s="25"/>
      <c r="AR678" s="25"/>
      <c r="AS678" s="25"/>
      <c r="AT678" s="25"/>
      <c r="AU678" s="25"/>
      <c r="AV678" s="25"/>
      <c r="AW678" s="25"/>
      <c r="AX678" s="25"/>
      <c r="AY678" s="25"/>
      <c r="AZ678" s="25"/>
      <c r="BA678" s="25"/>
      <c r="BB678" s="25"/>
      <c r="BC678" s="25"/>
      <c r="BD678" s="25"/>
      <c r="BE678" s="25"/>
      <c r="BF678" s="25"/>
      <c r="BG678" s="25"/>
      <c r="BH678" s="25"/>
      <c r="BI678" s="25"/>
      <c r="BJ678" s="25"/>
      <c r="BK678" s="25"/>
      <c r="BL678" s="25"/>
      <c r="BM678" s="25"/>
      <c r="BN678" s="25"/>
      <c r="BO678" s="25"/>
      <c r="BP678" s="25"/>
      <c r="BQ678" s="25"/>
      <c r="BR678" s="25"/>
      <c r="BS678" s="25"/>
    </row>
    <row r="679" spans="1:71" ht="15.75" customHeight="1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  <c r="AO679" s="25"/>
      <c r="AP679" s="25"/>
      <c r="AQ679" s="25"/>
      <c r="AR679" s="25"/>
      <c r="AS679" s="25"/>
      <c r="AT679" s="25"/>
      <c r="AU679" s="25"/>
      <c r="AV679" s="25"/>
      <c r="AW679" s="25"/>
      <c r="AX679" s="25"/>
      <c r="AY679" s="25"/>
      <c r="AZ679" s="25"/>
      <c r="BA679" s="25"/>
      <c r="BB679" s="25"/>
      <c r="BC679" s="25"/>
      <c r="BD679" s="25"/>
      <c r="BE679" s="25"/>
      <c r="BF679" s="25"/>
      <c r="BG679" s="25"/>
      <c r="BH679" s="25"/>
      <c r="BI679" s="25"/>
      <c r="BJ679" s="25"/>
      <c r="BK679" s="25"/>
      <c r="BL679" s="25"/>
      <c r="BM679" s="25"/>
      <c r="BN679" s="25"/>
      <c r="BO679" s="25"/>
      <c r="BP679" s="25"/>
      <c r="BQ679" s="25"/>
      <c r="BR679" s="25"/>
      <c r="BS679" s="25"/>
    </row>
    <row r="680" spans="1:71" ht="15.75" customHeight="1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  <c r="AO680" s="25"/>
      <c r="AP680" s="25"/>
      <c r="AQ680" s="25"/>
      <c r="AR680" s="25"/>
      <c r="AS680" s="25"/>
      <c r="AT680" s="25"/>
      <c r="AU680" s="25"/>
      <c r="AV680" s="25"/>
      <c r="AW680" s="25"/>
      <c r="AX680" s="25"/>
      <c r="AY680" s="25"/>
      <c r="AZ680" s="25"/>
      <c r="BA680" s="25"/>
      <c r="BB680" s="25"/>
      <c r="BC680" s="25"/>
      <c r="BD680" s="25"/>
      <c r="BE680" s="25"/>
      <c r="BF680" s="25"/>
      <c r="BG680" s="25"/>
      <c r="BH680" s="25"/>
      <c r="BI680" s="25"/>
      <c r="BJ680" s="25"/>
      <c r="BK680" s="25"/>
      <c r="BL680" s="25"/>
      <c r="BM680" s="25"/>
      <c r="BN680" s="25"/>
      <c r="BO680" s="25"/>
      <c r="BP680" s="25"/>
      <c r="BQ680" s="25"/>
      <c r="BR680" s="25"/>
      <c r="BS680" s="25"/>
    </row>
    <row r="681" spans="1:71" ht="15.75" customHeight="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  <c r="AO681" s="25"/>
      <c r="AP681" s="25"/>
      <c r="AQ681" s="25"/>
      <c r="AR681" s="25"/>
      <c r="AS681" s="25"/>
      <c r="AT681" s="25"/>
      <c r="AU681" s="25"/>
      <c r="AV681" s="25"/>
      <c r="AW681" s="25"/>
      <c r="AX681" s="25"/>
      <c r="AY681" s="25"/>
      <c r="AZ681" s="25"/>
      <c r="BA681" s="25"/>
      <c r="BB681" s="25"/>
      <c r="BC681" s="25"/>
      <c r="BD681" s="25"/>
      <c r="BE681" s="25"/>
      <c r="BF681" s="25"/>
      <c r="BG681" s="25"/>
      <c r="BH681" s="25"/>
      <c r="BI681" s="25"/>
      <c r="BJ681" s="25"/>
      <c r="BK681" s="25"/>
      <c r="BL681" s="25"/>
      <c r="BM681" s="25"/>
      <c r="BN681" s="25"/>
      <c r="BO681" s="25"/>
      <c r="BP681" s="25"/>
      <c r="BQ681" s="25"/>
      <c r="BR681" s="25"/>
      <c r="BS681" s="25"/>
    </row>
    <row r="682" spans="1:71" ht="15.75" customHeight="1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  <c r="AO682" s="25"/>
      <c r="AP682" s="25"/>
      <c r="AQ682" s="25"/>
      <c r="AR682" s="25"/>
      <c r="AS682" s="25"/>
      <c r="AT682" s="25"/>
      <c r="AU682" s="25"/>
      <c r="AV682" s="25"/>
      <c r="AW682" s="25"/>
      <c r="AX682" s="25"/>
      <c r="AY682" s="25"/>
      <c r="AZ682" s="25"/>
      <c r="BA682" s="25"/>
      <c r="BB682" s="25"/>
      <c r="BC682" s="25"/>
      <c r="BD682" s="25"/>
      <c r="BE682" s="25"/>
      <c r="BF682" s="25"/>
      <c r="BG682" s="25"/>
      <c r="BH682" s="25"/>
      <c r="BI682" s="25"/>
      <c r="BJ682" s="25"/>
      <c r="BK682" s="25"/>
      <c r="BL682" s="25"/>
      <c r="BM682" s="25"/>
      <c r="BN682" s="25"/>
      <c r="BO682" s="25"/>
      <c r="BP682" s="25"/>
      <c r="BQ682" s="25"/>
      <c r="BR682" s="25"/>
      <c r="BS682" s="25"/>
    </row>
    <row r="683" spans="1:71" ht="15.75" customHeight="1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  <c r="AO683" s="25"/>
      <c r="AP683" s="25"/>
      <c r="AQ683" s="25"/>
      <c r="AR683" s="25"/>
      <c r="AS683" s="25"/>
      <c r="AT683" s="25"/>
      <c r="AU683" s="25"/>
      <c r="AV683" s="25"/>
      <c r="AW683" s="25"/>
      <c r="AX683" s="25"/>
      <c r="AY683" s="25"/>
      <c r="AZ683" s="25"/>
      <c r="BA683" s="25"/>
      <c r="BB683" s="25"/>
      <c r="BC683" s="25"/>
      <c r="BD683" s="25"/>
      <c r="BE683" s="25"/>
      <c r="BF683" s="25"/>
      <c r="BG683" s="25"/>
      <c r="BH683" s="25"/>
      <c r="BI683" s="25"/>
      <c r="BJ683" s="25"/>
      <c r="BK683" s="25"/>
      <c r="BL683" s="25"/>
      <c r="BM683" s="25"/>
      <c r="BN683" s="25"/>
      <c r="BO683" s="25"/>
      <c r="BP683" s="25"/>
      <c r="BQ683" s="25"/>
      <c r="BR683" s="25"/>
      <c r="BS683" s="25"/>
    </row>
    <row r="684" spans="1:71" ht="15.75" customHeight="1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  <c r="AO684" s="25"/>
      <c r="AP684" s="25"/>
      <c r="AQ684" s="25"/>
      <c r="AR684" s="25"/>
      <c r="AS684" s="25"/>
      <c r="AT684" s="25"/>
      <c r="AU684" s="25"/>
      <c r="AV684" s="25"/>
      <c r="AW684" s="25"/>
      <c r="AX684" s="25"/>
      <c r="AY684" s="25"/>
      <c r="AZ684" s="25"/>
      <c r="BA684" s="25"/>
      <c r="BB684" s="25"/>
      <c r="BC684" s="25"/>
      <c r="BD684" s="25"/>
      <c r="BE684" s="25"/>
      <c r="BF684" s="25"/>
      <c r="BG684" s="25"/>
      <c r="BH684" s="25"/>
      <c r="BI684" s="25"/>
      <c r="BJ684" s="25"/>
      <c r="BK684" s="25"/>
      <c r="BL684" s="25"/>
      <c r="BM684" s="25"/>
      <c r="BN684" s="25"/>
      <c r="BO684" s="25"/>
      <c r="BP684" s="25"/>
      <c r="BQ684" s="25"/>
      <c r="BR684" s="25"/>
      <c r="BS684" s="25"/>
    </row>
    <row r="685" spans="1:71" ht="15.75" customHeight="1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  <c r="AO685" s="25"/>
      <c r="AP685" s="25"/>
      <c r="AQ685" s="25"/>
      <c r="AR685" s="25"/>
      <c r="AS685" s="25"/>
      <c r="AT685" s="25"/>
      <c r="AU685" s="25"/>
      <c r="AV685" s="25"/>
      <c r="AW685" s="25"/>
      <c r="AX685" s="25"/>
      <c r="AY685" s="25"/>
      <c r="AZ685" s="25"/>
      <c r="BA685" s="25"/>
      <c r="BB685" s="25"/>
      <c r="BC685" s="25"/>
      <c r="BD685" s="25"/>
      <c r="BE685" s="25"/>
      <c r="BF685" s="25"/>
      <c r="BG685" s="25"/>
      <c r="BH685" s="25"/>
      <c r="BI685" s="25"/>
      <c r="BJ685" s="25"/>
      <c r="BK685" s="25"/>
      <c r="BL685" s="25"/>
      <c r="BM685" s="25"/>
      <c r="BN685" s="25"/>
      <c r="BO685" s="25"/>
      <c r="BP685" s="25"/>
      <c r="BQ685" s="25"/>
      <c r="BR685" s="25"/>
      <c r="BS685" s="25"/>
    </row>
    <row r="686" spans="1:71" ht="15.75" customHeight="1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  <c r="AO686" s="25"/>
      <c r="AP686" s="25"/>
      <c r="AQ686" s="25"/>
      <c r="AR686" s="25"/>
      <c r="AS686" s="25"/>
      <c r="AT686" s="25"/>
      <c r="AU686" s="25"/>
      <c r="AV686" s="25"/>
      <c r="AW686" s="25"/>
      <c r="AX686" s="25"/>
      <c r="AY686" s="25"/>
      <c r="AZ686" s="25"/>
      <c r="BA686" s="25"/>
      <c r="BB686" s="25"/>
      <c r="BC686" s="25"/>
      <c r="BD686" s="25"/>
      <c r="BE686" s="25"/>
      <c r="BF686" s="25"/>
      <c r="BG686" s="25"/>
      <c r="BH686" s="25"/>
      <c r="BI686" s="25"/>
      <c r="BJ686" s="25"/>
      <c r="BK686" s="25"/>
      <c r="BL686" s="25"/>
      <c r="BM686" s="25"/>
      <c r="BN686" s="25"/>
      <c r="BO686" s="25"/>
      <c r="BP686" s="25"/>
      <c r="BQ686" s="25"/>
      <c r="BR686" s="25"/>
      <c r="BS686" s="25"/>
    </row>
    <row r="687" spans="1:71" ht="15.75" customHeight="1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  <c r="AO687" s="25"/>
      <c r="AP687" s="25"/>
      <c r="AQ687" s="25"/>
      <c r="AR687" s="25"/>
      <c r="AS687" s="25"/>
      <c r="AT687" s="25"/>
      <c r="AU687" s="25"/>
      <c r="AV687" s="25"/>
      <c r="AW687" s="25"/>
      <c r="AX687" s="25"/>
      <c r="AY687" s="25"/>
      <c r="AZ687" s="25"/>
      <c r="BA687" s="25"/>
      <c r="BB687" s="25"/>
      <c r="BC687" s="25"/>
      <c r="BD687" s="25"/>
      <c r="BE687" s="25"/>
      <c r="BF687" s="25"/>
      <c r="BG687" s="25"/>
      <c r="BH687" s="25"/>
      <c r="BI687" s="25"/>
      <c r="BJ687" s="25"/>
      <c r="BK687" s="25"/>
      <c r="BL687" s="25"/>
      <c r="BM687" s="25"/>
      <c r="BN687" s="25"/>
      <c r="BO687" s="25"/>
      <c r="BP687" s="25"/>
      <c r="BQ687" s="25"/>
      <c r="BR687" s="25"/>
      <c r="BS687" s="25"/>
    </row>
    <row r="688" spans="1:71" ht="15.75" customHeight="1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  <c r="AO688" s="25"/>
      <c r="AP688" s="25"/>
      <c r="AQ688" s="25"/>
      <c r="AR688" s="25"/>
      <c r="AS688" s="25"/>
      <c r="AT688" s="25"/>
      <c r="AU688" s="25"/>
      <c r="AV688" s="25"/>
      <c r="AW688" s="25"/>
      <c r="AX688" s="25"/>
      <c r="AY688" s="25"/>
      <c r="AZ688" s="25"/>
      <c r="BA688" s="25"/>
      <c r="BB688" s="25"/>
      <c r="BC688" s="25"/>
      <c r="BD688" s="25"/>
      <c r="BE688" s="25"/>
      <c r="BF688" s="25"/>
      <c r="BG688" s="25"/>
      <c r="BH688" s="25"/>
      <c r="BI688" s="25"/>
      <c r="BJ688" s="25"/>
      <c r="BK688" s="25"/>
      <c r="BL688" s="25"/>
      <c r="BM688" s="25"/>
      <c r="BN688" s="25"/>
      <c r="BO688" s="25"/>
      <c r="BP688" s="25"/>
      <c r="BQ688" s="25"/>
      <c r="BR688" s="25"/>
      <c r="BS688" s="25"/>
    </row>
    <row r="689" spans="1:71" ht="15.75" customHeight="1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  <c r="AO689" s="25"/>
      <c r="AP689" s="25"/>
      <c r="AQ689" s="25"/>
      <c r="AR689" s="25"/>
      <c r="AS689" s="25"/>
      <c r="AT689" s="25"/>
      <c r="AU689" s="25"/>
      <c r="AV689" s="25"/>
      <c r="AW689" s="25"/>
      <c r="AX689" s="25"/>
      <c r="AY689" s="25"/>
      <c r="AZ689" s="25"/>
      <c r="BA689" s="25"/>
      <c r="BB689" s="25"/>
      <c r="BC689" s="25"/>
      <c r="BD689" s="25"/>
      <c r="BE689" s="25"/>
      <c r="BF689" s="25"/>
      <c r="BG689" s="25"/>
      <c r="BH689" s="25"/>
      <c r="BI689" s="25"/>
      <c r="BJ689" s="25"/>
      <c r="BK689" s="25"/>
      <c r="BL689" s="25"/>
      <c r="BM689" s="25"/>
      <c r="BN689" s="25"/>
      <c r="BO689" s="25"/>
      <c r="BP689" s="25"/>
      <c r="BQ689" s="25"/>
      <c r="BR689" s="25"/>
      <c r="BS689" s="25"/>
    </row>
    <row r="690" spans="1:71" ht="15.75" customHeight="1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  <c r="AO690" s="25"/>
      <c r="AP690" s="25"/>
      <c r="AQ690" s="25"/>
      <c r="AR690" s="25"/>
      <c r="AS690" s="25"/>
      <c r="AT690" s="25"/>
      <c r="AU690" s="25"/>
      <c r="AV690" s="25"/>
      <c r="AW690" s="25"/>
      <c r="AX690" s="25"/>
      <c r="AY690" s="25"/>
      <c r="AZ690" s="25"/>
      <c r="BA690" s="25"/>
      <c r="BB690" s="25"/>
      <c r="BC690" s="25"/>
      <c r="BD690" s="25"/>
      <c r="BE690" s="25"/>
      <c r="BF690" s="25"/>
      <c r="BG690" s="25"/>
      <c r="BH690" s="25"/>
      <c r="BI690" s="25"/>
      <c r="BJ690" s="25"/>
      <c r="BK690" s="25"/>
      <c r="BL690" s="25"/>
      <c r="BM690" s="25"/>
      <c r="BN690" s="25"/>
      <c r="BO690" s="25"/>
      <c r="BP690" s="25"/>
      <c r="BQ690" s="25"/>
      <c r="BR690" s="25"/>
      <c r="BS690" s="25"/>
    </row>
    <row r="691" spans="1:71" ht="15.75" customHeight="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  <c r="AO691" s="25"/>
      <c r="AP691" s="25"/>
      <c r="AQ691" s="25"/>
      <c r="AR691" s="25"/>
      <c r="AS691" s="25"/>
      <c r="AT691" s="25"/>
      <c r="AU691" s="25"/>
      <c r="AV691" s="25"/>
      <c r="AW691" s="25"/>
      <c r="AX691" s="25"/>
      <c r="AY691" s="25"/>
      <c r="AZ691" s="25"/>
      <c r="BA691" s="25"/>
      <c r="BB691" s="25"/>
      <c r="BC691" s="25"/>
      <c r="BD691" s="25"/>
      <c r="BE691" s="25"/>
      <c r="BF691" s="25"/>
      <c r="BG691" s="25"/>
      <c r="BH691" s="25"/>
      <c r="BI691" s="25"/>
      <c r="BJ691" s="25"/>
      <c r="BK691" s="25"/>
      <c r="BL691" s="25"/>
      <c r="BM691" s="25"/>
      <c r="BN691" s="25"/>
      <c r="BO691" s="25"/>
      <c r="BP691" s="25"/>
      <c r="BQ691" s="25"/>
      <c r="BR691" s="25"/>
      <c r="BS691" s="25"/>
    </row>
    <row r="692" spans="1:71" ht="15.75" customHeight="1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  <c r="AO692" s="25"/>
      <c r="AP692" s="25"/>
      <c r="AQ692" s="25"/>
      <c r="AR692" s="25"/>
      <c r="AS692" s="25"/>
      <c r="AT692" s="25"/>
      <c r="AU692" s="25"/>
      <c r="AV692" s="25"/>
      <c r="AW692" s="25"/>
      <c r="AX692" s="25"/>
      <c r="AY692" s="25"/>
      <c r="AZ692" s="25"/>
      <c r="BA692" s="25"/>
      <c r="BB692" s="25"/>
      <c r="BC692" s="25"/>
      <c r="BD692" s="25"/>
      <c r="BE692" s="25"/>
      <c r="BF692" s="25"/>
      <c r="BG692" s="25"/>
      <c r="BH692" s="25"/>
      <c r="BI692" s="25"/>
      <c r="BJ692" s="25"/>
      <c r="BK692" s="25"/>
      <c r="BL692" s="25"/>
      <c r="BM692" s="25"/>
      <c r="BN692" s="25"/>
      <c r="BO692" s="25"/>
      <c r="BP692" s="25"/>
      <c r="BQ692" s="25"/>
      <c r="BR692" s="25"/>
      <c r="BS692" s="25"/>
    </row>
    <row r="693" spans="1:71" ht="15.75" customHeight="1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  <c r="AO693" s="25"/>
      <c r="AP693" s="25"/>
      <c r="AQ693" s="25"/>
      <c r="AR693" s="25"/>
      <c r="AS693" s="25"/>
      <c r="AT693" s="25"/>
      <c r="AU693" s="25"/>
      <c r="AV693" s="25"/>
      <c r="AW693" s="25"/>
      <c r="AX693" s="25"/>
      <c r="AY693" s="25"/>
      <c r="AZ693" s="25"/>
      <c r="BA693" s="25"/>
      <c r="BB693" s="25"/>
      <c r="BC693" s="25"/>
      <c r="BD693" s="25"/>
      <c r="BE693" s="25"/>
      <c r="BF693" s="25"/>
      <c r="BG693" s="25"/>
      <c r="BH693" s="25"/>
      <c r="BI693" s="25"/>
      <c r="BJ693" s="25"/>
      <c r="BK693" s="25"/>
      <c r="BL693" s="25"/>
      <c r="BM693" s="25"/>
      <c r="BN693" s="25"/>
      <c r="BO693" s="25"/>
      <c r="BP693" s="25"/>
      <c r="BQ693" s="25"/>
      <c r="BR693" s="25"/>
      <c r="BS693" s="25"/>
    </row>
    <row r="694" spans="1:71" ht="15.75" customHeight="1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  <c r="AO694" s="25"/>
      <c r="AP694" s="25"/>
      <c r="AQ694" s="25"/>
      <c r="AR694" s="25"/>
      <c r="AS694" s="25"/>
      <c r="AT694" s="25"/>
      <c r="AU694" s="25"/>
      <c r="AV694" s="25"/>
      <c r="AW694" s="25"/>
      <c r="AX694" s="25"/>
      <c r="AY694" s="25"/>
      <c r="AZ694" s="25"/>
      <c r="BA694" s="25"/>
      <c r="BB694" s="25"/>
      <c r="BC694" s="25"/>
      <c r="BD694" s="25"/>
      <c r="BE694" s="25"/>
      <c r="BF694" s="25"/>
      <c r="BG694" s="25"/>
      <c r="BH694" s="25"/>
      <c r="BI694" s="25"/>
      <c r="BJ694" s="25"/>
      <c r="BK694" s="25"/>
      <c r="BL694" s="25"/>
      <c r="BM694" s="25"/>
      <c r="BN694" s="25"/>
      <c r="BO694" s="25"/>
      <c r="BP694" s="25"/>
      <c r="BQ694" s="25"/>
      <c r="BR694" s="25"/>
      <c r="BS694" s="25"/>
    </row>
    <row r="695" spans="1:71" ht="15.75" customHeight="1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  <c r="AO695" s="25"/>
      <c r="AP695" s="25"/>
      <c r="AQ695" s="25"/>
      <c r="AR695" s="25"/>
      <c r="AS695" s="25"/>
      <c r="AT695" s="25"/>
      <c r="AU695" s="25"/>
      <c r="AV695" s="25"/>
      <c r="AW695" s="25"/>
      <c r="AX695" s="25"/>
      <c r="AY695" s="25"/>
      <c r="AZ695" s="25"/>
      <c r="BA695" s="25"/>
      <c r="BB695" s="25"/>
      <c r="BC695" s="25"/>
      <c r="BD695" s="25"/>
      <c r="BE695" s="25"/>
      <c r="BF695" s="25"/>
      <c r="BG695" s="25"/>
      <c r="BH695" s="25"/>
      <c r="BI695" s="25"/>
      <c r="BJ695" s="25"/>
      <c r="BK695" s="25"/>
      <c r="BL695" s="25"/>
      <c r="BM695" s="25"/>
      <c r="BN695" s="25"/>
      <c r="BO695" s="25"/>
      <c r="BP695" s="25"/>
      <c r="BQ695" s="25"/>
      <c r="BR695" s="25"/>
      <c r="BS695" s="25"/>
    </row>
    <row r="696" spans="1:71" ht="15.75" customHeight="1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  <c r="AO696" s="25"/>
      <c r="AP696" s="25"/>
      <c r="AQ696" s="25"/>
      <c r="AR696" s="25"/>
      <c r="AS696" s="25"/>
      <c r="AT696" s="25"/>
      <c r="AU696" s="25"/>
      <c r="AV696" s="25"/>
      <c r="AW696" s="25"/>
      <c r="AX696" s="25"/>
      <c r="AY696" s="25"/>
      <c r="AZ696" s="25"/>
      <c r="BA696" s="25"/>
      <c r="BB696" s="25"/>
      <c r="BC696" s="25"/>
      <c r="BD696" s="25"/>
      <c r="BE696" s="25"/>
      <c r="BF696" s="25"/>
      <c r="BG696" s="25"/>
      <c r="BH696" s="25"/>
      <c r="BI696" s="25"/>
      <c r="BJ696" s="25"/>
      <c r="BK696" s="25"/>
      <c r="BL696" s="25"/>
      <c r="BM696" s="25"/>
      <c r="BN696" s="25"/>
      <c r="BO696" s="25"/>
      <c r="BP696" s="25"/>
      <c r="BQ696" s="25"/>
      <c r="BR696" s="25"/>
      <c r="BS696" s="25"/>
    </row>
    <row r="697" spans="1:71" ht="15.75" customHeight="1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  <c r="AO697" s="25"/>
      <c r="AP697" s="25"/>
      <c r="AQ697" s="25"/>
      <c r="AR697" s="25"/>
      <c r="AS697" s="25"/>
      <c r="AT697" s="25"/>
      <c r="AU697" s="25"/>
      <c r="AV697" s="25"/>
      <c r="AW697" s="25"/>
      <c r="AX697" s="25"/>
      <c r="AY697" s="25"/>
      <c r="AZ697" s="25"/>
      <c r="BA697" s="25"/>
      <c r="BB697" s="25"/>
      <c r="BC697" s="25"/>
      <c r="BD697" s="25"/>
      <c r="BE697" s="25"/>
      <c r="BF697" s="25"/>
      <c r="BG697" s="25"/>
      <c r="BH697" s="25"/>
      <c r="BI697" s="25"/>
      <c r="BJ697" s="25"/>
      <c r="BK697" s="25"/>
      <c r="BL697" s="25"/>
      <c r="BM697" s="25"/>
      <c r="BN697" s="25"/>
      <c r="BO697" s="25"/>
      <c r="BP697" s="25"/>
      <c r="BQ697" s="25"/>
      <c r="BR697" s="25"/>
      <c r="BS697" s="25"/>
    </row>
    <row r="698" spans="1:71" ht="15.75" customHeight="1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  <c r="AO698" s="25"/>
      <c r="AP698" s="25"/>
      <c r="AQ698" s="25"/>
      <c r="AR698" s="25"/>
      <c r="AS698" s="25"/>
      <c r="AT698" s="25"/>
      <c r="AU698" s="25"/>
      <c r="AV698" s="25"/>
      <c r="AW698" s="25"/>
      <c r="AX698" s="25"/>
      <c r="AY698" s="25"/>
      <c r="AZ698" s="25"/>
      <c r="BA698" s="25"/>
      <c r="BB698" s="25"/>
      <c r="BC698" s="25"/>
      <c r="BD698" s="25"/>
      <c r="BE698" s="25"/>
      <c r="BF698" s="25"/>
      <c r="BG698" s="25"/>
      <c r="BH698" s="25"/>
      <c r="BI698" s="25"/>
      <c r="BJ698" s="25"/>
      <c r="BK698" s="25"/>
      <c r="BL698" s="25"/>
      <c r="BM698" s="25"/>
      <c r="BN698" s="25"/>
      <c r="BO698" s="25"/>
      <c r="BP698" s="25"/>
      <c r="BQ698" s="25"/>
      <c r="BR698" s="25"/>
      <c r="BS698" s="25"/>
    </row>
    <row r="699" spans="1:71" ht="15.75" customHeight="1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  <c r="AO699" s="25"/>
      <c r="AP699" s="25"/>
      <c r="AQ699" s="25"/>
      <c r="AR699" s="25"/>
      <c r="AS699" s="25"/>
      <c r="AT699" s="25"/>
      <c r="AU699" s="25"/>
      <c r="AV699" s="25"/>
      <c r="AW699" s="25"/>
      <c r="AX699" s="25"/>
      <c r="AY699" s="25"/>
      <c r="AZ699" s="25"/>
      <c r="BA699" s="25"/>
      <c r="BB699" s="25"/>
      <c r="BC699" s="25"/>
      <c r="BD699" s="25"/>
      <c r="BE699" s="25"/>
      <c r="BF699" s="25"/>
      <c r="BG699" s="25"/>
      <c r="BH699" s="25"/>
      <c r="BI699" s="25"/>
      <c r="BJ699" s="25"/>
      <c r="BK699" s="25"/>
      <c r="BL699" s="25"/>
      <c r="BM699" s="25"/>
      <c r="BN699" s="25"/>
      <c r="BO699" s="25"/>
      <c r="BP699" s="25"/>
      <c r="BQ699" s="25"/>
      <c r="BR699" s="25"/>
      <c r="BS699" s="25"/>
    </row>
    <row r="700" spans="1:71" ht="15.75" customHeight="1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  <c r="AO700" s="25"/>
      <c r="AP700" s="25"/>
      <c r="AQ700" s="25"/>
      <c r="AR700" s="25"/>
      <c r="AS700" s="25"/>
      <c r="AT700" s="25"/>
      <c r="AU700" s="25"/>
      <c r="AV700" s="25"/>
      <c r="AW700" s="25"/>
      <c r="AX700" s="25"/>
      <c r="AY700" s="25"/>
      <c r="AZ700" s="25"/>
      <c r="BA700" s="25"/>
      <c r="BB700" s="25"/>
      <c r="BC700" s="25"/>
      <c r="BD700" s="25"/>
      <c r="BE700" s="25"/>
      <c r="BF700" s="25"/>
      <c r="BG700" s="25"/>
      <c r="BH700" s="25"/>
      <c r="BI700" s="25"/>
      <c r="BJ700" s="25"/>
      <c r="BK700" s="25"/>
      <c r="BL700" s="25"/>
      <c r="BM700" s="25"/>
      <c r="BN700" s="25"/>
      <c r="BO700" s="25"/>
      <c r="BP700" s="25"/>
      <c r="BQ700" s="25"/>
      <c r="BR700" s="25"/>
      <c r="BS700" s="25"/>
    </row>
    <row r="701" spans="1:71" ht="15.75" customHeight="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  <c r="AO701" s="25"/>
      <c r="AP701" s="25"/>
      <c r="AQ701" s="25"/>
      <c r="AR701" s="25"/>
      <c r="AS701" s="25"/>
      <c r="AT701" s="25"/>
      <c r="AU701" s="25"/>
      <c r="AV701" s="25"/>
      <c r="AW701" s="25"/>
      <c r="AX701" s="25"/>
      <c r="AY701" s="25"/>
      <c r="AZ701" s="25"/>
      <c r="BA701" s="25"/>
      <c r="BB701" s="25"/>
      <c r="BC701" s="25"/>
      <c r="BD701" s="25"/>
      <c r="BE701" s="25"/>
      <c r="BF701" s="25"/>
      <c r="BG701" s="25"/>
      <c r="BH701" s="25"/>
      <c r="BI701" s="25"/>
      <c r="BJ701" s="25"/>
      <c r="BK701" s="25"/>
      <c r="BL701" s="25"/>
      <c r="BM701" s="25"/>
      <c r="BN701" s="25"/>
      <c r="BO701" s="25"/>
      <c r="BP701" s="25"/>
      <c r="BQ701" s="25"/>
      <c r="BR701" s="25"/>
      <c r="BS701" s="25"/>
    </row>
    <row r="702" spans="1:71" ht="15.75" customHeight="1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  <c r="AO702" s="25"/>
      <c r="AP702" s="25"/>
      <c r="AQ702" s="25"/>
      <c r="AR702" s="25"/>
      <c r="AS702" s="25"/>
      <c r="AT702" s="25"/>
      <c r="AU702" s="25"/>
      <c r="AV702" s="25"/>
      <c r="AW702" s="25"/>
      <c r="AX702" s="25"/>
      <c r="AY702" s="25"/>
      <c r="AZ702" s="25"/>
      <c r="BA702" s="25"/>
      <c r="BB702" s="25"/>
      <c r="BC702" s="25"/>
      <c r="BD702" s="25"/>
      <c r="BE702" s="25"/>
      <c r="BF702" s="25"/>
      <c r="BG702" s="25"/>
      <c r="BH702" s="25"/>
      <c r="BI702" s="25"/>
      <c r="BJ702" s="25"/>
      <c r="BK702" s="25"/>
      <c r="BL702" s="25"/>
      <c r="BM702" s="25"/>
      <c r="BN702" s="25"/>
      <c r="BO702" s="25"/>
      <c r="BP702" s="25"/>
      <c r="BQ702" s="25"/>
      <c r="BR702" s="25"/>
      <c r="BS702" s="25"/>
    </row>
    <row r="703" spans="1:71" ht="15.75" customHeight="1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</row>
    <row r="704" spans="1:71" ht="15.75" customHeight="1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  <c r="AO704" s="25"/>
      <c r="AP704" s="25"/>
      <c r="AQ704" s="25"/>
      <c r="AR704" s="25"/>
      <c r="AS704" s="25"/>
      <c r="AT704" s="25"/>
      <c r="AU704" s="25"/>
      <c r="AV704" s="25"/>
      <c r="AW704" s="25"/>
      <c r="AX704" s="25"/>
      <c r="AY704" s="25"/>
      <c r="AZ704" s="25"/>
      <c r="BA704" s="25"/>
      <c r="BB704" s="25"/>
      <c r="BC704" s="25"/>
      <c r="BD704" s="25"/>
      <c r="BE704" s="25"/>
      <c r="BF704" s="25"/>
      <c r="BG704" s="25"/>
      <c r="BH704" s="25"/>
      <c r="BI704" s="25"/>
      <c r="BJ704" s="25"/>
      <c r="BK704" s="25"/>
      <c r="BL704" s="25"/>
      <c r="BM704" s="25"/>
      <c r="BN704" s="25"/>
      <c r="BO704" s="25"/>
      <c r="BP704" s="25"/>
      <c r="BQ704" s="25"/>
      <c r="BR704" s="25"/>
      <c r="BS704" s="25"/>
    </row>
    <row r="705" spans="1:71" ht="15.75" customHeight="1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  <c r="AO705" s="25"/>
      <c r="AP705" s="25"/>
      <c r="AQ705" s="25"/>
      <c r="AR705" s="25"/>
      <c r="AS705" s="25"/>
      <c r="AT705" s="25"/>
      <c r="AU705" s="25"/>
      <c r="AV705" s="25"/>
      <c r="AW705" s="25"/>
      <c r="AX705" s="25"/>
      <c r="AY705" s="25"/>
      <c r="AZ705" s="25"/>
      <c r="BA705" s="25"/>
      <c r="BB705" s="25"/>
      <c r="BC705" s="25"/>
      <c r="BD705" s="25"/>
      <c r="BE705" s="25"/>
      <c r="BF705" s="25"/>
      <c r="BG705" s="25"/>
      <c r="BH705" s="25"/>
      <c r="BI705" s="25"/>
      <c r="BJ705" s="25"/>
      <c r="BK705" s="25"/>
      <c r="BL705" s="25"/>
      <c r="BM705" s="25"/>
      <c r="BN705" s="25"/>
      <c r="BO705" s="25"/>
      <c r="BP705" s="25"/>
      <c r="BQ705" s="25"/>
      <c r="BR705" s="25"/>
      <c r="BS705" s="25"/>
    </row>
    <row r="706" spans="1:71" ht="15.75" customHeight="1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</row>
    <row r="707" spans="1:71" ht="15.75" customHeight="1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  <c r="AO707" s="25"/>
      <c r="AP707" s="25"/>
      <c r="AQ707" s="25"/>
      <c r="AR707" s="25"/>
      <c r="AS707" s="25"/>
      <c r="AT707" s="25"/>
      <c r="AU707" s="25"/>
      <c r="AV707" s="25"/>
      <c r="AW707" s="25"/>
      <c r="AX707" s="25"/>
      <c r="AY707" s="25"/>
      <c r="AZ707" s="25"/>
      <c r="BA707" s="25"/>
      <c r="BB707" s="25"/>
      <c r="BC707" s="25"/>
      <c r="BD707" s="25"/>
      <c r="BE707" s="25"/>
      <c r="BF707" s="25"/>
      <c r="BG707" s="25"/>
      <c r="BH707" s="25"/>
      <c r="BI707" s="25"/>
      <c r="BJ707" s="25"/>
      <c r="BK707" s="25"/>
      <c r="BL707" s="25"/>
      <c r="BM707" s="25"/>
      <c r="BN707" s="25"/>
      <c r="BO707" s="25"/>
      <c r="BP707" s="25"/>
      <c r="BQ707" s="25"/>
      <c r="BR707" s="25"/>
      <c r="BS707" s="25"/>
    </row>
    <row r="708" spans="1:71" ht="15.75" customHeight="1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  <c r="AO708" s="25"/>
      <c r="AP708" s="25"/>
      <c r="AQ708" s="25"/>
      <c r="AR708" s="25"/>
      <c r="AS708" s="25"/>
      <c r="AT708" s="25"/>
      <c r="AU708" s="25"/>
      <c r="AV708" s="25"/>
      <c r="AW708" s="25"/>
      <c r="AX708" s="25"/>
      <c r="AY708" s="25"/>
      <c r="AZ708" s="25"/>
      <c r="BA708" s="25"/>
      <c r="BB708" s="25"/>
      <c r="BC708" s="25"/>
      <c r="BD708" s="25"/>
      <c r="BE708" s="25"/>
      <c r="BF708" s="25"/>
      <c r="BG708" s="25"/>
      <c r="BH708" s="25"/>
      <c r="BI708" s="25"/>
      <c r="BJ708" s="25"/>
      <c r="BK708" s="25"/>
      <c r="BL708" s="25"/>
      <c r="BM708" s="25"/>
      <c r="BN708" s="25"/>
      <c r="BO708" s="25"/>
      <c r="BP708" s="25"/>
      <c r="BQ708" s="25"/>
      <c r="BR708" s="25"/>
      <c r="BS708" s="25"/>
    </row>
    <row r="709" spans="1:71" ht="15.75" customHeight="1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  <c r="AO709" s="25"/>
      <c r="AP709" s="25"/>
      <c r="AQ709" s="25"/>
      <c r="AR709" s="25"/>
      <c r="AS709" s="25"/>
      <c r="AT709" s="25"/>
      <c r="AU709" s="25"/>
      <c r="AV709" s="25"/>
      <c r="AW709" s="25"/>
      <c r="AX709" s="25"/>
      <c r="AY709" s="25"/>
      <c r="AZ709" s="25"/>
      <c r="BA709" s="25"/>
      <c r="BB709" s="25"/>
      <c r="BC709" s="25"/>
      <c r="BD709" s="25"/>
      <c r="BE709" s="25"/>
      <c r="BF709" s="25"/>
      <c r="BG709" s="25"/>
      <c r="BH709" s="25"/>
      <c r="BI709" s="25"/>
      <c r="BJ709" s="25"/>
      <c r="BK709" s="25"/>
      <c r="BL709" s="25"/>
      <c r="BM709" s="25"/>
      <c r="BN709" s="25"/>
      <c r="BO709" s="25"/>
      <c r="BP709" s="25"/>
      <c r="BQ709" s="25"/>
      <c r="BR709" s="25"/>
      <c r="BS709" s="25"/>
    </row>
    <row r="710" spans="1:71" ht="15.75" customHeight="1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  <c r="AO710" s="25"/>
      <c r="AP710" s="25"/>
      <c r="AQ710" s="25"/>
      <c r="AR710" s="25"/>
      <c r="AS710" s="25"/>
      <c r="AT710" s="25"/>
      <c r="AU710" s="25"/>
      <c r="AV710" s="25"/>
      <c r="AW710" s="25"/>
      <c r="AX710" s="25"/>
      <c r="AY710" s="25"/>
      <c r="AZ710" s="25"/>
      <c r="BA710" s="25"/>
      <c r="BB710" s="25"/>
      <c r="BC710" s="25"/>
      <c r="BD710" s="25"/>
      <c r="BE710" s="25"/>
      <c r="BF710" s="25"/>
      <c r="BG710" s="25"/>
      <c r="BH710" s="25"/>
      <c r="BI710" s="25"/>
      <c r="BJ710" s="25"/>
      <c r="BK710" s="25"/>
      <c r="BL710" s="25"/>
      <c r="BM710" s="25"/>
      <c r="BN710" s="25"/>
      <c r="BO710" s="25"/>
      <c r="BP710" s="25"/>
      <c r="BQ710" s="25"/>
      <c r="BR710" s="25"/>
      <c r="BS710" s="25"/>
    </row>
    <row r="711" spans="1:71" ht="15.75" customHeight="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  <c r="AO711" s="25"/>
      <c r="AP711" s="25"/>
      <c r="AQ711" s="25"/>
      <c r="AR711" s="25"/>
      <c r="AS711" s="25"/>
      <c r="AT711" s="25"/>
      <c r="AU711" s="25"/>
      <c r="AV711" s="25"/>
      <c r="AW711" s="25"/>
      <c r="AX711" s="25"/>
      <c r="AY711" s="25"/>
      <c r="AZ711" s="25"/>
      <c r="BA711" s="25"/>
      <c r="BB711" s="25"/>
      <c r="BC711" s="25"/>
      <c r="BD711" s="25"/>
      <c r="BE711" s="25"/>
      <c r="BF711" s="25"/>
      <c r="BG711" s="25"/>
      <c r="BH711" s="25"/>
      <c r="BI711" s="25"/>
      <c r="BJ711" s="25"/>
      <c r="BK711" s="25"/>
      <c r="BL711" s="25"/>
      <c r="BM711" s="25"/>
      <c r="BN711" s="25"/>
      <c r="BO711" s="25"/>
      <c r="BP711" s="25"/>
      <c r="BQ711" s="25"/>
      <c r="BR711" s="25"/>
      <c r="BS711" s="25"/>
    </row>
    <row r="712" spans="1:71" ht="15.75" customHeight="1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  <c r="AO712" s="25"/>
      <c r="AP712" s="25"/>
      <c r="AQ712" s="25"/>
      <c r="AR712" s="25"/>
      <c r="AS712" s="25"/>
      <c r="AT712" s="25"/>
      <c r="AU712" s="25"/>
      <c r="AV712" s="25"/>
      <c r="AW712" s="25"/>
      <c r="AX712" s="25"/>
      <c r="AY712" s="25"/>
      <c r="AZ712" s="25"/>
      <c r="BA712" s="25"/>
      <c r="BB712" s="25"/>
      <c r="BC712" s="25"/>
      <c r="BD712" s="25"/>
      <c r="BE712" s="25"/>
      <c r="BF712" s="25"/>
      <c r="BG712" s="25"/>
      <c r="BH712" s="25"/>
      <c r="BI712" s="25"/>
      <c r="BJ712" s="25"/>
      <c r="BK712" s="25"/>
      <c r="BL712" s="25"/>
      <c r="BM712" s="25"/>
      <c r="BN712" s="25"/>
      <c r="BO712" s="25"/>
      <c r="BP712" s="25"/>
      <c r="BQ712" s="25"/>
      <c r="BR712" s="25"/>
      <c r="BS712" s="25"/>
    </row>
    <row r="713" spans="1:71" ht="15.75" customHeight="1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  <c r="AO713" s="25"/>
      <c r="AP713" s="25"/>
      <c r="AQ713" s="25"/>
      <c r="AR713" s="25"/>
      <c r="AS713" s="25"/>
      <c r="AT713" s="25"/>
      <c r="AU713" s="25"/>
      <c r="AV713" s="25"/>
      <c r="AW713" s="25"/>
      <c r="AX713" s="25"/>
      <c r="AY713" s="25"/>
      <c r="AZ713" s="25"/>
      <c r="BA713" s="25"/>
      <c r="BB713" s="25"/>
      <c r="BC713" s="25"/>
      <c r="BD713" s="25"/>
      <c r="BE713" s="25"/>
      <c r="BF713" s="25"/>
      <c r="BG713" s="25"/>
      <c r="BH713" s="25"/>
      <c r="BI713" s="25"/>
      <c r="BJ713" s="25"/>
      <c r="BK713" s="25"/>
      <c r="BL713" s="25"/>
      <c r="BM713" s="25"/>
      <c r="BN713" s="25"/>
      <c r="BO713" s="25"/>
      <c r="BP713" s="25"/>
      <c r="BQ713" s="25"/>
      <c r="BR713" s="25"/>
      <c r="BS713" s="25"/>
    </row>
    <row r="714" spans="1:71" ht="15.75" customHeight="1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  <c r="AO714" s="25"/>
      <c r="AP714" s="25"/>
      <c r="AQ714" s="25"/>
      <c r="AR714" s="25"/>
      <c r="AS714" s="25"/>
      <c r="AT714" s="25"/>
      <c r="AU714" s="25"/>
      <c r="AV714" s="25"/>
      <c r="AW714" s="25"/>
      <c r="AX714" s="25"/>
      <c r="AY714" s="25"/>
      <c r="AZ714" s="25"/>
      <c r="BA714" s="25"/>
      <c r="BB714" s="25"/>
      <c r="BC714" s="25"/>
      <c r="BD714" s="25"/>
      <c r="BE714" s="25"/>
      <c r="BF714" s="25"/>
      <c r="BG714" s="25"/>
      <c r="BH714" s="25"/>
      <c r="BI714" s="25"/>
      <c r="BJ714" s="25"/>
      <c r="BK714" s="25"/>
      <c r="BL714" s="25"/>
      <c r="BM714" s="25"/>
      <c r="BN714" s="25"/>
      <c r="BO714" s="25"/>
      <c r="BP714" s="25"/>
      <c r="BQ714" s="25"/>
      <c r="BR714" s="25"/>
      <c r="BS714" s="25"/>
    </row>
    <row r="715" spans="1:71" ht="15.75" customHeight="1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  <c r="AO715" s="25"/>
      <c r="AP715" s="25"/>
      <c r="AQ715" s="25"/>
      <c r="AR715" s="25"/>
      <c r="AS715" s="25"/>
      <c r="AT715" s="25"/>
      <c r="AU715" s="25"/>
      <c r="AV715" s="25"/>
      <c r="AW715" s="25"/>
      <c r="AX715" s="25"/>
      <c r="AY715" s="25"/>
      <c r="AZ715" s="25"/>
      <c r="BA715" s="25"/>
      <c r="BB715" s="25"/>
      <c r="BC715" s="25"/>
      <c r="BD715" s="25"/>
      <c r="BE715" s="25"/>
      <c r="BF715" s="25"/>
      <c r="BG715" s="25"/>
      <c r="BH715" s="25"/>
      <c r="BI715" s="25"/>
      <c r="BJ715" s="25"/>
      <c r="BK715" s="25"/>
      <c r="BL715" s="25"/>
      <c r="BM715" s="25"/>
      <c r="BN715" s="25"/>
      <c r="BO715" s="25"/>
      <c r="BP715" s="25"/>
      <c r="BQ715" s="25"/>
      <c r="BR715" s="25"/>
      <c r="BS715" s="25"/>
    </row>
    <row r="716" spans="1:71" ht="15.75" customHeight="1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  <c r="AO716" s="25"/>
      <c r="AP716" s="25"/>
      <c r="AQ716" s="25"/>
      <c r="AR716" s="25"/>
      <c r="AS716" s="25"/>
      <c r="AT716" s="25"/>
      <c r="AU716" s="25"/>
      <c r="AV716" s="25"/>
      <c r="AW716" s="25"/>
      <c r="AX716" s="25"/>
      <c r="AY716" s="25"/>
      <c r="AZ716" s="25"/>
      <c r="BA716" s="25"/>
      <c r="BB716" s="25"/>
      <c r="BC716" s="25"/>
      <c r="BD716" s="25"/>
      <c r="BE716" s="25"/>
      <c r="BF716" s="25"/>
      <c r="BG716" s="25"/>
      <c r="BH716" s="25"/>
      <c r="BI716" s="25"/>
      <c r="BJ716" s="25"/>
      <c r="BK716" s="25"/>
      <c r="BL716" s="25"/>
      <c r="BM716" s="25"/>
      <c r="BN716" s="25"/>
      <c r="BO716" s="25"/>
      <c r="BP716" s="25"/>
      <c r="BQ716" s="25"/>
      <c r="BR716" s="25"/>
      <c r="BS716" s="25"/>
    </row>
    <row r="717" spans="1:71" ht="15.75" customHeight="1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  <c r="AO717" s="25"/>
      <c r="AP717" s="25"/>
      <c r="AQ717" s="25"/>
      <c r="AR717" s="25"/>
      <c r="AS717" s="25"/>
      <c r="AT717" s="25"/>
      <c r="AU717" s="25"/>
      <c r="AV717" s="25"/>
      <c r="AW717" s="25"/>
      <c r="AX717" s="25"/>
      <c r="AY717" s="25"/>
      <c r="AZ717" s="25"/>
      <c r="BA717" s="25"/>
      <c r="BB717" s="25"/>
      <c r="BC717" s="25"/>
      <c r="BD717" s="25"/>
      <c r="BE717" s="25"/>
      <c r="BF717" s="25"/>
      <c r="BG717" s="25"/>
      <c r="BH717" s="25"/>
      <c r="BI717" s="25"/>
      <c r="BJ717" s="25"/>
      <c r="BK717" s="25"/>
      <c r="BL717" s="25"/>
      <c r="BM717" s="25"/>
      <c r="BN717" s="25"/>
      <c r="BO717" s="25"/>
      <c r="BP717" s="25"/>
      <c r="BQ717" s="25"/>
      <c r="BR717" s="25"/>
      <c r="BS717" s="25"/>
    </row>
    <row r="718" spans="1:71" ht="15.75" customHeight="1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  <c r="AO718" s="25"/>
      <c r="AP718" s="25"/>
      <c r="AQ718" s="25"/>
      <c r="AR718" s="25"/>
      <c r="AS718" s="25"/>
      <c r="AT718" s="25"/>
      <c r="AU718" s="25"/>
      <c r="AV718" s="25"/>
      <c r="AW718" s="25"/>
      <c r="AX718" s="25"/>
      <c r="AY718" s="25"/>
      <c r="AZ718" s="25"/>
      <c r="BA718" s="25"/>
      <c r="BB718" s="25"/>
      <c r="BC718" s="25"/>
      <c r="BD718" s="25"/>
      <c r="BE718" s="25"/>
      <c r="BF718" s="25"/>
      <c r="BG718" s="25"/>
      <c r="BH718" s="25"/>
      <c r="BI718" s="25"/>
      <c r="BJ718" s="25"/>
      <c r="BK718" s="25"/>
      <c r="BL718" s="25"/>
      <c r="BM718" s="25"/>
      <c r="BN718" s="25"/>
      <c r="BO718" s="25"/>
      <c r="BP718" s="25"/>
      <c r="BQ718" s="25"/>
      <c r="BR718" s="25"/>
      <c r="BS718" s="25"/>
    </row>
    <row r="719" spans="1:71" ht="15.75" customHeight="1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  <c r="AO719" s="25"/>
      <c r="AP719" s="25"/>
      <c r="AQ719" s="25"/>
      <c r="AR719" s="25"/>
      <c r="AS719" s="25"/>
      <c r="AT719" s="25"/>
      <c r="AU719" s="25"/>
      <c r="AV719" s="25"/>
      <c r="AW719" s="25"/>
      <c r="AX719" s="25"/>
      <c r="AY719" s="25"/>
      <c r="AZ719" s="25"/>
      <c r="BA719" s="25"/>
      <c r="BB719" s="25"/>
      <c r="BC719" s="25"/>
      <c r="BD719" s="25"/>
      <c r="BE719" s="25"/>
      <c r="BF719" s="25"/>
      <c r="BG719" s="25"/>
      <c r="BH719" s="25"/>
      <c r="BI719" s="25"/>
      <c r="BJ719" s="25"/>
      <c r="BK719" s="25"/>
      <c r="BL719" s="25"/>
      <c r="BM719" s="25"/>
      <c r="BN719" s="25"/>
      <c r="BO719" s="25"/>
      <c r="BP719" s="25"/>
      <c r="BQ719" s="25"/>
      <c r="BR719" s="25"/>
      <c r="BS719" s="25"/>
    </row>
    <row r="720" spans="1:71" ht="15.75" customHeight="1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  <c r="AO720" s="25"/>
      <c r="AP720" s="25"/>
      <c r="AQ720" s="25"/>
      <c r="AR720" s="25"/>
      <c r="AS720" s="25"/>
      <c r="AT720" s="25"/>
      <c r="AU720" s="25"/>
      <c r="AV720" s="25"/>
      <c r="AW720" s="25"/>
      <c r="AX720" s="25"/>
      <c r="AY720" s="25"/>
      <c r="AZ720" s="25"/>
      <c r="BA720" s="25"/>
      <c r="BB720" s="25"/>
      <c r="BC720" s="25"/>
      <c r="BD720" s="25"/>
      <c r="BE720" s="25"/>
      <c r="BF720" s="25"/>
      <c r="BG720" s="25"/>
      <c r="BH720" s="25"/>
      <c r="BI720" s="25"/>
      <c r="BJ720" s="25"/>
      <c r="BK720" s="25"/>
      <c r="BL720" s="25"/>
      <c r="BM720" s="25"/>
      <c r="BN720" s="25"/>
      <c r="BO720" s="25"/>
      <c r="BP720" s="25"/>
      <c r="BQ720" s="25"/>
      <c r="BR720" s="25"/>
      <c r="BS720" s="25"/>
    </row>
    <row r="721" spans="1:71" ht="15.75" customHeight="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  <c r="AO721" s="25"/>
      <c r="AP721" s="25"/>
      <c r="AQ721" s="25"/>
      <c r="AR721" s="25"/>
      <c r="AS721" s="25"/>
      <c r="AT721" s="25"/>
      <c r="AU721" s="25"/>
      <c r="AV721" s="25"/>
      <c r="AW721" s="25"/>
      <c r="AX721" s="25"/>
      <c r="AY721" s="25"/>
      <c r="AZ721" s="25"/>
      <c r="BA721" s="25"/>
      <c r="BB721" s="25"/>
      <c r="BC721" s="25"/>
      <c r="BD721" s="25"/>
      <c r="BE721" s="25"/>
      <c r="BF721" s="25"/>
      <c r="BG721" s="25"/>
      <c r="BH721" s="25"/>
      <c r="BI721" s="25"/>
      <c r="BJ721" s="25"/>
      <c r="BK721" s="25"/>
      <c r="BL721" s="25"/>
      <c r="BM721" s="25"/>
      <c r="BN721" s="25"/>
      <c r="BO721" s="25"/>
      <c r="BP721" s="25"/>
      <c r="BQ721" s="25"/>
      <c r="BR721" s="25"/>
      <c r="BS721" s="25"/>
    </row>
    <row r="722" spans="1:71" ht="15.75" customHeight="1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  <c r="AO722" s="25"/>
      <c r="AP722" s="25"/>
      <c r="AQ722" s="25"/>
      <c r="AR722" s="25"/>
      <c r="AS722" s="25"/>
      <c r="AT722" s="25"/>
      <c r="AU722" s="25"/>
      <c r="AV722" s="25"/>
      <c r="AW722" s="25"/>
      <c r="AX722" s="25"/>
      <c r="AY722" s="25"/>
      <c r="AZ722" s="25"/>
      <c r="BA722" s="25"/>
      <c r="BB722" s="25"/>
      <c r="BC722" s="25"/>
      <c r="BD722" s="25"/>
      <c r="BE722" s="25"/>
      <c r="BF722" s="25"/>
      <c r="BG722" s="25"/>
      <c r="BH722" s="25"/>
      <c r="BI722" s="25"/>
      <c r="BJ722" s="25"/>
      <c r="BK722" s="25"/>
      <c r="BL722" s="25"/>
      <c r="BM722" s="25"/>
      <c r="BN722" s="25"/>
      <c r="BO722" s="25"/>
      <c r="BP722" s="25"/>
      <c r="BQ722" s="25"/>
      <c r="BR722" s="25"/>
      <c r="BS722" s="25"/>
    </row>
    <row r="723" spans="1:71" ht="15.75" customHeight="1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  <c r="AO723" s="25"/>
      <c r="AP723" s="25"/>
      <c r="AQ723" s="25"/>
      <c r="AR723" s="25"/>
      <c r="AS723" s="25"/>
      <c r="AT723" s="25"/>
      <c r="AU723" s="25"/>
      <c r="AV723" s="25"/>
      <c r="AW723" s="25"/>
      <c r="AX723" s="25"/>
      <c r="AY723" s="25"/>
      <c r="AZ723" s="25"/>
      <c r="BA723" s="25"/>
      <c r="BB723" s="25"/>
      <c r="BC723" s="25"/>
      <c r="BD723" s="25"/>
      <c r="BE723" s="25"/>
      <c r="BF723" s="25"/>
      <c r="BG723" s="25"/>
      <c r="BH723" s="25"/>
      <c r="BI723" s="25"/>
      <c r="BJ723" s="25"/>
      <c r="BK723" s="25"/>
      <c r="BL723" s="25"/>
      <c r="BM723" s="25"/>
      <c r="BN723" s="25"/>
      <c r="BO723" s="25"/>
      <c r="BP723" s="25"/>
      <c r="BQ723" s="25"/>
      <c r="BR723" s="25"/>
      <c r="BS723" s="25"/>
    </row>
    <row r="724" spans="1:71" ht="15.75" customHeight="1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  <c r="AO724" s="25"/>
      <c r="AP724" s="25"/>
      <c r="AQ724" s="25"/>
      <c r="AR724" s="25"/>
      <c r="AS724" s="25"/>
      <c r="AT724" s="25"/>
      <c r="AU724" s="25"/>
      <c r="AV724" s="25"/>
      <c r="AW724" s="25"/>
      <c r="AX724" s="25"/>
      <c r="AY724" s="25"/>
      <c r="AZ724" s="25"/>
      <c r="BA724" s="25"/>
      <c r="BB724" s="25"/>
      <c r="BC724" s="25"/>
      <c r="BD724" s="25"/>
      <c r="BE724" s="25"/>
      <c r="BF724" s="25"/>
      <c r="BG724" s="25"/>
      <c r="BH724" s="25"/>
      <c r="BI724" s="25"/>
      <c r="BJ724" s="25"/>
      <c r="BK724" s="25"/>
      <c r="BL724" s="25"/>
      <c r="BM724" s="25"/>
      <c r="BN724" s="25"/>
      <c r="BO724" s="25"/>
      <c r="BP724" s="25"/>
      <c r="BQ724" s="25"/>
      <c r="BR724" s="25"/>
      <c r="BS724" s="25"/>
    </row>
    <row r="725" spans="1:71" ht="15.75" customHeight="1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  <c r="AO725" s="25"/>
      <c r="AP725" s="25"/>
      <c r="AQ725" s="25"/>
      <c r="AR725" s="25"/>
      <c r="AS725" s="25"/>
      <c r="AT725" s="25"/>
      <c r="AU725" s="25"/>
      <c r="AV725" s="25"/>
      <c r="AW725" s="25"/>
      <c r="AX725" s="25"/>
      <c r="AY725" s="25"/>
      <c r="AZ725" s="25"/>
      <c r="BA725" s="25"/>
      <c r="BB725" s="25"/>
      <c r="BC725" s="25"/>
      <c r="BD725" s="25"/>
      <c r="BE725" s="25"/>
      <c r="BF725" s="25"/>
      <c r="BG725" s="25"/>
      <c r="BH725" s="25"/>
      <c r="BI725" s="25"/>
      <c r="BJ725" s="25"/>
      <c r="BK725" s="25"/>
      <c r="BL725" s="25"/>
      <c r="BM725" s="25"/>
      <c r="BN725" s="25"/>
      <c r="BO725" s="25"/>
      <c r="BP725" s="25"/>
      <c r="BQ725" s="25"/>
      <c r="BR725" s="25"/>
      <c r="BS725" s="25"/>
    </row>
    <row r="726" spans="1:71" ht="15.75" customHeight="1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  <c r="AO726" s="25"/>
      <c r="AP726" s="25"/>
      <c r="AQ726" s="25"/>
      <c r="AR726" s="25"/>
      <c r="AS726" s="25"/>
      <c r="AT726" s="25"/>
      <c r="AU726" s="25"/>
      <c r="AV726" s="25"/>
      <c r="AW726" s="25"/>
      <c r="AX726" s="25"/>
      <c r="AY726" s="25"/>
      <c r="AZ726" s="25"/>
      <c r="BA726" s="25"/>
      <c r="BB726" s="25"/>
      <c r="BC726" s="25"/>
      <c r="BD726" s="25"/>
      <c r="BE726" s="25"/>
      <c r="BF726" s="25"/>
      <c r="BG726" s="25"/>
      <c r="BH726" s="25"/>
      <c r="BI726" s="25"/>
      <c r="BJ726" s="25"/>
      <c r="BK726" s="25"/>
      <c r="BL726" s="25"/>
      <c r="BM726" s="25"/>
      <c r="BN726" s="25"/>
      <c r="BO726" s="25"/>
      <c r="BP726" s="25"/>
      <c r="BQ726" s="25"/>
      <c r="BR726" s="25"/>
      <c r="BS726" s="25"/>
    </row>
    <row r="727" spans="1:71" ht="15.75" customHeight="1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  <c r="AO727" s="25"/>
      <c r="AP727" s="25"/>
      <c r="AQ727" s="25"/>
      <c r="AR727" s="25"/>
      <c r="AS727" s="25"/>
      <c r="AT727" s="25"/>
      <c r="AU727" s="25"/>
      <c r="AV727" s="25"/>
      <c r="AW727" s="25"/>
      <c r="AX727" s="25"/>
      <c r="AY727" s="25"/>
      <c r="AZ727" s="25"/>
      <c r="BA727" s="25"/>
      <c r="BB727" s="25"/>
      <c r="BC727" s="25"/>
      <c r="BD727" s="25"/>
      <c r="BE727" s="25"/>
      <c r="BF727" s="25"/>
      <c r="BG727" s="25"/>
      <c r="BH727" s="25"/>
      <c r="BI727" s="25"/>
      <c r="BJ727" s="25"/>
      <c r="BK727" s="25"/>
      <c r="BL727" s="25"/>
      <c r="BM727" s="25"/>
      <c r="BN727" s="25"/>
      <c r="BO727" s="25"/>
      <c r="BP727" s="25"/>
      <c r="BQ727" s="25"/>
      <c r="BR727" s="25"/>
      <c r="BS727" s="25"/>
    </row>
    <row r="728" spans="1:71" ht="15.75" customHeight="1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  <c r="AO728" s="25"/>
      <c r="AP728" s="25"/>
      <c r="AQ728" s="25"/>
      <c r="AR728" s="25"/>
      <c r="AS728" s="25"/>
      <c r="AT728" s="25"/>
      <c r="AU728" s="25"/>
      <c r="AV728" s="25"/>
      <c r="AW728" s="25"/>
      <c r="AX728" s="25"/>
      <c r="AY728" s="25"/>
      <c r="AZ728" s="25"/>
      <c r="BA728" s="25"/>
      <c r="BB728" s="25"/>
      <c r="BC728" s="25"/>
      <c r="BD728" s="25"/>
      <c r="BE728" s="25"/>
      <c r="BF728" s="25"/>
      <c r="BG728" s="25"/>
      <c r="BH728" s="25"/>
      <c r="BI728" s="25"/>
      <c r="BJ728" s="25"/>
      <c r="BK728" s="25"/>
      <c r="BL728" s="25"/>
      <c r="BM728" s="25"/>
      <c r="BN728" s="25"/>
      <c r="BO728" s="25"/>
      <c r="BP728" s="25"/>
      <c r="BQ728" s="25"/>
      <c r="BR728" s="25"/>
      <c r="BS728" s="25"/>
    </row>
    <row r="729" spans="1:71" ht="15.75" customHeight="1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  <c r="AO729" s="25"/>
      <c r="AP729" s="25"/>
      <c r="AQ729" s="25"/>
      <c r="AR729" s="25"/>
      <c r="AS729" s="25"/>
      <c r="AT729" s="25"/>
      <c r="AU729" s="25"/>
      <c r="AV729" s="25"/>
      <c r="AW729" s="25"/>
      <c r="AX729" s="25"/>
      <c r="AY729" s="25"/>
      <c r="AZ729" s="25"/>
      <c r="BA729" s="25"/>
      <c r="BB729" s="25"/>
      <c r="BC729" s="25"/>
      <c r="BD729" s="25"/>
      <c r="BE729" s="25"/>
      <c r="BF729" s="25"/>
      <c r="BG729" s="25"/>
      <c r="BH729" s="25"/>
      <c r="BI729" s="25"/>
      <c r="BJ729" s="25"/>
      <c r="BK729" s="25"/>
      <c r="BL729" s="25"/>
      <c r="BM729" s="25"/>
      <c r="BN729" s="25"/>
      <c r="BO729" s="25"/>
      <c r="BP729" s="25"/>
      <c r="BQ729" s="25"/>
      <c r="BR729" s="25"/>
      <c r="BS729" s="25"/>
    </row>
    <row r="730" spans="1:71" ht="15.75" customHeight="1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  <c r="AO730" s="25"/>
      <c r="AP730" s="25"/>
      <c r="AQ730" s="25"/>
      <c r="AR730" s="25"/>
      <c r="AS730" s="25"/>
      <c r="AT730" s="25"/>
      <c r="AU730" s="25"/>
      <c r="AV730" s="25"/>
      <c r="AW730" s="25"/>
      <c r="AX730" s="25"/>
      <c r="AY730" s="25"/>
      <c r="AZ730" s="25"/>
      <c r="BA730" s="25"/>
      <c r="BB730" s="25"/>
      <c r="BC730" s="25"/>
      <c r="BD730" s="25"/>
      <c r="BE730" s="25"/>
      <c r="BF730" s="25"/>
      <c r="BG730" s="25"/>
      <c r="BH730" s="25"/>
      <c r="BI730" s="25"/>
      <c r="BJ730" s="25"/>
      <c r="BK730" s="25"/>
      <c r="BL730" s="25"/>
      <c r="BM730" s="25"/>
      <c r="BN730" s="25"/>
      <c r="BO730" s="25"/>
      <c r="BP730" s="25"/>
      <c r="BQ730" s="25"/>
      <c r="BR730" s="25"/>
      <c r="BS730" s="25"/>
    </row>
    <row r="731" spans="1:71" ht="15.75" customHeight="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  <c r="AO731" s="25"/>
      <c r="AP731" s="25"/>
      <c r="AQ731" s="25"/>
      <c r="AR731" s="25"/>
      <c r="AS731" s="25"/>
      <c r="AT731" s="25"/>
      <c r="AU731" s="25"/>
      <c r="AV731" s="25"/>
      <c r="AW731" s="25"/>
      <c r="AX731" s="25"/>
      <c r="AY731" s="25"/>
      <c r="AZ731" s="25"/>
      <c r="BA731" s="25"/>
      <c r="BB731" s="25"/>
      <c r="BC731" s="25"/>
      <c r="BD731" s="25"/>
      <c r="BE731" s="25"/>
      <c r="BF731" s="25"/>
      <c r="BG731" s="25"/>
      <c r="BH731" s="25"/>
      <c r="BI731" s="25"/>
      <c r="BJ731" s="25"/>
      <c r="BK731" s="25"/>
      <c r="BL731" s="25"/>
      <c r="BM731" s="25"/>
      <c r="BN731" s="25"/>
      <c r="BO731" s="25"/>
      <c r="BP731" s="25"/>
      <c r="BQ731" s="25"/>
      <c r="BR731" s="25"/>
      <c r="BS731" s="25"/>
    </row>
    <row r="732" spans="1:71" ht="15.75" customHeight="1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  <c r="AO732" s="25"/>
      <c r="AP732" s="25"/>
      <c r="AQ732" s="25"/>
      <c r="AR732" s="25"/>
      <c r="AS732" s="25"/>
      <c r="AT732" s="25"/>
      <c r="AU732" s="25"/>
      <c r="AV732" s="25"/>
      <c r="AW732" s="25"/>
      <c r="AX732" s="25"/>
      <c r="AY732" s="25"/>
      <c r="AZ732" s="25"/>
      <c r="BA732" s="25"/>
      <c r="BB732" s="25"/>
      <c r="BC732" s="25"/>
      <c r="BD732" s="25"/>
      <c r="BE732" s="25"/>
      <c r="BF732" s="25"/>
      <c r="BG732" s="25"/>
      <c r="BH732" s="25"/>
      <c r="BI732" s="25"/>
      <c r="BJ732" s="25"/>
      <c r="BK732" s="25"/>
      <c r="BL732" s="25"/>
      <c r="BM732" s="25"/>
      <c r="BN732" s="25"/>
      <c r="BO732" s="25"/>
      <c r="BP732" s="25"/>
      <c r="BQ732" s="25"/>
      <c r="BR732" s="25"/>
      <c r="BS732" s="25"/>
    </row>
    <row r="733" spans="1:71" ht="15.75" customHeight="1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</row>
    <row r="734" spans="1:71" ht="15.75" customHeight="1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</row>
    <row r="735" spans="1:71" ht="15.75" customHeight="1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  <c r="AO735" s="25"/>
      <c r="AP735" s="25"/>
      <c r="AQ735" s="25"/>
      <c r="AR735" s="25"/>
      <c r="AS735" s="25"/>
      <c r="AT735" s="25"/>
      <c r="AU735" s="25"/>
      <c r="AV735" s="25"/>
      <c r="AW735" s="25"/>
      <c r="AX735" s="25"/>
      <c r="AY735" s="25"/>
      <c r="AZ735" s="25"/>
      <c r="BA735" s="25"/>
      <c r="BB735" s="25"/>
      <c r="BC735" s="25"/>
      <c r="BD735" s="25"/>
      <c r="BE735" s="25"/>
      <c r="BF735" s="25"/>
      <c r="BG735" s="25"/>
      <c r="BH735" s="25"/>
      <c r="BI735" s="25"/>
      <c r="BJ735" s="25"/>
      <c r="BK735" s="25"/>
      <c r="BL735" s="25"/>
      <c r="BM735" s="25"/>
      <c r="BN735" s="25"/>
      <c r="BO735" s="25"/>
      <c r="BP735" s="25"/>
      <c r="BQ735" s="25"/>
      <c r="BR735" s="25"/>
      <c r="BS735" s="25"/>
    </row>
    <row r="736" spans="1:71" ht="15.75" customHeight="1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  <c r="AO736" s="25"/>
      <c r="AP736" s="25"/>
      <c r="AQ736" s="25"/>
      <c r="AR736" s="25"/>
      <c r="AS736" s="25"/>
      <c r="AT736" s="25"/>
      <c r="AU736" s="25"/>
      <c r="AV736" s="25"/>
      <c r="AW736" s="25"/>
      <c r="AX736" s="25"/>
      <c r="AY736" s="25"/>
      <c r="AZ736" s="25"/>
      <c r="BA736" s="25"/>
      <c r="BB736" s="25"/>
      <c r="BC736" s="25"/>
      <c r="BD736" s="25"/>
      <c r="BE736" s="25"/>
      <c r="BF736" s="25"/>
      <c r="BG736" s="25"/>
      <c r="BH736" s="25"/>
      <c r="BI736" s="25"/>
      <c r="BJ736" s="25"/>
      <c r="BK736" s="25"/>
      <c r="BL736" s="25"/>
      <c r="BM736" s="25"/>
      <c r="BN736" s="25"/>
      <c r="BO736" s="25"/>
      <c r="BP736" s="25"/>
      <c r="BQ736" s="25"/>
      <c r="BR736" s="25"/>
      <c r="BS736" s="25"/>
    </row>
    <row r="737" spans="1:71" ht="15.75" customHeight="1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  <c r="AO737" s="25"/>
      <c r="AP737" s="25"/>
      <c r="AQ737" s="25"/>
      <c r="AR737" s="25"/>
      <c r="AS737" s="25"/>
      <c r="AT737" s="25"/>
      <c r="AU737" s="25"/>
      <c r="AV737" s="25"/>
      <c r="AW737" s="25"/>
      <c r="AX737" s="25"/>
      <c r="AY737" s="25"/>
      <c r="AZ737" s="25"/>
      <c r="BA737" s="25"/>
      <c r="BB737" s="25"/>
      <c r="BC737" s="25"/>
      <c r="BD737" s="25"/>
      <c r="BE737" s="25"/>
      <c r="BF737" s="25"/>
      <c r="BG737" s="25"/>
      <c r="BH737" s="25"/>
      <c r="BI737" s="25"/>
      <c r="BJ737" s="25"/>
      <c r="BK737" s="25"/>
      <c r="BL737" s="25"/>
      <c r="BM737" s="25"/>
      <c r="BN737" s="25"/>
      <c r="BO737" s="25"/>
      <c r="BP737" s="25"/>
      <c r="BQ737" s="25"/>
      <c r="BR737" s="25"/>
      <c r="BS737" s="25"/>
    </row>
    <row r="738" spans="1:71" ht="15.75" customHeight="1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  <c r="AO738" s="25"/>
      <c r="AP738" s="25"/>
      <c r="AQ738" s="25"/>
      <c r="AR738" s="25"/>
      <c r="AS738" s="25"/>
      <c r="AT738" s="25"/>
      <c r="AU738" s="25"/>
      <c r="AV738" s="25"/>
      <c r="AW738" s="25"/>
      <c r="AX738" s="25"/>
      <c r="AY738" s="25"/>
      <c r="AZ738" s="25"/>
      <c r="BA738" s="25"/>
      <c r="BB738" s="25"/>
      <c r="BC738" s="25"/>
      <c r="BD738" s="25"/>
      <c r="BE738" s="25"/>
      <c r="BF738" s="25"/>
      <c r="BG738" s="25"/>
      <c r="BH738" s="25"/>
      <c r="BI738" s="25"/>
      <c r="BJ738" s="25"/>
      <c r="BK738" s="25"/>
      <c r="BL738" s="25"/>
      <c r="BM738" s="25"/>
      <c r="BN738" s="25"/>
      <c r="BO738" s="25"/>
      <c r="BP738" s="25"/>
      <c r="BQ738" s="25"/>
      <c r="BR738" s="25"/>
      <c r="BS738" s="25"/>
    </row>
    <row r="739" spans="1:71" ht="15.75" customHeight="1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  <c r="AO739" s="25"/>
      <c r="AP739" s="25"/>
      <c r="AQ739" s="25"/>
      <c r="AR739" s="25"/>
      <c r="AS739" s="25"/>
      <c r="AT739" s="25"/>
      <c r="AU739" s="25"/>
      <c r="AV739" s="25"/>
      <c r="AW739" s="25"/>
      <c r="AX739" s="25"/>
      <c r="AY739" s="25"/>
      <c r="AZ739" s="25"/>
      <c r="BA739" s="25"/>
      <c r="BB739" s="25"/>
      <c r="BC739" s="25"/>
      <c r="BD739" s="25"/>
      <c r="BE739" s="25"/>
      <c r="BF739" s="25"/>
      <c r="BG739" s="25"/>
      <c r="BH739" s="25"/>
      <c r="BI739" s="25"/>
      <c r="BJ739" s="25"/>
      <c r="BK739" s="25"/>
      <c r="BL739" s="25"/>
      <c r="BM739" s="25"/>
      <c r="BN739" s="25"/>
      <c r="BO739" s="25"/>
      <c r="BP739" s="25"/>
      <c r="BQ739" s="25"/>
      <c r="BR739" s="25"/>
      <c r="BS739" s="25"/>
    </row>
    <row r="740" spans="1:71" ht="15.75" customHeight="1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  <c r="AO740" s="25"/>
      <c r="AP740" s="25"/>
      <c r="AQ740" s="25"/>
      <c r="AR740" s="25"/>
      <c r="AS740" s="25"/>
      <c r="AT740" s="25"/>
      <c r="AU740" s="25"/>
      <c r="AV740" s="25"/>
      <c r="AW740" s="25"/>
      <c r="AX740" s="25"/>
      <c r="AY740" s="25"/>
      <c r="AZ740" s="25"/>
      <c r="BA740" s="25"/>
      <c r="BB740" s="25"/>
      <c r="BC740" s="25"/>
      <c r="BD740" s="25"/>
      <c r="BE740" s="25"/>
      <c r="BF740" s="25"/>
      <c r="BG740" s="25"/>
      <c r="BH740" s="25"/>
      <c r="BI740" s="25"/>
      <c r="BJ740" s="25"/>
      <c r="BK740" s="25"/>
      <c r="BL740" s="25"/>
      <c r="BM740" s="25"/>
      <c r="BN740" s="25"/>
      <c r="BO740" s="25"/>
      <c r="BP740" s="25"/>
      <c r="BQ740" s="25"/>
      <c r="BR740" s="25"/>
      <c r="BS740" s="25"/>
    </row>
    <row r="741" spans="1:71" ht="15.75" customHeight="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  <c r="AO741" s="25"/>
      <c r="AP741" s="25"/>
      <c r="AQ741" s="25"/>
      <c r="AR741" s="25"/>
      <c r="AS741" s="25"/>
      <c r="AT741" s="25"/>
      <c r="AU741" s="25"/>
      <c r="AV741" s="25"/>
      <c r="AW741" s="25"/>
      <c r="AX741" s="25"/>
      <c r="AY741" s="25"/>
      <c r="AZ741" s="25"/>
      <c r="BA741" s="25"/>
      <c r="BB741" s="25"/>
      <c r="BC741" s="25"/>
      <c r="BD741" s="25"/>
      <c r="BE741" s="25"/>
      <c r="BF741" s="25"/>
      <c r="BG741" s="25"/>
      <c r="BH741" s="25"/>
      <c r="BI741" s="25"/>
      <c r="BJ741" s="25"/>
      <c r="BK741" s="25"/>
      <c r="BL741" s="25"/>
      <c r="BM741" s="25"/>
      <c r="BN741" s="25"/>
      <c r="BO741" s="25"/>
      <c r="BP741" s="25"/>
      <c r="BQ741" s="25"/>
      <c r="BR741" s="25"/>
      <c r="BS741" s="25"/>
    </row>
    <row r="742" spans="1:71" ht="15.75" customHeight="1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  <c r="AO742" s="25"/>
      <c r="AP742" s="25"/>
      <c r="AQ742" s="25"/>
      <c r="AR742" s="25"/>
      <c r="AS742" s="25"/>
      <c r="AT742" s="25"/>
      <c r="AU742" s="25"/>
      <c r="AV742" s="25"/>
      <c r="AW742" s="25"/>
      <c r="AX742" s="25"/>
      <c r="AY742" s="25"/>
      <c r="AZ742" s="25"/>
      <c r="BA742" s="25"/>
      <c r="BB742" s="25"/>
      <c r="BC742" s="25"/>
      <c r="BD742" s="25"/>
      <c r="BE742" s="25"/>
      <c r="BF742" s="25"/>
      <c r="BG742" s="25"/>
      <c r="BH742" s="25"/>
      <c r="BI742" s="25"/>
      <c r="BJ742" s="25"/>
      <c r="BK742" s="25"/>
      <c r="BL742" s="25"/>
      <c r="BM742" s="25"/>
      <c r="BN742" s="25"/>
      <c r="BO742" s="25"/>
      <c r="BP742" s="25"/>
      <c r="BQ742" s="25"/>
      <c r="BR742" s="25"/>
      <c r="BS742" s="25"/>
    </row>
    <row r="743" spans="1:71" ht="15.75" customHeight="1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  <c r="AO743" s="25"/>
      <c r="AP743" s="25"/>
      <c r="AQ743" s="25"/>
      <c r="AR743" s="25"/>
      <c r="AS743" s="25"/>
      <c r="AT743" s="25"/>
      <c r="AU743" s="25"/>
      <c r="AV743" s="25"/>
      <c r="AW743" s="25"/>
      <c r="AX743" s="25"/>
      <c r="AY743" s="25"/>
      <c r="AZ743" s="25"/>
      <c r="BA743" s="25"/>
      <c r="BB743" s="25"/>
      <c r="BC743" s="25"/>
      <c r="BD743" s="25"/>
      <c r="BE743" s="25"/>
      <c r="BF743" s="25"/>
      <c r="BG743" s="25"/>
      <c r="BH743" s="25"/>
      <c r="BI743" s="25"/>
      <c r="BJ743" s="25"/>
      <c r="BK743" s="25"/>
      <c r="BL743" s="25"/>
      <c r="BM743" s="25"/>
      <c r="BN743" s="25"/>
      <c r="BO743" s="25"/>
      <c r="BP743" s="25"/>
      <c r="BQ743" s="25"/>
      <c r="BR743" s="25"/>
      <c r="BS743" s="25"/>
    </row>
    <row r="744" spans="1:71" ht="15.75" customHeight="1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  <c r="AO744" s="25"/>
      <c r="AP744" s="25"/>
      <c r="AQ744" s="25"/>
      <c r="AR744" s="25"/>
      <c r="AS744" s="25"/>
      <c r="AT744" s="25"/>
      <c r="AU744" s="25"/>
      <c r="AV744" s="25"/>
      <c r="AW744" s="25"/>
      <c r="AX744" s="25"/>
      <c r="AY744" s="25"/>
      <c r="AZ744" s="25"/>
      <c r="BA744" s="25"/>
      <c r="BB744" s="25"/>
      <c r="BC744" s="25"/>
      <c r="BD744" s="25"/>
      <c r="BE744" s="25"/>
      <c r="BF744" s="25"/>
      <c r="BG744" s="25"/>
      <c r="BH744" s="25"/>
      <c r="BI744" s="25"/>
      <c r="BJ744" s="25"/>
      <c r="BK744" s="25"/>
      <c r="BL744" s="25"/>
      <c r="BM744" s="25"/>
      <c r="BN744" s="25"/>
      <c r="BO744" s="25"/>
      <c r="BP744" s="25"/>
      <c r="BQ744" s="25"/>
      <c r="BR744" s="25"/>
      <c r="BS744" s="25"/>
    </row>
    <row r="745" spans="1:71" ht="15.75" customHeight="1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  <c r="AO745" s="25"/>
      <c r="AP745" s="25"/>
      <c r="AQ745" s="25"/>
      <c r="AR745" s="25"/>
      <c r="AS745" s="25"/>
      <c r="AT745" s="25"/>
      <c r="AU745" s="25"/>
      <c r="AV745" s="25"/>
      <c r="AW745" s="25"/>
      <c r="AX745" s="25"/>
      <c r="AY745" s="25"/>
      <c r="AZ745" s="25"/>
      <c r="BA745" s="25"/>
      <c r="BB745" s="25"/>
      <c r="BC745" s="25"/>
      <c r="BD745" s="25"/>
      <c r="BE745" s="25"/>
      <c r="BF745" s="25"/>
      <c r="BG745" s="25"/>
      <c r="BH745" s="25"/>
      <c r="BI745" s="25"/>
      <c r="BJ745" s="25"/>
      <c r="BK745" s="25"/>
      <c r="BL745" s="25"/>
      <c r="BM745" s="25"/>
      <c r="BN745" s="25"/>
      <c r="BO745" s="25"/>
      <c r="BP745" s="25"/>
      <c r="BQ745" s="25"/>
      <c r="BR745" s="25"/>
      <c r="BS745" s="25"/>
    </row>
    <row r="746" spans="1:71" ht="15.75" customHeight="1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  <c r="AO746" s="25"/>
      <c r="AP746" s="25"/>
      <c r="AQ746" s="25"/>
      <c r="AR746" s="25"/>
      <c r="AS746" s="25"/>
      <c r="AT746" s="25"/>
      <c r="AU746" s="25"/>
      <c r="AV746" s="25"/>
      <c r="AW746" s="25"/>
      <c r="AX746" s="25"/>
      <c r="AY746" s="25"/>
      <c r="AZ746" s="25"/>
      <c r="BA746" s="25"/>
      <c r="BB746" s="25"/>
      <c r="BC746" s="25"/>
      <c r="BD746" s="25"/>
      <c r="BE746" s="25"/>
      <c r="BF746" s="25"/>
      <c r="BG746" s="25"/>
      <c r="BH746" s="25"/>
      <c r="BI746" s="25"/>
      <c r="BJ746" s="25"/>
      <c r="BK746" s="25"/>
      <c r="BL746" s="25"/>
      <c r="BM746" s="25"/>
      <c r="BN746" s="25"/>
      <c r="BO746" s="25"/>
      <c r="BP746" s="25"/>
      <c r="BQ746" s="25"/>
      <c r="BR746" s="25"/>
      <c r="BS746" s="25"/>
    </row>
    <row r="747" spans="1:71" ht="15.75" customHeight="1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  <c r="AO747" s="25"/>
      <c r="AP747" s="25"/>
      <c r="AQ747" s="25"/>
      <c r="AR747" s="25"/>
      <c r="AS747" s="25"/>
      <c r="AT747" s="25"/>
      <c r="AU747" s="25"/>
      <c r="AV747" s="25"/>
      <c r="AW747" s="25"/>
      <c r="AX747" s="25"/>
      <c r="AY747" s="25"/>
      <c r="AZ747" s="25"/>
      <c r="BA747" s="25"/>
      <c r="BB747" s="25"/>
      <c r="BC747" s="25"/>
      <c r="BD747" s="25"/>
      <c r="BE747" s="25"/>
      <c r="BF747" s="25"/>
      <c r="BG747" s="25"/>
      <c r="BH747" s="25"/>
      <c r="BI747" s="25"/>
      <c r="BJ747" s="25"/>
      <c r="BK747" s="25"/>
      <c r="BL747" s="25"/>
      <c r="BM747" s="25"/>
      <c r="BN747" s="25"/>
      <c r="BO747" s="25"/>
      <c r="BP747" s="25"/>
      <c r="BQ747" s="25"/>
      <c r="BR747" s="25"/>
      <c r="BS747" s="25"/>
    </row>
    <row r="748" spans="1:71" ht="15.75" customHeight="1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  <c r="AO748" s="25"/>
      <c r="AP748" s="25"/>
      <c r="AQ748" s="25"/>
      <c r="AR748" s="25"/>
      <c r="AS748" s="25"/>
      <c r="AT748" s="25"/>
      <c r="AU748" s="25"/>
      <c r="AV748" s="25"/>
      <c r="AW748" s="25"/>
      <c r="AX748" s="25"/>
      <c r="AY748" s="25"/>
      <c r="AZ748" s="25"/>
      <c r="BA748" s="25"/>
      <c r="BB748" s="25"/>
      <c r="BC748" s="25"/>
      <c r="BD748" s="25"/>
      <c r="BE748" s="25"/>
      <c r="BF748" s="25"/>
      <c r="BG748" s="25"/>
      <c r="BH748" s="25"/>
      <c r="BI748" s="25"/>
      <c r="BJ748" s="25"/>
      <c r="BK748" s="25"/>
      <c r="BL748" s="25"/>
      <c r="BM748" s="25"/>
      <c r="BN748" s="25"/>
      <c r="BO748" s="25"/>
      <c r="BP748" s="25"/>
      <c r="BQ748" s="25"/>
      <c r="BR748" s="25"/>
      <c r="BS748" s="25"/>
    </row>
    <row r="749" spans="1:71" ht="15.75" customHeight="1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  <c r="AO749" s="25"/>
      <c r="AP749" s="25"/>
      <c r="AQ749" s="25"/>
      <c r="AR749" s="25"/>
      <c r="AS749" s="25"/>
      <c r="AT749" s="25"/>
      <c r="AU749" s="25"/>
      <c r="AV749" s="25"/>
      <c r="AW749" s="25"/>
      <c r="AX749" s="25"/>
      <c r="AY749" s="25"/>
      <c r="AZ749" s="25"/>
      <c r="BA749" s="25"/>
      <c r="BB749" s="25"/>
      <c r="BC749" s="25"/>
      <c r="BD749" s="25"/>
      <c r="BE749" s="25"/>
      <c r="BF749" s="25"/>
      <c r="BG749" s="25"/>
      <c r="BH749" s="25"/>
      <c r="BI749" s="25"/>
      <c r="BJ749" s="25"/>
      <c r="BK749" s="25"/>
      <c r="BL749" s="25"/>
      <c r="BM749" s="25"/>
      <c r="BN749" s="25"/>
      <c r="BO749" s="25"/>
      <c r="BP749" s="25"/>
      <c r="BQ749" s="25"/>
      <c r="BR749" s="25"/>
      <c r="BS749" s="25"/>
    </row>
    <row r="750" spans="1:71" ht="15.75" customHeight="1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  <c r="AO750" s="25"/>
      <c r="AP750" s="25"/>
      <c r="AQ750" s="25"/>
      <c r="AR750" s="25"/>
      <c r="AS750" s="25"/>
      <c r="AT750" s="25"/>
      <c r="AU750" s="25"/>
      <c r="AV750" s="25"/>
      <c r="AW750" s="25"/>
      <c r="AX750" s="25"/>
      <c r="AY750" s="25"/>
      <c r="AZ750" s="25"/>
      <c r="BA750" s="25"/>
      <c r="BB750" s="25"/>
      <c r="BC750" s="25"/>
      <c r="BD750" s="25"/>
      <c r="BE750" s="25"/>
      <c r="BF750" s="25"/>
      <c r="BG750" s="25"/>
      <c r="BH750" s="25"/>
      <c r="BI750" s="25"/>
      <c r="BJ750" s="25"/>
      <c r="BK750" s="25"/>
      <c r="BL750" s="25"/>
      <c r="BM750" s="25"/>
      <c r="BN750" s="25"/>
      <c r="BO750" s="25"/>
      <c r="BP750" s="25"/>
      <c r="BQ750" s="25"/>
      <c r="BR750" s="25"/>
      <c r="BS750" s="25"/>
    </row>
    <row r="751" spans="1:71" ht="15.75" customHeight="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  <c r="AO751" s="25"/>
      <c r="AP751" s="25"/>
      <c r="AQ751" s="25"/>
      <c r="AR751" s="25"/>
      <c r="AS751" s="25"/>
      <c r="AT751" s="25"/>
      <c r="AU751" s="25"/>
      <c r="AV751" s="25"/>
      <c r="AW751" s="25"/>
      <c r="AX751" s="25"/>
      <c r="AY751" s="25"/>
      <c r="AZ751" s="25"/>
      <c r="BA751" s="25"/>
      <c r="BB751" s="25"/>
      <c r="BC751" s="25"/>
      <c r="BD751" s="25"/>
      <c r="BE751" s="25"/>
      <c r="BF751" s="25"/>
      <c r="BG751" s="25"/>
      <c r="BH751" s="25"/>
      <c r="BI751" s="25"/>
      <c r="BJ751" s="25"/>
      <c r="BK751" s="25"/>
      <c r="BL751" s="25"/>
      <c r="BM751" s="25"/>
      <c r="BN751" s="25"/>
      <c r="BO751" s="25"/>
      <c r="BP751" s="25"/>
      <c r="BQ751" s="25"/>
      <c r="BR751" s="25"/>
      <c r="BS751" s="25"/>
    </row>
    <row r="752" spans="1:71" ht="15.75" customHeight="1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  <c r="AO752" s="25"/>
      <c r="AP752" s="25"/>
      <c r="AQ752" s="25"/>
      <c r="AR752" s="25"/>
      <c r="AS752" s="25"/>
      <c r="AT752" s="25"/>
      <c r="AU752" s="25"/>
      <c r="AV752" s="25"/>
      <c r="AW752" s="25"/>
      <c r="AX752" s="25"/>
      <c r="AY752" s="25"/>
      <c r="AZ752" s="25"/>
      <c r="BA752" s="25"/>
      <c r="BB752" s="25"/>
      <c r="BC752" s="25"/>
      <c r="BD752" s="25"/>
      <c r="BE752" s="25"/>
      <c r="BF752" s="25"/>
      <c r="BG752" s="25"/>
      <c r="BH752" s="25"/>
      <c r="BI752" s="25"/>
      <c r="BJ752" s="25"/>
      <c r="BK752" s="25"/>
      <c r="BL752" s="25"/>
      <c r="BM752" s="25"/>
      <c r="BN752" s="25"/>
      <c r="BO752" s="25"/>
      <c r="BP752" s="25"/>
      <c r="BQ752" s="25"/>
      <c r="BR752" s="25"/>
      <c r="BS752" s="25"/>
    </row>
    <row r="753" spans="1:71" ht="15.75" customHeight="1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  <c r="AO753" s="25"/>
      <c r="AP753" s="25"/>
      <c r="AQ753" s="25"/>
      <c r="AR753" s="25"/>
      <c r="AS753" s="25"/>
      <c r="AT753" s="25"/>
      <c r="AU753" s="25"/>
      <c r="AV753" s="25"/>
      <c r="AW753" s="25"/>
      <c r="AX753" s="25"/>
      <c r="AY753" s="25"/>
      <c r="AZ753" s="25"/>
      <c r="BA753" s="25"/>
      <c r="BB753" s="25"/>
      <c r="BC753" s="25"/>
      <c r="BD753" s="25"/>
      <c r="BE753" s="25"/>
      <c r="BF753" s="25"/>
      <c r="BG753" s="25"/>
      <c r="BH753" s="25"/>
      <c r="BI753" s="25"/>
      <c r="BJ753" s="25"/>
      <c r="BK753" s="25"/>
      <c r="BL753" s="25"/>
      <c r="BM753" s="25"/>
      <c r="BN753" s="25"/>
      <c r="BO753" s="25"/>
      <c r="BP753" s="25"/>
      <c r="BQ753" s="25"/>
      <c r="BR753" s="25"/>
      <c r="BS753" s="25"/>
    </row>
    <row r="754" spans="1:71" ht="15.75" customHeight="1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  <c r="AO754" s="25"/>
      <c r="AP754" s="25"/>
      <c r="AQ754" s="25"/>
      <c r="AR754" s="25"/>
      <c r="AS754" s="25"/>
      <c r="AT754" s="25"/>
      <c r="AU754" s="25"/>
      <c r="AV754" s="25"/>
      <c r="AW754" s="25"/>
      <c r="AX754" s="25"/>
      <c r="AY754" s="25"/>
      <c r="AZ754" s="25"/>
      <c r="BA754" s="25"/>
      <c r="BB754" s="25"/>
      <c r="BC754" s="25"/>
      <c r="BD754" s="25"/>
      <c r="BE754" s="25"/>
      <c r="BF754" s="25"/>
      <c r="BG754" s="25"/>
      <c r="BH754" s="25"/>
      <c r="BI754" s="25"/>
      <c r="BJ754" s="25"/>
      <c r="BK754" s="25"/>
      <c r="BL754" s="25"/>
      <c r="BM754" s="25"/>
      <c r="BN754" s="25"/>
      <c r="BO754" s="25"/>
      <c r="BP754" s="25"/>
      <c r="BQ754" s="25"/>
      <c r="BR754" s="25"/>
      <c r="BS754" s="25"/>
    </row>
    <row r="755" spans="1:71" ht="15.75" customHeight="1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  <c r="AO755" s="25"/>
      <c r="AP755" s="25"/>
      <c r="AQ755" s="25"/>
      <c r="AR755" s="25"/>
      <c r="AS755" s="25"/>
      <c r="AT755" s="25"/>
      <c r="AU755" s="25"/>
      <c r="AV755" s="25"/>
      <c r="AW755" s="25"/>
      <c r="AX755" s="25"/>
      <c r="AY755" s="25"/>
      <c r="AZ755" s="25"/>
      <c r="BA755" s="25"/>
      <c r="BB755" s="25"/>
      <c r="BC755" s="25"/>
      <c r="BD755" s="25"/>
      <c r="BE755" s="25"/>
      <c r="BF755" s="25"/>
      <c r="BG755" s="25"/>
      <c r="BH755" s="25"/>
      <c r="BI755" s="25"/>
      <c r="BJ755" s="25"/>
      <c r="BK755" s="25"/>
      <c r="BL755" s="25"/>
      <c r="BM755" s="25"/>
      <c r="BN755" s="25"/>
      <c r="BO755" s="25"/>
      <c r="BP755" s="25"/>
      <c r="BQ755" s="25"/>
      <c r="BR755" s="25"/>
      <c r="BS755" s="25"/>
    </row>
    <row r="756" spans="1:71" ht="15.75" customHeight="1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  <c r="AO756" s="25"/>
      <c r="AP756" s="25"/>
      <c r="AQ756" s="25"/>
      <c r="AR756" s="25"/>
      <c r="AS756" s="25"/>
      <c r="AT756" s="25"/>
      <c r="AU756" s="25"/>
      <c r="AV756" s="25"/>
      <c r="AW756" s="25"/>
      <c r="AX756" s="25"/>
      <c r="AY756" s="25"/>
      <c r="AZ756" s="25"/>
      <c r="BA756" s="25"/>
      <c r="BB756" s="25"/>
      <c r="BC756" s="25"/>
      <c r="BD756" s="25"/>
      <c r="BE756" s="25"/>
      <c r="BF756" s="25"/>
      <c r="BG756" s="25"/>
      <c r="BH756" s="25"/>
      <c r="BI756" s="25"/>
      <c r="BJ756" s="25"/>
      <c r="BK756" s="25"/>
      <c r="BL756" s="25"/>
      <c r="BM756" s="25"/>
      <c r="BN756" s="25"/>
      <c r="BO756" s="25"/>
      <c r="BP756" s="25"/>
      <c r="BQ756" s="25"/>
      <c r="BR756" s="25"/>
      <c r="BS756" s="25"/>
    </row>
    <row r="757" spans="1:71" ht="15.75" customHeight="1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  <c r="AO757" s="25"/>
      <c r="AP757" s="25"/>
      <c r="AQ757" s="25"/>
      <c r="AR757" s="25"/>
      <c r="AS757" s="25"/>
      <c r="AT757" s="25"/>
      <c r="AU757" s="25"/>
      <c r="AV757" s="25"/>
      <c r="AW757" s="25"/>
      <c r="AX757" s="25"/>
      <c r="AY757" s="25"/>
      <c r="AZ757" s="25"/>
      <c r="BA757" s="25"/>
      <c r="BB757" s="25"/>
      <c r="BC757" s="25"/>
      <c r="BD757" s="25"/>
      <c r="BE757" s="25"/>
      <c r="BF757" s="25"/>
      <c r="BG757" s="25"/>
      <c r="BH757" s="25"/>
      <c r="BI757" s="25"/>
      <c r="BJ757" s="25"/>
      <c r="BK757" s="25"/>
      <c r="BL757" s="25"/>
      <c r="BM757" s="25"/>
      <c r="BN757" s="25"/>
      <c r="BO757" s="25"/>
      <c r="BP757" s="25"/>
      <c r="BQ757" s="25"/>
      <c r="BR757" s="25"/>
      <c r="BS757" s="25"/>
    </row>
    <row r="758" spans="1:71" ht="15.75" customHeight="1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  <c r="AO758" s="25"/>
      <c r="AP758" s="25"/>
      <c r="AQ758" s="25"/>
      <c r="AR758" s="25"/>
      <c r="AS758" s="25"/>
      <c r="AT758" s="25"/>
      <c r="AU758" s="25"/>
      <c r="AV758" s="25"/>
      <c r="AW758" s="25"/>
      <c r="AX758" s="25"/>
      <c r="AY758" s="25"/>
      <c r="AZ758" s="25"/>
      <c r="BA758" s="25"/>
      <c r="BB758" s="25"/>
      <c r="BC758" s="25"/>
      <c r="BD758" s="25"/>
      <c r="BE758" s="25"/>
      <c r="BF758" s="25"/>
      <c r="BG758" s="25"/>
      <c r="BH758" s="25"/>
      <c r="BI758" s="25"/>
      <c r="BJ758" s="25"/>
      <c r="BK758" s="25"/>
      <c r="BL758" s="25"/>
      <c r="BM758" s="25"/>
      <c r="BN758" s="25"/>
      <c r="BO758" s="25"/>
      <c r="BP758" s="25"/>
      <c r="BQ758" s="25"/>
      <c r="BR758" s="25"/>
      <c r="BS758" s="25"/>
    </row>
    <row r="759" spans="1:71" ht="15.75" customHeight="1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  <c r="AO759" s="25"/>
      <c r="AP759" s="25"/>
      <c r="AQ759" s="25"/>
      <c r="AR759" s="25"/>
      <c r="AS759" s="25"/>
      <c r="AT759" s="25"/>
      <c r="AU759" s="25"/>
      <c r="AV759" s="25"/>
      <c r="AW759" s="25"/>
      <c r="AX759" s="25"/>
      <c r="AY759" s="25"/>
      <c r="AZ759" s="25"/>
      <c r="BA759" s="25"/>
      <c r="BB759" s="25"/>
      <c r="BC759" s="25"/>
      <c r="BD759" s="25"/>
      <c r="BE759" s="25"/>
      <c r="BF759" s="25"/>
      <c r="BG759" s="25"/>
      <c r="BH759" s="25"/>
      <c r="BI759" s="25"/>
      <c r="BJ759" s="25"/>
      <c r="BK759" s="25"/>
      <c r="BL759" s="25"/>
      <c r="BM759" s="25"/>
      <c r="BN759" s="25"/>
      <c r="BO759" s="25"/>
      <c r="BP759" s="25"/>
      <c r="BQ759" s="25"/>
      <c r="BR759" s="25"/>
      <c r="BS759" s="25"/>
    </row>
    <row r="760" spans="1:71" ht="15.75" customHeight="1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  <c r="AO760" s="25"/>
      <c r="AP760" s="25"/>
      <c r="AQ760" s="25"/>
      <c r="AR760" s="25"/>
      <c r="AS760" s="25"/>
      <c r="AT760" s="25"/>
      <c r="AU760" s="25"/>
      <c r="AV760" s="25"/>
      <c r="AW760" s="25"/>
      <c r="AX760" s="25"/>
      <c r="AY760" s="25"/>
      <c r="AZ760" s="25"/>
      <c r="BA760" s="25"/>
      <c r="BB760" s="25"/>
      <c r="BC760" s="25"/>
      <c r="BD760" s="25"/>
      <c r="BE760" s="25"/>
      <c r="BF760" s="25"/>
      <c r="BG760" s="25"/>
      <c r="BH760" s="25"/>
      <c r="BI760" s="25"/>
      <c r="BJ760" s="25"/>
      <c r="BK760" s="25"/>
      <c r="BL760" s="25"/>
      <c r="BM760" s="25"/>
      <c r="BN760" s="25"/>
      <c r="BO760" s="25"/>
      <c r="BP760" s="25"/>
      <c r="BQ760" s="25"/>
      <c r="BR760" s="25"/>
      <c r="BS760" s="25"/>
    </row>
    <row r="761" spans="1:71" ht="15.75" customHeight="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  <c r="AO761" s="25"/>
      <c r="AP761" s="25"/>
      <c r="AQ761" s="25"/>
      <c r="AR761" s="25"/>
      <c r="AS761" s="25"/>
      <c r="AT761" s="25"/>
      <c r="AU761" s="25"/>
      <c r="AV761" s="25"/>
      <c r="AW761" s="25"/>
      <c r="AX761" s="25"/>
      <c r="AY761" s="25"/>
      <c r="AZ761" s="25"/>
      <c r="BA761" s="25"/>
      <c r="BB761" s="25"/>
      <c r="BC761" s="25"/>
      <c r="BD761" s="25"/>
      <c r="BE761" s="25"/>
      <c r="BF761" s="25"/>
      <c r="BG761" s="25"/>
      <c r="BH761" s="25"/>
      <c r="BI761" s="25"/>
      <c r="BJ761" s="25"/>
      <c r="BK761" s="25"/>
      <c r="BL761" s="25"/>
      <c r="BM761" s="25"/>
      <c r="BN761" s="25"/>
      <c r="BO761" s="25"/>
      <c r="BP761" s="25"/>
      <c r="BQ761" s="25"/>
      <c r="BR761" s="25"/>
      <c r="BS761" s="25"/>
    </row>
    <row r="762" spans="1:71" ht="15.75" customHeight="1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  <c r="AO762" s="25"/>
      <c r="AP762" s="25"/>
      <c r="AQ762" s="25"/>
      <c r="AR762" s="25"/>
      <c r="AS762" s="25"/>
      <c r="AT762" s="25"/>
      <c r="AU762" s="25"/>
      <c r="AV762" s="25"/>
      <c r="AW762" s="25"/>
      <c r="AX762" s="25"/>
      <c r="AY762" s="25"/>
      <c r="AZ762" s="25"/>
      <c r="BA762" s="25"/>
      <c r="BB762" s="25"/>
      <c r="BC762" s="25"/>
      <c r="BD762" s="25"/>
      <c r="BE762" s="25"/>
      <c r="BF762" s="25"/>
      <c r="BG762" s="25"/>
      <c r="BH762" s="25"/>
      <c r="BI762" s="25"/>
      <c r="BJ762" s="25"/>
      <c r="BK762" s="25"/>
      <c r="BL762" s="25"/>
      <c r="BM762" s="25"/>
      <c r="BN762" s="25"/>
      <c r="BO762" s="25"/>
      <c r="BP762" s="25"/>
      <c r="BQ762" s="25"/>
      <c r="BR762" s="25"/>
      <c r="BS762" s="25"/>
    </row>
    <row r="763" spans="1:71" ht="15.75" customHeight="1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  <c r="AO763" s="25"/>
      <c r="AP763" s="25"/>
      <c r="AQ763" s="25"/>
      <c r="AR763" s="25"/>
      <c r="AS763" s="25"/>
      <c r="AT763" s="25"/>
      <c r="AU763" s="25"/>
      <c r="AV763" s="25"/>
      <c r="AW763" s="25"/>
      <c r="AX763" s="25"/>
      <c r="AY763" s="25"/>
      <c r="AZ763" s="25"/>
      <c r="BA763" s="25"/>
      <c r="BB763" s="25"/>
      <c r="BC763" s="25"/>
      <c r="BD763" s="25"/>
      <c r="BE763" s="25"/>
      <c r="BF763" s="25"/>
      <c r="BG763" s="25"/>
      <c r="BH763" s="25"/>
      <c r="BI763" s="25"/>
      <c r="BJ763" s="25"/>
      <c r="BK763" s="25"/>
      <c r="BL763" s="25"/>
      <c r="BM763" s="25"/>
      <c r="BN763" s="25"/>
      <c r="BO763" s="25"/>
      <c r="BP763" s="25"/>
      <c r="BQ763" s="25"/>
      <c r="BR763" s="25"/>
      <c r="BS763" s="25"/>
    </row>
    <row r="764" spans="1:71" ht="15.75" customHeight="1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  <c r="AO764" s="25"/>
      <c r="AP764" s="25"/>
      <c r="AQ764" s="25"/>
      <c r="AR764" s="25"/>
      <c r="AS764" s="25"/>
      <c r="AT764" s="25"/>
      <c r="AU764" s="25"/>
      <c r="AV764" s="25"/>
      <c r="AW764" s="25"/>
      <c r="AX764" s="25"/>
      <c r="AY764" s="25"/>
      <c r="AZ764" s="25"/>
      <c r="BA764" s="25"/>
      <c r="BB764" s="25"/>
      <c r="BC764" s="25"/>
      <c r="BD764" s="25"/>
      <c r="BE764" s="25"/>
      <c r="BF764" s="25"/>
      <c r="BG764" s="25"/>
      <c r="BH764" s="25"/>
      <c r="BI764" s="25"/>
      <c r="BJ764" s="25"/>
      <c r="BK764" s="25"/>
      <c r="BL764" s="25"/>
      <c r="BM764" s="25"/>
      <c r="BN764" s="25"/>
      <c r="BO764" s="25"/>
      <c r="BP764" s="25"/>
      <c r="BQ764" s="25"/>
      <c r="BR764" s="25"/>
      <c r="BS764" s="25"/>
    </row>
    <row r="765" spans="1:71" ht="15.75" customHeight="1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  <c r="AO765" s="25"/>
      <c r="AP765" s="25"/>
      <c r="AQ765" s="25"/>
      <c r="AR765" s="25"/>
      <c r="AS765" s="25"/>
      <c r="AT765" s="25"/>
      <c r="AU765" s="25"/>
      <c r="AV765" s="25"/>
      <c r="AW765" s="25"/>
      <c r="AX765" s="25"/>
      <c r="AY765" s="25"/>
      <c r="AZ765" s="25"/>
      <c r="BA765" s="25"/>
      <c r="BB765" s="25"/>
      <c r="BC765" s="25"/>
      <c r="BD765" s="25"/>
      <c r="BE765" s="25"/>
      <c r="BF765" s="25"/>
      <c r="BG765" s="25"/>
      <c r="BH765" s="25"/>
      <c r="BI765" s="25"/>
      <c r="BJ765" s="25"/>
      <c r="BK765" s="25"/>
      <c r="BL765" s="25"/>
      <c r="BM765" s="25"/>
      <c r="BN765" s="25"/>
      <c r="BO765" s="25"/>
      <c r="BP765" s="25"/>
      <c r="BQ765" s="25"/>
      <c r="BR765" s="25"/>
      <c r="BS765" s="25"/>
    </row>
    <row r="766" spans="1:71" ht="15.75" customHeight="1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  <c r="AO766" s="25"/>
      <c r="AP766" s="25"/>
      <c r="AQ766" s="25"/>
      <c r="AR766" s="25"/>
      <c r="AS766" s="25"/>
      <c r="AT766" s="25"/>
      <c r="AU766" s="25"/>
      <c r="AV766" s="25"/>
      <c r="AW766" s="25"/>
      <c r="AX766" s="25"/>
      <c r="AY766" s="25"/>
      <c r="AZ766" s="25"/>
      <c r="BA766" s="25"/>
      <c r="BB766" s="25"/>
      <c r="BC766" s="25"/>
      <c r="BD766" s="25"/>
      <c r="BE766" s="25"/>
      <c r="BF766" s="25"/>
      <c r="BG766" s="25"/>
      <c r="BH766" s="25"/>
      <c r="BI766" s="25"/>
      <c r="BJ766" s="25"/>
      <c r="BK766" s="25"/>
      <c r="BL766" s="25"/>
      <c r="BM766" s="25"/>
      <c r="BN766" s="25"/>
      <c r="BO766" s="25"/>
      <c r="BP766" s="25"/>
      <c r="BQ766" s="25"/>
      <c r="BR766" s="25"/>
      <c r="BS766" s="25"/>
    </row>
    <row r="767" spans="1:71" ht="15.75" customHeight="1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  <c r="AO767" s="25"/>
      <c r="AP767" s="25"/>
      <c r="AQ767" s="25"/>
      <c r="AR767" s="25"/>
      <c r="AS767" s="25"/>
      <c r="AT767" s="25"/>
      <c r="AU767" s="25"/>
      <c r="AV767" s="25"/>
      <c r="AW767" s="25"/>
      <c r="AX767" s="25"/>
      <c r="AY767" s="25"/>
      <c r="AZ767" s="25"/>
      <c r="BA767" s="25"/>
      <c r="BB767" s="25"/>
      <c r="BC767" s="25"/>
      <c r="BD767" s="25"/>
      <c r="BE767" s="25"/>
      <c r="BF767" s="25"/>
      <c r="BG767" s="25"/>
      <c r="BH767" s="25"/>
      <c r="BI767" s="25"/>
      <c r="BJ767" s="25"/>
      <c r="BK767" s="25"/>
      <c r="BL767" s="25"/>
      <c r="BM767" s="25"/>
      <c r="BN767" s="25"/>
      <c r="BO767" s="25"/>
      <c r="BP767" s="25"/>
      <c r="BQ767" s="25"/>
      <c r="BR767" s="25"/>
      <c r="BS767" s="25"/>
    </row>
    <row r="768" spans="1:71" ht="15.75" customHeight="1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  <c r="AO768" s="25"/>
      <c r="AP768" s="25"/>
      <c r="AQ768" s="25"/>
      <c r="AR768" s="25"/>
      <c r="AS768" s="25"/>
      <c r="AT768" s="25"/>
      <c r="AU768" s="25"/>
      <c r="AV768" s="25"/>
      <c r="AW768" s="25"/>
      <c r="AX768" s="25"/>
      <c r="AY768" s="25"/>
      <c r="AZ768" s="25"/>
      <c r="BA768" s="25"/>
      <c r="BB768" s="25"/>
      <c r="BC768" s="25"/>
      <c r="BD768" s="25"/>
      <c r="BE768" s="25"/>
      <c r="BF768" s="25"/>
      <c r="BG768" s="25"/>
      <c r="BH768" s="25"/>
      <c r="BI768" s="25"/>
      <c r="BJ768" s="25"/>
      <c r="BK768" s="25"/>
      <c r="BL768" s="25"/>
      <c r="BM768" s="25"/>
      <c r="BN768" s="25"/>
      <c r="BO768" s="25"/>
      <c r="BP768" s="25"/>
      <c r="BQ768" s="25"/>
      <c r="BR768" s="25"/>
      <c r="BS768" s="25"/>
    </row>
    <row r="769" spans="1:71" ht="15.75" customHeight="1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  <c r="AO769" s="25"/>
      <c r="AP769" s="25"/>
      <c r="AQ769" s="25"/>
      <c r="AR769" s="25"/>
      <c r="AS769" s="25"/>
      <c r="AT769" s="25"/>
      <c r="AU769" s="25"/>
      <c r="AV769" s="25"/>
      <c r="AW769" s="25"/>
      <c r="AX769" s="25"/>
      <c r="AY769" s="25"/>
      <c r="AZ769" s="25"/>
      <c r="BA769" s="25"/>
      <c r="BB769" s="25"/>
      <c r="BC769" s="25"/>
      <c r="BD769" s="25"/>
      <c r="BE769" s="25"/>
      <c r="BF769" s="25"/>
      <c r="BG769" s="25"/>
      <c r="BH769" s="25"/>
      <c r="BI769" s="25"/>
      <c r="BJ769" s="25"/>
      <c r="BK769" s="25"/>
      <c r="BL769" s="25"/>
      <c r="BM769" s="25"/>
      <c r="BN769" s="25"/>
      <c r="BO769" s="25"/>
      <c r="BP769" s="25"/>
      <c r="BQ769" s="25"/>
      <c r="BR769" s="25"/>
      <c r="BS769" s="25"/>
    </row>
    <row r="770" spans="1:71" ht="15.75" customHeight="1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  <c r="AO770" s="25"/>
      <c r="AP770" s="25"/>
      <c r="AQ770" s="25"/>
      <c r="AR770" s="25"/>
      <c r="AS770" s="25"/>
      <c r="AT770" s="25"/>
      <c r="AU770" s="25"/>
      <c r="AV770" s="25"/>
      <c r="AW770" s="25"/>
      <c r="AX770" s="25"/>
      <c r="AY770" s="25"/>
      <c r="AZ770" s="25"/>
      <c r="BA770" s="25"/>
      <c r="BB770" s="25"/>
      <c r="BC770" s="25"/>
      <c r="BD770" s="25"/>
      <c r="BE770" s="25"/>
      <c r="BF770" s="25"/>
      <c r="BG770" s="25"/>
      <c r="BH770" s="25"/>
      <c r="BI770" s="25"/>
      <c r="BJ770" s="25"/>
      <c r="BK770" s="25"/>
      <c r="BL770" s="25"/>
      <c r="BM770" s="25"/>
      <c r="BN770" s="25"/>
      <c r="BO770" s="25"/>
      <c r="BP770" s="25"/>
      <c r="BQ770" s="25"/>
      <c r="BR770" s="25"/>
      <c r="BS770" s="25"/>
    </row>
    <row r="771" spans="1:71" ht="15.75" customHeight="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  <c r="AO771" s="25"/>
      <c r="AP771" s="25"/>
      <c r="AQ771" s="25"/>
      <c r="AR771" s="25"/>
      <c r="AS771" s="25"/>
      <c r="AT771" s="25"/>
      <c r="AU771" s="25"/>
      <c r="AV771" s="25"/>
      <c r="AW771" s="25"/>
      <c r="AX771" s="25"/>
      <c r="AY771" s="25"/>
      <c r="AZ771" s="25"/>
      <c r="BA771" s="25"/>
      <c r="BB771" s="25"/>
      <c r="BC771" s="25"/>
      <c r="BD771" s="25"/>
      <c r="BE771" s="25"/>
      <c r="BF771" s="25"/>
      <c r="BG771" s="25"/>
      <c r="BH771" s="25"/>
      <c r="BI771" s="25"/>
      <c r="BJ771" s="25"/>
      <c r="BK771" s="25"/>
      <c r="BL771" s="25"/>
      <c r="BM771" s="25"/>
      <c r="BN771" s="25"/>
      <c r="BO771" s="25"/>
      <c r="BP771" s="25"/>
      <c r="BQ771" s="25"/>
      <c r="BR771" s="25"/>
      <c r="BS771" s="25"/>
    </row>
    <row r="772" spans="1:71" ht="15.75" customHeight="1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  <c r="AO772" s="25"/>
      <c r="AP772" s="25"/>
      <c r="AQ772" s="25"/>
      <c r="AR772" s="25"/>
      <c r="AS772" s="25"/>
      <c r="AT772" s="25"/>
      <c r="AU772" s="25"/>
      <c r="AV772" s="25"/>
      <c r="AW772" s="25"/>
      <c r="AX772" s="25"/>
      <c r="AY772" s="25"/>
      <c r="AZ772" s="25"/>
      <c r="BA772" s="25"/>
      <c r="BB772" s="25"/>
      <c r="BC772" s="25"/>
      <c r="BD772" s="25"/>
      <c r="BE772" s="25"/>
      <c r="BF772" s="25"/>
      <c r="BG772" s="25"/>
      <c r="BH772" s="25"/>
      <c r="BI772" s="25"/>
      <c r="BJ772" s="25"/>
      <c r="BK772" s="25"/>
      <c r="BL772" s="25"/>
      <c r="BM772" s="25"/>
      <c r="BN772" s="25"/>
      <c r="BO772" s="25"/>
      <c r="BP772" s="25"/>
      <c r="BQ772" s="25"/>
      <c r="BR772" s="25"/>
      <c r="BS772" s="25"/>
    </row>
    <row r="773" spans="1:71" ht="15.75" customHeight="1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  <c r="AO773" s="25"/>
      <c r="AP773" s="25"/>
      <c r="AQ773" s="25"/>
      <c r="AR773" s="25"/>
      <c r="AS773" s="25"/>
      <c r="AT773" s="25"/>
      <c r="AU773" s="25"/>
      <c r="AV773" s="25"/>
      <c r="AW773" s="25"/>
      <c r="AX773" s="25"/>
      <c r="AY773" s="25"/>
      <c r="AZ773" s="25"/>
      <c r="BA773" s="25"/>
      <c r="BB773" s="25"/>
      <c r="BC773" s="25"/>
      <c r="BD773" s="25"/>
      <c r="BE773" s="25"/>
      <c r="BF773" s="25"/>
      <c r="BG773" s="25"/>
      <c r="BH773" s="25"/>
      <c r="BI773" s="25"/>
      <c r="BJ773" s="25"/>
      <c r="BK773" s="25"/>
      <c r="BL773" s="25"/>
      <c r="BM773" s="25"/>
      <c r="BN773" s="25"/>
      <c r="BO773" s="25"/>
      <c r="BP773" s="25"/>
      <c r="BQ773" s="25"/>
      <c r="BR773" s="25"/>
      <c r="BS773" s="25"/>
    </row>
    <row r="774" spans="1:71" ht="15.75" customHeight="1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  <c r="AO774" s="25"/>
      <c r="AP774" s="25"/>
      <c r="AQ774" s="25"/>
      <c r="AR774" s="25"/>
      <c r="AS774" s="25"/>
      <c r="AT774" s="25"/>
      <c r="AU774" s="25"/>
      <c r="AV774" s="25"/>
      <c r="AW774" s="25"/>
      <c r="AX774" s="25"/>
      <c r="AY774" s="25"/>
      <c r="AZ774" s="25"/>
      <c r="BA774" s="25"/>
      <c r="BB774" s="25"/>
      <c r="BC774" s="25"/>
      <c r="BD774" s="25"/>
      <c r="BE774" s="25"/>
      <c r="BF774" s="25"/>
      <c r="BG774" s="25"/>
      <c r="BH774" s="25"/>
      <c r="BI774" s="25"/>
      <c r="BJ774" s="25"/>
      <c r="BK774" s="25"/>
      <c r="BL774" s="25"/>
      <c r="BM774" s="25"/>
      <c r="BN774" s="25"/>
      <c r="BO774" s="25"/>
      <c r="BP774" s="25"/>
      <c r="BQ774" s="25"/>
      <c r="BR774" s="25"/>
      <c r="BS774" s="25"/>
    </row>
    <row r="775" spans="1:71" ht="15.75" customHeight="1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  <c r="AO775" s="25"/>
      <c r="AP775" s="25"/>
      <c r="AQ775" s="25"/>
      <c r="AR775" s="25"/>
      <c r="AS775" s="25"/>
      <c r="AT775" s="25"/>
      <c r="AU775" s="25"/>
      <c r="AV775" s="25"/>
      <c r="AW775" s="25"/>
      <c r="AX775" s="25"/>
      <c r="AY775" s="25"/>
      <c r="AZ775" s="25"/>
      <c r="BA775" s="25"/>
      <c r="BB775" s="25"/>
      <c r="BC775" s="25"/>
      <c r="BD775" s="25"/>
      <c r="BE775" s="25"/>
      <c r="BF775" s="25"/>
      <c r="BG775" s="25"/>
      <c r="BH775" s="25"/>
      <c r="BI775" s="25"/>
      <c r="BJ775" s="25"/>
      <c r="BK775" s="25"/>
      <c r="BL775" s="25"/>
      <c r="BM775" s="25"/>
      <c r="BN775" s="25"/>
      <c r="BO775" s="25"/>
      <c r="BP775" s="25"/>
      <c r="BQ775" s="25"/>
      <c r="BR775" s="25"/>
      <c r="BS775" s="25"/>
    </row>
    <row r="776" spans="1:71" ht="15.75" customHeight="1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  <c r="AO776" s="25"/>
      <c r="AP776" s="25"/>
      <c r="AQ776" s="25"/>
      <c r="AR776" s="25"/>
      <c r="AS776" s="25"/>
      <c r="AT776" s="25"/>
      <c r="AU776" s="25"/>
      <c r="AV776" s="25"/>
      <c r="AW776" s="25"/>
      <c r="AX776" s="25"/>
      <c r="AY776" s="25"/>
      <c r="AZ776" s="25"/>
      <c r="BA776" s="25"/>
      <c r="BB776" s="25"/>
      <c r="BC776" s="25"/>
      <c r="BD776" s="25"/>
      <c r="BE776" s="25"/>
      <c r="BF776" s="25"/>
      <c r="BG776" s="25"/>
      <c r="BH776" s="25"/>
      <c r="BI776" s="25"/>
      <c r="BJ776" s="25"/>
      <c r="BK776" s="25"/>
      <c r="BL776" s="25"/>
      <c r="BM776" s="25"/>
      <c r="BN776" s="25"/>
      <c r="BO776" s="25"/>
      <c r="BP776" s="25"/>
      <c r="BQ776" s="25"/>
      <c r="BR776" s="25"/>
      <c r="BS776" s="25"/>
    </row>
    <row r="777" spans="1:71" ht="15.75" customHeight="1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  <c r="AO777" s="25"/>
      <c r="AP777" s="25"/>
      <c r="AQ777" s="25"/>
      <c r="AR777" s="25"/>
      <c r="AS777" s="25"/>
      <c r="AT777" s="25"/>
      <c r="AU777" s="25"/>
      <c r="AV777" s="25"/>
      <c r="AW777" s="25"/>
      <c r="AX777" s="25"/>
      <c r="AY777" s="25"/>
      <c r="AZ777" s="25"/>
      <c r="BA777" s="25"/>
      <c r="BB777" s="25"/>
      <c r="BC777" s="25"/>
      <c r="BD777" s="25"/>
      <c r="BE777" s="25"/>
      <c r="BF777" s="25"/>
      <c r="BG777" s="25"/>
      <c r="BH777" s="25"/>
      <c r="BI777" s="25"/>
      <c r="BJ777" s="25"/>
      <c r="BK777" s="25"/>
      <c r="BL777" s="25"/>
      <c r="BM777" s="25"/>
      <c r="BN777" s="25"/>
      <c r="BO777" s="25"/>
      <c r="BP777" s="25"/>
      <c r="BQ777" s="25"/>
      <c r="BR777" s="25"/>
      <c r="BS777" s="25"/>
    </row>
    <row r="778" spans="1:71" ht="15.75" customHeight="1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  <c r="AO778" s="25"/>
      <c r="AP778" s="25"/>
      <c r="AQ778" s="25"/>
      <c r="AR778" s="25"/>
      <c r="AS778" s="25"/>
      <c r="AT778" s="25"/>
      <c r="AU778" s="25"/>
      <c r="AV778" s="25"/>
      <c r="AW778" s="25"/>
      <c r="AX778" s="25"/>
      <c r="AY778" s="25"/>
      <c r="AZ778" s="25"/>
      <c r="BA778" s="25"/>
      <c r="BB778" s="25"/>
      <c r="BC778" s="25"/>
      <c r="BD778" s="25"/>
      <c r="BE778" s="25"/>
      <c r="BF778" s="25"/>
      <c r="BG778" s="25"/>
      <c r="BH778" s="25"/>
      <c r="BI778" s="25"/>
      <c r="BJ778" s="25"/>
      <c r="BK778" s="25"/>
      <c r="BL778" s="25"/>
      <c r="BM778" s="25"/>
      <c r="BN778" s="25"/>
      <c r="BO778" s="25"/>
      <c r="BP778" s="25"/>
      <c r="BQ778" s="25"/>
      <c r="BR778" s="25"/>
      <c r="BS778" s="25"/>
    </row>
    <row r="779" spans="1:71" ht="15.75" customHeight="1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  <c r="AO779" s="25"/>
      <c r="AP779" s="25"/>
      <c r="AQ779" s="25"/>
      <c r="AR779" s="25"/>
      <c r="AS779" s="25"/>
      <c r="AT779" s="25"/>
      <c r="AU779" s="25"/>
      <c r="AV779" s="25"/>
      <c r="AW779" s="25"/>
      <c r="AX779" s="25"/>
      <c r="AY779" s="25"/>
      <c r="AZ779" s="25"/>
      <c r="BA779" s="25"/>
      <c r="BB779" s="25"/>
      <c r="BC779" s="25"/>
      <c r="BD779" s="25"/>
      <c r="BE779" s="25"/>
      <c r="BF779" s="25"/>
      <c r="BG779" s="25"/>
      <c r="BH779" s="25"/>
      <c r="BI779" s="25"/>
      <c r="BJ779" s="25"/>
      <c r="BK779" s="25"/>
      <c r="BL779" s="25"/>
      <c r="BM779" s="25"/>
      <c r="BN779" s="25"/>
      <c r="BO779" s="25"/>
      <c r="BP779" s="25"/>
      <c r="BQ779" s="25"/>
      <c r="BR779" s="25"/>
      <c r="BS779" s="25"/>
    </row>
    <row r="780" spans="1:71" ht="15.75" customHeight="1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  <c r="AO780" s="25"/>
      <c r="AP780" s="25"/>
      <c r="AQ780" s="25"/>
      <c r="AR780" s="25"/>
      <c r="AS780" s="25"/>
      <c r="AT780" s="25"/>
      <c r="AU780" s="25"/>
      <c r="AV780" s="25"/>
      <c r="AW780" s="25"/>
      <c r="AX780" s="25"/>
      <c r="AY780" s="25"/>
      <c r="AZ780" s="25"/>
      <c r="BA780" s="25"/>
      <c r="BB780" s="25"/>
      <c r="BC780" s="25"/>
      <c r="BD780" s="25"/>
      <c r="BE780" s="25"/>
      <c r="BF780" s="25"/>
      <c r="BG780" s="25"/>
      <c r="BH780" s="25"/>
      <c r="BI780" s="25"/>
      <c r="BJ780" s="25"/>
      <c r="BK780" s="25"/>
      <c r="BL780" s="25"/>
      <c r="BM780" s="25"/>
      <c r="BN780" s="25"/>
      <c r="BO780" s="25"/>
      <c r="BP780" s="25"/>
      <c r="BQ780" s="25"/>
      <c r="BR780" s="25"/>
      <c r="BS780" s="25"/>
    </row>
    <row r="781" spans="1:71" ht="15.75" customHeight="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  <c r="AO781" s="25"/>
      <c r="AP781" s="25"/>
      <c r="AQ781" s="25"/>
      <c r="AR781" s="25"/>
      <c r="AS781" s="25"/>
      <c r="AT781" s="25"/>
      <c r="AU781" s="25"/>
      <c r="AV781" s="25"/>
      <c r="AW781" s="25"/>
      <c r="AX781" s="25"/>
      <c r="AY781" s="25"/>
      <c r="AZ781" s="25"/>
      <c r="BA781" s="25"/>
      <c r="BB781" s="25"/>
      <c r="BC781" s="25"/>
      <c r="BD781" s="25"/>
      <c r="BE781" s="25"/>
      <c r="BF781" s="25"/>
      <c r="BG781" s="25"/>
      <c r="BH781" s="25"/>
      <c r="BI781" s="25"/>
      <c r="BJ781" s="25"/>
      <c r="BK781" s="25"/>
      <c r="BL781" s="25"/>
      <c r="BM781" s="25"/>
      <c r="BN781" s="25"/>
      <c r="BO781" s="25"/>
      <c r="BP781" s="25"/>
      <c r="BQ781" s="25"/>
      <c r="BR781" s="25"/>
      <c r="BS781" s="25"/>
    </row>
    <row r="782" spans="1:71" ht="15.75" customHeight="1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  <c r="AO782" s="25"/>
      <c r="AP782" s="25"/>
      <c r="AQ782" s="25"/>
      <c r="AR782" s="25"/>
      <c r="AS782" s="25"/>
      <c r="AT782" s="25"/>
      <c r="AU782" s="25"/>
      <c r="AV782" s="25"/>
      <c r="AW782" s="25"/>
      <c r="AX782" s="25"/>
      <c r="AY782" s="25"/>
      <c r="AZ782" s="25"/>
      <c r="BA782" s="25"/>
      <c r="BB782" s="25"/>
      <c r="BC782" s="25"/>
      <c r="BD782" s="25"/>
      <c r="BE782" s="25"/>
      <c r="BF782" s="25"/>
      <c r="BG782" s="25"/>
      <c r="BH782" s="25"/>
      <c r="BI782" s="25"/>
      <c r="BJ782" s="25"/>
      <c r="BK782" s="25"/>
      <c r="BL782" s="25"/>
      <c r="BM782" s="25"/>
      <c r="BN782" s="25"/>
      <c r="BO782" s="25"/>
      <c r="BP782" s="25"/>
      <c r="BQ782" s="25"/>
      <c r="BR782" s="25"/>
      <c r="BS782" s="25"/>
    </row>
    <row r="783" spans="1:71" ht="15.75" customHeight="1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  <c r="AO783" s="25"/>
      <c r="AP783" s="25"/>
      <c r="AQ783" s="25"/>
      <c r="AR783" s="25"/>
      <c r="AS783" s="25"/>
      <c r="AT783" s="25"/>
      <c r="AU783" s="25"/>
      <c r="AV783" s="25"/>
      <c r="AW783" s="25"/>
      <c r="AX783" s="25"/>
      <c r="AY783" s="25"/>
      <c r="AZ783" s="25"/>
      <c r="BA783" s="25"/>
      <c r="BB783" s="25"/>
      <c r="BC783" s="25"/>
      <c r="BD783" s="25"/>
      <c r="BE783" s="25"/>
      <c r="BF783" s="25"/>
      <c r="BG783" s="25"/>
      <c r="BH783" s="25"/>
      <c r="BI783" s="25"/>
      <c r="BJ783" s="25"/>
      <c r="BK783" s="25"/>
      <c r="BL783" s="25"/>
      <c r="BM783" s="25"/>
      <c r="BN783" s="25"/>
      <c r="BO783" s="25"/>
      <c r="BP783" s="25"/>
      <c r="BQ783" s="25"/>
      <c r="BR783" s="25"/>
      <c r="BS783" s="25"/>
    </row>
    <row r="784" spans="1:71" ht="15.75" customHeight="1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  <c r="AO784" s="25"/>
      <c r="AP784" s="25"/>
      <c r="AQ784" s="25"/>
      <c r="AR784" s="25"/>
      <c r="AS784" s="25"/>
      <c r="AT784" s="25"/>
      <c r="AU784" s="25"/>
      <c r="AV784" s="25"/>
      <c r="AW784" s="25"/>
      <c r="AX784" s="25"/>
      <c r="AY784" s="25"/>
      <c r="AZ784" s="25"/>
      <c r="BA784" s="25"/>
      <c r="BB784" s="25"/>
      <c r="BC784" s="25"/>
      <c r="BD784" s="25"/>
      <c r="BE784" s="25"/>
      <c r="BF784" s="25"/>
      <c r="BG784" s="25"/>
      <c r="BH784" s="25"/>
      <c r="BI784" s="25"/>
      <c r="BJ784" s="25"/>
      <c r="BK784" s="25"/>
      <c r="BL784" s="25"/>
      <c r="BM784" s="25"/>
      <c r="BN784" s="25"/>
      <c r="BO784" s="25"/>
      <c r="BP784" s="25"/>
      <c r="BQ784" s="25"/>
      <c r="BR784" s="25"/>
      <c r="BS784" s="25"/>
    </row>
    <row r="785" spans="1:71" ht="15.75" customHeight="1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  <c r="AO785" s="25"/>
      <c r="AP785" s="25"/>
      <c r="AQ785" s="25"/>
      <c r="AR785" s="25"/>
      <c r="AS785" s="25"/>
      <c r="AT785" s="25"/>
      <c r="AU785" s="25"/>
      <c r="AV785" s="25"/>
      <c r="AW785" s="25"/>
      <c r="AX785" s="25"/>
      <c r="AY785" s="25"/>
      <c r="AZ785" s="25"/>
      <c r="BA785" s="25"/>
      <c r="BB785" s="25"/>
      <c r="BC785" s="25"/>
      <c r="BD785" s="25"/>
      <c r="BE785" s="25"/>
      <c r="BF785" s="25"/>
      <c r="BG785" s="25"/>
      <c r="BH785" s="25"/>
      <c r="BI785" s="25"/>
      <c r="BJ785" s="25"/>
      <c r="BK785" s="25"/>
      <c r="BL785" s="25"/>
      <c r="BM785" s="25"/>
      <c r="BN785" s="25"/>
      <c r="BO785" s="25"/>
      <c r="BP785" s="25"/>
      <c r="BQ785" s="25"/>
      <c r="BR785" s="25"/>
      <c r="BS785" s="25"/>
    </row>
    <row r="786" spans="1:71" ht="15.75" customHeight="1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  <c r="AO786" s="25"/>
      <c r="AP786" s="25"/>
      <c r="AQ786" s="25"/>
      <c r="AR786" s="25"/>
      <c r="AS786" s="25"/>
      <c r="AT786" s="25"/>
      <c r="AU786" s="25"/>
      <c r="AV786" s="25"/>
      <c r="AW786" s="25"/>
      <c r="AX786" s="25"/>
      <c r="AY786" s="25"/>
      <c r="AZ786" s="25"/>
      <c r="BA786" s="25"/>
      <c r="BB786" s="25"/>
      <c r="BC786" s="25"/>
      <c r="BD786" s="25"/>
      <c r="BE786" s="25"/>
      <c r="BF786" s="25"/>
      <c r="BG786" s="25"/>
      <c r="BH786" s="25"/>
      <c r="BI786" s="25"/>
      <c r="BJ786" s="25"/>
      <c r="BK786" s="25"/>
      <c r="BL786" s="25"/>
      <c r="BM786" s="25"/>
      <c r="BN786" s="25"/>
      <c r="BO786" s="25"/>
      <c r="BP786" s="25"/>
      <c r="BQ786" s="25"/>
      <c r="BR786" s="25"/>
      <c r="BS786" s="25"/>
    </row>
    <row r="787" spans="1:71" ht="15.75" customHeight="1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  <c r="AO787" s="25"/>
      <c r="AP787" s="25"/>
      <c r="AQ787" s="25"/>
      <c r="AR787" s="25"/>
      <c r="AS787" s="25"/>
      <c r="AT787" s="25"/>
      <c r="AU787" s="25"/>
      <c r="AV787" s="25"/>
      <c r="AW787" s="25"/>
      <c r="AX787" s="25"/>
      <c r="AY787" s="25"/>
      <c r="AZ787" s="25"/>
      <c r="BA787" s="25"/>
      <c r="BB787" s="25"/>
      <c r="BC787" s="25"/>
      <c r="BD787" s="25"/>
      <c r="BE787" s="25"/>
      <c r="BF787" s="25"/>
      <c r="BG787" s="25"/>
      <c r="BH787" s="25"/>
      <c r="BI787" s="25"/>
      <c r="BJ787" s="25"/>
      <c r="BK787" s="25"/>
      <c r="BL787" s="25"/>
      <c r="BM787" s="25"/>
      <c r="BN787" s="25"/>
      <c r="BO787" s="25"/>
      <c r="BP787" s="25"/>
      <c r="BQ787" s="25"/>
      <c r="BR787" s="25"/>
      <c r="BS787" s="25"/>
    </row>
    <row r="788" spans="1:71" ht="15.75" customHeight="1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  <c r="AO788" s="25"/>
      <c r="AP788" s="25"/>
      <c r="AQ788" s="25"/>
      <c r="AR788" s="25"/>
      <c r="AS788" s="25"/>
      <c r="AT788" s="25"/>
      <c r="AU788" s="25"/>
      <c r="AV788" s="25"/>
      <c r="AW788" s="25"/>
      <c r="AX788" s="25"/>
      <c r="AY788" s="25"/>
      <c r="AZ788" s="25"/>
      <c r="BA788" s="25"/>
      <c r="BB788" s="25"/>
      <c r="BC788" s="25"/>
      <c r="BD788" s="25"/>
      <c r="BE788" s="25"/>
      <c r="BF788" s="25"/>
      <c r="BG788" s="25"/>
      <c r="BH788" s="25"/>
      <c r="BI788" s="25"/>
      <c r="BJ788" s="25"/>
      <c r="BK788" s="25"/>
      <c r="BL788" s="25"/>
      <c r="BM788" s="25"/>
      <c r="BN788" s="25"/>
      <c r="BO788" s="25"/>
      <c r="BP788" s="25"/>
      <c r="BQ788" s="25"/>
      <c r="BR788" s="25"/>
      <c r="BS788" s="25"/>
    </row>
    <row r="789" spans="1:71" ht="15.75" customHeight="1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  <c r="AO789" s="25"/>
      <c r="AP789" s="25"/>
      <c r="AQ789" s="25"/>
      <c r="AR789" s="25"/>
      <c r="AS789" s="25"/>
      <c r="AT789" s="25"/>
      <c r="AU789" s="25"/>
      <c r="AV789" s="25"/>
      <c r="AW789" s="25"/>
      <c r="AX789" s="25"/>
      <c r="AY789" s="25"/>
      <c r="AZ789" s="25"/>
      <c r="BA789" s="25"/>
      <c r="BB789" s="25"/>
      <c r="BC789" s="25"/>
      <c r="BD789" s="25"/>
      <c r="BE789" s="25"/>
      <c r="BF789" s="25"/>
      <c r="BG789" s="25"/>
      <c r="BH789" s="25"/>
      <c r="BI789" s="25"/>
      <c r="BJ789" s="25"/>
      <c r="BK789" s="25"/>
      <c r="BL789" s="25"/>
      <c r="BM789" s="25"/>
      <c r="BN789" s="25"/>
      <c r="BO789" s="25"/>
      <c r="BP789" s="25"/>
      <c r="BQ789" s="25"/>
      <c r="BR789" s="25"/>
      <c r="BS789" s="25"/>
    </row>
    <row r="790" spans="1:71" ht="15.75" customHeight="1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  <c r="AO790" s="25"/>
      <c r="AP790" s="25"/>
      <c r="AQ790" s="25"/>
      <c r="AR790" s="25"/>
      <c r="AS790" s="25"/>
      <c r="AT790" s="25"/>
      <c r="AU790" s="25"/>
      <c r="AV790" s="25"/>
      <c r="AW790" s="25"/>
      <c r="AX790" s="25"/>
      <c r="AY790" s="25"/>
      <c r="AZ790" s="25"/>
      <c r="BA790" s="25"/>
      <c r="BB790" s="25"/>
      <c r="BC790" s="25"/>
      <c r="BD790" s="25"/>
      <c r="BE790" s="25"/>
      <c r="BF790" s="25"/>
      <c r="BG790" s="25"/>
      <c r="BH790" s="25"/>
      <c r="BI790" s="25"/>
      <c r="BJ790" s="25"/>
      <c r="BK790" s="25"/>
      <c r="BL790" s="25"/>
      <c r="BM790" s="25"/>
      <c r="BN790" s="25"/>
      <c r="BO790" s="25"/>
      <c r="BP790" s="25"/>
      <c r="BQ790" s="25"/>
      <c r="BR790" s="25"/>
      <c r="BS790" s="25"/>
    </row>
    <row r="791" spans="1:71" ht="15.75" customHeight="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  <c r="AO791" s="25"/>
      <c r="AP791" s="25"/>
      <c r="AQ791" s="25"/>
      <c r="AR791" s="25"/>
      <c r="AS791" s="25"/>
      <c r="AT791" s="25"/>
      <c r="AU791" s="25"/>
      <c r="AV791" s="25"/>
      <c r="AW791" s="25"/>
      <c r="AX791" s="25"/>
      <c r="AY791" s="25"/>
      <c r="AZ791" s="25"/>
      <c r="BA791" s="25"/>
      <c r="BB791" s="25"/>
      <c r="BC791" s="25"/>
      <c r="BD791" s="25"/>
      <c r="BE791" s="25"/>
      <c r="BF791" s="25"/>
      <c r="BG791" s="25"/>
      <c r="BH791" s="25"/>
      <c r="BI791" s="25"/>
      <c r="BJ791" s="25"/>
      <c r="BK791" s="25"/>
      <c r="BL791" s="25"/>
      <c r="BM791" s="25"/>
      <c r="BN791" s="25"/>
      <c r="BO791" s="25"/>
      <c r="BP791" s="25"/>
      <c r="BQ791" s="25"/>
      <c r="BR791" s="25"/>
      <c r="BS791" s="25"/>
    </row>
    <row r="792" spans="1:71" ht="15.75" customHeight="1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  <c r="AO792" s="25"/>
      <c r="AP792" s="25"/>
      <c r="AQ792" s="25"/>
      <c r="AR792" s="25"/>
      <c r="AS792" s="25"/>
      <c r="AT792" s="25"/>
      <c r="AU792" s="25"/>
      <c r="AV792" s="25"/>
      <c r="AW792" s="25"/>
      <c r="AX792" s="25"/>
      <c r="AY792" s="25"/>
      <c r="AZ792" s="25"/>
      <c r="BA792" s="25"/>
      <c r="BB792" s="25"/>
      <c r="BC792" s="25"/>
      <c r="BD792" s="25"/>
      <c r="BE792" s="25"/>
      <c r="BF792" s="25"/>
      <c r="BG792" s="25"/>
      <c r="BH792" s="25"/>
      <c r="BI792" s="25"/>
      <c r="BJ792" s="25"/>
      <c r="BK792" s="25"/>
      <c r="BL792" s="25"/>
      <c r="BM792" s="25"/>
      <c r="BN792" s="25"/>
      <c r="BO792" s="25"/>
      <c r="BP792" s="25"/>
      <c r="BQ792" s="25"/>
      <c r="BR792" s="25"/>
      <c r="BS792" s="25"/>
    </row>
    <row r="793" spans="1:71" ht="15.75" customHeight="1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  <c r="AO793" s="25"/>
      <c r="AP793" s="25"/>
      <c r="AQ793" s="25"/>
      <c r="AR793" s="25"/>
      <c r="AS793" s="25"/>
      <c r="AT793" s="25"/>
      <c r="AU793" s="25"/>
      <c r="AV793" s="25"/>
      <c r="AW793" s="25"/>
      <c r="AX793" s="25"/>
      <c r="AY793" s="25"/>
      <c r="AZ793" s="25"/>
      <c r="BA793" s="25"/>
      <c r="BB793" s="25"/>
      <c r="BC793" s="25"/>
      <c r="BD793" s="25"/>
      <c r="BE793" s="25"/>
      <c r="BF793" s="25"/>
      <c r="BG793" s="25"/>
      <c r="BH793" s="25"/>
      <c r="BI793" s="25"/>
      <c r="BJ793" s="25"/>
      <c r="BK793" s="25"/>
      <c r="BL793" s="25"/>
      <c r="BM793" s="25"/>
      <c r="BN793" s="25"/>
      <c r="BO793" s="25"/>
      <c r="BP793" s="25"/>
      <c r="BQ793" s="25"/>
      <c r="BR793" s="25"/>
      <c r="BS793" s="25"/>
    </row>
    <row r="794" spans="1:71" ht="15.75" customHeight="1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  <c r="AO794" s="25"/>
      <c r="AP794" s="25"/>
      <c r="AQ794" s="25"/>
      <c r="AR794" s="25"/>
      <c r="AS794" s="25"/>
      <c r="AT794" s="25"/>
      <c r="AU794" s="25"/>
      <c r="AV794" s="25"/>
      <c r="AW794" s="25"/>
      <c r="AX794" s="25"/>
      <c r="AY794" s="25"/>
      <c r="AZ794" s="25"/>
      <c r="BA794" s="25"/>
      <c r="BB794" s="25"/>
      <c r="BC794" s="25"/>
      <c r="BD794" s="25"/>
      <c r="BE794" s="25"/>
      <c r="BF794" s="25"/>
      <c r="BG794" s="25"/>
      <c r="BH794" s="25"/>
      <c r="BI794" s="25"/>
      <c r="BJ794" s="25"/>
      <c r="BK794" s="25"/>
      <c r="BL794" s="25"/>
      <c r="BM794" s="25"/>
      <c r="BN794" s="25"/>
      <c r="BO794" s="25"/>
      <c r="BP794" s="25"/>
      <c r="BQ794" s="25"/>
      <c r="BR794" s="25"/>
      <c r="BS794" s="25"/>
    </row>
    <row r="795" spans="1:71" ht="15.75" customHeight="1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  <c r="AO795" s="25"/>
      <c r="AP795" s="25"/>
      <c r="AQ795" s="25"/>
      <c r="AR795" s="25"/>
      <c r="AS795" s="25"/>
      <c r="AT795" s="25"/>
      <c r="AU795" s="25"/>
      <c r="AV795" s="25"/>
      <c r="AW795" s="25"/>
      <c r="AX795" s="25"/>
      <c r="AY795" s="25"/>
      <c r="AZ795" s="25"/>
      <c r="BA795" s="25"/>
      <c r="BB795" s="25"/>
      <c r="BC795" s="25"/>
      <c r="BD795" s="25"/>
      <c r="BE795" s="25"/>
      <c r="BF795" s="25"/>
      <c r="BG795" s="25"/>
      <c r="BH795" s="25"/>
      <c r="BI795" s="25"/>
      <c r="BJ795" s="25"/>
      <c r="BK795" s="25"/>
      <c r="BL795" s="25"/>
      <c r="BM795" s="25"/>
      <c r="BN795" s="25"/>
      <c r="BO795" s="25"/>
      <c r="BP795" s="25"/>
      <c r="BQ795" s="25"/>
      <c r="BR795" s="25"/>
      <c r="BS795" s="25"/>
    </row>
    <row r="796" spans="1:71" ht="15.75" customHeight="1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  <c r="AO796" s="25"/>
      <c r="AP796" s="25"/>
      <c r="AQ796" s="25"/>
      <c r="AR796" s="25"/>
      <c r="AS796" s="25"/>
      <c r="AT796" s="25"/>
      <c r="AU796" s="25"/>
      <c r="AV796" s="25"/>
      <c r="AW796" s="25"/>
      <c r="AX796" s="25"/>
      <c r="AY796" s="25"/>
      <c r="AZ796" s="25"/>
      <c r="BA796" s="25"/>
      <c r="BB796" s="25"/>
      <c r="BC796" s="25"/>
      <c r="BD796" s="25"/>
      <c r="BE796" s="25"/>
      <c r="BF796" s="25"/>
      <c r="BG796" s="25"/>
      <c r="BH796" s="25"/>
      <c r="BI796" s="25"/>
      <c r="BJ796" s="25"/>
      <c r="BK796" s="25"/>
      <c r="BL796" s="25"/>
      <c r="BM796" s="25"/>
      <c r="BN796" s="25"/>
      <c r="BO796" s="25"/>
      <c r="BP796" s="25"/>
      <c r="BQ796" s="25"/>
      <c r="BR796" s="25"/>
      <c r="BS796" s="25"/>
    </row>
    <row r="797" spans="1:71" ht="15.75" customHeight="1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  <c r="AO797" s="25"/>
      <c r="AP797" s="25"/>
      <c r="AQ797" s="25"/>
      <c r="AR797" s="25"/>
      <c r="AS797" s="25"/>
      <c r="AT797" s="25"/>
      <c r="AU797" s="25"/>
      <c r="AV797" s="25"/>
      <c r="AW797" s="25"/>
      <c r="AX797" s="25"/>
      <c r="AY797" s="25"/>
      <c r="AZ797" s="25"/>
      <c r="BA797" s="25"/>
      <c r="BB797" s="25"/>
      <c r="BC797" s="25"/>
      <c r="BD797" s="25"/>
      <c r="BE797" s="25"/>
      <c r="BF797" s="25"/>
      <c r="BG797" s="25"/>
      <c r="BH797" s="25"/>
      <c r="BI797" s="25"/>
      <c r="BJ797" s="25"/>
      <c r="BK797" s="25"/>
      <c r="BL797" s="25"/>
      <c r="BM797" s="25"/>
      <c r="BN797" s="25"/>
      <c r="BO797" s="25"/>
      <c r="BP797" s="25"/>
      <c r="BQ797" s="25"/>
      <c r="BR797" s="25"/>
      <c r="BS797" s="25"/>
    </row>
    <row r="798" spans="1:71" ht="15.75" customHeight="1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  <c r="AO798" s="25"/>
      <c r="AP798" s="25"/>
      <c r="AQ798" s="25"/>
      <c r="AR798" s="25"/>
      <c r="AS798" s="25"/>
      <c r="AT798" s="25"/>
      <c r="AU798" s="25"/>
      <c r="AV798" s="25"/>
      <c r="AW798" s="25"/>
      <c r="AX798" s="25"/>
      <c r="AY798" s="25"/>
      <c r="AZ798" s="25"/>
      <c r="BA798" s="25"/>
      <c r="BB798" s="25"/>
      <c r="BC798" s="25"/>
      <c r="BD798" s="25"/>
      <c r="BE798" s="25"/>
      <c r="BF798" s="25"/>
      <c r="BG798" s="25"/>
      <c r="BH798" s="25"/>
      <c r="BI798" s="25"/>
      <c r="BJ798" s="25"/>
      <c r="BK798" s="25"/>
      <c r="BL798" s="25"/>
      <c r="BM798" s="25"/>
      <c r="BN798" s="25"/>
      <c r="BO798" s="25"/>
      <c r="BP798" s="25"/>
      <c r="BQ798" s="25"/>
      <c r="BR798" s="25"/>
      <c r="BS798" s="25"/>
    </row>
    <row r="799" spans="1:71" ht="15.75" customHeight="1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  <c r="AO799" s="25"/>
      <c r="AP799" s="25"/>
      <c r="AQ799" s="25"/>
      <c r="AR799" s="25"/>
      <c r="AS799" s="25"/>
      <c r="AT799" s="25"/>
      <c r="AU799" s="25"/>
      <c r="AV799" s="25"/>
      <c r="AW799" s="25"/>
      <c r="AX799" s="25"/>
      <c r="AY799" s="25"/>
      <c r="AZ799" s="25"/>
      <c r="BA799" s="25"/>
      <c r="BB799" s="25"/>
      <c r="BC799" s="25"/>
      <c r="BD799" s="25"/>
      <c r="BE799" s="25"/>
      <c r="BF799" s="25"/>
      <c r="BG799" s="25"/>
      <c r="BH799" s="25"/>
      <c r="BI799" s="25"/>
      <c r="BJ799" s="25"/>
      <c r="BK799" s="25"/>
      <c r="BL799" s="25"/>
      <c r="BM799" s="25"/>
      <c r="BN799" s="25"/>
      <c r="BO799" s="25"/>
      <c r="BP799" s="25"/>
      <c r="BQ799" s="25"/>
      <c r="BR799" s="25"/>
      <c r="BS799" s="25"/>
    </row>
    <row r="800" spans="1:71" ht="15.75" customHeight="1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  <c r="AO800" s="25"/>
      <c r="AP800" s="25"/>
      <c r="AQ800" s="25"/>
      <c r="AR800" s="25"/>
      <c r="AS800" s="25"/>
      <c r="AT800" s="25"/>
      <c r="AU800" s="25"/>
      <c r="AV800" s="25"/>
      <c r="AW800" s="25"/>
      <c r="AX800" s="25"/>
      <c r="AY800" s="25"/>
      <c r="AZ800" s="25"/>
      <c r="BA800" s="25"/>
      <c r="BB800" s="25"/>
      <c r="BC800" s="25"/>
      <c r="BD800" s="25"/>
      <c r="BE800" s="25"/>
      <c r="BF800" s="25"/>
      <c r="BG800" s="25"/>
      <c r="BH800" s="25"/>
      <c r="BI800" s="25"/>
      <c r="BJ800" s="25"/>
      <c r="BK800" s="25"/>
      <c r="BL800" s="25"/>
      <c r="BM800" s="25"/>
      <c r="BN800" s="25"/>
      <c r="BO800" s="25"/>
      <c r="BP800" s="25"/>
      <c r="BQ800" s="25"/>
      <c r="BR800" s="25"/>
      <c r="BS800" s="25"/>
    </row>
    <row r="801" spans="1:71" ht="15.75" customHeight="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  <c r="AO801" s="25"/>
      <c r="AP801" s="25"/>
      <c r="AQ801" s="25"/>
      <c r="AR801" s="25"/>
      <c r="AS801" s="25"/>
      <c r="AT801" s="25"/>
      <c r="AU801" s="25"/>
      <c r="AV801" s="25"/>
      <c r="AW801" s="25"/>
      <c r="AX801" s="25"/>
      <c r="AY801" s="25"/>
      <c r="AZ801" s="25"/>
      <c r="BA801" s="25"/>
      <c r="BB801" s="25"/>
      <c r="BC801" s="25"/>
      <c r="BD801" s="25"/>
      <c r="BE801" s="25"/>
      <c r="BF801" s="25"/>
      <c r="BG801" s="25"/>
      <c r="BH801" s="25"/>
      <c r="BI801" s="25"/>
      <c r="BJ801" s="25"/>
      <c r="BK801" s="25"/>
      <c r="BL801" s="25"/>
      <c r="BM801" s="25"/>
      <c r="BN801" s="25"/>
      <c r="BO801" s="25"/>
      <c r="BP801" s="25"/>
      <c r="BQ801" s="25"/>
      <c r="BR801" s="25"/>
      <c r="BS801" s="25"/>
    </row>
    <row r="802" spans="1:71" ht="15.75" customHeight="1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  <c r="AO802" s="25"/>
      <c r="AP802" s="25"/>
      <c r="AQ802" s="25"/>
      <c r="AR802" s="25"/>
      <c r="AS802" s="25"/>
      <c r="AT802" s="25"/>
      <c r="AU802" s="25"/>
      <c r="AV802" s="25"/>
      <c r="AW802" s="25"/>
      <c r="AX802" s="25"/>
      <c r="AY802" s="25"/>
      <c r="AZ802" s="25"/>
      <c r="BA802" s="25"/>
      <c r="BB802" s="25"/>
      <c r="BC802" s="25"/>
      <c r="BD802" s="25"/>
      <c r="BE802" s="25"/>
      <c r="BF802" s="25"/>
      <c r="BG802" s="25"/>
      <c r="BH802" s="25"/>
      <c r="BI802" s="25"/>
      <c r="BJ802" s="25"/>
      <c r="BK802" s="25"/>
      <c r="BL802" s="25"/>
      <c r="BM802" s="25"/>
      <c r="BN802" s="25"/>
      <c r="BO802" s="25"/>
      <c r="BP802" s="25"/>
      <c r="BQ802" s="25"/>
      <c r="BR802" s="25"/>
      <c r="BS802" s="25"/>
    </row>
    <row r="803" spans="1:71" ht="15.75" customHeight="1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  <c r="AO803" s="25"/>
      <c r="AP803" s="25"/>
      <c r="AQ803" s="25"/>
      <c r="AR803" s="25"/>
      <c r="AS803" s="25"/>
      <c r="AT803" s="25"/>
      <c r="AU803" s="25"/>
      <c r="AV803" s="25"/>
      <c r="AW803" s="25"/>
      <c r="AX803" s="25"/>
      <c r="AY803" s="25"/>
      <c r="AZ803" s="25"/>
      <c r="BA803" s="25"/>
      <c r="BB803" s="25"/>
      <c r="BC803" s="25"/>
      <c r="BD803" s="25"/>
      <c r="BE803" s="25"/>
      <c r="BF803" s="25"/>
      <c r="BG803" s="25"/>
      <c r="BH803" s="25"/>
      <c r="BI803" s="25"/>
      <c r="BJ803" s="25"/>
      <c r="BK803" s="25"/>
      <c r="BL803" s="25"/>
      <c r="BM803" s="25"/>
      <c r="BN803" s="25"/>
      <c r="BO803" s="25"/>
      <c r="BP803" s="25"/>
      <c r="BQ803" s="25"/>
      <c r="BR803" s="25"/>
      <c r="BS803" s="25"/>
    </row>
    <row r="804" spans="1:71" ht="15.75" customHeight="1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  <c r="AO804" s="25"/>
      <c r="AP804" s="25"/>
      <c r="AQ804" s="25"/>
      <c r="AR804" s="25"/>
      <c r="AS804" s="25"/>
      <c r="AT804" s="25"/>
      <c r="AU804" s="25"/>
      <c r="AV804" s="25"/>
      <c r="AW804" s="25"/>
      <c r="AX804" s="25"/>
      <c r="AY804" s="25"/>
      <c r="AZ804" s="25"/>
      <c r="BA804" s="25"/>
      <c r="BB804" s="25"/>
      <c r="BC804" s="25"/>
      <c r="BD804" s="25"/>
      <c r="BE804" s="25"/>
      <c r="BF804" s="25"/>
      <c r="BG804" s="25"/>
      <c r="BH804" s="25"/>
      <c r="BI804" s="25"/>
      <c r="BJ804" s="25"/>
      <c r="BK804" s="25"/>
      <c r="BL804" s="25"/>
      <c r="BM804" s="25"/>
      <c r="BN804" s="25"/>
      <c r="BO804" s="25"/>
      <c r="BP804" s="25"/>
      <c r="BQ804" s="25"/>
      <c r="BR804" s="25"/>
      <c r="BS804" s="25"/>
    </row>
    <row r="805" spans="1:71" ht="15.75" customHeight="1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  <c r="AO805" s="25"/>
      <c r="AP805" s="25"/>
      <c r="AQ805" s="25"/>
      <c r="AR805" s="25"/>
      <c r="AS805" s="25"/>
      <c r="AT805" s="25"/>
      <c r="AU805" s="25"/>
      <c r="AV805" s="25"/>
      <c r="AW805" s="25"/>
      <c r="AX805" s="25"/>
      <c r="AY805" s="25"/>
      <c r="AZ805" s="25"/>
      <c r="BA805" s="25"/>
      <c r="BB805" s="25"/>
      <c r="BC805" s="25"/>
      <c r="BD805" s="25"/>
      <c r="BE805" s="25"/>
      <c r="BF805" s="25"/>
      <c r="BG805" s="25"/>
      <c r="BH805" s="25"/>
      <c r="BI805" s="25"/>
      <c r="BJ805" s="25"/>
      <c r="BK805" s="25"/>
      <c r="BL805" s="25"/>
      <c r="BM805" s="25"/>
      <c r="BN805" s="25"/>
      <c r="BO805" s="25"/>
      <c r="BP805" s="25"/>
      <c r="BQ805" s="25"/>
      <c r="BR805" s="25"/>
      <c r="BS805" s="25"/>
    </row>
    <row r="806" spans="1:71" ht="15.75" customHeight="1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  <c r="AO806" s="25"/>
      <c r="AP806" s="25"/>
      <c r="AQ806" s="25"/>
      <c r="AR806" s="25"/>
      <c r="AS806" s="25"/>
      <c r="AT806" s="25"/>
      <c r="AU806" s="25"/>
      <c r="AV806" s="25"/>
      <c r="AW806" s="25"/>
      <c r="AX806" s="25"/>
      <c r="AY806" s="25"/>
      <c r="AZ806" s="25"/>
      <c r="BA806" s="25"/>
      <c r="BB806" s="25"/>
      <c r="BC806" s="25"/>
      <c r="BD806" s="25"/>
      <c r="BE806" s="25"/>
      <c r="BF806" s="25"/>
      <c r="BG806" s="25"/>
      <c r="BH806" s="25"/>
      <c r="BI806" s="25"/>
      <c r="BJ806" s="25"/>
      <c r="BK806" s="25"/>
      <c r="BL806" s="25"/>
      <c r="BM806" s="25"/>
      <c r="BN806" s="25"/>
      <c r="BO806" s="25"/>
      <c r="BP806" s="25"/>
      <c r="BQ806" s="25"/>
      <c r="BR806" s="25"/>
      <c r="BS806" s="25"/>
    </row>
    <row r="807" spans="1:71" ht="15.75" customHeight="1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  <c r="AO807" s="25"/>
      <c r="AP807" s="25"/>
      <c r="AQ807" s="25"/>
      <c r="AR807" s="25"/>
      <c r="AS807" s="25"/>
      <c r="AT807" s="25"/>
      <c r="AU807" s="25"/>
      <c r="AV807" s="25"/>
      <c r="AW807" s="25"/>
      <c r="AX807" s="25"/>
      <c r="AY807" s="25"/>
      <c r="AZ807" s="25"/>
      <c r="BA807" s="25"/>
      <c r="BB807" s="25"/>
      <c r="BC807" s="25"/>
      <c r="BD807" s="25"/>
      <c r="BE807" s="25"/>
      <c r="BF807" s="25"/>
      <c r="BG807" s="25"/>
      <c r="BH807" s="25"/>
      <c r="BI807" s="25"/>
      <c r="BJ807" s="25"/>
      <c r="BK807" s="25"/>
      <c r="BL807" s="25"/>
      <c r="BM807" s="25"/>
      <c r="BN807" s="25"/>
      <c r="BO807" s="25"/>
      <c r="BP807" s="25"/>
      <c r="BQ807" s="25"/>
      <c r="BR807" s="25"/>
      <c r="BS807" s="25"/>
    </row>
    <row r="808" spans="1:71" ht="15.75" customHeight="1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  <c r="AO808" s="25"/>
      <c r="AP808" s="25"/>
      <c r="AQ808" s="25"/>
      <c r="AR808" s="25"/>
      <c r="AS808" s="25"/>
      <c r="AT808" s="25"/>
      <c r="AU808" s="25"/>
      <c r="AV808" s="25"/>
      <c r="AW808" s="25"/>
      <c r="AX808" s="25"/>
      <c r="AY808" s="25"/>
      <c r="AZ808" s="25"/>
      <c r="BA808" s="25"/>
      <c r="BB808" s="25"/>
      <c r="BC808" s="25"/>
      <c r="BD808" s="25"/>
      <c r="BE808" s="25"/>
      <c r="BF808" s="25"/>
      <c r="BG808" s="25"/>
      <c r="BH808" s="25"/>
      <c r="BI808" s="25"/>
      <c r="BJ808" s="25"/>
      <c r="BK808" s="25"/>
      <c r="BL808" s="25"/>
      <c r="BM808" s="25"/>
      <c r="BN808" s="25"/>
      <c r="BO808" s="25"/>
      <c r="BP808" s="25"/>
      <c r="BQ808" s="25"/>
      <c r="BR808" s="25"/>
      <c r="BS808" s="25"/>
    </row>
    <row r="809" spans="1:71" ht="15.75" customHeight="1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  <c r="AO809" s="25"/>
      <c r="AP809" s="25"/>
      <c r="AQ809" s="25"/>
      <c r="AR809" s="25"/>
      <c r="AS809" s="25"/>
      <c r="AT809" s="25"/>
      <c r="AU809" s="25"/>
      <c r="AV809" s="25"/>
      <c r="AW809" s="25"/>
      <c r="AX809" s="25"/>
      <c r="AY809" s="25"/>
      <c r="AZ809" s="25"/>
      <c r="BA809" s="25"/>
      <c r="BB809" s="25"/>
      <c r="BC809" s="25"/>
      <c r="BD809" s="25"/>
      <c r="BE809" s="25"/>
      <c r="BF809" s="25"/>
      <c r="BG809" s="25"/>
      <c r="BH809" s="25"/>
      <c r="BI809" s="25"/>
      <c r="BJ809" s="25"/>
      <c r="BK809" s="25"/>
      <c r="BL809" s="25"/>
      <c r="BM809" s="25"/>
      <c r="BN809" s="25"/>
      <c r="BO809" s="25"/>
      <c r="BP809" s="25"/>
      <c r="BQ809" s="25"/>
      <c r="BR809" s="25"/>
      <c r="BS809" s="25"/>
    </row>
    <row r="810" spans="1:71" ht="15.75" customHeight="1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  <c r="AO810" s="25"/>
      <c r="AP810" s="25"/>
      <c r="AQ810" s="25"/>
      <c r="AR810" s="25"/>
      <c r="AS810" s="25"/>
      <c r="AT810" s="25"/>
      <c r="AU810" s="25"/>
      <c r="AV810" s="25"/>
      <c r="AW810" s="25"/>
      <c r="AX810" s="25"/>
      <c r="AY810" s="25"/>
      <c r="AZ810" s="25"/>
      <c r="BA810" s="25"/>
      <c r="BB810" s="25"/>
      <c r="BC810" s="25"/>
      <c r="BD810" s="25"/>
      <c r="BE810" s="25"/>
      <c r="BF810" s="25"/>
      <c r="BG810" s="25"/>
      <c r="BH810" s="25"/>
      <c r="BI810" s="25"/>
      <c r="BJ810" s="25"/>
      <c r="BK810" s="25"/>
      <c r="BL810" s="25"/>
      <c r="BM810" s="25"/>
      <c r="BN810" s="25"/>
      <c r="BO810" s="25"/>
      <c r="BP810" s="25"/>
      <c r="BQ810" s="25"/>
      <c r="BR810" s="25"/>
      <c r="BS810" s="25"/>
    </row>
    <row r="811" spans="1:71" ht="15.75" customHeight="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  <c r="AO811" s="25"/>
      <c r="AP811" s="25"/>
      <c r="AQ811" s="25"/>
      <c r="AR811" s="25"/>
      <c r="AS811" s="25"/>
      <c r="AT811" s="25"/>
      <c r="AU811" s="25"/>
      <c r="AV811" s="25"/>
      <c r="AW811" s="25"/>
      <c r="AX811" s="25"/>
      <c r="AY811" s="25"/>
      <c r="AZ811" s="25"/>
      <c r="BA811" s="25"/>
      <c r="BB811" s="25"/>
      <c r="BC811" s="25"/>
      <c r="BD811" s="25"/>
      <c r="BE811" s="25"/>
      <c r="BF811" s="25"/>
      <c r="BG811" s="25"/>
      <c r="BH811" s="25"/>
      <c r="BI811" s="25"/>
      <c r="BJ811" s="25"/>
      <c r="BK811" s="25"/>
      <c r="BL811" s="25"/>
      <c r="BM811" s="25"/>
      <c r="BN811" s="25"/>
      <c r="BO811" s="25"/>
      <c r="BP811" s="25"/>
      <c r="BQ811" s="25"/>
      <c r="BR811" s="25"/>
      <c r="BS811" s="25"/>
    </row>
    <row r="812" spans="1:71" ht="15.75" customHeight="1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  <c r="AO812" s="25"/>
      <c r="AP812" s="25"/>
      <c r="AQ812" s="25"/>
      <c r="AR812" s="25"/>
      <c r="AS812" s="25"/>
      <c r="AT812" s="25"/>
      <c r="AU812" s="25"/>
      <c r="AV812" s="25"/>
      <c r="AW812" s="25"/>
      <c r="AX812" s="25"/>
      <c r="AY812" s="25"/>
      <c r="AZ812" s="25"/>
      <c r="BA812" s="25"/>
      <c r="BB812" s="25"/>
      <c r="BC812" s="25"/>
      <c r="BD812" s="25"/>
      <c r="BE812" s="25"/>
      <c r="BF812" s="25"/>
      <c r="BG812" s="25"/>
      <c r="BH812" s="25"/>
      <c r="BI812" s="25"/>
      <c r="BJ812" s="25"/>
      <c r="BK812" s="25"/>
      <c r="BL812" s="25"/>
      <c r="BM812" s="25"/>
      <c r="BN812" s="25"/>
      <c r="BO812" s="25"/>
      <c r="BP812" s="25"/>
      <c r="BQ812" s="25"/>
      <c r="BR812" s="25"/>
      <c r="BS812" s="25"/>
    </row>
    <row r="813" spans="1:71" ht="15.75" customHeight="1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  <c r="AO813" s="25"/>
      <c r="AP813" s="25"/>
      <c r="AQ813" s="25"/>
      <c r="AR813" s="25"/>
      <c r="AS813" s="25"/>
      <c r="AT813" s="25"/>
      <c r="AU813" s="25"/>
      <c r="AV813" s="25"/>
      <c r="AW813" s="25"/>
      <c r="AX813" s="25"/>
      <c r="AY813" s="25"/>
      <c r="AZ813" s="25"/>
      <c r="BA813" s="25"/>
      <c r="BB813" s="25"/>
      <c r="BC813" s="25"/>
      <c r="BD813" s="25"/>
      <c r="BE813" s="25"/>
      <c r="BF813" s="25"/>
      <c r="BG813" s="25"/>
      <c r="BH813" s="25"/>
      <c r="BI813" s="25"/>
      <c r="BJ813" s="25"/>
      <c r="BK813" s="25"/>
      <c r="BL813" s="25"/>
      <c r="BM813" s="25"/>
      <c r="BN813" s="25"/>
      <c r="BO813" s="25"/>
      <c r="BP813" s="25"/>
      <c r="BQ813" s="25"/>
      <c r="BR813" s="25"/>
      <c r="BS813" s="25"/>
    </row>
    <row r="814" spans="1:71" ht="15.75" customHeight="1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  <c r="AO814" s="25"/>
      <c r="AP814" s="25"/>
      <c r="AQ814" s="25"/>
      <c r="AR814" s="25"/>
      <c r="AS814" s="25"/>
      <c r="AT814" s="25"/>
      <c r="AU814" s="25"/>
      <c r="AV814" s="25"/>
      <c r="AW814" s="25"/>
      <c r="AX814" s="25"/>
      <c r="AY814" s="25"/>
      <c r="AZ814" s="25"/>
      <c r="BA814" s="25"/>
      <c r="BB814" s="25"/>
      <c r="BC814" s="25"/>
      <c r="BD814" s="25"/>
      <c r="BE814" s="25"/>
      <c r="BF814" s="25"/>
      <c r="BG814" s="25"/>
      <c r="BH814" s="25"/>
      <c r="BI814" s="25"/>
      <c r="BJ814" s="25"/>
      <c r="BK814" s="25"/>
      <c r="BL814" s="25"/>
      <c r="BM814" s="25"/>
      <c r="BN814" s="25"/>
      <c r="BO814" s="25"/>
      <c r="BP814" s="25"/>
      <c r="BQ814" s="25"/>
      <c r="BR814" s="25"/>
      <c r="BS814" s="25"/>
    </row>
    <row r="815" spans="1:71" ht="15.75" customHeight="1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  <c r="AO815" s="25"/>
      <c r="AP815" s="25"/>
      <c r="AQ815" s="25"/>
      <c r="AR815" s="25"/>
      <c r="AS815" s="25"/>
      <c r="AT815" s="25"/>
      <c r="AU815" s="25"/>
      <c r="AV815" s="25"/>
      <c r="AW815" s="25"/>
      <c r="AX815" s="25"/>
      <c r="AY815" s="25"/>
      <c r="AZ815" s="25"/>
      <c r="BA815" s="25"/>
      <c r="BB815" s="25"/>
      <c r="BC815" s="25"/>
      <c r="BD815" s="25"/>
      <c r="BE815" s="25"/>
      <c r="BF815" s="25"/>
      <c r="BG815" s="25"/>
      <c r="BH815" s="25"/>
      <c r="BI815" s="25"/>
      <c r="BJ815" s="25"/>
      <c r="BK815" s="25"/>
      <c r="BL815" s="25"/>
      <c r="BM815" s="25"/>
      <c r="BN815" s="25"/>
      <c r="BO815" s="25"/>
      <c r="BP815" s="25"/>
      <c r="BQ815" s="25"/>
      <c r="BR815" s="25"/>
      <c r="BS815" s="25"/>
    </row>
    <row r="816" spans="1:71" ht="15.75" customHeight="1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  <c r="AO816" s="25"/>
      <c r="AP816" s="25"/>
      <c r="AQ816" s="25"/>
      <c r="AR816" s="25"/>
      <c r="AS816" s="25"/>
      <c r="AT816" s="25"/>
      <c r="AU816" s="25"/>
      <c r="AV816" s="25"/>
      <c r="AW816" s="25"/>
      <c r="AX816" s="25"/>
      <c r="AY816" s="25"/>
      <c r="AZ816" s="25"/>
      <c r="BA816" s="25"/>
      <c r="BB816" s="25"/>
      <c r="BC816" s="25"/>
      <c r="BD816" s="25"/>
      <c r="BE816" s="25"/>
      <c r="BF816" s="25"/>
      <c r="BG816" s="25"/>
      <c r="BH816" s="25"/>
      <c r="BI816" s="25"/>
      <c r="BJ816" s="25"/>
      <c r="BK816" s="25"/>
      <c r="BL816" s="25"/>
      <c r="BM816" s="25"/>
      <c r="BN816" s="25"/>
      <c r="BO816" s="25"/>
      <c r="BP816" s="25"/>
      <c r="BQ816" s="25"/>
      <c r="BR816" s="25"/>
      <c r="BS816" s="25"/>
    </row>
    <row r="817" spans="1:71" ht="15.75" customHeight="1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  <c r="AO817" s="25"/>
      <c r="AP817" s="25"/>
      <c r="AQ817" s="25"/>
      <c r="AR817" s="25"/>
      <c r="AS817" s="25"/>
      <c r="AT817" s="25"/>
      <c r="AU817" s="25"/>
      <c r="AV817" s="25"/>
      <c r="AW817" s="25"/>
      <c r="AX817" s="25"/>
      <c r="AY817" s="25"/>
      <c r="AZ817" s="25"/>
      <c r="BA817" s="25"/>
      <c r="BB817" s="25"/>
      <c r="BC817" s="25"/>
      <c r="BD817" s="25"/>
      <c r="BE817" s="25"/>
      <c r="BF817" s="25"/>
      <c r="BG817" s="25"/>
      <c r="BH817" s="25"/>
      <c r="BI817" s="25"/>
      <c r="BJ817" s="25"/>
      <c r="BK817" s="25"/>
      <c r="BL817" s="25"/>
      <c r="BM817" s="25"/>
      <c r="BN817" s="25"/>
      <c r="BO817" s="25"/>
      <c r="BP817" s="25"/>
      <c r="BQ817" s="25"/>
      <c r="BR817" s="25"/>
      <c r="BS817" s="25"/>
    </row>
    <row r="818" spans="1:71" ht="15.75" customHeight="1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  <c r="AO818" s="25"/>
      <c r="AP818" s="25"/>
      <c r="AQ818" s="25"/>
      <c r="AR818" s="25"/>
      <c r="AS818" s="25"/>
      <c r="AT818" s="25"/>
      <c r="AU818" s="25"/>
      <c r="AV818" s="25"/>
      <c r="AW818" s="25"/>
      <c r="AX818" s="25"/>
      <c r="AY818" s="25"/>
      <c r="AZ818" s="25"/>
      <c r="BA818" s="25"/>
      <c r="BB818" s="25"/>
      <c r="BC818" s="25"/>
      <c r="BD818" s="25"/>
      <c r="BE818" s="25"/>
      <c r="BF818" s="25"/>
      <c r="BG818" s="25"/>
      <c r="BH818" s="25"/>
      <c r="BI818" s="25"/>
      <c r="BJ818" s="25"/>
      <c r="BK818" s="25"/>
      <c r="BL818" s="25"/>
      <c r="BM818" s="25"/>
      <c r="BN818" s="25"/>
      <c r="BO818" s="25"/>
      <c r="BP818" s="25"/>
      <c r="BQ818" s="25"/>
      <c r="BR818" s="25"/>
      <c r="BS818" s="25"/>
    </row>
    <row r="819" spans="1:71" ht="15.75" customHeight="1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  <c r="AO819" s="25"/>
      <c r="AP819" s="25"/>
      <c r="AQ819" s="25"/>
      <c r="AR819" s="25"/>
      <c r="AS819" s="25"/>
      <c r="AT819" s="25"/>
      <c r="AU819" s="25"/>
      <c r="AV819" s="25"/>
      <c r="AW819" s="25"/>
      <c r="AX819" s="25"/>
      <c r="AY819" s="25"/>
      <c r="AZ819" s="25"/>
      <c r="BA819" s="25"/>
      <c r="BB819" s="25"/>
      <c r="BC819" s="25"/>
      <c r="BD819" s="25"/>
      <c r="BE819" s="25"/>
      <c r="BF819" s="25"/>
      <c r="BG819" s="25"/>
      <c r="BH819" s="25"/>
      <c r="BI819" s="25"/>
      <c r="BJ819" s="25"/>
      <c r="BK819" s="25"/>
      <c r="BL819" s="25"/>
      <c r="BM819" s="25"/>
      <c r="BN819" s="25"/>
      <c r="BO819" s="25"/>
      <c r="BP819" s="25"/>
      <c r="BQ819" s="25"/>
      <c r="BR819" s="25"/>
      <c r="BS819" s="25"/>
    </row>
    <row r="820" spans="1:71" ht="15.75" customHeight="1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  <c r="AO820" s="25"/>
      <c r="AP820" s="25"/>
      <c r="AQ820" s="25"/>
      <c r="AR820" s="25"/>
      <c r="AS820" s="25"/>
      <c r="AT820" s="25"/>
      <c r="AU820" s="25"/>
      <c r="AV820" s="25"/>
      <c r="AW820" s="25"/>
      <c r="AX820" s="25"/>
      <c r="AY820" s="25"/>
      <c r="AZ820" s="25"/>
      <c r="BA820" s="25"/>
      <c r="BB820" s="25"/>
      <c r="BC820" s="25"/>
      <c r="BD820" s="25"/>
      <c r="BE820" s="25"/>
      <c r="BF820" s="25"/>
      <c r="BG820" s="25"/>
      <c r="BH820" s="25"/>
      <c r="BI820" s="25"/>
      <c r="BJ820" s="25"/>
      <c r="BK820" s="25"/>
      <c r="BL820" s="25"/>
      <c r="BM820" s="25"/>
      <c r="BN820" s="25"/>
      <c r="BO820" s="25"/>
      <c r="BP820" s="25"/>
      <c r="BQ820" s="25"/>
      <c r="BR820" s="25"/>
      <c r="BS820" s="25"/>
    </row>
    <row r="821" spans="1:71" ht="15.75" customHeight="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  <c r="AO821" s="25"/>
      <c r="AP821" s="25"/>
      <c r="AQ821" s="25"/>
      <c r="AR821" s="25"/>
      <c r="AS821" s="25"/>
      <c r="AT821" s="25"/>
      <c r="AU821" s="25"/>
      <c r="AV821" s="25"/>
      <c r="AW821" s="25"/>
      <c r="AX821" s="25"/>
      <c r="AY821" s="25"/>
      <c r="AZ821" s="25"/>
      <c r="BA821" s="25"/>
      <c r="BB821" s="25"/>
      <c r="BC821" s="25"/>
      <c r="BD821" s="25"/>
      <c r="BE821" s="25"/>
      <c r="BF821" s="25"/>
      <c r="BG821" s="25"/>
      <c r="BH821" s="25"/>
      <c r="BI821" s="25"/>
      <c r="BJ821" s="25"/>
      <c r="BK821" s="25"/>
      <c r="BL821" s="25"/>
      <c r="BM821" s="25"/>
      <c r="BN821" s="25"/>
      <c r="BO821" s="25"/>
      <c r="BP821" s="25"/>
      <c r="BQ821" s="25"/>
      <c r="BR821" s="25"/>
      <c r="BS821" s="25"/>
    </row>
    <row r="822" spans="1:71" ht="15.75" customHeight="1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  <c r="AO822" s="25"/>
      <c r="AP822" s="25"/>
      <c r="AQ822" s="25"/>
      <c r="AR822" s="25"/>
      <c r="AS822" s="25"/>
      <c r="AT822" s="25"/>
      <c r="AU822" s="25"/>
      <c r="AV822" s="25"/>
      <c r="AW822" s="25"/>
      <c r="AX822" s="25"/>
      <c r="AY822" s="25"/>
      <c r="AZ822" s="25"/>
      <c r="BA822" s="25"/>
      <c r="BB822" s="25"/>
      <c r="BC822" s="25"/>
      <c r="BD822" s="25"/>
      <c r="BE822" s="25"/>
      <c r="BF822" s="25"/>
      <c r="BG822" s="25"/>
      <c r="BH822" s="25"/>
      <c r="BI822" s="25"/>
      <c r="BJ822" s="25"/>
      <c r="BK822" s="25"/>
      <c r="BL822" s="25"/>
      <c r="BM822" s="25"/>
      <c r="BN822" s="25"/>
      <c r="BO822" s="25"/>
      <c r="BP822" s="25"/>
      <c r="BQ822" s="25"/>
      <c r="BR822" s="25"/>
      <c r="BS822" s="25"/>
    </row>
    <row r="823" spans="1:71" ht="15.75" customHeight="1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  <c r="AO823" s="25"/>
      <c r="AP823" s="25"/>
      <c r="AQ823" s="25"/>
      <c r="AR823" s="25"/>
      <c r="AS823" s="25"/>
      <c r="AT823" s="25"/>
      <c r="AU823" s="25"/>
      <c r="AV823" s="25"/>
      <c r="AW823" s="25"/>
      <c r="AX823" s="25"/>
      <c r="AY823" s="25"/>
      <c r="AZ823" s="25"/>
      <c r="BA823" s="25"/>
      <c r="BB823" s="25"/>
      <c r="BC823" s="25"/>
      <c r="BD823" s="25"/>
      <c r="BE823" s="25"/>
      <c r="BF823" s="25"/>
      <c r="BG823" s="25"/>
      <c r="BH823" s="25"/>
      <c r="BI823" s="25"/>
      <c r="BJ823" s="25"/>
      <c r="BK823" s="25"/>
      <c r="BL823" s="25"/>
      <c r="BM823" s="25"/>
      <c r="BN823" s="25"/>
      <c r="BO823" s="25"/>
      <c r="BP823" s="25"/>
      <c r="BQ823" s="25"/>
      <c r="BR823" s="25"/>
      <c r="BS823" s="25"/>
    </row>
    <row r="824" spans="1:71" ht="15.75" customHeight="1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  <c r="AO824" s="25"/>
      <c r="AP824" s="25"/>
      <c r="AQ824" s="25"/>
      <c r="AR824" s="25"/>
      <c r="AS824" s="25"/>
      <c r="AT824" s="25"/>
      <c r="AU824" s="25"/>
      <c r="AV824" s="25"/>
      <c r="AW824" s="25"/>
      <c r="AX824" s="25"/>
      <c r="AY824" s="25"/>
      <c r="AZ824" s="25"/>
      <c r="BA824" s="25"/>
      <c r="BB824" s="25"/>
      <c r="BC824" s="25"/>
      <c r="BD824" s="25"/>
      <c r="BE824" s="25"/>
      <c r="BF824" s="25"/>
      <c r="BG824" s="25"/>
      <c r="BH824" s="25"/>
      <c r="BI824" s="25"/>
      <c r="BJ824" s="25"/>
      <c r="BK824" s="25"/>
      <c r="BL824" s="25"/>
      <c r="BM824" s="25"/>
      <c r="BN824" s="25"/>
      <c r="BO824" s="25"/>
      <c r="BP824" s="25"/>
      <c r="BQ824" s="25"/>
      <c r="BR824" s="25"/>
      <c r="BS824" s="25"/>
    </row>
    <row r="825" spans="1:71" ht="15.75" customHeight="1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  <c r="AO825" s="25"/>
      <c r="AP825" s="25"/>
      <c r="AQ825" s="25"/>
      <c r="AR825" s="25"/>
      <c r="AS825" s="25"/>
      <c r="AT825" s="25"/>
      <c r="AU825" s="25"/>
      <c r="AV825" s="25"/>
      <c r="AW825" s="25"/>
      <c r="AX825" s="25"/>
      <c r="AY825" s="25"/>
      <c r="AZ825" s="25"/>
      <c r="BA825" s="25"/>
      <c r="BB825" s="25"/>
      <c r="BC825" s="25"/>
      <c r="BD825" s="25"/>
      <c r="BE825" s="25"/>
      <c r="BF825" s="25"/>
      <c r="BG825" s="25"/>
      <c r="BH825" s="25"/>
      <c r="BI825" s="25"/>
      <c r="BJ825" s="25"/>
      <c r="BK825" s="25"/>
      <c r="BL825" s="25"/>
      <c r="BM825" s="25"/>
      <c r="BN825" s="25"/>
      <c r="BO825" s="25"/>
      <c r="BP825" s="25"/>
      <c r="BQ825" s="25"/>
      <c r="BR825" s="25"/>
      <c r="BS825" s="25"/>
    </row>
    <row r="826" spans="1:71" ht="15.75" customHeight="1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  <c r="AO826" s="25"/>
      <c r="AP826" s="25"/>
      <c r="AQ826" s="25"/>
      <c r="AR826" s="25"/>
      <c r="AS826" s="25"/>
      <c r="AT826" s="25"/>
      <c r="AU826" s="25"/>
      <c r="AV826" s="25"/>
      <c r="AW826" s="25"/>
      <c r="AX826" s="25"/>
      <c r="AY826" s="25"/>
      <c r="AZ826" s="25"/>
      <c r="BA826" s="25"/>
      <c r="BB826" s="25"/>
      <c r="BC826" s="25"/>
      <c r="BD826" s="25"/>
      <c r="BE826" s="25"/>
      <c r="BF826" s="25"/>
      <c r="BG826" s="25"/>
      <c r="BH826" s="25"/>
      <c r="BI826" s="25"/>
      <c r="BJ826" s="25"/>
      <c r="BK826" s="25"/>
      <c r="BL826" s="25"/>
      <c r="BM826" s="25"/>
      <c r="BN826" s="25"/>
      <c r="BO826" s="25"/>
      <c r="BP826" s="25"/>
      <c r="BQ826" s="25"/>
      <c r="BR826" s="25"/>
      <c r="BS826" s="25"/>
    </row>
    <row r="827" spans="1:71" ht="15.75" customHeight="1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  <c r="AO827" s="25"/>
      <c r="AP827" s="25"/>
      <c r="AQ827" s="25"/>
      <c r="AR827" s="25"/>
      <c r="AS827" s="25"/>
      <c r="AT827" s="25"/>
      <c r="AU827" s="25"/>
      <c r="AV827" s="25"/>
      <c r="AW827" s="25"/>
      <c r="AX827" s="25"/>
      <c r="AY827" s="25"/>
      <c r="AZ827" s="25"/>
      <c r="BA827" s="25"/>
      <c r="BB827" s="25"/>
      <c r="BC827" s="25"/>
      <c r="BD827" s="25"/>
      <c r="BE827" s="25"/>
      <c r="BF827" s="25"/>
      <c r="BG827" s="25"/>
      <c r="BH827" s="25"/>
      <c r="BI827" s="25"/>
      <c r="BJ827" s="25"/>
      <c r="BK827" s="25"/>
      <c r="BL827" s="25"/>
      <c r="BM827" s="25"/>
      <c r="BN827" s="25"/>
      <c r="BO827" s="25"/>
      <c r="BP827" s="25"/>
      <c r="BQ827" s="25"/>
      <c r="BR827" s="25"/>
      <c r="BS827" s="25"/>
    </row>
    <row r="828" spans="1:71" ht="15.75" customHeight="1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  <c r="AO828" s="25"/>
      <c r="AP828" s="25"/>
      <c r="AQ828" s="25"/>
      <c r="AR828" s="25"/>
      <c r="AS828" s="25"/>
      <c r="AT828" s="25"/>
      <c r="AU828" s="25"/>
      <c r="AV828" s="25"/>
      <c r="AW828" s="25"/>
      <c r="AX828" s="25"/>
      <c r="AY828" s="25"/>
      <c r="AZ828" s="25"/>
      <c r="BA828" s="25"/>
      <c r="BB828" s="25"/>
      <c r="BC828" s="25"/>
      <c r="BD828" s="25"/>
      <c r="BE828" s="25"/>
      <c r="BF828" s="25"/>
      <c r="BG828" s="25"/>
      <c r="BH828" s="25"/>
      <c r="BI828" s="25"/>
      <c r="BJ828" s="25"/>
      <c r="BK828" s="25"/>
      <c r="BL828" s="25"/>
      <c r="BM828" s="25"/>
      <c r="BN828" s="25"/>
      <c r="BO828" s="25"/>
      <c r="BP828" s="25"/>
      <c r="BQ828" s="25"/>
      <c r="BR828" s="25"/>
      <c r="BS828" s="25"/>
    </row>
    <row r="829" spans="1:71" ht="15.75" customHeight="1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  <c r="AO829" s="25"/>
      <c r="AP829" s="25"/>
      <c r="AQ829" s="25"/>
      <c r="AR829" s="25"/>
      <c r="AS829" s="25"/>
      <c r="AT829" s="25"/>
      <c r="AU829" s="25"/>
      <c r="AV829" s="25"/>
      <c r="AW829" s="25"/>
      <c r="AX829" s="25"/>
      <c r="AY829" s="25"/>
      <c r="AZ829" s="25"/>
      <c r="BA829" s="25"/>
      <c r="BB829" s="25"/>
      <c r="BC829" s="25"/>
      <c r="BD829" s="25"/>
      <c r="BE829" s="25"/>
      <c r="BF829" s="25"/>
      <c r="BG829" s="25"/>
      <c r="BH829" s="25"/>
      <c r="BI829" s="25"/>
      <c r="BJ829" s="25"/>
      <c r="BK829" s="25"/>
      <c r="BL829" s="25"/>
      <c r="BM829" s="25"/>
      <c r="BN829" s="25"/>
      <c r="BO829" s="25"/>
      <c r="BP829" s="25"/>
      <c r="BQ829" s="25"/>
      <c r="BR829" s="25"/>
      <c r="BS829" s="25"/>
    </row>
    <row r="830" spans="1:71" ht="15.75" customHeight="1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  <c r="AO830" s="25"/>
      <c r="AP830" s="25"/>
      <c r="AQ830" s="25"/>
      <c r="AR830" s="25"/>
      <c r="AS830" s="25"/>
      <c r="AT830" s="25"/>
      <c r="AU830" s="25"/>
      <c r="AV830" s="25"/>
      <c r="AW830" s="25"/>
      <c r="AX830" s="25"/>
      <c r="AY830" s="25"/>
      <c r="AZ830" s="25"/>
      <c r="BA830" s="25"/>
      <c r="BB830" s="25"/>
      <c r="BC830" s="25"/>
      <c r="BD830" s="25"/>
      <c r="BE830" s="25"/>
      <c r="BF830" s="25"/>
      <c r="BG830" s="25"/>
      <c r="BH830" s="25"/>
      <c r="BI830" s="25"/>
      <c r="BJ830" s="25"/>
      <c r="BK830" s="25"/>
      <c r="BL830" s="25"/>
      <c r="BM830" s="25"/>
      <c r="BN830" s="25"/>
      <c r="BO830" s="25"/>
      <c r="BP830" s="25"/>
      <c r="BQ830" s="25"/>
      <c r="BR830" s="25"/>
      <c r="BS830" s="25"/>
    </row>
    <row r="831" spans="1:71" ht="15.75" customHeight="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  <c r="AO831" s="25"/>
      <c r="AP831" s="25"/>
      <c r="AQ831" s="25"/>
      <c r="AR831" s="25"/>
      <c r="AS831" s="25"/>
      <c r="AT831" s="25"/>
      <c r="AU831" s="25"/>
      <c r="AV831" s="25"/>
      <c r="AW831" s="25"/>
      <c r="AX831" s="25"/>
      <c r="AY831" s="25"/>
      <c r="AZ831" s="25"/>
      <c r="BA831" s="25"/>
      <c r="BB831" s="25"/>
      <c r="BC831" s="25"/>
      <c r="BD831" s="25"/>
      <c r="BE831" s="25"/>
      <c r="BF831" s="25"/>
      <c r="BG831" s="25"/>
      <c r="BH831" s="25"/>
      <c r="BI831" s="25"/>
      <c r="BJ831" s="25"/>
      <c r="BK831" s="25"/>
      <c r="BL831" s="25"/>
      <c r="BM831" s="25"/>
      <c r="BN831" s="25"/>
      <c r="BO831" s="25"/>
      <c r="BP831" s="25"/>
      <c r="BQ831" s="25"/>
      <c r="BR831" s="25"/>
      <c r="BS831" s="25"/>
    </row>
    <row r="832" spans="1:71" ht="15.75" customHeight="1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  <c r="AO832" s="25"/>
      <c r="AP832" s="25"/>
      <c r="AQ832" s="25"/>
      <c r="AR832" s="25"/>
      <c r="AS832" s="25"/>
      <c r="AT832" s="25"/>
      <c r="AU832" s="25"/>
      <c r="AV832" s="25"/>
      <c r="AW832" s="25"/>
      <c r="AX832" s="25"/>
      <c r="AY832" s="25"/>
      <c r="AZ832" s="25"/>
      <c r="BA832" s="25"/>
      <c r="BB832" s="25"/>
      <c r="BC832" s="25"/>
      <c r="BD832" s="25"/>
      <c r="BE832" s="25"/>
      <c r="BF832" s="25"/>
      <c r="BG832" s="25"/>
      <c r="BH832" s="25"/>
      <c r="BI832" s="25"/>
      <c r="BJ832" s="25"/>
      <c r="BK832" s="25"/>
      <c r="BL832" s="25"/>
      <c r="BM832" s="25"/>
      <c r="BN832" s="25"/>
      <c r="BO832" s="25"/>
      <c r="BP832" s="25"/>
      <c r="BQ832" s="25"/>
      <c r="BR832" s="25"/>
      <c r="BS832" s="25"/>
    </row>
    <row r="833" spans="1:71" ht="15.75" customHeight="1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  <c r="AO833" s="25"/>
      <c r="AP833" s="25"/>
      <c r="AQ833" s="25"/>
      <c r="AR833" s="25"/>
      <c r="AS833" s="25"/>
      <c r="AT833" s="25"/>
      <c r="AU833" s="25"/>
      <c r="AV833" s="25"/>
      <c r="AW833" s="25"/>
      <c r="AX833" s="25"/>
      <c r="AY833" s="25"/>
      <c r="AZ833" s="25"/>
      <c r="BA833" s="25"/>
      <c r="BB833" s="25"/>
      <c r="BC833" s="25"/>
      <c r="BD833" s="25"/>
      <c r="BE833" s="25"/>
      <c r="BF833" s="25"/>
      <c r="BG833" s="25"/>
      <c r="BH833" s="25"/>
      <c r="BI833" s="25"/>
      <c r="BJ833" s="25"/>
      <c r="BK833" s="25"/>
      <c r="BL833" s="25"/>
      <c r="BM833" s="25"/>
      <c r="BN833" s="25"/>
      <c r="BO833" s="25"/>
      <c r="BP833" s="25"/>
      <c r="BQ833" s="25"/>
      <c r="BR833" s="25"/>
      <c r="BS833" s="25"/>
    </row>
    <row r="834" spans="1:71" ht="15.75" customHeight="1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  <c r="AO834" s="25"/>
      <c r="AP834" s="25"/>
      <c r="AQ834" s="25"/>
      <c r="AR834" s="25"/>
      <c r="AS834" s="25"/>
      <c r="AT834" s="25"/>
      <c r="AU834" s="25"/>
      <c r="AV834" s="25"/>
      <c r="AW834" s="25"/>
      <c r="AX834" s="25"/>
      <c r="AY834" s="25"/>
      <c r="AZ834" s="25"/>
      <c r="BA834" s="25"/>
      <c r="BB834" s="25"/>
      <c r="BC834" s="25"/>
      <c r="BD834" s="25"/>
      <c r="BE834" s="25"/>
      <c r="BF834" s="25"/>
      <c r="BG834" s="25"/>
      <c r="BH834" s="25"/>
      <c r="BI834" s="25"/>
      <c r="BJ834" s="25"/>
      <c r="BK834" s="25"/>
      <c r="BL834" s="25"/>
      <c r="BM834" s="25"/>
      <c r="BN834" s="25"/>
      <c r="BO834" s="25"/>
      <c r="BP834" s="25"/>
      <c r="BQ834" s="25"/>
      <c r="BR834" s="25"/>
      <c r="BS834" s="25"/>
    </row>
    <row r="835" spans="1:71" ht="15.75" customHeight="1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  <c r="AO835" s="25"/>
      <c r="AP835" s="25"/>
      <c r="AQ835" s="25"/>
      <c r="AR835" s="25"/>
      <c r="AS835" s="25"/>
      <c r="AT835" s="25"/>
      <c r="AU835" s="25"/>
      <c r="AV835" s="25"/>
      <c r="AW835" s="25"/>
      <c r="AX835" s="25"/>
      <c r="AY835" s="25"/>
      <c r="AZ835" s="25"/>
      <c r="BA835" s="25"/>
      <c r="BB835" s="25"/>
      <c r="BC835" s="25"/>
      <c r="BD835" s="25"/>
      <c r="BE835" s="25"/>
      <c r="BF835" s="25"/>
      <c r="BG835" s="25"/>
      <c r="BH835" s="25"/>
      <c r="BI835" s="25"/>
      <c r="BJ835" s="25"/>
      <c r="BK835" s="25"/>
      <c r="BL835" s="25"/>
      <c r="BM835" s="25"/>
      <c r="BN835" s="25"/>
      <c r="BO835" s="25"/>
      <c r="BP835" s="25"/>
      <c r="BQ835" s="25"/>
      <c r="BR835" s="25"/>
      <c r="BS835" s="25"/>
    </row>
    <row r="836" spans="1:71" ht="15.75" customHeight="1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  <c r="AO836" s="25"/>
      <c r="AP836" s="25"/>
      <c r="AQ836" s="25"/>
      <c r="AR836" s="25"/>
      <c r="AS836" s="25"/>
      <c r="AT836" s="25"/>
      <c r="AU836" s="25"/>
      <c r="AV836" s="25"/>
      <c r="AW836" s="25"/>
      <c r="AX836" s="25"/>
      <c r="AY836" s="25"/>
      <c r="AZ836" s="25"/>
      <c r="BA836" s="25"/>
      <c r="BB836" s="25"/>
      <c r="BC836" s="25"/>
      <c r="BD836" s="25"/>
      <c r="BE836" s="25"/>
      <c r="BF836" s="25"/>
      <c r="BG836" s="25"/>
      <c r="BH836" s="25"/>
      <c r="BI836" s="25"/>
      <c r="BJ836" s="25"/>
      <c r="BK836" s="25"/>
      <c r="BL836" s="25"/>
      <c r="BM836" s="25"/>
      <c r="BN836" s="25"/>
      <c r="BO836" s="25"/>
      <c r="BP836" s="25"/>
      <c r="BQ836" s="25"/>
      <c r="BR836" s="25"/>
      <c r="BS836" s="25"/>
    </row>
    <row r="837" spans="1:71" ht="15.75" customHeight="1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  <c r="AO837" s="25"/>
      <c r="AP837" s="25"/>
      <c r="AQ837" s="25"/>
      <c r="AR837" s="25"/>
      <c r="AS837" s="25"/>
      <c r="AT837" s="25"/>
      <c r="AU837" s="25"/>
      <c r="AV837" s="25"/>
      <c r="AW837" s="25"/>
      <c r="AX837" s="25"/>
      <c r="AY837" s="25"/>
      <c r="AZ837" s="25"/>
      <c r="BA837" s="25"/>
      <c r="BB837" s="25"/>
      <c r="BC837" s="25"/>
      <c r="BD837" s="25"/>
      <c r="BE837" s="25"/>
      <c r="BF837" s="25"/>
      <c r="BG837" s="25"/>
      <c r="BH837" s="25"/>
      <c r="BI837" s="25"/>
      <c r="BJ837" s="25"/>
      <c r="BK837" s="25"/>
      <c r="BL837" s="25"/>
      <c r="BM837" s="25"/>
      <c r="BN837" s="25"/>
      <c r="BO837" s="25"/>
      <c r="BP837" s="25"/>
      <c r="BQ837" s="25"/>
      <c r="BR837" s="25"/>
      <c r="BS837" s="25"/>
    </row>
    <row r="838" spans="1:71" ht="15.75" customHeight="1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  <c r="AO838" s="25"/>
      <c r="AP838" s="25"/>
      <c r="AQ838" s="25"/>
      <c r="AR838" s="25"/>
      <c r="AS838" s="25"/>
      <c r="AT838" s="25"/>
      <c r="AU838" s="25"/>
      <c r="AV838" s="25"/>
      <c r="AW838" s="25"/>
      <c r="AX838" s="25"/>
      <c r="AY838" s="25"/>
      <c r="AZ838" s="25"/>
      <c r="BA838" s="25"/>
      <c r="BB838" s="25"/>
      <c r="BC838" s="25"/>
      <c r="BD838" s="25"/>
      <c r="BE838" s="25"/>
      <c r="BF838" s="25"/>
      <c r="BG838" s="25"/>
      <c r="BH838" s="25"/>
      <c r="BI838" s="25"/>
      <c r="BJ838" s="25"/>
      <c r="BK838" s="25"/>
      <c r="BL838" s="25"/>
      <c r="BM838" s="25"/>
      <c r="BN838" s="25"/>
      <c r="BO838" s="25"/>
      <c r="BP838" s="25"/>
      <c r="BQ838" s="25"/>
      <c r="BR838" s="25"/>
      <c r="BS838" s="25"/>
    </row>
    <row r="839" spans="1:71" ht="15.75" customHeight="1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  <c r="AO839" s="25"/>
      <c r="AP839" s="25"/>
      <c r="AQ839" s="25"/>
      <c r="AR839" s="25"/>
      <c r="AS839" s="25"/>
      <c r="AT839" s="25"/>
      <c r="AU839" s="25"/>
      <c r="AV839" s="25"/>
      <c r="AW839" s="25"/>
      <c r="AX839" s="25"/>
      <c r="AY839" s="25"/>
      <c r="AZ839" s="25"/>
      <c r="BA839" s="25"/>
      <c r="BB839" s="25"/>
      <c r="BC839" s="25"/>
      <c r="BD839" s="25"/>
      <c r="BE839" s="25"/>
      <c r="BF839" s="25"/>
      <c r="BG839" s="25"/>
      <c r="BH839" s="25"/>
      <c r="BI839" s="25"/>
      <c r="BJ839" s="25"/>
      <c r="BK839" s="25"/>
      <c r="BL839" s="25"/>
      <c r="BM839" s="25"/>
      <c r="BN839" s="25"/>
      <c r="BO839" s="25"/>
      <c r="BP839" s="25"/>
      <c r="BQ839" s="25"/>
      <c r="BR839" s="25"/>
      <c r="BS839" s="25"/>
    </row>
    <row r="840" spans="1:71" ht="15.75" customHeight="1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  <c r="AO840" s="25"/>
      <c r="AP840" s="25"/>
      <c r="AQ840" s="25"/>
      <c r="AR840" s="25"/>
      <c r="AS840" s="25"/>
      <c r="AT840" s="25"/>
      <c r="AU840" s="25"/>
      <c r="AV840" s="25"/>
      <c r="AW840" s="25"/>
      <c r="AX840" s="25"/>
      <c r="AY840" s="25"/>
      <c r="AZ840" s="25"/>
      <c r="BA840" s="25"/>
      <c r="BB840" s="25"/>
      <c r="BC840" s="25"/>
      <c r="BD840" s="25"/>
      <c r="BE840" s="25"/>
      <c r="BF840" s="25"/>
      <c r="BG840" s="25"/>
      <c r="BH840" s="25"/>
      <c r="BI840" s="25"/>
      <c r="BJ840" s="25"/>
      <c r="BK840" s="25"/>
      <c r="BL840" s="25"/>
      <c r="BM840" s="25"/>
      <c r="BN840" s="25"/>
      <c r="BO840" s="25"/>
      <c r="BP840" s="25"/>
      <c r="BQ840" s="25"/>
      <c r="BR840" s="25"/>
      <c r="BS840" s="25"/>
    </row>
    <row r="841" spans="1:71" ht="15.75" customHeight="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  <c r="AO841" s="25"/>
      <c r="AP841" s="25"/>
      <c r="AQ841" s="25"/>
      <c r="AR841" s="25"/>
      <c r="AS841" s="25"/>
      <c r="AT841" s="25"/>
      <c r="AU841" s="25"/>
      <c r="AV841" s="25"/>
      <c r="AW841" s="25"/>
      <c r="AX841" s="25"/>
      <c r="AY841" s="25"/>
      <c r="AZ841" s="25"/>
      <c r="BA841" s="25"/>
      <c r="BB841" s="25"/>
      <c r="BC841" s="25"/>
      <c r="BD841" s="25"/>
      <c r="BE841" s="25"/>
      <c r="BF841" s="25"/>
      <c r="BG841" s="25"/>
      <c r="BH841" s="25"/>
      <c r="BI841" s="25"/>
      <c r="BJ841" s="25"/>
      <c r="BK841" s="25"/>
      <c r="BL841" s="25"/>
      <c r="BM841" s="25"/>
      <c r="BN841" s="25"/>
      <c r="BO841" s="25"/>
      <c r="BP841" s="25"/>
      <c r="BQ841" s="25"/>
      <c r="BR841" s="25"/>
      <c r="BS841" s="25"/>
    </row>
    <row r="842" spans="1:71" ht="15.75" customHeight="1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  <c r="AO842" s="25"/>
      <c r="AP842" s="25"/>
      <c r="AQ842" s="25"/>
      <c r="AR842" s="25"/>
      <c r="AS842" s="25"/>
      <c r="AT842" s="25"/>
      <c r="AU842" s="25"/>
      <c r="AV842" s="25"/>
      <c r="AW842" s="25"/>
      <c r="AX842" s="25"/>
      <c r="AY842" s="25"/>
      <c r="AZ842" s="25"/>
      <c r="BA842" s="25"/>
      <c r="BB842" s="25"/>
      <c r="BC842" s="25"/>
      <c r="BD842" s="25"/>
      <c r="BE842" s="25"/>
      <c r="BF842" s="25"/>
      <c r="BG842" s="25"/>
      <c r="BH842" s="25"/>
      <c r="BI842" s="25"/>
      <c r="BJ842" s="25"/>
      <c r="BK842" s="25"/>
      <c r="BL842" s="25"/>
      <c r="BM842" s="25"/>
      <c r="BN842" s="25"/>
      <c r="BO842" s="25"/>
      <c r="BP842" s="25"/>
      <c r="BQ842" s="25"/>
      <c r="BR842" s="25"/>
      <c r="BS842" s="25"/>
    </row>
    <row r="843" spans="1:71" ht="15.75" customHeight="1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  <c r="AO843" s="25"/>
      <c r="AP843" s="25"/>
      <c r="AQ843" s="25"/>
      <c r="AR843" s="25"/>
      <c r="AS843" s="25"/>
      <c r="AT843" s="25"/>
      <c r="AU843" s="25"/>
      <c r="AV843" s="25"/>
      <c r="AW843" s="25"/>
      <c r="AX843" s="25"/>
      <c r="AY843" s="25"/>
      <c r="AZ843" s="25"/>
      <c r="BA843" s="25"/>
      <c r="BB843" s="25"/>
      <c r="BC843" s="25"/>
      <c r="BD843" s="25"/>
      <c r="BE843" s="25"/>
      <c r="BF843" s="25"/>
      <c r="BG843" s="25"/>
      <c r="BH843" s="25"/>
      <c r="BI843" s="25"/>
      <c r="BJ843" s="25"/>
      <c r="BK843" s="25"/>
      <c r="BL843" s="25"/>
      <c r="BM843" s="25"/>
      <c r="BN843" s="25"/>
      <c r="BO843" s="25"/>
      <c r="BP843" s="25"/>
      <c r="BQ843" s="25"/>
      <c r="BR843" s="25"/>
      <c r="BS843" s="25"/>
    </row>
    <row r="844" spans="1:71" ht="15.75" customHeight="1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  <c r="AO844" s="25"/>
      <c r="AP844" s="25"/>
      <c r="AQ844" s="25"/>
      <c r="AR844" s="25"/>
      <c r="AS844" s="25"/>
      <c r="AT844" s="25"/>
      <c r="AU844" s="25"/>
      <c r="AV844" s="25"/>
      <c r="AW844" s="25"/>
      <c r="AX844" s="25"/>
      <c r="AY844" s="25"/>
      <c r="AZ844" s="25"/>
      <c r="BA844" s="25"/>
      <c r="BB844" s="25"/>
      <c r="BC844" s="25"/>
      <c r="BD844" s="25"/>
      <c r="BE844" s="25"/>
      <c r="BF844" s="25"/>
      <c r="BG844" s="25"/>
      <c r="BH844" s="25"/>
      <c r="BI844" s="25"/>
      <c r="BJ844" s="25"/>
      <c r="BK844" s="25"/>
      <c r="BL844" s="25"/>
      <c r="BM844" s="25"/>
      <c r="BN844" s="25"/>
      <c r="BO844" s="25"/>
      <c r="BP844" s="25"/>
      <c r="BQ844" s="25"/>
      <c r="BR844" s="25"/>
      <c r="BS844" s="25"/>
    </row>
    <row r="845" spans="1:71" ht="15.75" customHeight="1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  <c r="AO845" s="25"/>
      <c r="AP845" s="25"/>
      <c r="AQ845" s="25"/>
      <c r="AR845" s="25"/>
      <c r="AS845" s="25"/>
      <c r="AT845" s="25"/>
      <c r="AU845" s="25"/>
      <c r="AV845" s="25"/>
      <c r="AW845" s="25"/>
      <c r="AX845" s="25"/>
      <c r="AY845" s="25"/>
      <c r="AZ845" s="25"/>
      <c r="BA845" s="25"/>
      <c r="BB845" s="25"/>
      <c r="BC845" s="25"/>
      <c r="BD845" s="25"/>
      <c r="BE845" s="25"/>
      <c r="BF845" s="25"/>
      <c r="BG845" s="25"/>
      <c r="BH845" s="25"/>
      <c r="BI845" s="25"/>
      <c r="BJ845" s="25"/>
      <c r="BK845" s="25"/>
      <c r="BL845" s="25"/>
      <c r="BM845" s="25"/>
      <c r="BN845" s="25"/>
      <c r="BO845" s="25"/>
      <c r="BP845" s="25"/>
      <c r="BQ845" s="25"/>
      <c r="BR845" s="25"/>
      <c r="BS845" s="25"/>
    </row>
    <row r="846" spans="1:71" ht="15.75" customHeight="1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  <c r="AO846" s="25"/>
      <c r="AP846" s="25"/>
      <c r="AQ846" s="25"/>
      <c r="AR846" s="25"/>
      <c r="AS846" s="25"/>
      <c r="AT846" s="25"/>
      <c r="AU846" s="25"/>
      <c r="AV846" s="25"/>
      <c r="AW846" s="25"/>
      <c r="AX846" s="25"/>
      <c r="AY846" s="25"/>
      <c r="AZ846" s="25"/>
      <c r="BA846" s="25"/>
      <c r="BB846" s="25"/>
      <c r="BC846" s="25"/>
      <c r="BD846" s="25"/>
      <c r="BE846" s="25"/>
      <c r="BF846" s="25"/>
      <c r="BG846" s="25"/>
      <c r="BH846" s="25"/>
      <c r="BI846" s="25"/>
      <c r="BJ846" s="25"/>
      <c r="BK846" s="25"/>
      <c r="BL846" s="25"/>
      <c r="BM846" s="25"/>
      <c r="BN846" s="25"/>
      <c r="BO846" s="25"/>
      <c r="BP846" s="25"/>
      <c r="BQ846" s="25"/>
      <c r="BR846" s="25"/>
      <c r="BS846" s="25"/>
    </row>
    <row r="847" spans="1:71" ht="15.75" customHeight="1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  <c r="AO847" s="25"/>
      <c r="AP847" s="25"/>
      <c r="AQ847" s="25"/>
      <c r="AR847" s="25"/>
      <c r="AS847" s="25"/>
      <c r="AT847" s="25"/>
      <c r="AU847" s="25"/>
      <c r="AV847" s="25"/>
      <c r="AW847" s="25"/>
      <c r="AX847" s="25"/>
      <c r="AY847" s="25"/>
      <c r="AZ847" s="25"/>
      <c r="BA847" s="25"/>
      <c r="BB847" s="25"/>
      <c r="BC847" s="25"/>
      <c r="BD847" s="25"/>
      <c r="BE847" s="25"/>
      <c r="BF847" s="25"/>
      <c r="BG847" s="25"/>
      <c r="BH847" s="25"/>
      <c r="BI847" s="25"/>
      <c r="BJ847" s="25"/>
      <c r="BK847" s="25"/>
      <c r="BL847" s="25"/>
      <c r="BM847" s="25"/>
      <c r="BN847" s="25"/>
      <c r="BO847" s="25"/>
      <c r="BP847" s="25"/>
      <c r="BQ847" s="25"/>
      <c r="BR847" s="25"/>
      <c r="BS847" s="25"/>
    </row>
    <row r="848" spans="1:71" ht="15.75" customHeight="1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  <c r="AO848" s="25"/>
      <c r="AP848" s="25"/>
      <c r="AQ848" s="25"/>
      <c r="AR848" s="25"/>
      <c r="AS848" s="25"/>
      <c r="AT848" s="25"/>
      <c r="AU848" s="25"/>
      <c r="AV848" s="25"/>
      <c r="AW848" s="25"/>
      <c r="AX848" s="25"/>
      <c r="AY848" s="25"/>
      <c r="AZ848" s="25"/>
      <c r="BA848" s="25"/>
      <c r="BB848" s="25"/>
      <c r="BC848" s="25"/>
      <c r="BD848" s="25"/>
      <c r="BE848" s="25"/>
      <c r="BF848" s="25"/>
      <c r="BG848" s="25"/>
      <c r="BH848" s="25"/>
      <c r="BI848" s="25"/>
      <c r="BJ848" s="25"/>
      <c r="BK848" s="25"/>
      <c r="BL848" s="25"/>
      <c r="BM848" s="25"/>
      <c r="BN848" s="25"/>
      <c r="BO848" s="25"/>
      <c r="BP848" s="25"/>
      <c r="BQ848" s="25"/>
      <c r="BR848" s="25"/>
      <c r="BS848" s="25"/>
    </row>
    <row r="849" spans="1:71" ht="15.75" customHeight="1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  <c r="AO849" s="25"/>
      <c r="AP849" s="25"/>
      <c r="AQ849" s="25"/>
      <c r="AR849" s="25"/>
      <c r="AS849" s="25"/>
      <c r="AT849" s="25"/>
      <c r="AU849" s="25"/>
      <c r="AV849" s="25"/>
      <c r="AW849" s="25"/>
      <c r="AX849" s="25"/>
      <c r="AY849" s="25"/>
      <c r="AZ849" s="25"/>
      <c r="BA849" s="25"/>
      <c r="BB849" s="25"/>
      <c r="BC849" s="25"/>
      <c r="BD849" s="25"/>
      <c r="BE849" s="25"/>
      <c r="BF849" s="25"/>
      <c r="BG849" s="25"/>
      <c r="BH849" s="25"/>
      <c r="BI849" s="25"/>
      <c r="BJ849" s="25"/>
      <c r="BK849" s="25"/>
      <c r="BL849" s="25"/>
      <c r="BM849" s="25"/>
      <c r="BN849" s="25"/>
      <c r="BO849" s="25"/>
      <c r="BP849" s="25"/>
      <c r="BQ849" s="25"/>
      <c r="BR849" s="25"/>
      <c r="BS849" s="25"/>
    </row>
    <row r="850" spans="1:71" ht="15.75" customHeight="1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  <c r="AO850" s="25"/>
      <c r="AP850" s="25"/>
      <c r="AQ850" s="25"/>
      <c r="AR850" s="25"/>
      <c r="AS850" s="25"/>
      <c r="AT850" s="25"/>
      <c r="AU850" s="25"/>
      <c r="AV850" s="25"/>
      <c r="AW850" s="25"/>
      <c r="AX850" s="25"/>
      <c r="AY850" s="25"/>
      <c r="AZ850" s="25"/>
      <c r="BA850" s="25"/>
      <c r="BB850" s="25"/>
      <c r="BC850" s="25"/>
      <c r="BD850" s="25"/>
      <c r="BE850" s="25"/>
      <c r="BF850" s="25"/>
      <c r="BG850" s="25"/>
      <c r="BH850" s="25"/>
      <c r="BI850" s="25"/>
      <c r="BJ850" s="25"/>
      <c r="BK850" s="25"/>
      <c r="BL850" s="25"/>
      <c r="BM850" s="25"/>
      <c r="BN850" s="25"/>
      <c r="BO850" s="25"/>
      <c r="BP850" s="25"/>
      <c r="BQ850" s="25"/>
      <c r="BR850" s="25"/>
      <c r="BS850" s="25"/>
    </row>
    <row r="851" spans="1:71" ht="15.75" customHeight="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  <c r="AO851" s="25"/>
      <c r="AP851" s="25"/>
      <c r="AQ851" s="25"/>
      <c r="AR851" s="25"/>
      <c r="AS851" s="25"/>
      <c r="AT851" s="25"/>
      <c r="AU851" s="25"/>
      <c r="AV851" s="25"/>
      <c r="AW851" s="25"/>
      <c r="AX851" s="25"/>
      <c r="AY851" s="25"/>
      <c r="AZ851" s="25"/>
      <c r="BA851" s="25"/>
      <c r="BB851" s="25"/>
      <c r="BC851" s="25"/>
      <c r="BD851" s="25"/>
      <c r="BE851" s="25"/>
      <c r="BF851" s="25"/>
      <c r="BG851" s="25"/>
      <c r="BH851" s="25"/>
      <c r="BI851" s="25"/>
      <c r="BJ851" s="25"/>
      <c r="BK851" s="25"/>
      <c r="BL851" s="25"/>
      <c r="BM851" s="25"/>
      <c r="BN851" s="25"/>
      <c r="BO851" s="25"/>
      <c r="BP851" s="25"/>
      <c r="BQ851" s="25"/>
      <c r="BR851" s="25"/>
      <c r="BS851" s="25"/>
    </row>
    <row r="852" spans="1:71" ht="15.75" customHeight="1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  <c r="AO852" s="25"/>
      <c r="AP852" s="25"/>
      <c r="AQ852" s="25"/>
      <c r="AR852" s="25"/>
      <c r="AS852" s="25"/>
      <c r="AT852" s="25"/>
      <c r="AU852" s="25"/>
      <c r="AV852" s="25"/>
      <c r="AW852" s="25"/>
      <c r="AX852" s="25"/>
      <c r="AY852" s="25"/>
      <c r="AZ852" s="25"/>
      <c r="BA852" s="25"/>
      <c r="BB852" s="25"/>
      <c r="BC852" s="25"/>
      <c r="BD852" s="25"/>
      <c r="BE852" s="25"/>
      <c r="BF852" s="25"/>
      <c r="BG852" s="25"/>
      <c r="BH852" s="25"/>
      <c r="BI852" s="25"/>
      <c r="BJ852" s="25"/>
      <c r="BK852" s="25"/>
      <c r="BL852" s="25"/>
      <c r="BM852" s="25"/>
      <c r="BN852" s="25"/>
      <c r="BO852" s="25"/>
      <c r="BP852" s="25"/>
      <c r="BQ852" s="25"/>
      <c r="BR852" s="25"/>
      <c r="BS852" s="25"/>
    </row>
    <row r="853" spans="1:71" ht="15.75" customHeight="1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  <c r="AO853" s="25"/>
      <c r="AP853" s="25"/>
      <c r="AQ853" s="25"/>
      <c r="AR853" s="25"/>
      <c r="AS853" s="25"/>
      <c r="AT853" s="25"/>
      <c r="AU853" s="25"/>
      <c r="AV853" s="25"/>
      <c r="AW853" s="25"/>
      <c r="AX853" s="25"/>
      <c r="AY853" s="25"/>
      <c r="AZ853" s="25"/>
      <c r="BA853" s="25"/>
      <c r="BB853" s="25"/>
      <c r="BC853" s="25"/>
      <c r="BD853" s="25"/>
      <c r="BE853" s="25"/>
      <c r="BF853" s="25"/>
      <c r="BG853" s="25"/>
      <c r="BH853" s="25"/>
      <c r="BI853" s="25"/>
      <c r="BJ853" s="25"/>
      <c r="BK853" s="25"/>
      <c r="BL853" s="25"/>
      <c r="BM853" s="25"/>
      <c r="BN853" s="25"/>
      <c r="BO853" s="25"/>
      <c r="BP853" s="25"/>
      <c r="BQ853" s="25"/>
      <c r="BR853" s="25"/>
      <c r="BS853" s="25"/>
    </row>
    <row r="854" spans="1:71" ht="15.75" customHeight="1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  <c r="AO854" s="25"/>
      <c r="AP854" s="25"/>
      <c r="AQ854" s="25"/>
      <c r="AR854" s="25"/>
      <c r="AS854" s="25"/>
      <c r="AT854" s="25"/>
      <c r="AU854" s="25"/>
      <c r="AV854" s="25"/>
      <c r="AW854" s="25"/>
      <c r="AX854" s="25"/>
      <c r="AY854" s="25"/>
      <c r="AZ854" s="25"/>
      <c r="BA854" s="25"/>
      <c r="BB854" s="25"/>
      <c r="BC854" s="25"/>
      <c r="BD854" s="25"/>
      <c r="BE854" s="25"/>
      <c r="BF854" s="25"/>
      <c r="BG854" s="25"/>
      <c r="BH854" s="25"/>
      <c r="BI854" s="25"/>
      <c r="BJ854" s="25"/>
      <c r="BK854" s="25"/>
      <c r="BL854" s="25"/>
      <c r="BM854" s="25"/>
      <c r="BN854" s="25"/>
      <c r="BO854" s="25"/>
      <c r="BP854" s="25"/>
      <c r="BQ854" s="25"/>
      <c r="BR854" s="25"/>
      <c r="BS854" s="25"/>
    </row>
    <row r="855" spans="1:71" ht="15.75" customHeight="1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  <c r="AO855" s="25"/>
      <c r="AP855" s="25"/>
      <c r="AQ855" s="25"/>
      <c r="AR855" s="25"/>
      <c r="AS855" s="25"/>
      <c r="AT855" s="25"/>
      <c r="AU855" s="25"/>
      <c r="AV855" s="25"/>
      <c r="AW855" s="25"/>
      <c r="AX855" s="25"/>
      <c r="AY855" s="25"/>
      <c r="AZ855" s="25"/>
      <c r="BA855" s="25"/>
      <c r="BB855" s="25"/>
      <c r="BC855" s="25"/>
      <c r="BD855" s="25"/>
      <c r="BE855" s="25"/>
      <c r="BF855" s="25"/>
      <c r="BG855" s="25"/>
      <c r="BH855" s="25"/>
      <c r="BI855" s="25"/>
      <c r="BJ855" s="25"/>
      <c r="BK855" s="25"/>
      <c r="BL855" s="25"/>
      <c r="BM855" s="25"/>
      <c r="BN855" s="25"/>
      <c r="BO855" s="25"/>
      <c r="BP855" s="25"/>
      <c r="BQ855" s="25"/>
      <c r="BR855" s="25"/>
      <c r="BS855" s="25"/>
    </row>
    <row r="856" spans="1:71" ht="15.75" customHeight="1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  <c r="AO856" s="25"/>
      <c r="AP856" s="25"/>
      <c r="AQ856" s="25"/>
      <c r="AR856" s="25"/>
      <c r="AS856" s="25"/>
      <c r="AT856" s="25"/>
      <c r="AU856" s="25"/>
      <c r="AV856" s="25"/>
      <c r="AW856" s="25"/>
      <c r="AX856" s="25"/>
      <c r="AY856" s="25"/>
      <c r="AZ856" s="25"/>
      <c r="BA856" s="25"/>
      <c r="BB856" s="25"/>
      <c r="BC856" s="25"/>
      <c r="BD856" s="25"/>
      <c r="BE856" s="25"/>
      <c r="BF856" s="25"/>
      <c r="BG856" s="25"/>
      <c r="BH856" s="25"/>
      <c r="BI856" s="25"/>
      <c r="BJ856" s="25"/>
      <c r="BK856" s="25"/>
      <c r="BL856" s="25"/>
      <c r="BM856" s="25"/>
      <c r="BN856" s="25"/>
      <c r="BO856" s="25"/>
      <c r="BP856" s="25"/>
      <c r="BQ856" s="25"/>
      <c r="BR856" s="25"/>
      <c r="BS856" s="25"/>
    </row>
    <row r="857" spans="1:71" ht="15.75" customHeight="1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  <c r="AO857" s="25"/>
      <c r="AP857" s="25"/>
      <c r="AQ857" s="25"/>
      <c r="AR857" s="25"/>
      <c r="AS857" s="25"/>
      <c r="AT857" s="25"/>
      <c r="AU857" s="25"/>
      <c r="AV857" s="25"/>
      <c r="AW857" s="25"/>
      <c r="AX857" s="25"/>
      <c r="AY857" s="25"/>
      <c r="AZ857" s="25"/>
      <c r="BA857" s="25"/>
      <c r="BB857" s="25"/>
      <c r="BC857" s="25"/>
      <c r="BD857" s="25"/>
      <c r="BE857" s="25"/>
      <c r="BF857" s="25"/>
      <c r="BG857" s="25"/>
      <c r="BH857" s="25"/>
      <c r="BI857" s="25"/>
      <c r="BJ857" s="25"/>
      <c r="BK857" s="25"/>
      <c r="BL857" s="25"/>
      <c r="BM857" s="25"/>
      <c r="BN857" s="25"/>
      <c r="BO857" s="25"/>
      <c r="BP857" s="25"/>
      <c r="BQ857" s="25"/>
      <c r="BR857" s="25"/>
      <c r="BS857" s="25"/>
    </row>
    <row r="858" spans="1:71" ht="15.75" customHeight="1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  <c r="AO858" s="25"/>
      <c r="AP858" s="25"/>
      <c r="AQ858" s="25"/>
      <c r="AR858" s="25"/>
      <c r="AS858" s="25"/>
      <c r="AT858" s="25"/>
      <c r="AU858" s="25"/>
      <c r="AV858" s="25"/>
      <c r="AW858" s="25"/>
      <c r="AX858" s="25"/>
      <c r="AY858" s="25"/>
      <c r="AZ858" s="25"/>
      <c r="BA858" s="25"/>
      <c r="BB858" s="25"/>
      <c r="BC858" s="25"/>
      <c r="BD858" s="25"/>
      <c r="BE858" s="25"/>
      <c r="BF858" s="25"/>
      <c r="BG858" s="25"/>
      <c r="BH858" s="25"/>
      <c r="BI858" s="25"/>
      <c r="BJ858" s="25"/>
      <c r="BK858" s="25"/>
      <c r="BL858" s="25"/>
      <c r="BM858" s="25"/>
      <c r="BN858" s="25"/>
      <c r="BO858" s="25"/>
      <c r="BP858" s="25"/>
      <c r="BQ858" s="25"/>
      <c r="BR858" s="25"/>
      <c r="BS858" s="25"/>
    </row>
    <row r="859" spans="1:71" ht="15.75" customHeight="1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  <c r="AO859" s="25"/>
      <c r="AP859" s="25"/>
      <c r="AQ859" s="25"/>
      <c r="AR859" s="25"/>
      <c r="AS859" s="25"/>
      <c r="AT859" s="25"/>
      <c r="AU859" s="25"/>
      <c r="AV859" s="25"/>
      <c r="AW859" s="25"/>
      <c r="AX859" s="25"/>
      <c r="AY859" s="25"/>
      <c r="AZ859" s="25"/>
      <c r="BA859" s="25"/>
      <c r="BB859" s="25"/>
      <c r="BC859" s="25"/>
      <c r="BD859" s="25"/>
      <c r="BE859" s="25"/>
      <c r="BF859" s="25"/>
      <c r="BG859" s="25"/>
      <c r="BH859" s="25"/>
      <c r="BI859" s="25"/>
      <c r="BJ859" s="25"/>
      <c r="BK859" s="25"/>
      <c r="BL859" s="25"/>
      <c r="BM859" s="25"/>
      <c r="BN859" s="25"/>
      <c r="BO859" s="25"/>
      <c r="BP859" s="25"/>
      <c r="BQ859" s="25"/>
      <c r="BR859" s="25"/>
      <c r="BS859" s="25"/>
    </row>
    <row r="860" spans="1:71" ht="15.75" customHeight="1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  <c r="AO860" s="25"/>
      <c r="AP860" s="25"/>
      <c r="AQ860" s="25"/>
      <c r="AR860" s="25"/>
      <c r="AS860" s="25"/>
      <c r="AT860" s="25"/>
      <c r="AU860" s="25"/>
      <c r="AV860" s="25"/>
      <c r="AW860" s="25"/>
      <c r="AX860" s="25"/>
      <c r="AY860" s="25"/>
      <c r="AZ860" s="25"/>
      <c r="BA860" s="25"/>
      <c r="BB860" s="25"/>
      <c r="BC860" s="25"/>
      <c r="BD860" s="25"/>
      <c r="BE860" s="25"/>
      <c r="BF860" s="25"/>
      <c r="BG860" s="25"/>
      <c r="BH860" s="25"/>
      <c r="BI860" s="25"/>
      <c r="BJ860" s="25"/>
      <c r="BK860" s="25"/>
      <c r="BL860" s="25"/>
      <c r="BM860" s="25"/>
      <c r="BN860" s="25"/>
      <c r="BO860" s="25"/>
      <c r="BP860" s="25"/>
      <c r="BQ860" s="25"/>
      <c r="BR860" s="25"/>
      <c r="BS860" s="25"/>
    </row>
    <row r="861" spans="1:71" ht="15.75" customHeight="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  <c r="AO861" s="25"/>
      <c r="AP861" s="25"/>
      <c r="AQ861" s="25"/>
      <c r="AR861" s="25"/>
      <c r="AS861" s="25"/>
      <c r="AT861" s="25"/>
      <c r="AU861" s="25"/>
      <c r="AV861" s="25"/>
      <c r="AW861" s="25"/>
      <c r="AX861" s="25"/>
      <c r="AY861" s="25"/>
      <c r="AZ861" s="25"/>
      <c r="BA861" s="25"/>
      <c r="BB861" s="25"/>
      <c r="BC861" s="25"/>
      <c r="BD861" s="25"/>
      <c r="BE861" s="25"/>
      <c r="BF861" s="25"/>
      <c r="BG861" s="25"/>
      <c r="BH861" s="25"/>
      <c r="BI861" s="25"/>
      <c r="BJ861" s="25"/>
      <c r="BK861" s="25"/>
      <c r="BL861" s="25"/>
      <c r="BM861" s="25"/>
      <c r="BN861" s="25"/>
      <c r="BO861" s="25"/>
      <c r="BP861" s="25"/>
      <c r="BQ861" s="25"/>
      <c r="BR861" s="25"/>
      <c r="BS861" s="25"/>
    </row>
    <row r="862" spans="1:71" ht="15.75" customHeight="1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  <c r="AO862" s="25"/>
      <c r="AP862" s="25"/>
      <c r="AQ862" s="25"/>
      <c r="AR862" s="25"/>
      <c r="AS862" s="25"/>
      <c r="AT862" s="25"/>
      <c r="AU862" s="25"/>
      <c r="AV862" s="25"/>
      <c r="AW862" s="25"/>
      <c r="AX862" s="25"/>
      <c r="AY862" s="25"/>
      <c r="AZ862" s="25"/>
      <c r="BA862" s="25"/>
      <c r="BB862" s="25"/>
      <c r="BC862" s="25"/>
      <c r="BD862" s="25"/>
      <c r="BE862" s="25"/>
      <c r="BF862" s="25"/>
      <c r="BG862" s="25"/>
      <c r="BH862" s="25"/>
      <c r="BI862" s="25"/>
      <c r="BJ862" s="25"/>
      <c r="BK862" s="25"/>
      <c r="BL862" s="25"/>
      <c r="BM862" s="25"/>
      <c r="BN862" s="25"/>
      <c r="BO862" s="25"/>
      <c r="BP862" s="25"/>
      <c r="BQ862" s="25"/>
      <c r="BR862" s="25"/>
      <c r="BS862" s="25"/>
    </row>
    <row r="863" spans="1:71" ht="15.75" customHeight="1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  <c r="AO863" s="25"/>
      <c r="AP863" s="25"/>
      <c r="AQ863" s="25"/>
      <c r="AR863" s="25"/>
      <c r="AS863" s="25"/>
      <c r="AT863" s="25"/>
      <c r="AU863" s="25"/>
      <c r="AV863" s="25"/>
      <c r="AW863" s="25"/>
      <c r="AX863" s="25"/>
      <c r="AY863" s="25"/>
      <c r="AZ863" s="25"/>
      <c r="BA863" s="25"/>
      <c r="BB863" s="25"/>
      <c r="BC863" s="25"/>
      <c r="BD863" s="25"/>
      <c r="BE863" s="25"/>
      <c r="BF863" s="25"/>
      <c r="BG863" s="25"/>
      <c r="BH863" s="25"/>
      <c r="BI863" s="25"/>
      <c r="BJ863" s="25"/>
      <c r="BK863" s="25"/>
      <c r="BL863" s="25"/>
      <c r="BM863" s="25"/>
      <c r="BN863" s="25"/>
      <c r="BO863" s="25"/>
      <c r="BP863" s="25"/>
      <c r="BQ863" s="25"/>
      <c r="BR863" s="25"/>
      <c r="BS863" s="25"/>
    </row>
    <row r="864" spans="1:71" ht="15.75" customHeight="1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  <c r="AO864" s="25"/>
      <c r="AP864" s="25"/>
      <c r="AQ864" s="25"/>
      <c r="AR864" s="25"/>
      <c r="AS864" s="25"/>
      <c r="AT864" s="25"/>
      <c r="AU864" s="25"/>
      <c r="AV864" s="25"/>
      <c r="AW864" s="25"/>
      <c r="AX864" s="25"/>
      <c r="AY864" s="25"/>
      <c r="AZ864" s="25"/>
      <c r="BA864" s="25"/>
      <c r="BB864" s="25"/>
      <c r="BC864" s="25"/>
      <c r="BD864" s="25"/>
      <c r="BE864" s="25"/>
      <c r="BF864" s="25"/>
      <c r="BG864" s="25"/>
      <c r="BH864" s="25"/>
      <c r="BI864" s="25"/>
      <c r="BJ864" s="25"/>
      <c r="BK864" s="25"/>
      <c r="BL864" s="25"/>
      <c r="BM864" s="25"/>
      <c r="BN864" s="25"/>
      <c r="BO864" s="25"/>
      <c r="BP864" s="25"/>
      <c r="BQ864" s="25"/>
      <c r="BR864" s="25"/>
      <c r="BS864" s="25"/>
    </row>
    <row r="865" spans="1:71" ht="15.75" customHeight="1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  <c r="AO865" s="25"/>
      <c r="AP865" s="25"/>
      <c r="AQ865" s="25"/>
      <c r="AR865" s="25"/>
      <c r="AS865" s="25"/>
      <c r="AT865" s="25"/>
      <c r="AU865" s="25"/>
      <c r="AV865" s="25"/>
      <c r="AW865" s="25"/>
      <c r="AX865" s="25"/>
      <c r="AY865" s="25"/>
      <c r="AZ865" s="25"/>
      <c r="BA865" s="25"/>
      <c r="BB865" s="25"/>
      <c r="BC865" s="25"/>
      <c r="BD865" s="25"/>
      <c r="BE865" s="25"/>
      <c r="BF865" s="25"/>
      <c r="BG865" s="25"/>
      <c r="BH865" s="25"/>
      <c r="BI865" s="25"/>
      <c r="BJ865" s="25"/>
      <c r="BK865" s="25"/>
      <c r="BL865" s="25"/>
      <c r="BM865" s="25"/>
      <c r="BN865" s="25"/>
      <c r="BO865" s="25"/>
      <c r="BP865" s="25"/>
      <c r="BQ865" s="25"/>
      <c r="BR865" s="25"/>
      <c r="BS865" s="25"/>
    </row>
    <row r="866" spans="1:71" ht="15.75" customHeight="1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</row>
    <row r="867" spans="1:71" ht="15.75" customHeight="1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  <c r="AO867" s="25"/>
      <c r="AP867" s="25"/>
      <c r="AQ867" s="25"/>
      <c r="AR867" s="25"/>
      <c r="AS867" s="25"/>
      <c r="AT867" s="25"/>
      <c r="AU867" s="25"/>
      <c r="AV867" s="25"/>
      <c r="AW867" s="25"/>
      <c r="AX867" s="25"/>
      <c r="AY867" s="25"/>
      <c r="AZ867" s="25"/>
      <c r="BA867" s="25"/>
      <c r="BB867" s="25"/>
      <c r="BC867" s="25"/>
      <c r="BD867" s="25"/>
      <c r="BE867" s="25"/>
      <c r="BF867" s="25"/>
      <c r="BG867" s="25"/>
      <c r="BH867" s="25"/>
      <c r="BI867" s="25"/>
      <c r="BJ867" s="25"/>
      <c r="BK867" s="25"/>
      <c r="BL867" s="25"/>
      <c r="BM867" s="25"/>
      <c r="BN867" s="25"/>
      <c r="BO867" s="25"/>
      <c r="BP867" s="25"/>
      <c r="BQ867" s="25"/>
      <c r="BR867" s="25"/>
      <c r="BS867" s="25"/>
    </row>
    <row r="868" spans="1:71" ht="15.75" customHeight="1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  <c r="AO868" s="25"/>
      <c r="AP868" s="25"/>
      <c r="AQ868" s="25"/>
      <c r="AR868" s="25"/>
      <c r="AS868" s="25"/>
      <c r="AT868" s="25"/>
      <c r="AU868" s="25"/>
      <c r="AV868" s="25"/>
      <c r="AW868" s="25"/>
      <c r="AX868" s="25"/>
      <c r="AY868" s="25"/>
      <c r="AZ868" s="25"/>
      <c r="BA868" s="25"/>
      <c r="BB868" s="25"/>
      <c r="BC868" s="25"/>
      <c r="BD868" s="25"/>
      <c r="BE868" s="25"/>
      <c r="BF868" s="25"/>
      <c r="BG868" s="25"/>
      <c r="BH868" s="25"/>
      <c r="BI868" s="25"/>
      <c r="BJ868" s="25"/>
      <c r="BK868" s="25"/>
      <c r="BL868" s="25"/>
      <c r="BM868" s="25"/>
      <c r="BN868" s="25"/>
      <c r="BO868" s="25"/>
      <c r="BP868" s="25"/>
      <c r="BQ868" s="25"/>
      <c r="BR868" s="25"/>
      <c r="BS868" s="25"/>
    </row>
    <row r="869" spans="1:71" ht="15.75" customHeight="1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  <c r="AO869" s="25"/>
      <c r="AP869" s="25"/>
      <c r="AQ869" s="25"/>
      <c r="AR869" s="25"/>
      <c r="AS869" s="25"/>
      <c r="AT869" s="25"/>
      <c r="AU869" s="25"/>
      <c r="AV869" s="25"/>
      <c r="AW869" s="25"/>
      <c r="AX869" s="25"/>
      <c r="AY869" s="25"/>
      <c r="AZ869" s="25"/>
      <c r="BA869" s="25"/>
      <c r="BB869" s="25"/>
      <c r="BC869" s="25"/>
      <c r="BD869" s="25"/>
      <c r="BE869" s="25"/>
      <c r="BF869" s="25"/>
      <c r="BG869" s="25"/>
      <c r="BH869" s="25"/>
      <c r="BI869" s="25"/>
      <c r="BJ869" s="25"/>
      <c r="BK869" s="25"/>
      <c r="BL869" s="25"/>
      <c r="BM869" s="25"/>
      <c r="BN869" s="25"/>
      <c r="BO869" s="25"/>
      <c r="BP869" s="25"/>
      <c r="BQ869" s="25"/>
      <c r="BR869" s="25"/>
      <c r="BS869" s="25"/>
    </row>
    <row r="870" spans="1:71" ht="15.75" customHeight="1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  <c r="AO870" s="25"/>
      <c r="AP870" s="25"/>
      <c r="AQ870" s="25"/>
      <c r="AR870" s="25"/>
      <c r="AS870" s="25"/>
      <c r="AT870" s="25"/>
      <c r="AU870" s="25"/>
      <c r="AV870" s="25"/>
      <c r="AW870" s="25"/>
      <c r="AX870" s="25"/>
      <c r="AY870" s="25"/>
      <c r="AZ870" s="25"/>
      <c r="BA870" s="25"/>
      <c r="BB870" s="25"/>
      <c r="BC870" s="25"/>
      <c r="BD870" s="25"/>
      <c r="BE870" s="25"/>
      <c r="BF870" s="25"/>
      <c r="BG870" s="25"/>
      <c r="BH870" s="25"/>
      <c r="BI870" s="25"/>
      <c r="BJ870" s="25"/>
      <c r="BK870" s="25"/>
      <c r="BL870" s="25"/>
      <c r="BM870" s="25"/>
      <c r="BN870" s="25"/>
      <c r="BO870" s="25"/>
      <c r="BP870" s="25"/>
      <c r="BQ870" s="25"/>
      <c r="BR870" s="25"/>
      <c r="BS870" s="25"/>
    </row>
    <row r="871" spans="1:71" ht="15.75" customHeight="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  <c r="AO871" s="25"/>
      <c r="AP871" s="25"/>
      <c r="AQ871" s="25"/>
      <c r="AR871" s="25"/>
      <c r="AS871" s="25"/>
      <c r="AT871" s="25"/>
      <c r="AU871" s="25"/>
      <c r="AV871" s="25"/>
      <c r="AW871" s="25"/>
      <c r="AX871" s="25"/>
      <c r="AY871" s="25"/>
      <c r="AZ871" s="25"/>
      <c r="BA871" s="25"/>
      <c r="BB871" s="25"/>
      <c r="BC871" s="25"/>
      <c r="BD871" s="25"/>
      <c r="BE871" s="25"/>
      <c r="BF871" s="25"/>
      <c r="BG871" s="25"/>
      <c r="BH871" s="25"/>
      <c r="BI871" s="25"/>
      <c r="BJ871" s="25"/>
      <c r="BK871" s="25"/>
      <c r="BL871" s="25"/>
      <c r="BM871" s="25"/>
      <c r="BN871" s="25"/>
      <c r="BO871" s="25"/>
      <c r="BP871" s="25"/>
      <c r="BQ871" s="25"/>
      <c r="BR871" s="25"/>
      <c r="BS871" s="25"/>
    </row>
    <row r="872" spans="1:71" ht="15.75" customHeight="1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  <c r="AO872" s="25"/>
      <c r="AP872" s="25"/>
      <c r="AQ872" s="25"/>
      <c r="AR872" s="25"/>
      <c r="AS872" s="25"/>
      <c r="AT872" s="25"/>
      <c r="AU872" s="25"/>
      <c r="AV872" s="25"/>
      <c r="AW872" s="25"/>
      <c r="AX872" s="25"/>
      <c r="AY872" s="25"/>
      <c r="AZ872" s="25"/>
      <c r="BA872" s="25"/>
      <c r="BB872" s="25"/>
      <c r="BC872" s="25"/>
      <c r="BD872" s="25"/>
      <c r="BE872" s="25"/>
      <c r="BF872" s="25"/>
      <c r="BG872" s="25"/>
      <c r="BH872" s="25"/>
      <c r="BI872" s="25"/>
      <c r="BJ872" s="25"/>
      <c r="BK872" s="25"/>
      <c r="BL872" s="25"/>
      <c r="BM872" s="25"/>
      <c r="BN872" s="25"/>
      <c r="BO872" s="25"/>
      <c r="BP872" s="25"/>
      <c r="BQ872" s="25"/>
      <c r="BR872" s="25"/>
      <c r="BS872" s="25"/>
    </row>
    <row r="873" spans="1:71" ht="15.75" customHeight="1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  <c r="AO873" s="25"/>
      <c r="AP873" s="25"/>
      <c r="AQ873" s="25"/>
      <c r="AR873" s="25"/>
      <c r="AS873" s="25"/>
      <c r="AT873" s="25"/>
      <c r="AU873" s="25"/>
      <c r="AV873" s="25"/>
      <c r="AW873" s="25"/>
      <c r="AX873" s="25"/>
      <c r="AY873" s="25"/>
      <c r="AZ873" s="25"/>
      <c r="BA873" s="25"/>
      <c r="BB873" s="25"/>
      <c r="BC873" s="25"/>
      <c r="BD873" s="25"/>
      <c r="BE873" s="25"/>
      <c r="BF873" s="25"/>
      <c r="BG873" s="25"/>
      <c r="BH873" s="25"/>
      <c r="BI873" s="25"/>
      <c r="BJ873" s="25"/>
      <c r="BK873" s="25"/>
      <c r="BL873" s="25"/>
      <c r="BM873" s="25"/>
      <c r="BN873" s="25"/>
      <c r="BO873" s="25"/>
      <c r="BP873" s="25"/>
      <c r="BQ873" s="25"/>
      <c r="BR873" s="25"/>
      <c r="BS873" s="25"/>
    </row>
    <row r="874" spans="1:71" ht="15.75" customHeight="1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  <c r="AO874" s="25"/>
      <c r="AP874" s="25"/>
      <c r="AQ874" s="25"/>
      <c r="AR874" s="25"/>
      <c r="AS874" s="25"/>
      <c r="AT874" s="25"/>
      <c r="AU874" s="25"/>
      <c r="AV874" s="25"/>
      <c r="AW874" s="25"/>
      <c r="AX874" s="25"/>
      <c r="AY874" s="25"/>
      <c r="AZ874" s="25"/>
      <c r="BA874" s="25"/>
      <c r="BB874" s="25"/>
      <c r="BC874" s="25"/>
      <c r="BD874" s="25"/>
      <c r="BE874" s="25"/>
      <c r="BF874" s="25"/>
      <c r="BG874" s="25"/>
      <c r="BH874" s="25"/>
      <c r="BI874" s="25"/>
      <c r="BJ874" s="25"/>
      <c r="BK874" s="25"/>
      <c r="BL874" s="25"/>
      <c r="BM874" s="25"/>
      <c r="BN874" s="25"/>
      <c r="BO874" s="25"/>
      <c r="BP874" s="25"/>
      <c r="BQ874" s="25"/>
      <c r="BR874" s="25"/>
      <c r="BS874" s="25"/>
    </row>
    <row r="875" spans="1:71" ht="15.75" customHeight="1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  <c r="AO875" s="25"/>
      <c r="AP875" s="25"/>
      <c r="AQ875" s="25"/>
      <c r="AR875" s="25"/>
      <c r="AS875" s="25"/>
      <c r="AT875" s="25"/>
      <c r="AU875" s="25"/>
      <c r="AV875" s="25"/>
      <c r="AW875" s="25"/>
      <c r="AX875" s="25"/>
      <c r="AY875" s="25"/>
      <c r="AZ875" s="25"/>
      <c r="BA875" s="25"/>
      <c r="BB875" s="25"/>
      <c r="BC875" s="25"/>
      <c r="BD875" s="25"/>
      <c r="BE875" s="25"/>
      <c r="BF875" s="25"/>
      <c r="BG875" s="25"/>
      <c r="BH875" s="25"/>
      <c r="BI875" s="25"/>
      <c r="BJ875" s="25"/>
      <c r="BK875" s="25"/>
      <c r="BL875" s="25"/>
      <c r="BM875" s="25"/>
      <c r="BN875" s="25"/>
      <c r="BO875" s="25"/>
      <c r="BP875" s="25"/>
      <c r="BQ875" s="25"/>
      <c r="BR875" s="25"/>
      <c r="BS875" s="25"/>
    </row>
    <row r="876" spans="1:71" ht="15.75" customHeight="1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  <c r="AO876" s="25"/>
      <c r="AP876" s="25"/>
      <c r="AQ876" s="25"/>
      <c r="AR876" s="25"/>
      <c r="AS876" s="25"/>
      <c r="AT876" s="25"/>
      <c r="AU876" s="25"/>
      <c r="AV876" s="25"/>
      <c r="AW876" s="25"/>
      <c r="AX876" s="25"/>
      <c r="AY876" s="25"/>
      <c r="AZ876" s="25"/>
      <c r="BA876" s="25"/>
      <c r="BB876" s="25"/>
      <c r="BC876" s="25"/>
      <c r="BD876" s="25"/>
      <c r="BE876" s="25"/>
      <c r="BF876" s="25"/>
      <c r="BG876" s="25"/>
      <c r="BH876" s="25"/>
      <c r="BI876" s="25"/>
      <c r="BJ876" s="25"/>
      <c r="BK876" s="25"/>
      <c r="BL876" s="25"/>
      <c r="BM876" s="25"/>
      <c r="BN876" s="25"/>
      <c r="BO876" s="25"/>
      <c r="BP876" s="25"/>
      <c r="BQ876" s="25"/>
      <c r="BR876" s="25"/>
      <c r="BS876" s="25"/>
    </row>
    <row r="877" spans="1:71" ht="15.75" customHeight="1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  <c r="AO877" s="25"/>
      <c r="AP877" s="25"/>
      <c r="AQ877" s="25"/>
      <c r="AR877" s="25"/>
      <c r="AS877" s="25"/>
      <c r="AT877" s="25"/>
      <c r="AU877" s="25"/>
      <c r="AV877" s="25"/>
      <c r="AW877" s="25"/>
      <c r="AX877" s="25"/>
      <c r="AY877" s="25"/>
      <c r="AZ877" s="25"/>
      <c r="BA877" s="25"/>
      <c r="BB877" s="25"/>
      <c r="BC877" s="25"/>
      <c r="BD877" s="25"/>
      <c r="BE877" s="25"/>
      <c r="BF877" s="25"/>
      <c r="BG877" s="25"/>
      <c r="BH877" s="25"/>
      <c r="BI877" s="25"/>
      <c r="BJ877" s="25"/>
      <c r="BK877" s="25"/>
      <c r="BL877" s="25"/>
      <c r="BM877" s="25"/>
      <c r="BN877" s="25"/>
      <c r="BO877" s="25"/>
      <c r="BP877" s="25"/>
      <c r="BQ877" s="25"/>
      <c r="BR877" s="25"/>
      <c r="BS877" s="25"/>
    </row>
    <row r="878" spans="1:71" ht="15.75" customHeight="1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  <c r="AO878" s="25"/>
      <c r="AP878" s="25"/>
      <c r="AQ878" s="25"/>
      <c r="AR878" s="25"/>
      <c r="AS878" s="25"/>
      <c r="AT878" s="25"/>
      <c r="AU878" s="25"/>
      <c r="AV878" s="25"/>
      <c r="AW878" s="25"/>
      <c r="AX878" s="25"/>
      <c r="AY878" s="25"/>
      <c r="AZ878" s="25"/>
      <c r="BA878" s="25"/>
      <c r="BB878" s="25"/>
      <c r="BC878" s="25"/>
      <c r="BD878" s="25"/>
      <c r="BE878" s="25"/>
      <c r="BF878" s="25"/>
      <c r="BG878" s="25"/>
      <c r="BH878" s="25"/>
      <c r="BI878" s="25"/>
      <c r="BJ878" s="25"/>
      <c r="BK878" s="25"/>
      <c r="BL878" s="25"/>
      <c r="BM878" s="25"/>
      <c r="BN878" s="25"/>
      <c r="BO878" s="25"/>
      <c r="BP878" s="25"/>
      <c r="BQ878" s="25"/>
      <c r="BR878" s="25"/>
      <c r="BS878" s="25"/>
    </row>
    <row r="879" spans="1:71" ht="15.75" customHeight="1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  <c r="AO879" s="25"/>
      <c r="AP879" s="25"/>
      <c r="AQ879" s="25"/>
      <c r="AR879" s="25"/>
      <c r="AS879" s="25"/>
      <c r="AT879" s="25"/>
      <c r="AU879" s="25"/>
      <c r="AV879" s="25"/>
      <c r="AW879" s="25"/>
      <c r="AX879" s="25"/>
      <c r="AY879" s="25"/>
      <c r="AZ879" s="25"/>
      <c r="BA879" s="25"/>
      <c r="BB879" s="25"/>
      <c r="BC879" s="25"/>
      <c r="BD879" s="25"/>
      <c r="BE879" s="25"/>
      <c r="BF879" s="25"/>
      <c r="BG879" s="25"/>
      <c r="BH879" s="25"/>
      <c r="BI879" s="25"/>
      <c r="BJ879" s="25"/>
      <c r="BK879" s="25"/>
      <c r="BL879" s="25"/>
      <c r="BM879" s="25"/>
      <c r="BN879" s="25"/>
      <c r="BO879" s="25"/>
      <c r="BP879" s="25"/>
      <c r="BQ879" s="25"/>
      <c r="BR879" s="25"/>
      <c r="BS879" s="25"/>
    </row>
    <row r="880" spans="1:71" ht="15.75" customHeight="1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  <c r="AO880" s="25"/>
      <c r="AP880" s="25"/>
      <c r="AQ880" s="25"/>
      <c r="AR880" s="25"/>
      <c r="AS880" s="25"/>
      <c r="AT880" s="25"/>
      <c r="AU880" s="25"/>
      <c r="AV880" s="25"/>
      <c r="AW880" s="25"/>
      <c r="AX880" s="25"/>
      <c r="AY880" s="25"/>
      <c r="AZ880" s="25"/>
      <c r="BA880" s="25"/>
      <c r="BB880" s="25"/>
      <c r="BC880" s="25"/>
      <c r="BD880" s="25"/>
      <c r="BE880" s="25"/>
      <c r="BF880" s="25"/>
      <c r="BG880" s="25"/>
      <c r="BH880" s="25"/>
      <c r="BI880" s="25"/>
      <c r="BJ880" s="25"/>
      <c r="BK880" s="25"/>
      <c r="BL880" s="25"/>
      <c r="BM880" s="25"/>
      <c r="BN880" s="25"/>
      <c r="BO880" s="25"/>
      <c r="BP880" s="25"/>
      <c r="BQ880" s="25"/>
      <c r="BR880" s="25"/>
      <c r="BS880" s="25"/>
    </row>
    <row r="881" spans="1:71" ht="15.75" customHeight="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  <c r="AO881" s="25"/>
      <c r="AP881" s="25"/>
      <c r="AQ881" s="25"/>
      <c r="AR881" s="25"/>
      <c r="AS881" s="25"/>
      <c r="AT881" s="25"/>
      <c r="AU881" s="25"/>
      <c r="AV881" s="25"/>
      <c r="AW881" s="25"/>
      <c r="AX881" s="25"/>
      <c r="AY881" s="25"/>
      <c r="AZ881" s="25"/>
      <c r="BA881" s="25"/>
      <c r="BB881" s="25"/>
      <c r="BC881" s="25"/>
      <c r="BD881" s="25"/>
      <c r="BE881" s="25"/>
      <c r="BF881" s="25"/>
      <c r="BG881" s="25"/>
      <c r="BH881" s="25"/>
      <c r="BI881" s="25"/>
      <c r="BJ881" s="25"/>
      <c r="BK881" s="25"/>
      <c r="BL881" s="25"/>
      <c r="BM881" s="25"/>
      <c r="BN881" s="25"/>
      <c r="BO881" s="25"/>
      <c r="BP881" s="25"/>
      <c r="BQ881" s="25"/>
      <c r="BR881" s="25"/>
      <c r="BS881" s="25"/>
    </row>
    <row r="882" spans="1:71" ht="15.75" customHeight="1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  <c r="AO882" s="25"/>
      <c r="AP882" s="25"/>
      <c r="AQ882" s="25"/>
      <c r="AR882" s="25"/>
      <c r="AS882" s="25"/>
      <c r="AT882" s="25"/>
      <c r="AU882" s="25"/>
      <c r="AV882" s="25"/>
      <c r="AW882" s="25"/>
      <c r="AX882" s="25"/>
      <c r="AY882" s="25"/>
      <c r="AZ882" s="25"/>
      <c r="BA882" s="25"/>
      <c r="BB882" s="25"/>
      <c r="BC882" s="25"/>
      <c r="BD882" s="25"/>
      <c r="BE882" s="25"/>
      <c r="BF882" s="25"/>
      <c r="BG882" s="25"/>
      <c r="BH882" s="25"/>
      <c r="BI882" s="25"/>
      <c r="BJ882" s="25"/>
      <c r="BK882" s="25"/>
      <c r="BL882" s="25"/>
      <c r="BM882" s="25"/>
      <c r="BN882" s="25"/>
      <c r="BO882" s="25"/>
      <c r="BP882" s="25"/>
      <c r="BQ882" s="25"/>
      <c r="BR882" s="25"/>
      <c r="BS882" s="25"/>
    </row>
    <row r="883" spans="1:71" ht="15.75" customHeight="1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  <c r="AO883" s="25"/>
      <c r="AP883" s="25"/>
      <c r="AQ883" s="25"/>
      <c r="AR883" s="25"/>
      <c r="AS883" s="25"/>
      <c r="AT883" s="25"/>
      <c r="AU883" s="25"/>
      <c r="AV883" s="25"/>
      <c r="AW883" s="25"/>
      <c r="AX883" s="25"/>
      <c r="AY883" s="25"/>
      <c r="AZ883" s="25"/>
      <c r="BA883" s="25"/>
      <c r="BB883" s="25"/>
      <c r="BC883" s="25"/>
      <c r="BD883" s="25"/>
      <c r="BE883" s="25"/>
      <c r="BF883" s="25"/>
      <c r="BG883" s="25"/>
      <c r="BH883" s="25"/>
      <c r="BI883" s="25"/>
      <c r="BJ883" s="25"/>
      <c r="BK883" s="25"/>
      <c r="BL883" s="25"/>
      <c r="BM883" s="25"/>
      <c r="BN883" s="25"/>
      <c r="BO883" s="25"/>
      <c r="BP883" s="25"/>
      <c r="BQ883" s="25"/>
      <c r="BR883" s="25"/>
      <c r="BS883" s="25"/>
    </row>
    <row r="884" spans="1:71" ht="15.75" customHeight="1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  <c r="AO884" s="25"/>
      <c r="AP884" s="25"/>
      <c r="AQ884" s="25"/>
      <c r="AR884" s="25"/>
      <c r="AS884" s="25"/>
      <c r="AT884" s="25"/>
      <c r="AU884" s="25"/>
      <c r="AV884" s="25"/>
      <c r="AW884" s="25"/>
      <c r="AX884" s="25"/>
      <c r="AY884" s="25"/>
      <c r="AZ884" s="25"/>
      <c r="BA884" s="25"/>
      <c r="BB884" s="25"/>
      <c r="BC884" s="25"/>
      <c r="BD884" s="25"/>
      <c r="BE884" s="25"/>
      <c r="BF884" s="25"/>
      <c r="BG884" s="25"/>
      <c r="BH884" s="25"/>
      <c r="BI884" s="25"/>
      <c r="BJ884" s="25"/>
      <c r="BK884" s="25"/>
      <c r="BL884" s="25"/>
      <c r="BM884" s="25"/>
      <c r="BN884" s="25"/>
      <c r="BO884" s="25"/>
      <c r="BP884" s="25"/>
      <c r="BQ884" s="25"/>
      <c r="BR884" s="25"/>
      <c r="BS884" s="25"/>
    </row>
    <row r="885" spans="1:71" ht="15.75" customHeight="1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  <c r="AO885" s="25"/>
      <c r="AP885" s="25"/>
      <c r="AQ885" s="25"/>
      <c r="AR885" s="25"/>
      <c r="AS885" s="25"/>
      <c r="AT885" s="25"/>
      <c r="AU885" s="25"/>
      <c r="AV885" s="25"/>
      <c r="AW885" s="25"/>
      <c r="AX885" s="25"/>
      <c r="AY885" s="25"/>
      <c r="AZ885" s="25"/>
      <c r="BA885" s="25"/>
      <c r="BB885" s="25"/>
      <c r="BC885" s="25"/>
      <c r="BD885" s="25"/>
      <c r="BE885" s="25"/>
      <c r="BF885" s="25"/>
      <c r="BG885" s="25"/>
      <c r="BH885" s="25"/>
      <c r="BI885" s="25"/>
      <c r="BJ885" s="25"/>
      <c r="BK885" s="25"/>
      <c r="BL885" s="25"/>
      <c r="BM885" s="25"/>
      <c r="BN885" s="25"/>
      <c r="BO885" s="25"/>
      <c r="BP885" s="25"/>
      <c r="BQ885" s="25"/>
      <c r="BR885" s="25"/>
      <c r="BS885" s="25"/>
    </row>
    <row r="886" spans="1:71" ht="15.75" customHeight="1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  <c r="AO886" s="25"/>
      <c r="AP886" s="25"/>
      <c r="AQ886" s="25"/>
      <c r="AR886" s="25"/>
      <c r="AS886" s="25"/>
      <c r="AT886" s="25"/>
      <c r="AU886" s="25"/>
      <c r="AV886" s="25"/>
      <c r="AW886" s="25"/>
      <c r="AX886" s="25"/>
      <c r="AY886" s="25"/>
      <c r="AZ886" s="25"/>
      <c r="BA886" s="25"/>
      <c r="BB886" s="25"/>
      <c r="BC886" s="25"/>
      <c r="BD886" s="25"/>
      <c r="BE886" s="25"/>
      <c r="BF886" s="25"/>
      <c r="BG886" s="25"/>
      <c r="BH886" s="25"/>
      <c r="BI886" s="25"/>
      <c r="BJ886" s="25"/>
      <c r="BK886" s="25"/>
      <c r="BL886" s="25"/>
      <c r="BM886" s="25"/>
      <c r="BN886" s="25"/>
      <c r="BO886" s="25"/>
      <c r="BP886" s="25"/>
      <c r="BQ886" s="25"/>
      <c r="BR886" s="25"/>
      <c r="BS886" s="25"/>
    </row>
    <row r="887" spans="1:71" ht="15.75" customHeight="1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  <c r="AO887" s="25"/>
      <c r="AP887" s="25"/>
      <c r="AQ887" s="25"/>
      <c r="AR887" s="25"/>
      <c r="AS887" s="25"/>
      <c r="AT887" s="25"/>
      <c r="AU887" s="25"/>
      <c r="AV887" s="25"/>
      <c r="AW887" s="25"/>
      <c r="AX887" s="25"/>
      <c r="AY887" s="25"/>
      <c r="AZ887" s="25"/>
      <c r="BA887" s="25"/>
      <c r="BB887" s="25"/>
      <c r="BC887" s="25"/>
      <c r="BD887" s="25"/>
      <c r="BE887" s="25"/>
      <c r="BF887" s="25"/>
      <c r="BG887" s="25"/>
      <c r="BH887" s="25"/>
      <c r="BI887" s="25"/>
      <c r="BJ887" s="25"/>
      <c r="BK887" s="25"/>
      <c r="BL887" s="25"/>
      <c r="BM887" s="25"/>
      <c r="BN887" s="25"/>
      <c r="BO887" s="25"/>
      <c r="BP887" s="25"/>
      <c r="BQ887" s="25"/>
      <c r="BR887" s="25"/>
      <c r="BS887" s="25"/>
    </row>
    <row r="888" spans="1:71" ht="15.75" customHeight="1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  <c r="AO888" s="25"/>
      <c r="AP888" s="25"/>
      <c r="AQ888" s="25"/>
      <c r="AR888" s="25"/>
      <c r="AS888" s="25"/>
      <c r="AT888" s="25"/>
      <c r="AU888" s="25"/>
      <c r="AV888" s="25"/>
      <c r="AW888" s="25"/>
      <c r="AX888" s="25"/>
      <c r="AY888" s="25"/>
      <c r="AZ888" s="25"/>
      <c r="BA888" s="25"/>
      <c r="BB888" s="25"/>
      <c r="BC888" s="25"/>
      <c r="BD888" s="25"/>
      <c r="BE888" s="25"/>
      <c r="BF888" s="25"/>
      <c r="BG888" s="25"/>
      <c r="BH888" s="25"/>
      <c r="BI888" s="25"/>
      <c r="BJ888" s="25"/>
      <c r="BK888" s="25"/>
      <c r="BL888" s="25"/>
      <c r="BM888" s="25"/>
      <c r="BN888" s="25"/>
      <c r="BO888" s="25"/>
      <c r="BP888" s="25"/>
      <c r="BQ888" s="25"/>
      <c r="BR888" s="25"/>
      <c r="BS888" s="25"/>
    </row>
    <row r="889" spans="1:71" ht="15.75" customHeight="1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  <c r="AO889" s="25"/>
      <c r="AP889" s="25"/>
      <c r="AQ889" s="25"/>
      <c r="AR889" s="25"/>
      <c r="AS889" s="25"/>
      <c r="AT889" s="25"/>
      <c r="AU889" s="25"/>
      <c r="AV889" s="25"/>
      <c r="AW889" s="25"/>
      <c r="AX889" s="25"/>
      <c r="AY889" s="25"/>
      <c r="AZ889" s="25"/>
      <c r="BA889" s="25"/>
      <c r="BB889" s="25"/>
      <c r="BC889" s="25"/>
      <c r="BD889" s="25"/>
      <c r="BE889" s="25"/>
      <c r="BF889" s="25"/>
      <c r="BG889" s="25"/>
      <c r="BH889" s="25"/>
      <c r="BI889" s="25"/>
      <c r="BJ889" s="25"/>
      <c r="BK889" s="25"/>
      <c r="BL889" s="25"/>
      <c r="BM889" s="25"/>
      <c r="BN889" s="25"/>
      <c r="BO889" s="25"/>
      <c r="BP889" s="25"/>
      <c r="BQ889" s="25"/>
      <c r="BR889" s="25"/>
      <c r="BS889" s="25"/>
    </row>
    <row r="890" spans="1:71" ht="15.75" customHeight="1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  <c r="AO890" s="25"/>
      <c r="AP890" s="25"/>
      <c r="AQ890" s="25"/>
      <c r="AR890" s="25"/>
      <c r="AS890" s="25"/>
      <c r="AT890" s="25"/>
      <c r="AU890" s="25"/>
      <c r="AV890" s="25"/>
      <c r="AW890" s="25"/>
      <c r="AX890" s="25"/>
      <c r="AY890" s="25"/>
      <c r="AZ890" s="25"/>
      <c r="BA890" s="25"/>
      <c r="BB890" s="25"/>
      <c r="BC890" s="25"/>
      <c r="BD890" s="25"/>
      <c r="BE890" s="25"/>
      <c r="BF890" s="25"/>
      <c r="BG890" s="25"/>
      <c r="BH890" s="25"/>
      <c r="BI890" s="25"/>
      <c r="BJ890" s="25"/>
      <c r="BK890" s="25"/>
      <c r="BL890" s="25"/>
      <c r="BM890" s="25"/>
      <c r="BN890" s="25"/>
      <c r="BO890" s="25"/>
      <c r="BP890" s="25"/>
      <c r="BQ890" s="25"/>
      <c r="BR890" s="25"/>
      <c r="BS890" s="25"/>
    </row>
    <row r="891" spans="1:71" ht="15.75" customHeight="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  <c r="AO891" s="25"/>
      <c r="AP891" s="25"/>
      <c r="AQ891" s="25"/>
      <c r="AR891" s="25"/>
      <c r="AS891" s="25"/>
      <c r="AT891" s="25"/>
      <c r="AU891" s="25"/>
      <c r="AV891" s="25"/>
      <c r="AW891" s="25"/>
      <c r="AX891" s="25"/>
      <c r="AY891" s="25"/>
      <c r="AZ891" s="25"/>
      <c r="BA891" s="25"/>
      <c r="BB891" s="25"/>
      <c r="BC891" s="25"/>
      <c r="BD891" s="25"/>
      <c r="BE891" s="25"/>
      <c r="BF891" s="25"/>
      <c r="BG891" s="25"/>
      <c r="BH891" s="25"/>
      <c r="BI891" s="25"/>
      <c r="BJ891" s="25"/>
      <c r="BK891" s="25"/>
      <c r="BL891" s="25"/>
      <c r="BM891" s="25"/>
      <c r="BN891" s="25"/>
      <c r="BO891" s="25"/>
      <c r="BP891" s="25"/>
      <c r="BQ891" s="25"/>
      <c r="BR891" s="25"/>
      <c r="BS891" s="25"/>
    </row>
    <row r="892" spans="1:71" ht="15.75" customHeight="1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  <c r="AO892" s="25"/>
      <c r="AP892" s="25"/>
      <c r="AQ892" s="25"/>
      <c r="AR892" s="25"/>
      <c r="AS892" s="25"/>
      <c r="AT892" s="25"/>
      <c r="AU892" s="25"/>
      <c r="AV892" s="25"/>
      <c r="AW892" s="25"/>
      <c r="AX892" s="25"/>
      <c r="AY892" s="25"/>
      <c r="AZ892" s="25"/>
      <c r="BA892" s="25"/>
      <c r="BB892" s="25"/>
      <c r="BC892" s="25"/>
      <c r="BD892" s="25"/>
      <c r="BE892" s="25"/>
      <c r="BF892" s="25"/>
      <c r="BG892" s="25"/>
      <c r="BH892" s="25"/>
      <c r="BI892" s="25"/>
      <c r="BJ892" s="25"/>
      <c r="BK892" s="25"/>
      <c r="BL892" s="25"/>
      <c r="BM892" s="25"/>
      <c r="BN892" s="25"/>
      <c r="BO892" s="25"/>
      <c r="BP892" s="25"/>
      <c r="BQ892" s="25"/>
      <c r="BR892" s="25"/>
      <c r="BS892" s="25"/>
    </row>
    <row r="893" spans="1:71" ht="15.75" customHeight="1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  <c r="AO893" s="25"/>
      <c r="AP893" s="25"/>
      <c r="AQ893" s="25"/>
      <c r="AR893" s="25"/>
      <c r="AS893" s="25"/>
      <c r="AT893" s="25"/>
      <c r="AU893" s="25"/>
      <c r="AV893" s="25"/>
      <c r="AW893" s="25"/>
      <c r="AX893" s="25"/>
      <c r="AY893" s="25"/>
      <c r="AZ893" s="25"/>
      <c r="BA893" s="25"/>
      <c r="BB893" s="25"/>
      <c r="BC893" s="25"/>
      <c r="BD893" s="25"/>
      <c r="BE893" s="25"/>
      <c r="BF893" s="25"/>
      <c r="BG893" s="25"/>
      <c r="BH893" s="25"/>
      <c r="BI893" s="25"/>
      <c r="BJ893" s="25"/>
      <c r="BK893" s="25"/>
      <c r="BL893" s="25"/>
      <c r="BM893" s="25"/>
      <c r="BN893" s="25"/>
      <c r="BO893" s="25"/>
      <c r="BP893" s="25"/>
      <c r="BQ893" s="25"/>
      <c r="BR893" s="25"/>
      <c r="BS893" s="25"/>
    </row>
    <row r="894" spans="1:71" ht="15.75" customHeight="1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  <c r="AO894" s="25"/>
      <c r="AP894" s="25"/>
      <c r="AQ894" s="25"/>
      <c r="AR894" s="25"/>
      <c r="AS894" s="25"/>
      <c r="AT894" s="25"/>
      <c r="AU894" s="25"/>
      <c r="AV894" s="25"/>
      <c r="AW894" s="25"/>
      <c r="AX894" s="25"/>
      <c r="AY894" s="25"/>
      <c r="AZ894" s="25"/>
      <c r="BA894" s="25"/>
      <c r="BB894" s="25"/>
      <c r="BC894" s="25"/>
      <c r="BD894" s="25"/>
      <c r="BE894" s="25"/>
      <c r="BF894" s="25"/>
      <c r="BG894" s="25"/>
      <c r="BH894" s="25"/>
      <c r="BI894" s="25"/>
      <c r="BJ894" s="25"/>
      <c r="BK894" s="25"/>
      <c r="BL894" s="25"/>
      <c r="BM894" s="25"/>
      <c r="BN894" s="25"/>
      <c r="BO894" s="25"/>
      <c r="BP894" s="25"/>
      <c r="BQ894" s="25"/>
      <c r="BR894" s="25"/>
      <c r="BS894" s="25"/>
    </row>
    <row r="895" spans="1:71" ht="15.75" customHeight="1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  <c r="AO895" s="25"/>
      <c r="AP895" s="25"/>
      <c r="AQ895" s="25"/>
      <c r="AR895" s="25"/>
      <c r="AS895" s="25"/>
      <c r="AT895" s="25"/>
      <c r="AU895" s="25"/>
      <c r="AV895" s="25"/>
      <c r="AW895" s="25"/>
      <c r="AX895" s="25"/>
      <c r="AY895" s="25"/>
      <c r="AZ895" s="25"/>
      <c r="BA895" s="25"/>
      <c r="BB895" s="25"/>
      <c r="BC895" s="25"/>
      <c r="BD895" s="25"/>
      <c r="BE895" s="25"/>
      <c r="BF895" s="25"/>
      <c r="BG895" s="25"/>
      <c r="BH895" s="25"/>
      <c r="BI895" s="25"/>
      <c r="BJ895" s="25"/>
      <c r="BK895" s="25"/>
      <c r="BL895" s="25"/>
      <c r="BM895" s="25"/>
      <c r="BN895" s="25"/>
      <c r="BO895" s="25"/>
      <c r="BP895" s="25"/>
      <c r="BQ895" s="25"/>
      <c r="BR895" s="25"/>
      <c r="BS895" s="25"/>
    </row>
    <row r="896" spans="1:71" ht="15.75" customHeight="1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  <c r="AO896" s="25"/>
      <c r="AP896" s="25"/>
      <c r="AQ896" s="25"/>
      <c r="AR896" s="25"/>
      <c r="AS896" s="25"/>
      <c r="AT896" s="25"/>
      <c r="AU896" s="25"/>
      <c r="AV896" s="25"/>
      <c r="AW896" s="25"/>
      <c r="AX896" s="25"/>
      <c r="AY896" s="25"/>
      <c r="AZ896" s="25"/>
      <c r="BA896" s="25"/>
      <c r="BB896" s="25"/>
      <c r="BC896" s="25"/>
      <c r="BD896" s="25"/>
      <c r="BE896" s="25"/>
      <c r="BF896" s="25"/>
      <c r="BG896" s="25"/>
      <c r="BH896" s="25"/>
      <c r="BI896" s="25"/>
      <c r="BJ896" s="25"/>
      <c r="BK896" s="25"/>
      <c r="BL896" s="25"/>
      <c r="BM896" s="25"/>
      <c r="BN896" s="25"/>
      <c r="BO896" s="25"/>
      <c r="BP896" s="25"/>
      <c r="BQ896" s="25"/>
      <c r="BR896" s="25"/>
      <c r="BS896" s="25"/>
    </row>
    <row r="897" spans="1:71" ht="15.75" customHeight="1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  <c r="AO897" s="25"/>
      <c r="AP897" s="25"/>
      <c r="AQ897" s="25"/>
      <c r="AR897" s="25"/>
      <c r="AS897" s="25"/>
      <c r="AT897" s="25"/>
      <c r="AU897" s="25"/>
      <c r="AV897" s="25"/>
      <c r="AW897" s="25"/>
      <c r="AX897" s="25"/>
      <c r="AY897" s="25"/>
      <c r="AZ897" s="25"/>
      <c r="BA897" s="25"/>
      <c r="BB897" s="25"/>
      <c r="BC897" s="25"/>
      <c r="BD897" s="25"/>
      <c r="BE897" s="25"/>
      <c r="BF897" s="25"/>
      <c r="BG897" s="25"/>
      <c r="BH897" s="25"/>
      <c r="BI897" s="25"/>
      <c r="BJ897" s="25"/>
      <c r="BK897" s="25"/>
      <c r="BL897" s="25"/>
      <c r="BM897" s="25"/>
      <c r="BN897" s="25"/>
      <c r="BO897" s="25"/>
      <c r="BP897" s="25"/>
      <c r="BQ897" s="25"/>
      <c r="BR897" s="25"/>
      <c r="BS897" s="25"/>
    </row>
    <row r="898" spans="1:71" ht="15.75" customHeight="1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  <c r="AO898" s="25"/>
      <c r="AP898" s="25"/>
      <c r="AQ898" s="25"/>
      <c r="AR898" s="25"/>
      <c r="AS898" s="25"/>
      <c r="AT898" s="25"/>
      <c r="AU898" s="25"/>
      <c r="AV898" s="25"/>
      <c r="AW898" s="25"/>
      <c r="AX898" s="25"/>
      <c r="AY898" s="25"/>
      <c r="AZ898" s="25"/>
      <c r="BA898" s="25"/>
      <c r="BB898" s="25"/>
      <c r="BC898" s="25"/>
      <c r="BD898" s="25"/>
      <c r="BE898" s="25"/>
      <c r="BF898" s="25"/>
      <c r="BG898" s="25"/>
      <c r="BH898" s="25"/>
      <c r="BI898" s="25"/>
      <c r="BJ898" s="25"/>
      <c r="BK898" s="25"/>
      <c r="BL898" s="25"/>
      <c r="BM898" s="25"/>
      <c r="BN898" s="25"/>
      <c r="BO898" s="25"/>
      <c r="BP898" s="25"/>
      <c r="BQ898" s="25"/>
      <c r="BR898" s="25"/>
      <c r="BS898" s="25"/>
    </row>
    <row r="899" spans="1:71" ht="15.75" customHeight="1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  <c r="AO899" s="25"/>
      <c r="AP899" s="25"/>
      <c r="AQ899" s="25"/>
      <c r="AR899" s="25"/>
      <c r="AS899" s="25"/>
      <c r="AT899" s="25"/>
      <c r="AU899" s="25"/>
      <c r="AV899" s="25"/>
      <c r="AW899" s="25"/>
      <c r="AX899" s="25"/>
      <c r="AY899" s="25"/>
      <c r="AZ899" s="25"/>
      <c r="BA899" s="25"/>
      <c r="BB899" s="25"/>
      <c r="BC899" s="25"/>
      <c r="BD899" s="25"/>
      <c r="BE899" s="25"/>
      <c r="BF899" s="25"/>
      <c r="BG899" s="25"/>
      <c r="BH899" s="25"/>
      <c r="BI899" s="25"/>
      <c r="BJ899" s="25"/>
      <c r="BK899" s="25"/>
      <c r="BL899" s="25"/>
      <c r="BM899" s="25"/>
      <c r="BN899" s="25"/>
      <c r="BO899" s="25"/>
      <c r="BP899" s="25"/>
      <c r="BQ899" s="25"/>
      <c r="BR899" s="25"/>
      <c r="BS899" s="25"/>
    </row>
    <row r="900" spans="1:71" ht="15.75" customHeight="1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  <c r="AO900" s="25"/>
      <c r="AP900" s="25"/>
      <c r="AQ900" s="25"/>
      <c r="AR900" s="25"/>
      <c r="AS900" s="25"/>
      <c r="AT900" s="25"/>
      <c r="AU900" s="25"/>
      <c r="AV900" s="25"/>
      <c r="AW900" s="25"/>
      <c r="AX900" s="25"/>
      <c r="AY900" s="25"/>
      <c r="AZ900" s="25"/>
      <c r="BA900" s="25"/>
      <c r="BB900" s="25"/>
      <c r="BC900" s="25"/>
      <c r="BD900" s="25"/>
      <c r="BE900" s="25"/>
      <c r="BF900" s="25"/>
      <c r="BG900" s="25"/>
      <c r="BH900" s="25"/>
      <c r="BI900" s="25"/>
      <c r="BJ900" s="25"/>
      <c r="BK900" s="25"/>
      <c r="BL900" s="25"/>
      <c r="BM900" s="25"/>
      <c r="BN900" s="25"/>
      <c r="BO900" s="25"/>
      <c r="BP900" s="25"/>
      <c r="BQ900" s="25"/>
      <c r="BR900" s="25"/>
      <c r="BS900" s="25"/>
    </row>
    <row r="901" spans="1:71" ht="15.75" customHeight="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  <c r="AO901" s="25"/>
      <c r="AP901" s="25"/>
      <c r="AQ901" s="25"/>
      <c r="AR901" s="25"/>
      <c r="AS901" s="25"/>
      <c r="AT901" s="25"/>
      <c r="AU901" s="25"/>
      <c r="AV901" s="25"/>
      <c r="AW901" s="25"/>
      <c r="AX901" s="25"/>
      <c r="AY901" s="25"/>
      <c r="AZ901" s="25"/>
      <c r="BA901" s="25"/>
      <c r="BB901" s="25"/>
      <c r="BC901" s="25"/>
      <c r="BD901" s="25"/>
      <c r="BE901" s="25"/>
      <c r="BF901" s="25"/>
      <c r="BG901" s="25"/>
      <c r="BH901" s="25"/>
      <c r="BI901" s="25"/>
      <c r="BJ901" s="25"/>
      <c r="BK901" s="25"/>
      <c r="BL901" s="25"/>
      <c r="BM901" s="25"/>
      <c r="BN901" s="25"/>
      <c r="BO901" s="25"/>
      <c r="BP901" s="25"/>
      <c r="BQ901" s="25"/>
      <c r="BR901" s="25"/>
      <c r="BS901" s="25"/>
    </row>
    <row r="902" spans="1:71" ht="15.75" customHeight="1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  <c r="AO902" s="25"/>
      <c r="AP902" s="25"/>
      <c r="AQ902" s="25"/>
      <c r="AR902" s="25"/>
      <c r="AS902" s="25"/>
      <c r="AT902" s="25"/>
      <c r="AU902" s="25"/>
      <c r="AV902" s="25"/>
      <c r="AW902" s="25"/>
      <c r="AX902" s="25"/>
      <c r="AY902" s="25"/>
      <c r="AZ902" s="25"/>
      <c r="BA902" s="25"/>
      <c r="BB902" s="25"/>
      <c r="BC902" s="25"/>
      <c r="BD902" s="25"/>
      <c r="BE902" s="25"/>
      <c r="BF902" s="25"/>
      <c r="BG902" s="25"/>
      <c r="BH902" s="25"/>
      <c r="BI902" s="25"/>
      <c r="BJ902" s="25"/>
      <c r="BK902" s="25"/>
      <c r="BL902" s="25"/>
      <c r="BM902" s="25"/>
      <c r="BN902" s="25"/>
      <c r="BO902" s="25"/>
      <c r="BP902" s="25"/>
      <c r="BQ902" s="25"/>
      <c r="BR902" s="25"/>
      <c r="BS902" s="25"/>
    </row>
    <row r="903" spans="1:71" ht="15.75" customHeight="1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  <c r="AO903" s="25"/>
      <c r="AP903" s="25"/>
      <c r="AQ903" s="25"/>
      <c r="AR903" s="25"/>
      <c r="AS903" s="25"/>
      <c r="AT903" s="25"/>
      <c r="AU903" s="25"/>
      <c r="AV903" s="25"/>
      <c r="AW903" s="25"/>
      <c r="AX903" s="25"/>
      <c r="AY903" s="25"/>
      <c r="AZ903" s="25"/>
      <c r="BA903" s="25"/>
      <c r="BB903" s="25"/>
      <c r="BC903" s="25"/>
      <c r="BD903" s="25"/>
      <c r="BE903" s="25"/>
      <c r="BF903" s="25"/>
      <c r="BG903" s="25"/>
      <c r="BH903" s="25"/>
      <c r="BI903" s="25"/>
      <c r="BJ903" s="25"/>
      <c r="BK903" s="25"/>
      <c r="BL903" s="25"/>
      <c r="BM903" s="25"/>
      <c r="BN903" s="25"/>
      <c r="BO903" s="25"/>
      <c r="BP903" s="25"/>
      <c r="BQ903" s="25"/>
      <c r="BR903" s="25"/>
      <c r="BS903" s="25"/>
    </row>
    <row r="904" spans="1:71" ht="15.75" customHeight="1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  <c r="AO904" s="25"/>
      <c r="AP904" s="25"/>
      <c r="AQ904" s="25"/>
      <c r="AR904" s="25"/>
      <c r="AS904" s="25"/>
      <c r="AT904" s="25"/>
      <c r="AU904" s="25"/>
      <c r="AV904" s="25"/>
      <c r="AW904" s="25"/>
      <c r="AX904" s="25"/>
      <c r="AY904" s="25"/>
      <c r="AZ904" s="25"/>
      <c r="BA904" s="25"/>
      <c r="BB904" s="25"/>
      <c r="BC904" s="25"/>
      <c r="BD904" s="25"/>
      <c r="BE904" s="25"/>
      <c r="BF904" s="25"/>
      <c r="BG904" s="25"/>
      <c r="BH904" s="25"/>
      <c r="BI904" s="25"/>
      <c r="BJ904" s="25"/>
      <c r="BK904" s="25"/>
      <c r="BL904" s="25"/>
      <c r="BM904" s="25"/>
      <c r="BN904" s="25"/>
      <c r="BO904" s="25"/>
      <c r="BP904" s="25"/>
      <c r="BQ904" s="25"/>
      <c r="BR904" s="25"/>
      <c r="BS904" s="25"/>
    </row>
    <row r="905" spans="1:71" ht="15.75" customHeight="1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  <c r="AO905" s="25"/>
      <c r="AP905" s="25"/>
      <c r="AQ905" s="25"/>
      <c r="AR905" s="25"/>
      <c r="AS905" s="25"/>
      <c r="AT905" s="25"/>
      <c r="AU905" s="25"/>
      <c r="AV905" s="25"/>
      <c r="AW905" s="25"/>
      <c r="AX905" s="25"/>
      <c r="AY905" s="25"/>
      <c r="AZ905" s="25"/>
      <c r="BA905" s="25"/>
      <c r="BB905" s="25"/>
      <c r="BC905" s="25"/>
      <c r="BD905" s="25"/>
      <c r="BE905" s="25"/>
      <c r="BF905" s="25"/>
      <c r="BG905" s="25"/>
      <c r="BH905" s="25"/>
      <c r="BI905" s="25"/>
      <c r="BJ905" s="25"/>
      <c r="BK905" s="25"/>
      <c r="BL905" s="25"/>
      <c r="BM905" s="25"/>
      <c r="BN905" s="25"/>
      <c r="BO905" s="25"/>
      <c r="BP905" s="25"/>
      <c r="BQ905" s="25"/>
      <c r="BR905" s="25"/>
      <c r="BS905" s="25"/>
    </row>
    <row r="906" spans="1:71" ht="15.75" customHeight="1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  <c r="AO906" s="25"/>
      <c r="AP906" s="25"/>
      <c r="AQ906" s="25"/>
      <c r="AR906" s="25"/>
      <c r="AS906" s="25"/>
      <c r="AT906" s="25"/>
      <c r="AU906" s="25"/>
      <c r="AV906" s="25"/>
      <c r="AW906" s="25"/>
      <c r="AX906" s="25"/>
      <c r="AY906" s="25"/>
      <c r="AZ906" s="25"/>
      <c r="BA906" s="25"/>
      <c r="BB906" s="25"/>
      <c r="BC906" s="25"/>
      <c r="BD906" s="25"/>
      <c r="BE906" s="25"/>
      <c r="BF906" s="25"/>
      <c r="BG906" s="25"/>
      <c r="BH906" s="25"/>
      <c r="BI906" s="25"/>
      <c r="BJ906" s="25"/>
      <c r="BK906" s="25"/>
      <c r="BL906" s="25"/>
      <c r="BM906" s="25"/>
      <c r="BN906" s="25"/>
      <c r="BO906" s="25"/>
      <c r="BP906" s="25"/>
      <c r="BQ906" s="25"/>
      <c r="BR906" s="25"/>
      <c r="BS906" s="25"/>
    </row>
    <row r="907" spans="1:71" ht="15.75" customHeight="1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  <c r="AO907" s="25"/>
      <c r="AP907" s="25"/>
      <c r="AQ907" s="25"/>
      <c r="AR907" s="25"/>
      <c r="AS907" s="25"/>
      <c r="AT907" s="25"/>
      <c r="AU907" s="25"/>
      <c r="AV907" s="25"/>
      <c r="AW907" s="25"/>
      <c r="AX907" s="25"/>
      <c r="AY907" s="25"/>
      <c r="AZ907" s="25"/>
      <c r="BA907" s="25"/>
      <c r="BB907" s="25"/>
      <c r="BC907" s="25"/>
      <c r="BD907" s="25"/>
      <c r="BE907" s="25"/>
      <c r="BF907" s="25"/>
      <c r="BG907" s="25"/>
      <c r="BH907" s="25"/>
      <c r="BI907" s="25"/>
      <c r="BJ907" s="25"/>
      <c r="BK907" s="25"/>
      <c r="BL907" s="25"/>
      <c r="BM907" s="25"/>
      <c r="BN907" s="25"/>
      <c r="BO907" s="25"/>
      <c r="BP907" s="25"/>
      <c r="BQ907" s="25"/>
      <c r="BR907" s="25"/>
      <c r="BS907" s="25"/>
    </row>
    <row r="908" spans="1:71" ht="15.75" customHeight="1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  <c r="AO908" s="25"/>
      <c r="AP908" s="25"/>
      <c r="AQ908" s="25"/>
      <c r="AR908" s="25"/>
      <c r="AS908" s="25"/>
      <c r="AT908" s="25"/>
      <c r="AU908" s="25"/>
      <c r="AV908" s="25"/>
      <c r="AW908" s="25"/>
      <c r="AX908" s="25"/>
      <c r="AY908" s="25"/>
      <c r="AZ908" s="25"/>
      <c r="BA908" s="25"/>
      <c r="BB908" s="25"/>
      <c r="BC908" s="25"/>
      <c r="BD908" s="25"/>
      <c r="BE908" s="25"/>
      <c r="BF908" s="25"/>
      <c r="BG908" s="25"/>
      <c r="BH908" s="25"/>
      <c r="BI908" s="25"/>
      <c r="BJ908" s="25"/>
      <c r="BK908" s="25"/>
      <c r="BL908" s="25"/>
      <c r="BM908" s="25"/>
      <c r="BN908" s="25"/>
      <c r="BO908" s="25"/>
      <c r="BP908" s="25"/>
      <c r="BQ908" s="25"/>
      <c r="BR908" s="25"/>
      <c r="BS908" s="25"/>
    </row>
    <row r="909" spans="1:71" ht="15.75" customHeight="1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  <c r="AO909" s="25"/>
      <c r="AP909" s="25"/>
      <c r="AQ909" s="25"/>
      <c r="AR909" s="25"/>
      <c r="AS909" s="25"/>
      <c r="AT909" s="25"/>
      <c r="AU909" s="25"/>
      <c r="AV909" s="25"/>
      <c r="AW909" s="25"/>
      <c r="AX909" s="25"/>
      <c r="AY909" s="25"/>
      <c r="AZ909" s="25"/>
      <c r="BA909" s="25"/>
      <c r="BB909" s="25"/>
      <c r="BC909" s="25"/>
      <c r="BD909" s="25"/>
      <c r="BE909" s="25"/>
      <c r="BF909" s="25"/>
      <c r="BG909" s="25"/>
      <c r="BH909" s="25"/>
      <c r="BI909" s="25"/>
      <c r="BJ909" s="25"/>
      <c r="BK909" s="25"/>
      <c r="BL909" s="25"/>
      <c r="BM909" s="25"/>
      <c r="BN909" s="25"/>
      <c r="BO909" s="25"/>
      <c r="BP909" s="25"/>
      <c r="BQ909" s="25"/>
      <c r="BR909" s="25"/>
      <c r="BS909" s="25"/>
    </row>
    <row r="910" spans="1:71" ht="15.75" customHeight="1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  <c r="AO910" s="25"/>
      <c r="AP910" s="25"/>
      <c r="AQ910" s="25"/>
      <c r="AR910" s="25"/>
      <c r="AS910" s="25"/>
      <c r="AT910" s="25"/>
      <c r="AU910" s="25"/>
      <c r="AV910" s="25"/>
      <c r="AW910" s="25"/>
      <c r="AX910" s="25"/>
      <c r="AY910" s="25"/>
      <c r="AZ910" s="25"/>
      <c r="BA910" s="25"/>
      <c r="BB910" s="25"/>
      <c r="BC910" s="25"/>
      <c r="BD910" s="25"/>
      <c r="BE910" s="25"/>
      <c r="BF910" s="25"/>
      <c r="BG910" s="25"/>
      <c r="BH910" s="25"/>
      <c r="BI910" s="25"/>
      <c r="BJ910" s="25"/>
      <c r="BK910" s="25"/>
      <c r="BL910" s="25"/>
      <c r="BM910" s="25"/>
      <c r="BN910" s="25"/>
      <c r="BO910" s="25"/>
      <c r="BP910" s="25"/>
      <c r="BQ910" s="25"/>
      <c r="BR910" s="25"/>
      <c r="BS910" s="25"/>
    </row>
    <row r="911" spans="1:71" ht="15.75" customHeight="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  <c r="AO911" s="25"/>
      <c r="AP911" s="25"/>
      <c r="AQ911" s="25"/>
      <c r="AR911" s="25"/>
      <c r="AS911" s="25"/>
      <c r="AT911" s="25"/>
      <c r="AU911" s="25"/>
      <c r="AV911" s="25"/>
      <c r="AW911" s="25"/>
      <c r="AX911" s="25"/>
      <c r="AY911" s="25"/>
      <c r="AZ911" s="25"/>
      <c r="BA911" s="25"/>
      <c r="BB911" s="25"/>
      <c r="BC911" s="25"/>
      <c r="BD911" s="25"/>
      <c r="BE911" s="25"/>
      <c r="BF911" s="25"/>
      <c r="BG911" s="25"/>
      <c r="BH911" s="25"/>
      <c r="BI911" s="25"/>
      <c r="BJ911" s="25"/>
      <c r="BK911" s="25"/>
      <c r="BL911" s="25"/>
      <c r="BM911" s="25"/>
      <c r="BN911" s="25"/>
      <c r="BO911" s="25"/>
      <c r="BP911" s="25"/>
      <c r="BQ911" s="25"/>
      <c r="BR911" s="25"/>
      <c r="BS911" s="25"/>
    </row>
    <row r="912" spans="1:71" ht="15.75" customHeight="1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  <c r="AO912" s="25"/>
      <c r="AP912" s="25"/>
      <c r="AQ912" s="25"/>
      <c r="AR912" s="25"/>
      <c r="AS912" s="25"/>
      <c r="AT912" s="25"/>
      <c r="AU912" s="25"/>
      <c r="AV912" s="25"/>
      <c r="AW912" s="25"/>
      <c r="AX912" s="25"/>
      <c r="AY912" s="25"/>
      <c r="AZ912" s="25"/>
      <c r="BA912" s="25"/>
      <c r="BB912" s="25"/>
      <c r="BC912" s="25"/>
      <c r="BD912" s="25"/>
      <c r="BE912" s="25"/>
      <c r="BF912" s="25"/>
      <c r="BG912" s="25"/>
      <c r="BH912" s="25"/>
      <c r="BI912" s="25"/>
      <c r="BJ912" s="25"/>
      <c r="BK912" s="25"/>
      <c r="BL912" s="25"/>
      <c r="BM912" s="25"/>
      <c r="BN912" s="25"/>
      <c r="BO912" s="25"/>
      <c r="BP912" s="25"/>
      <c r="BQ912" s="25"/>
      <c r="BR912" s="25"/>
      <c r="BS912" s="25"/>
    </row>
    <row r="913" spans="1:71" ht="15.75" customHeight="1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</row>
    <row r="914" spans="1:71" ht="15.75" customHeight="1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  <c r="AO914" s="25"/>
      <c r="AP914" s="25"/>
      <c r="AQ914" s="25"/>
      <c r="AR914" s="25"/>
      <c r="AS914" s="25"/>
      <c r="AT914" s="25"/>
      <c r="AU914" s="25"/>
      <c r="AV914" s="25"/>
      <c r="AW914" s="25"/>
      <c r="AX914" s="25"/>
      <c r="AY914" s="25"/>
      <c r="AZ914" s="25"/>
      <c r="BA914" s="25"/>
      <c r="BB914" s="25"/>
      <c r="BC914" s="25"/>
      <c r="BD914" s="25"/>
      <c r="BE914" s="25"/>
      <c r="BF914" s="25"/>
      <c r="BG914" s="25"/>
      <c r="BH914" s="25"/>
      <c r="BI914" s="25"/>
      <c r="BJ914" s="25"/>
      <c r="BK914" s="25"/>
      <c r="BL914" s="25"/>
      <c r="BM914" s="25"/>
      <c r="BN914" s="25"/>
      <c r="BO914" s="25"/>
      <c r="BP914" s="25"/>
      <c r="BQ914" s="25"/>
      <c r="BR914" s="25"/>
      <c r="BS914" s="25"/>
    </row>
    <row r="915" spans="1:71" ht="15.75" customHeight="1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  <c r="AO915" s="25"/>
      <c r="AP915" s="25"/>
      <c r="AQ915" s="25"/>
      <c r="AR915" s="25"/>
      <c r="AS915" s="25"/>
      <c r="AT915" s="25"/>
      <c r="AU915" s="25"/>
      <c r="AV915" s="25"/>
      <c r="AW915" s="25"/>
      <c r="AX915" s="25"/>
      <c r="AY915" s="25"/>
      <c r="AZ915" s="25"/>
      <c r="BA915" s="25"/>
      <c r="BB915" s="25"/>
      <c r="BC915" s="25"/>
      <c r="BD915" s="25"/>
      <c r="BE915" s="25"/>
      <c r="BF915" s="25"/>
      <c r="BG915" s="25"/>
      <c r="BH915" s="25"/>
      <c r="BI915" s="25"/>
      <c r="BJ915" s="25"/>
      <c r="BK915" s="25"/>
      <c r="BL915" s="25"/>
      <c r="BM915" s="25"/>
      <c r="BN915" s="25"/>
      <c r="BO915" s="25"/>
      <c r="BP915" s="25"/>
      <c r="BQ915" s="25"/>
      <c r="BR915" s="25"/>
      <c r="BS915" s="25"/>
    </row>
    <row r="916" spans="1:71" ht="15.75" customHeight="1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  <c r="AO916" s="25"/>
      <c r="AP916" s="25"/>
      <c r="AQ916" s="25"/>
      <c r="AR916" s="25"/>
      <c r="AS916" s="25"/>
      <c r="AT916" s="25"/>
      <c r="AU916" s="25"/>
      <c r="AV916" s="25"/>
      <c r="AW916" s="25"/>
      <c r="AX916" s="25"/>
      <c r="AY916" s="25"/>
      <c r="AZ916" s="25"/>
      <c r="BA916" s="25"/>
      <c r="BB916" s="25"/>
      <c r="BC916" s="25"/>
      <c r="BD916" s="25"/>
      <c r="BE916" s="25"/>
      <c r="BF916" s="25"/>
      <c r="BG916" s="25"/>
      <c r="BH916" s="25"/>
      <c r="BI916" s="25"/>
      <c r="BJ916" s="25"/>
      <c r="BK916" s="25"/>
      <c r="BL916" s="25"/>
      <c r="BM916" s="25"/>
      <c r="BN916" s="25"/>
      <c r="BO916" s="25"/>
      <c r="BP916" s="25"/>
      <c r="BQ916" s="25"/>
      <c r="BR916" s="25"/>
      <c r="BS916" s="25"/>
    </row>
    <row r="917" spans="1:71" ht="15.75" customHeight="1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  <c r="AO917" s="25"/>
      <c r="AP917" s="25"/>
      <c r="AQ917" s="25"/>
      <c r="AR917" s="25"/>
      <c r="AS917" s="25"/>
      <c r="AT917" s="25"/>
      <c r="AU917" s="25"/>
      <c r="AV917" s="25"/>
      <c r="AW917" s="25"/>
      <c r="AX917" s="25"/>
      <c r="AY917" s="25"/>
      <c r="AZ917" s="25"/>
      <c r="BA917" s="25"/>
      <c r="BB917" s="25"/>
      <c r="BC917" s="25"/>
      <c r="BD917" s="25"/>
      <c r="BE917" s="25"/>
      <c r="BF917" s="25"/>
      <c r="BG917" s="25"/>
      <c r="BH917" s="25"/>
      <c r="BI917" s="25"/>
      <c r="BJ917" s="25"/>
      <c r="BK917" s="25"/>
      <c r="BL917" s="25"/>
      <c r="BM917" s="25"/>
      <c r="BN917" s="25"/>
      <c r="BO917" s="25"/>
      <c r="BP917" s="25"/>
      <c r="BQ917" s="25"/>
      <c r="BR917" s="25"/>
      <c r="BS917" s="25"/>
    </row>
    <row r="918" spans="1:71" ht="15.75" customHeight="1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  <c r="AO918" s="25"/>
      <c r="AP918" s="25"/>
      <c r="AQ918" s="25"/>
      <c r="AR918" s="25"/>
      <c r="AS918" s="25"/>
      <c r="AT918" s="25"/>
      <c r="AU918" s="25"/>
      <c r="AV918" s="25"/>
      <c r="AW918" s="25"/>
      <c r="AX918" s="25"/>
      <c r="AY918" s="25"/>
      <c r="AZ918" s="25"/>
      <c r="BA918" s="25"/>
      <c r="BB918" s="25"/>
      <c r="BC918" s="25"/>
      <c r="BD918" s="25"/>
      <c r="BE918" s="25"/>
      <c r="BF918" s="25"/>
      <c r="BG918" s="25"/>
      <c r="BH918" s="25"/>
      <c r="BI918" s="25"/>
      <c r="BJ918" s="25"/>
      <c r="BK918" s="25"/>
      <c r="BL918" s="25"/>
      <c r="BM918" s="25"/>
      <c r="BN918" s="25"/>
      <c r="BO918" s="25"/>
      <c r="BP918" s="25"/>
      <c r="BQ918" s="25"/>
      <c r="BR918" s="25"/>
      <c r="BS918" s="25"/>
    </row>
    <row r="919" spans="1:71" ht="15.75" customHeight="1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  <c r="AO919" s="25"/>
      <c r="AP919" s="25"/>
      <c r="AQ919" s="25"/>
      <c r="AR919" s="25"/>
      <c r="AS919" s="25"/>
      <c r="AT919" s="25"/>
      <c r="AU919" s="25"/>
      <c r="AV919" s="25"/>
      <c r="AW919" s="25"/>
      <c r="AX919" s="25"/>
      <c r="AY919" s="25"/>
      <c r="AZ919" s="25"/>
      <c r="BA919" s="25"/>
      <c r="BB919" s="25"/>
      <c r="BC919" s="25"/>
      <c r="BD919" s="25"/>
      <c r="BE919" s="25"/>
      <c r="BF919" s="25"/>
      <c r="BG919" s="25"/>
      <c r="BH919" s="25"/>
      <c r="BI919" s="25"/>
      <c r="BJ919" s="25"/>
      <c r="BK919" s="25"/>
      <c r="BL919" s="25"/>
      <c r="BM919" s="25"/>
      <c r="BN919" s="25"/>
      <c r="BO919" s="25"/>
      <c r="BP919" s="25"/>
      <c r="BQ919" s="25"/>
      <c r="BR919" s="25"/>
      <c r="BS919" s="25"/>
    </row>
    <row r="920" spans="1:71" ht="15.75" customHeight="1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  <c r="AO920" s="25"/>
      <c r="AP920" s="25"/>
      <c r="AQ920" s="25"/>
      <c r="AR920" s="25"/>
      <c r="AS920" s="25"/>
      <c r="AT920" s="25"/>
      <c r="AU920" s="25"/>
      <c r="AV920" s="25"/>
      <c r="AW920" s="25"/>
      <c r="AX920" s="25"/>
      <c r="AY920" s="25"/>
      <c r="AZ920" s="25"/>
      <c r="BA920" s="25"/>
      <c r="BB920" s="25"/>
      <c r="BC920" s="25"/>
      <c r="BD920" s="25"/>
      <c r="BE920" s="25"/>
      <c r="BF920" s="25"/>
      <c r="BG920" s="25"/>
      <c r="BH920" s="25"/>
      <c r="BI920" s="25"/>
      <c r="BJ920" s="25"/>
      <c r="BK920" s="25"/>
      <c r="BL920" s="25"/>
      <c r="BM920" s="25"/>
      <c r="BN920" s="25"/>
      <c r="BO920" s="25"/>
      <c r="BP920" s="25"/>
      <c r="BQ920" s="25"/>
      <c r="BR920" s="25"/>
      <c r="BS920" s="25"/>
    </row>
    <row r="921" spans="1:71" ht="15.75" customHeight="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  <c r="AO921" s="25"/>
      <c r="AP921" s="25"/>
      <c r="AQ921" s="25"/>
      <c r="AR921" s="25"/>
      <c r="AS921" s="25"/>
      <c r="AT921" s="25"/>
      <c r="AU921" s="25"/>
      <c r="AV921" s="25"/>
      <c r="AW921" s="25"/>
      <c r="AX921" s="25"/>
      <c r="AY921" s="25"/>
      <c r="AZ921" s="25"/>
      <c r="BA921" s="25"/>
      <c r="BB921" s="25"/>
      <c r="BC921" s="25"/>
      <c r="BD921" s="25"/>
      <c r="BE921" s="25"/>
      <c r="BF921" s="25"/>
      <c r="BG921" s="25"/>
      <c r="BH921" s="25"/>
      <c r="BI921" s="25"/>
      <c r="BJ921" s="25"/>
      <c r="BK921" s="25"/>
      <c r="BL921" s="25"/>
      <c r="BM921" s="25"/>
      <c r="BN921" s="25"/>
      <c r="BO921" s="25"/>
      <c r="BP921" s="25"/>
      <c r="BQ921" s="25"/>
      <c r="BR921" s="25"/>
      <c r="BS921" s="25"/>
    </row>
    <row r="922" spans="1:71" ht="15.75" customHeight="1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  <c r="AO922" s="25"/>
      <c r="AP922" s="25"/>
      <c r="AQ922" s="25"/>
      <c r="AR922" s="25"/>
      <c r="AS922" s="25"/>
      <c r="AT922" s="25"/>
      <c r="AU922" s="25"/>
      <c r="AV922" s="25"/>
      <c r="AW922" s="25"/>
      <c r="AX922" s="25"/>
      <c r="AY922" s="25"/>
      <c r="AZ922" s="25"/>
      <c r="BA922" s="25"/>
      <c r="BB922" s="25"/>
      <c r="BC922" s="25"/>
      <c r="BD922" s="25"/>
      <c r="BE922" s="25"/>
      <c r="BF922" s="25"/>
      <c r="BG922" s="25"/>
      <c r="BH922" s="25"/>
      <c r="BI922" s="25"/>
      <c r="BJ922" s="25"/>
      <c r="BK922" s="25"/>
      <c r="BL922" s="25"/>
      <c r="BM922" s="25"/>
      <c r="BN922" s="25"/>
      <c r="BO922" s="25"/>
      <c r="BP922" s="25"/>
      <c r="BQ922" s="25"/>
      <c r="BR922" s="25"/>
      <c r="BS922" s="25"/>
    </row>
    <row r="923" spans="1:71" ht="15.75" customHeight="1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  <c r="AO923" s="25"/>
      <c r="AP923" s="25"/>
      <c r="AQ923" s="25"/>
      <c r="AR923" s="25"/>
      <c r="AS923" s="25"/>
      <c r="AT923" s="25"/>
      <c r="AU923" s="25"/>
      <c r="AV923" s="25"/>
      <c r="AW923" s="25"/>
      <c r="AX923" s="25"/>
      <c r="AY923" s="25"/>
      <c r="AZ923" s="25"/>
      <c r="BA923" s="25"/>
      <c r="BB923" s="25"/>
      <c r="BC923" s="25"/>
      <c r="BD923" s="25"/>
      <c r="BE923" s="25"/>
      <c r="BF923" s="25"/>
      <c r="BG923" s="25"/>
      <c r="BH923" s="25"/>
      <c r="BI923" s="25"/>
      <c r="BJ923" s="25"/>
      <c r="BK923" s="25"/>
      <c r="BL923" s="25"/>
      <c r="BM923" s="25"/>
      <c r="BN923" s="25"/>
      <c r="BO923" s="25"/>
      <c r="BP923" s="25"/>
      <c r="BQ923" s="25"/>
      <c r="BR923" s="25"/>
      <c r="BS923" s="25"/>
    </row>
    <row r="924" spans="1:71" ht="15.75" customHeight="1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  <c r="AO924" s="25"/>
      <c r="AP924" s="25"/>
      <c r="AQ924" s="25"/>
      <c r="AR924" s="25"/>
      <c r="AS924" s="25"/>
      <c r="AT924" s="25"/>
      <c r="AU924" s="25"/>
      <c r="AV924" s="25"/>
      <c r="AW924" s="25"/>
      <c r="AX924" s="25"/>
      <c r="AY924" s="25"/>
      <c r="AZ924" s="25"/>
      <c r="BA924" s="25"/>
      <c r="BB924" s="25"/>
      <c r="BC924" s="25"/>
      <c r="BD924" s="25"/>
      <c r="BE924" s="25"/>
      <c r="BF924" s="25"/>
      <c r="BG924" s="25"/>
      <c r="BH924" s="25"/>
      <c r="BI924" s="25"/>
      <c r="BJ924" s="25"/>
      <c r="BK924" s="25"/>
      <c r="BL924" s="25"/>
      <c r="BM924" s="25"/>
      <c r="BN924" s="25"/>
      <c r="BO924" s="25"/>
      <c r="BP924" s="25"/>
      <c r="BQ924" s="25"/>
      <c r="BR924" s="25"/>
      <c r="BS924" s="25"/>
    </row>
    <row r="925" spans="1:71" ht="15.75" customHeight="1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  <c r="AO925" s="25"/>
      <c r="AP925" s="25"/>
      <c r="AQ925" s="25"/>
      <c r="AR925" s="25"/>
      <c r="AS925" s="25"/>
      <c r="AT925" s="25"/>
      <c r="AU925" s="25"/>
      <c r="AV925" s="25"/>
      <c r="AW925" s="25"/>
      <c r="AX925" s="25"/>
      <c r="AY925" s="25"/>
      <c r="AZ925" s="25"/>
      <c r="BA925" s="25"/>
      <c r="BB925" s="25"/>
      <c r="BC925" s="25"/>
      <c r="BD925" s="25"/>
      <c r="BE925" s="25"/>
      <c r="BF925" s="25"/>
      <c r="BG925" s="25"/>
      <c r="BH925" s="25"/>
      <c r="BI925" s="25"/>
      <c r="BJ925" s="25"/>
      <c r="BK925" s="25"/>
      <c r="BL925" s="25"/>
      <c r="BM925" s="25"/>
      <c r="BN925" s="25"/>
      <c r="BO925" s="25"/>
      <c r="BP925" s="25"/>
      <c r="BQ925" s="25"/>
      <c r="BR925" s="25"/>
      <c r="BS925" s="25"/>
    </row>
    <row r="926" spans="1:71" ht="15.75" customHeight="1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  <c r="AO926" s="25"/>
      <c r="AP926" s="25"/>
      <c r="AQ926" s="25"/>
      <c r="AR926" s="25"/>
      <c r="AS926" s="25"/>
      <c r="AT926" s="25"/>
      <c r="AU926" s="25"/>
      <c r="AV926" s="25"/>
      <c r="AW926" s="25"/>
      <c r="AX926" s="25"/>
      <c r="AY926" s="25"/>
      <c r="AZ926" s="25"/>
      <c r="BA926" s="25"/>
      <c r="BB926" s="25"/>
      <c r="BC926" s="25"/>
      <c r="BD926" s="25"/>
      <c r="BE926" s="25"/>
      <c r="BF926" s="25"/>
      <c r="BG926" s="25"/>
      <c r="BH926" s="25"/>
      <c r="BI926" s="25"/>
      <c r="BJ926" s="25"/>
      <c r="BK926" s="25"/>
      <c r="BL926" s="25"/>
      <c r="BM926" s="25"/>
      <c r="BN926" s="25"/>
      <c r="BO926" s="25"/>
      <c r="BP926" s="25"/>
      <c r="BQ926" s="25"/>
      <c r="BR926" s="25"/>
      <c r="BS926" s="25"/>
    </row>
    <row r="927" spans="1:71" ht="15.75" customHeight="1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  <c r="AO927" s="25"/>
      <c r="AP927" s="25"/>
      <c r="AQ927" s="25"/>
      <c r="AR927" s="25"/>
      <c r="AS927" s="25"/>
      <c r="AT927" s="25"/>
      <c r="AU927" s="25"/>
      <c r="AV927" s="25"/>
      <c r="AW927" s="25"/>
      <c r="AX927" s="25"/>
      <c r="AY927" s="25"/>
      <c r="AZ927" s="25"/>
      <c r="BA927" s="25"/>
      <c r="BB927" s="25"/>
      <c r="BC927" s="25"/>
      <c r="BD927" s="25"/>
      <c r="BE927" s="25"/>
      <c r="BF927" s="25"/>
      <c r="BG927" s="25"/>
      <c r="BH927" s="25"/>
      <c r="BI927" s="25"/>
      <c r="BJ927" s="25"/>
      <c r="BK927" s="25"/>
      <c r="BL927" s="25"/>
      <c r="BM927" s="25"/>
      <c r="BN927" s="25"/>
      <c r="BO927" s="25"/>
      <c r="BP927" s="25"/>
      <c r="BQ927" s="25"/>
      <c r="BR927" s="25"/>
      <c r="BS927" s="25"/>
    </row>
    <row r="928" spans="1:71" ht="15.75" customHeight="1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  <c r="AO928" s="25"/>
      <c r="AP928" s="25"/>
      <c r="AQ928" s="25"/>
      <c r="AR928" s="25"/>
      <c r="AS928" s="25"/>
      <c r="AT928" s="25"/>
      <c r="AU928" s="25"/>
      <c r="AV928" s="25"/>
      <c r="AW928" s="25"/>
      <c r="AX928" s="25"/>
      <c r="AY928" s="25"/>
      <c r="AZ928" s="25"/>
      <c r="BA928" s="25"/>
      <c r="BB928" s="25"/>
      <c r="BC928" s="25"/>
      <c r="BD928" s="25"/>
      <c r="BE928" s="25"/>
      <c r="BF928" s="25"/>
      <c r="BG928" s="25"/>
      <c r="BH928" s="25"/>
      <c r="BI928" s="25"/>
      <c r="BJ928" s="25"/>
      <c r="BK928" s="25"/>
      <c r="BL928" s="25"/>
      <c r="BM928" s="25"/>
      <c r="BN928" s="25"/>
      <c r="BO928" s="25"/>
      <c r="BP928" s="25"/>
      <c r="BQ928" s="25"/>
      <c r="BR928" s="25"/>
      <c r="BS928" s="25"/>
    </row>
    <row r="929" spans="1:71" ht="15.75" customHeight="1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  <c r="AO929" s="25"/>
      <c r="AP929" s="25"/>
      <c r="AQ929" s="25"/>
      <c r="AR929" s="25"/>
      <c r="AS929" s="25"/>
      <c r="AT929" s="25"/>
      <c r="AU929" s="25"/>
      <c r="AV929" s="25"/>
      <c r="AW929" s="25"/>
      <c r="AX929" s="25"/>
      <c r="AY929" s="25"/>
      <c r="AZ929" s="25"/>
      <c r="BA929" s="25"/>
      <c r="BB929" s="25"/>
      <c r="BC929" s="25"/>
      <c r="BD929" s="25"/>
      <c r="BE929" s="25"/>
      <c r="BF929" s="25"/>
      <c r="BG929" s="25"/>
      <c r="BH929" s="25"/>
      <c r="BI929" s="25"/>
      <c r="BJ929" s="25"/>
      <c r="BK929" s="25"/>
      <c r="BL929" s="25"/>
      <c r="BM929" s="25"/>
      <c r="BN929" s="25"/>
      <c r="BO929" s="25"/>
      <c r="BP929" s="25"/>
      <c r="BQ929" s="25"/>
      <c r="BR929" s="25"/>
      <c r="BS929" s="25"/>
    </row>
    <row r="930" spans="1:71" ht="15.75" customHeight="1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  <c r="AO930" s="25"/>
      <c r="AP930" s="25"/>
      <c r="AQ930" s="25"/>
      <c r="AR930" s="25"/>
      <c r="AS930" s="25"/>
      <c r="AT930" s="25"/>
      <c r="AU930" s="25"/>
      <c r="AV930" s="25"/>
      <c r="AW930" s="25"/>
      <c r="AX930" s="25"/>
      <c r="AY930" s="25"/>
      <c r="AZ930" s="25"/>
      <c r="BA930" s="25"/>
      <c r="BB930" s="25"/>
      <c r="BC930" s="25"/>
      <c r="BD930" s="25"/>
      <c r="BE930" s="25"/>
      <c r="BF930" s="25"/>
      <c r="BG930" s="25"/>
      <c r="BH930" s="25"/>
      <c r="BI930" s="25"/>
      <c r="BJ930" s="25"/>
      <c r="BK930" s="25"/>
      <c r="BL930" s="25"/>
      <c r="BM930" s="25"/>
      <c r="BN930" s="25"/>
      <c r="BO930" s="25"/>
      <c r="BP930" s="25"/>
      <c r="BQ930" s="25"/>
      <c r="BR930" s="25"/>
      <c r="BS930" s="25"/>
    </row>
    <row r="931" spans="1:71" ht="15.75" customHeight="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  <c r="AO931" s="25"/>
      <c r="AP931" s="25"/>
      <c r="AQ931" s="25"/>
      <c r="AR931" s="25"/>
      <c r="AS931" s="25"/>
      <c r="AT931" s="25"/>
      <c r="AU931" s="25"/>
      <c r="AV931" s="25"/>
      <c r="AW931" s="25"/>
      <c r="AX931" s="25"/>
      <c r="AY931" s="25"/>
      <c r="AZ931" s="25"/>
      <c r="BA931" s="25"/>
      <c r="BB931" s="25"/>
      <c r="BC931" s="25"/>
      <c r="BD931" s="25"/>
      <c r="BE931" s="25"/>
      <c r="BF931" s="25"/>
      <c r="BG931" s="25"/>
      <c r="BH931" s="25"/>
      <c r="BI931" s="25"/>
      <c r="BJ931" s="25"/>
      <c r="BK931" s="25"/>
      <c r="BL931" s="25"/>
      <c r="BM931" s="25"/>
      <c r="BN931" s="25"/>
      <c r="BO931" s="25"/>
      <c r="BP931" s="25"/>
      <c r="BQ931" s="25"/>
      <c r="BR931" s="25"/>
      <c r="BS931" s="25"/>
    </row>
    <row r="932" spans="1:71" ht="15.75" customHeight="1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  <c r="AO932" s="25"/>
      <c r="AP932" s="25"/>
      <c r="AQ932" s="25"/>
      <c r="AR932" s="25"/>
      <c r="AS932" s="25"/>
      <c r="AT932" s="25"/>
      <c r="AU932" s="25"/>
      <c r="AV932" s="25"/>
      <c r="AW932" s="25"/>
      <c r="AX932" s="25"/>
      <c r="AY932" s="25"/>
      <c r="AZ932" s="25"/>
      <c r="BA932" s="25"/>
      <c r="BB932" s="25"/>
      <c r="BC932" s="25"/>
      <c r="BD932" s="25"/>
      <c r="BE932" s="25"/>
      <c r="BF932" s="25"/>
      <c r="BG932" s="25"/>
      <c r="BH932" s="25"/>
      <c r="BI932" s="25"/>
      <c r="BJ932" s="25"/>
      <c r="BK932" s="25"/>
      <c r="BL932" s="25"/>
      <c r="BM932" s="25"/>
      <c r="BN932" s="25"/>
      <c r="BO932" s="25"/>
      <c r="BP932" s="25"/>
      <c r="BQ932" s="25"/>
      <c r="BR932" s="25"/>
      <c r="BS932" s="25"/>
    </row>
    <row r="933" spans="1:71" ht="15.75" customHeight="1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  <c r="AO933" s="25"/>
      <c r="AP933" s="25"/>
      <c r="AQ933" s="25"/>
      <c r="AR933" s="25"/>
      <c r="AS933" s="25"/>
      <c r="AT933" s="25"/>
      <c r="AU933" s="25"/>
      <c r="AV933" s="25"/>
      <c r="AW933" s="25"/>
      <c r="AX933" s="25"/>
      <c r="AY933" s="25"/>
      <c r="AZ933" s="25"/>
      <c r="BA933" s="25"/>
      <c r="BB933" s="25"/>
      <c r="BC933" s="25"/>
      <c r="BD933" s="25"/>
      <c r="BE933" s="25"/>
      <c r="BF933" s="25"/>
      <c r="BG933" s="25"/>
      <c r="BH933" s="25"/>
      <c r="BI933" s="25"/>
      <c r="BJ933" s="25"/>
      <c r="BK933" s="25"/>
      <c r="BL933" s="25"/>
      <c r="BM933" s="25"/>
      <c r="BN933" s="25"/>
      <c r="BO933" s="25"/>
      <c r="BP933" s="25"/>
      <c r="BQ933" s="25"/>
      <c r="BR933" s="25"/>
      <c r="BS933" s="25"/>
    </row>
    <row r="934" spans="1:71" ht="15.75" customHeight="1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  <c r="AO934" s="25"/>
      <c r="AP934" s="25"/>
      <c r="AQ934" s="25"/>
      <c r="AR934" s="25"/>
      <c r="AS934" s="25"/>
      <c r="AT934" s="25"/>
      <c r="AU934" s="25"/>
      <c r="AV934" s="25"/>
      <c r="AW934" s="25"/>
      <c r="AX934" s="25"/>
      <c r="AY934" s="25"/>
      <c r="AZ934" s="25"/>
      <c r="BA934" s="25"/>
      <c r="BB934" s="25"/>
      <c r="BC934" s="25"/>
      <c r="BD934" s="25"/>
      <c r="BE934" s="25"/>
      <c r="BF934" s="25"/>
      <c r="BG934" s="25"/>
      <c r="BH934" s="25"/>
      <c r="BI934" s="25"/>
      <c r="BJ934" s="25"/>
      <c r="BK934" s="25"/>
      <c r="BL934" s="25"/>
      <c r="BM934" s="25"/>
      <c r="BN934" s="25"/>
      <c r="BO934" s="25"/>
      <c r="BP934" s="25"/>
      <c r="BQ934" s="25"/>
      <c r="BR934" s="25"/>
      <c r="BS934" s="25"/>
    </row>
    <row r="935" spans="1:71" ht="15.75" customHeight="1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  <c r="AO935" s="25"/>
      <c r="AP935" s="25"/>
      <c r="AQ935" s="25"/>
      <c r="AR935" s="25"/>
      <c r="AS935" s="25"/>
      <c r="AT935" s="25"/>
      <c r="AU935" s="25"/>
      <c r="AV935" s="25"/>
      <c r="AW935" s="25"/>
      <c r="AX935" s="25"/>
      <c r="AY935" s="25"/>
      <c r="AZ935" s="25"/>
      <c r="BA935" s="25"/>
      <c r="BB935" s="25"/>
      <c r="BC935" s="25"/>
      <c r="BD935" s="25"/>
      <c r="BE935" s="25"/>
      <c r="BF935" s="25"/>
      <c r="BG935" s="25"/>
      <c r="BH935" s="25"/>
      <c r="BI935" s="25"/>
      <c r="BJ935" s="25"/>
      <c r="BK935" s="25"/>
      <c r="BL935" s="25"/>
      <c r="BM935" s="25"/>
      <c r="BN935" s="25"/>
      <c r="BO935" s="25"/>
      <c r="BP935" s="25"/>
      <c r="BQ935" s="25"/>
      <c r="BR935" s="25"/>
      <c r="BS935" s="25"/>
    </row>
    <row r="936" spans="1:71" ht="15.75" customHeight="1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  <c r="AO936" s="25"/>
      <c r="AP936" s="25"/>
      <c r="AQ936" s="25"/>
      <c r="AR936" s="25"/>
      <c r="AS936" s="25"/>
      <c r="AT936" s="25"/>
      <c r="AU936" s="25"/>
      <c r="AV936" s="25"/>
      <c r="AW936" s="25"/>
      <c r="AX936" s="25"/>
      <c r="AY936" s="25"/>
      <c r="AZ936" s="25"/>
      <c r="BA936" s="25"/>
      <c r="BB936" s="25"/>
      <c r="BC936" s="25"/>
      <c r="BD936" s="25"/>
      <c r="BE936" s="25"/>
      <c r="BF936" s="25"/>
      <c r="BG936" s="25"/>
      <c r="BH936" s="25"/>
      <c r="BI936" s="25"/>
      <c r="BJ936" s="25"/>
      <c r="BK936" s="25"/>
      <c r="BL936" s="25"/>
      <c r="BM936" s="25"/>
      <c r="BN936" s="25"/>
      <c r="BO936" s="25"/>
      <c r="BP936" s="25"/>
      <c r="BQ936" s="25"/>
      <c r="BR936" s="25"/>
      <c r="BS936" s="25"/>
    </row>
    <row r="937" spans="1:71" ht="15.75" customHeight="1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  <c r="AO937" s="25"/>
      <c r="AP937" s="25"/>
      <c r="AQ937" s="25"/>
      <c r="AR937" s="25"/>
      <c r="AS937" s="25"/>
      <c r="AT937" s="25"/>
      <c r="AU937" s="25"/>
      <c r="AV937" s="25"/>
      <c r="AW937" s="25"/>
      <c r="AX937" s="25"/>
      <c r="AY937" s="25"/>
      <c r="AZ937" s="25"/>
      <c r="BA937" s="25"/>
      <c r="BB937" s="25"/>
      <c r="BC937" s="25"/>
      <c r="BD937" s="25"/>
      <c r="BE937" s="25"/>
      <c r="BF937" s="25"/>
      <c r="BG937" s="25"/>
      <c r="BH937" s="25"/>
      <c r="BI937" s="25"/>
      <c r="BJ937" s="25"/>
      <c r="BK937" s="25"/>
      <c r="BL937" s="25"/>
      <c r="BM937" s="25"/>
      <c r="BN937" s="25"/>
      <c r="BO937" s="25"/>
      <c r="BP937" s="25"/>
      <c r="BQ937" s="25"/>
      <c r="BR937" s="25"/>
      <c r="BS937" s="25"/>
    </row>
    <row r="938" spans="1:71" ht="15.75" customHeight="1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  <c r="AO938" s="25"/>
      <c r="AP938" s="25"/>
      <c r="AQ938" s="25"/>
      <c r="AR938" s="25"/>
      <c r="AS938" s="25"/>
      <c r="AT938" s="25"/>
      <c r="AU938" s="25"/>
      <c r="AV938" s="25"/>
      <c r="AW938" s="25"/>
      <c r="AX938" s="25"/>
      <c r="AY938" s="25"/>
      <c r="AZ938" s="25"/>
      <c r="BA938" s="25"/>
      <c r="BB938" s="25"/>
      <c r="BC938" s="25"/>
      <c r="BD938" s="25"/>
      <c r="BE938" s="25"/>
      <c r="BF938" s="25"/>
      <c r="BG938" s="25"/>
      <c r="BH938" s="25"/>
      <c r="BI938" s="25"/>
      <c r="BJ938" s="25"/>
      <c r="BK938" s="25"/>
      <c r="BL938" s="25"/>
      <c r="BM938" s="25"/>
      <c r="BN938" s="25"/>
      <c r="BO938" s="25"/>
      <c r="BP938" s="25"/>
      <c r="BQ938" s="25"/>
      <c r="BR938" s="25"/>
      <c r="BS938" s="25"/>
    </row>
    <row r="939" spans="1:71" ht="15.75" customHeight="1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  <c r="AO939" s="25"/>
      <c r="AP939" s="25"/>
      <c r="AQ939" s="25"/>
      <c r="AR939" s="25"/>
      <c r="AS939" s="25"/>
      <c r="AT939" s="25"/>
      <c r="AU939" s="25"/>
      <c r="AV939" s="25"/>
      <c r="AW939" s="25"/>
      <c r="AX939" s="25"/>
      <c r="AY939" s="25"/>
      <c r="AZ939" s="25"/>
      <c r="BA939" s="25"/>
      <c r="BB939" s="25"/>
      <c r="BC939" s="25"/>
      <c r="BD939" s="25"/>
      <c r="BE939" s="25"/>
      <c r="BF939" s="25"/>
      <c r="BG939" s="25"/>
      <c r="BH939" s="25"/>
      <c r="BI939" s="25"/>
      <c r="BJ939" s="25"/>
      <c r="BK939" s="25"/>
      <c r="BL939" s="25"/>
      <c r="BM939" s="25"/>
      <c r="BN939" s="25"/>
      <c r="BO939" s="25"/>
      <c r="BP939" s="25"/>
      <c r="BQ939" s="25"/>
      <c r="BR939" s="25"/>
      <c r="BS939" s="25"/>
    </row>
    <row r="940" spans="1:71" ht="15.75" customHeight="1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  <c r="AO940" s="25"/>
      <c r="AP940" s="25"/>
      <c r="AQ940" s="25"/>
      <c r="AR940" s="25"/>
      <c r="AS940" s="25"/>
      <c r="AT940" s="25"/>
      <c r="AU940" s="25"/>
      <c r="AV940" s="25"/>
      <c r="AW940" s="25"/>
      <c r="AX940" s="25"/>
      <c r="AY940" s="25"/>
      <c r="AZ940" s="25"/>
      <c r="BA940" s="25"/>
      <c r="BB940" s="25"/>
      <c r="BC940" s="25"/>
      <c r="BD940" s="25"/>
      <c r="BE940" s="25"/>
      <c r="BF940" s="25"/>
      <c r="BG940" s="25"/>
      <c r="BH940" s="25"/>
      <c r="BI940" s="25"/>
      <c r="BJ940" s="25"/>
      <c r="BK940" s="25"/>
      <c r="BL940" s="25"/>
      <c r="BM940" s="25"/>
      <c r="BN940" s="25"/>
      <c r="BO940" s="25"/>
      <c r="BP940" s="25"/>
      <c r="BQ940" s="25"/>
      <c r="BR940" s="25"/>
      <c r="BS940" s="25"/>
    </row>
    <row r="941" spans="1:71" ht="15.75" customHeight="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  <c r="AO941" s="25"/>
      <c r="AP941" s="25"/>
      <c r="AQ941" s="25"/>
      <c r="AR941" s="25"/>
      <c r="AS941" s="25"/>
      <c r="AT941" s="25"/>
      <c r="AU941" s="25"/>
      <c r="AV941" s="25"/>
      <c r="AW941" s="25"/>
      <c r="AX941" s="25"/>
      <c r="AY941" s="25"/>
      <c r="AZ941" s="25"/>
      <c r="BA941" s="25"/>
      <c r="BB941" s="25"/>
      <c r="BC941" s="25"/>
      <c r="BD941" s="25"/>
      <c r="BE941" s="25"/>
      <c r="BF941" s="25"/>
      <c r="BG941" s="25"/>
      <c r="BH941" s="25"/>
      <c r="BI941" s="25"/>
      <c r="BJ941" s="25"/>
      <c r="BK941" s="25"/>
      <c r="BL941" s="25"/>
      <c r="BM941" s="25"/>
      <c r="BN941" s="25"/>
      <c r="BO941" s="25"/>
      <c r="BP941" s="25"/>
      <c r="BQ941" s="25"/>
      <c r="BR941" s="25"/>
      <c r="BS941" s="25"/>
    </row>
    <row r="942" spans="1:71" ht="15.75" customHeight="1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  <c r="AO942" s="25"/>
      <c r="AP942" s="25"/>
      <c r="AQ942" s="25"/>
      <c r="AR942" s="25"/>
      <c r="AS942" s="25"/>
      <c r="AT942" s="25"/>
      <c r="AU942" s="25"/>
      <c r="AV942" s="25"/>
      <c r="AW942" s="25"/>
      <c r="AX942" s="25"/>
      <c r="AY942" s="25"/>
      <c r="AZ942" s="25"/>
      <c r="BA942" s="25"/>
      <c r="BB942" s="25"/>
      <c r="BC942" s="25"/>
      <c r="BD942" s="25"/>
      <c r="BE942" s="25"/>
      <c r="BF942" s="25"/>
      <c r="BG942" s="25"/>
      <c r="BH942" s="25"/>
      <c r="BI942" s="25"/>
      <c r="BJ942" s="25"/>
      <c r="BK942" s="25"/>
      <c r="BL942" s="25"/>
      <c r="BM942" s="25"/>
      <c r="BN942" s="25"/>
      <c r="BO942" s="25"/>
      <c r="BP942" s="25"/>
      <c r="BQ942" s="25"/>
      <c r="BR942" s="25"/>
      <c r="BS942" s="25"/>
    </row>
    <row r="943" spans="1:71" ht="15.75" customHeight="1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  <c r="AO943" s="25"/>
      <c r="AP943" s="25"/>
      <c r="AQ943" s="25"/>
      <c r="AR943" s="25"/>
      <c r="AS943" s="25"/>
      <c r="AT943" s="25"/>
      <c r="AU943" s="25"/>
      <c r="AV943" s="25"/>
      <c r="AW943" s="25"/>
      <c r="AX943" s="25"/>
      <c r="AY943" s="25"/>
      <c r="AZ943" s="25"/>
      <c r="BA943" s="25"/>
      <c r="BB943" s="25"/>
      <c r="BC943" s="25"/>
      <c r="BD943" s="25"/>
      <c r="BE943" s="25"/>
      <c r="BF943" s="25"/>
      <c r="BG943" s="25"/>
      <c r="BH943" s="25"/>
      <c r="BI943" s="25"/>
      <c r="BJ943" s="25"/>
      <c r="BK943" s="25"/>
      <c r="BL943" s="25"/>
      <c r="BM943" s="25"/>
      <c r="BN943" s="25"/>
      <c r="BO943" s="25"/>
      <c r="BP943" s="25"/>
      <c r="BQ943" s="25"/>
      <c r="BR943" s="25"/>
      <c r="BS943" s="25"/>
    </row>
    <row r="944" spans="1:71" ht="15.75" customHeight="1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  <c r="AO944" s="25"/>
      <c r="AP944" s="25"/>
      <c r="AQ944" s="25"/>
      <c r="AR944" s="25"/>
      <c r="AS944" s="25"/>
      <c r="AT944" s="25"/>
      <c r="AU944" s="25"/>
      <c r="AV944" s="25"/>
      <c r="AW944" s="25"/>
      <c r="AX944" s="25"/>
      <c r="AY944" s="25"/>
      <c r="AZ944" s="25"/>
      <c r="BA944" s="25"/>
      <c r="BB944" s="25"/>
      <c r="BC944" s="25"/>
      <c r="BD944" s="25"/>
      <c r="BE944" s="25"/>
      <c r="BF944" s="25"/>
      <c r="BG944" s="25"/>
      <c r="BH944" s="25"/>
      <c r="BI944" s="25"/>
      <c r="BJ944" s="25"/>
      <c r="BK944" s="25"/>
      <c r="BL944" s="25"/>
      <c r="BM944" s="25"/>
      <c r="BN944" s="25"/>
      <c r="BO944" s="25"/>
      <c r="BP944" s="25"/>
      <c r="BQ944" s="25"/>
      <c r="BR944" s="25"/>
      <c r="BS944" s="25"/>
    </row>
    <row r="945" spans="1:71" ht="15.75" customHeight="1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  <c r="AO945" s="25"/>
      <c r="AP945" s="25"/>
      <c r="AQ945" s="25"/>
      <c r="AR945" s="25"/>
      <c r="AS945" s="25"/>
      <c r="AT945" s="25"/>
      <c r="AU945" s="25"/>
      <c r="AV945" s="25"/>
      <c r="AW945" s="25"/>
      <c r="AX945" s="25"/>
      <c r="AY945" s="25"/>
      <c r="AZ945" s="25"/>
      <c r="BA945" s="25"/>
      <c r="BB945" s="25"/>
      <c r="BC945" s="25"/>
      <c r="BD945" s="25"/>
      <c r="BE945" s="25"/>
      <c r="BF945" s="25"/>
      <c r="BG945" s="25"/>
      <c r="BH945" s="25"/>
      <c r="BI945" s="25"/>
      <c r="BJ945" s="25"/>
      <c r="BK945" s="25"/>
      <c r="BL945" s="25"/>
      <c r="BM945" s="25"/>
      <c r="BN945" s="25"/>
      <c r="BO945" s="25"/>
      <c r="BP945" s="25"/>
      <c r="BQ945" s="25"/>
      <c r="BR945" s="25"/>
      <c r="BS945" s="25"/>
    </row>
    <row r="946" spans="1:71" ht="15.75" customHeight="1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  <c r="AO946" s="25"/>
      <c r="AP946" s="25"/>
      <c r="AQ946" s="25"/>
      <c r="AR946" s="25"/>
      <c r="AS946" s="25"/>
      <c r="AT946" s="25"/>
      <c r="AU946" s="25"/>
      <c r="AV946" s="25"/>
      <c r="AW946" s="25"/>
      <c r="AX946" s="25"/>
      <c r="AY946" s="25"/>
      <c r="AZ946" s="25"/>
      <c r="BA946" s="25"/>
      <c r="BB946" s="25"/>
      <c r="BC946" s="25"/>
      <c r="BD946" s="25"/>
      <c r="BE946" s="25"/>
      <c r="BF946" s="25"/>
      <c r="BG946" s="25"/>
      <c r="BH946" s="25"/>
      <c r="BI946" s="25"/>
      <c r="BJ946" s="25"/>
      <c r="BK946" s="25"/>
      <c r="BL946" s="25"/>
      <c r="BM946" s="25"/>
      <c r="BN946" s="25"/>
      <c r="BO946" s="25"/>
      <c r="BP946" s="25"/>
      <c r="BQ946" s="25"/>
      <c r="BR946" s="25"/>
      <c r="BS946" s="25"/>
    </row>
    <row r="947" spans="1:71" ht="15.75" customHeight="1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  <c r="AO947" s="25"/>
      <c r="AP947" s="25"/>
      <c r="AQ947" s="25"/>
      <c r="AR947" s="25"/>
      <c r="AS947" s="25"/>
      <c r="AT947" s="25"/>
      <c r="AU947" s="25"/>
      <c r="AV947" s="25"/>
      <c r="AW947" s="25"/>
      <c r="AX947" s="25"/>
      <c r="AY947" s="25"/>
      <c r="AZ947" s="25"/>
      <c r="BA947" s="25"/>
      <c r="BB947" s="25"/>
      <c r="BC947" s="25"/>
      <c r="BD947" s="25"/>
      <c r="BE947" s="25"/>
      <c r="BF947" s="25"/>
      <c r="BG947" s="25"/>
      <c r="BH947" s="25"/>
      <c r="BI947" s="25"/>
      <c r="BJ947" s="25"/>
      <c r="BK947" s="25"/>
      <c r="BL947" s="25"/>
      <c r="BM947" s="25"/>
      <c r="BN947" s="25"/>
      <c r="BO947" s="25"/>
      <c r="BP947" s="25"/>
      <c r="BQ947" s="25"/>
      <c r="BR947" s="25"/>
      <c r="BS947" s="25"/>
    </row>
    <row r="948" spans="1:71" ht="15.75" customHeight="1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  <c r="AO948" s="25"/>
      <c r="AP948" s="25"/>
      <c r="AQ948" s="25"/>
      <c r="AR948" s="25"/>
      <c r="AS948" s="25"/>
      <c r="AT948" s="25"/>
      <c r="AU948" s="25"/>
      <c r="AV948" s="25"/>
      <c r="AW948" s="25"/>
      <c r="AX948" s="25"/>
      <c r="AY948" s="25"/>
      <c r="AZ948" s="25"/>
      <c r="BA948" s="25"/>
      <c r="BB948" s="25"/>
      <c r="BC948" s="25"/>
      <c r="BD948" s="25"/>
      <c r="BE948" s="25"/>
      <c r="BF948" s="25"/>
      <c r="BG948" s="25"/>
      <c r="BH948" s="25"/>
      <c r="BI948" s="25"/>
      <c r="BJ948" s="25"/>
      <c r="BK948" s="25"/>
      <c r="BL948" s="25"/>
      <c r="BM948" s="25"/>
      <c r="BN948" s="25"/>
      <c r="BO948" s="25"/>
      <c r="BP948" s="25"/>
      <c r="BQ948" s="25"/>
      <c r="BR948" s="25"/>
      <c r="BS948" s="25"/>
    </row>
    <row r="949" spans="1:71" ht="15.75" customHeight="1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  <c r="AO949" s="25"/>
      <c r="AP949" s="25"/>
      <c r="AQ949" s="25"/>
      <c r="AR949" s="25"/>
      <c r="AS949" s="25"/>
      <c r="AT949" s="25"/>
      <c r="AU949" s="25"/>
      <c r="AV949" s="25"/>
      <c r="AW949" s="25"/>
      <c r="AX949" s="25"/>
      <c r="AY949" s="25"/>
      <c r="AZ949" s="25"/>
      <c r="BA949" s="25"/>
      <c r="BB949" s="25"/>
      <c r="BC949" s="25"/>
      <c r="BD949" s="25"/>
      <c r="BE949" s="25"/>
      <c r="BF949" s="25"/>
      <c r="BG949" s="25"/>
      <c r="BH949" s="25"/>
      <c r="BI949" s="25"/>
      <c r="BJ949" s="25"/>
      <c r="BK949" s="25"/>
      <c r="BL949" s="25"/>
      <c r="BM949" s="25"/>
      <c r="BN949" s="25"/>
      <c r="BO949" s="25"/>
      <c r="BP949" s="25"/>
      <c r="BQ949" s="25"/>
      <c r="BR949" s="25"/>
      <c r="BS949" s="25"/>
    </row>
    <row r="950" spans="1:71" ht="15.75" customHeight="1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  <c r="AO950" s="25"/>
      <c r="AP950" s="25"/>
      <c r="AQ950" s="25"/>
      <c r="AR950" s="25"/>
      <c r="AS950" s="25"/>
      <c r="AT950" s="25"/>
      <c r="AU950" s="25"/>
      <c r="AV950" s="25"/>
      <c r="AW950" s="25"/>
      <c r="AX950" s="25"/>
      <c r="AY950" s="25"/>
      <c r="AZ950" s="25"/>
      <c r="BA950" s="25"/>
      <c r="BB950" s="25"/>
      <c r="BC950" s="25"/>
      <c r="BD950" s="25"/>
      <c r="BE950" s="25"/>
      <c r="BF950" s="25"/>
      <c r="BG950" s="25"/>
      <c r="BH950" s="25"/>
      <c r="BI950" s="25"/>
      <c r="BJ950" s="25"/>
      <c r="BK950" s="25"/>
      <c r="BL950" s="25"/>
      <c r="BM950" s="25"/>
      <c r="BN950" s="25"/>
      <c r="BO950" s="25"/>
      <c r="BP950" s="25"/>
      <c r="BQ950" s="25"/>
      <c r="BR950" s="25"/>
      <c r="BS950" s="25"/>
    </row>
    <row r="951" spans="1:71" ht="15.75" customHeight="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  <c r="AO951" s="25"/>
      <c r="AP951" s="25"/>
      <c r="AQ951" s="25"/>
      <c r="AR951" s="25"/>
      <c r="AS951" s="25"/>
      <c r="AT951" s="25"/>
      <c r="AU951" s="25"/>
      <c r="AV951" s="25"/>
      <c r="AW951" s="25"/>
      <c r="AX951" s="25"/>
      <c r="AY951" s="25"/>
      <c r="AZ951" s="25"/>
      <c r="BA951" s="25"/>
      <c r="BB951" s="25"/>
      <c r="BC951" s="25"/>
      <c r="BD951" s="25"/>
      <c r="BE951" s="25"/>
      <c r="BF951" s="25"/>
      <c r="BG951" s="25"/>
      <c r="BH951" s="25"/>
      <c r="BI951" s="25"/>
      <c r="BJ951" s="25"/>
      <c r="BK951" s="25"/>
      <c r="BL951" s="25"/>
      <c r="BM951" s="25"/>
      <c r="BN951" s="25"/>
      <c r="BO951" s="25"/>
      <c r="BP951" s="25"/>
      <c r="BQ951" s="25"/>
      <c r="BR951" s="25"/>
      <c r="BS951" s="25"/>
    </row>
    <row r="952" spans="1:71" ht="15.75" customHeight="1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  <c r="AO952" s="25"/>
      <c r="AP952" s="25"/>
      <c r="AQ952" s="25"/>
      <c r="AR952" s="25"/>
      <c r="AS952" s="25"/>
      <c r="AT952" s="25"/>
      <c r="AU952" s="25"/>
      <c r="AV952" s="25"/>
      <c r="AW952" s="25"/>
      <c r="AX952" s="25"/>
      <c r="AY952" s="25"/>
      <c r="AZ952" s="25"/>
      <c r="BA952" s="25"/>
      <c r="BB952" s="25"/>
      <c r="BC952" s="25"/>
      <c r="BD952" s="25"/>
      <c r="BE952" s="25"/>
      <c r="BF952" s="25"/>
      <c r="BG952" s="25"/>
      <c r="BH952" s="25"/>
      <c r="BI952" s="25"/>
      <c r="BJ952" s="25"/>
      <c r="BK952" s="25"/>
      <c r="BL952" s="25"/>
      <c r="BM952" s="25"/>
      <c r="BN952" s="25"/>
      <c r="BO952" s="25"/>
      <c r="BP952" s="25"/>
      <c r="BQ952" s="25"/>
      <c r="BR952" s="25"/>
      <c r="BS952" s="25"/>
    </row>
    <row r="953" spans="1:71" ht="15.75" customHeight="1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  <c r="AO953" s="25"/>
      <c r="AP953" s="25"/>
      <c r="AQ953" s="25"/>
      <c r="AR953" s="25"/>
      <c r="AS953" s="25"/>
      <c r="AT953" s="25"/>
      <c r="AU953" s="25"/>
      <c r="AV953" s="25"/>
      <c r="AW953" s="25"/>
      <c r="AX953" s="25"/>
      <c r="AY953" s="25"/>
      <c r="AZ953" s="25"/>
      <c r="BA953" s="25"/>
      <c r="BB953" s="25"/>
      <c r="BC953" s="25"/>
      <c r="BD953" s="25"/>
      <c r="BE953" s="25"/>
      <c r="BF953" s="25"/>
      <c r="BG953" s="25"/>
      <c r="BH953" s="25"/>
      <c r="BI953" s="25"/>
      <c r="BJ953" s="25"/>
      <c r="BK953" s="25"/>
      <c r="BL953" s="25"/>
      <c r="BM953" s="25"/>
      <c r="BN953" s="25"/>
      <c r="BO953" s="25"/>
      <c r="BP953" s="25"/>
      <c r="BQ953" s="25"/>
      <c r="BR953" s="25"/>
      <c r="BS953" s="25"/>
    </row>
    <row r="954" spans="1:71" ht="15.75" customHeight="1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  <c r="AO954" s="25"/>
      <c r="AP954" s="25"/>
      <c r="AQ954" s="25"/>
      <c r="AR954" s="25"/>
      <c r="AS954" s="25"/>
      <c r="AT954" s="25"/>
      <c r="AU954" s="25"/>
      <c r="AV954" s="25"/>
      <c r="AW954" s="25"/>
      <c r="AX954" s="25"/>
      <c r="AY954" s="25"/>
      <c r="AZ954" s="25"/>
      <c r="BA954" s="25"/>
      <c r="BB954" s="25"/>
      <c r="BC954" s="25"/>
      <c r="BD954" s="25"/>
      <c r="BE954" s="25"/>
      <c r="BF954" s="25"/>
      <c r="BG954" s="25"/>
      <c r="BH954" s="25"/>
      <c r="BI954" s="25"/>
      <c r="BJ954" s="25"/>
      <c r="BK954" s="25"/>
      <c r="BL954" s="25"/>
      <c r="BM954" s="25"/>
      <c r="BN954" s="25"/>
      <c r="BO954" s="25"/>
      <c r="BP954" s="25"/>
      <c r="BQ954" s="25"/>
      <c r="BR954" s="25"/>
      <c r="BS954" s="25"/>
    </row>
    <row r="955" spans="1:71" ht="15.75" customHeight="1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  <c r="AO955" s="25"/>
      <c r="AP955" s="25"/>
      <c r="AQ955" s="25"/>
      <c r="AR955" s="25"/>
      <c r="AS955" s="25"/>
      <c r="AT955" s="25"/>
      <c r="AU955" s="25"/>
      <c r="AV955" s="25"/>
      <c r="AW955" s="25"/>
      <c r="AX955" s="25"/>
      <c r="AY955" s="25"/>
      <c r="AZ955" s="25"/>
      <c r="BA955" s="25"/>
      <c r="BB955" s="25"/>
      <c r="BC955" s="25"/>
      <c r="BD955" s="25"/>
      <c r="BE955" s="25"/>
      <c r="BF955" s="25"/>
      <c r="BG955" s="25"/>
      <c r="BH955" s="25"/>
      <c r="BI955" s="25"/>
      <c r="BJ955" s="25"/>
      <c r="BK955" s="25"/>
      <c r="BL955" s="25"/>
      <c r="BM955" s="25"/>
      <c r="BN955" s="25"/>
      <c r="BO955" s="25"/>
      <c r="BP955" s="25"/>
      <c r="BQ955" s="25"/>
      <c r="BR955" s="25"/>
      <c r="BS955" s="25"/>
    </row>
    <row r="956" spans="1:71" ht="15.75" customHeight="1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  <c r="AO956" s="25"/>
      <c r="AP956" s="25"/>
      <c r="AQ956" s="25"/>
      <c r="AR956" s="25"/>
      <c r="AS956" s="25"/>
      <c r="AT956" s="25"/>
      <c r="AU956" s="25"/>
      <c r="AV956" s="25"/>
      <c r="AW956" s="25"/>
      <c r="AX956" s="25"/>
      <c r="AY956" s="25"/>
      <c r="AZ956" s="25"/>
      <c r="BA956" s="25"/>
      <c r="BB956" s="25"/>
      <c r="BC956" s="25"/>
      <c r="BD956" s="25"/>
      <c r="BE956" s="25"/>
      <c r="BF956" s="25"/>
      <c r="BG956" s="25"/>
      <c r="BH956" s="25"/>
      <c r="BI956" s="25"/>
      <c r="BJ956" s="25"/>
      <c r="BK956" s="25"/>
      <c r="BL956" s="25"/>
      <c r="BM956" s="25"/>
      <c r="BN956" s="25"/>
      <c r="BO956" s="25"/>
      <c r="BP956" s="25"/>
      <c r="BQ956" s="25"/>
      <c r="BR956" s="25"/>
      <c r="BS956" s="25"/>
    </row>
    <row r="957" spans="1:71" ht="15.75" customHeight="1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  <c r="AO957" s="25"/>
      <c r="AP957" s="25"/>
      <c r="AQ957" s="25"/>
      <c r="AR957" s="25"/>
      <c r="AS957" s="25"/>
      <c r="AT957" s="25"/>
      <c r="AU957" s="25"/>
      <c r="AV957" s="25"/>
      <c r="AW957" s="25"/>
      <c r="AX957" s="25"/>
      <c r="AY957" s="25"/>
      <c r="AZ957" s="25"/>
      <c r="BA957" s="25"/>
      <c r="BB957" s="25"/>
      <c r="BC957" s="25"/>
      <c r="BD957" s="25"/>
      <c r="BE957" s="25"/>
      <c r="BF957" s="25"/>
      <c r="BG957" s="25"/>
      <c r="BH957" s="25"/>
      <c r="BI957" s="25"/>
      <c r="BJ957" s="25"/>
      <c r="BK957" s="25"/>
      <c r="BL957" s="25"/>
      <c r="BM957" s="25"/>
      <c r="BN957" s="25"/>
      <c r="BO957" s="25"/>
      <c r="BP957" s="25"/>
      <c r="BQ957" s="25"/>
      <c r="BR957" s="25"/>
      <c r="BS957" s="25"/>
    </row>
    <row r="958" spans="1:71" ht="15.75" customHeight="1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  <c r="AO958" s="25"/>
      <c r="AP958" s="25"/>
      <c r="AQ958" s="25"/>
      <c r="AR958" s="25"/>
      <c r="AS958" s="25"/>
      <c r="AT958" s="25"/>
      <c r="AU958" s="25"/>
      <c r="AV958" s="25"/>
      <c r="AW958" s="25"/>
      <c r="AX958" s="25"/>
      <c r="AY958" s="25"/>
      <c r="AZ958" s="25"/>
      <c r="BA958" s="25"/>
      <c r="BB958" s="25"/>
      <c r="BC958" s="25"/>
      <c r="BD958" s="25"/>
      <c r="BE958" s="25"/>
      <c r="BF958" s="25"/>
      <c r="BG958" s="25"/>
      <c r="BH958" s="25"/>
      <c r="BI958" s="25"/>
      <c r="BJ958" s="25"/>
      <c r="BK958" s="25"/>
      <c r="BL958" s="25"/>
      <c r="BM958" s="25"/>
      <c r="BN958" s="25"/>
      <c r="BO958" s="25"/>
      <c r="BP958" s="25"/>
      <c r="BQ958" s="25"/>
      <c r="BR958" s="25"/>
      <c r="BS958" s="25"/>
    </row>
    <row r="959" spans="1:71" ht="15.75" customHeight="1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  <c r="AO959" s="25"/>
      <c r="AP959" s="25"/>
      <c r="AQ959" s="25"/>
      <c r="AR959" s="25"/>
      <c r="AS959" s="25"/>
      <c r="AT959" s="25"/>
      <c r="AU959" s="25"/>
      <c r="AV959" s="25"/>
      <c r="AW959" s="25"/>
      <c r="AX959" s="25"/>
      <c r="AY959" s="25"/>
      <c r="AZ959" s="25"/>
      <c r="BA959" s="25"/>
      <c r="BB959" s="25"/>
      <c r="BC959" s="25"/>
      <c r="BD959" s="25"/>
      <c r="BE959" s="25"/>
      <c r="BF959" s="25"/>
      <c r="BG959" s="25"/>
      <c r="BH959" s="25"/>
      <c r="BI959" s="25"/>
      <c r="BJ959" s="25"/>
      <c r="BK959" s="25"/>
      <c r="BL959" s="25"/>
      <c r="BM959" s="25"/>
      <c r="BN959" s="25"/>
      <c r="BO959" s="25"/>
      <c r="BP959" s="25"/>
      <c r="BQ959" s="25"/>
      <c r="BR959" s="25"/>
      <c r="BS959" s="25"/>
    </row>
    <row r="960" spans="1:71" ht="15.75" customHeight="1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  <c r="AO960" s="25"/>
      <c r="AP960" s="25"/>
      <c r="AQ960" s="25"/>
      <c r="AR960" s="25"/>
      <c r="AS960" s="25"/>
      <c r="AT960" s="25"/>
      <c r="AU960" s="25"/>
      <c r="AV960" s="25"/>
      <c r="AW960" s="25"/>
      <c r="AX960" s="25"/>
      <c r="AY960" s="25"/>
      <c r="AZ960" s="25"/>
      <c r="BA960" s="25"/>
      <c r="BB960" s="25"/>
      <c r="BC960" s="25"/>
      <c r="BD960" s="25"/>
      <c r="BE960" s="25"/>
      <c r="BF960" s="25"/>
      <c r="BG960" s="25"/>
      <c r="BH960" s="25"/>
      <c r="BI960" s="25"/>
      <c r="BJ960" s="25"/>
      <c r="BK960" s="25"/>
      <c r="BL960" s="25"/>
      <c r="BM960" s="25"/>
      <c r="BN960" s="25"/>
      <c r="BO960" s="25"/>
      <c r="BP960" s="25"/>
      <c r="BQ960" s="25"/>
      <c r="BR960" s="25"/>
      <c r="BS960" s="25"/>
    </row>
    <row r="961" spans="1:71" ht="15.75" customHeight="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  <c r="AO961" s="25"/>
      <c r="AP961" s="25"/>
      <c r="AQ961" s="25"/>
      <c r="AR961" s="25"/>
      <c r="AS961" s="25"/>
      <c r="AT961" s="25"/>
      <c r="AU961" s="25"/>
      <c r="AV961" s="25"/>
      <c r="AW961" s="25"/>
      <c r="AX961" s="25"/>
      <c r="AY961" s="25"/>
      <c r="AZ961" s="25"/>
      <c r="BA961" s="25"/>
      <c r="BB961" s="25"/>
      <c r="BC961" s="25"/>
      <c r="BD961" s="25"/>
      <c r="BE961" s="25"/>
      <c r="BF961" s="25"/>
      <c r="BG961" s="25"/>
      <c r="BH961" s="25"/>
      <c r="BI961" s="25"/>
      <c r="BJ961" s="25"/>
      <c r="BK961" s="25"/>
      <c r="BL961" s="25"/>
      <c r="BM961" s="25"/>
      <c r="BN961" s="25"/>
      <c r="BO961" s="25"/>
      <c r="BP961" s="25"/>
      <c r="BQ961" s="25"/>
      <c r="BR961" s="25"/>
      <c r="BS961" s="25"/>
    </row>
    <row r="962" spans="1:71" ht="15.75" customHeight="1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  <c r="AO962" s="25"/>
      <c r="AP962" s="25"/>
      <c r="AQ962" s="25"/>
      <c r="AR962" s="25"/>
      <c r="AS962" s="25"/>
      <c r="AT962" s="25"/>
      <c r="AU962" s="25"/>
      <c r="AV962" s="25"/>
      <c r="AW962" s="25"/>
      <c r="AX962" s="25"/>
      <c r="AY962" s="25"/>
      <c r="AZ962" s="25"/>
      <c r="BA962" s="25"/>
      <c r="BB962" s="25"/>
      <c r="BC962" s="25"/>
      <c r="BD962" s="25"/>
      <c r="BE962" s="25"/>
      <c r="BF962" s="25"/>
      <c r="BG962" s="25"/>
      <c r="BH962" s="25"/>
      <c r="BI962" s="25"/>
      <c r="BJ962" s="25"/>
      <c r="BK962" s="25"/>
      <c r="BL962" s="25"/>
      <c r="BM962" s="25"/>
      <c r="BN962" s="25"/>
      <c r="BO962" s="25"/>
      <c r="BP962" s="25"/>
      <c r="BQ962" s="25"/>
      <c r="BR962" s="25"/>
      <c r="BS962" s="25"/>
    </row>
    <row r="963" spans="1:71" ht="15.75" customHeight="1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  <c r="AO963" s="25"/>
      <c r="AP963" s="25"/>
      <c r="AQ963" s="25"/>
      <c r="AR963" s="25"/>
      <c r="AS963" s="25"/>
      <c r="AT963" s="25"/>
      <c r="AU963" s="25"/>
      <c r="AV963" s="25"/>
      <c r="AW963" s="25"/>
      <c r="AX963" s="25"/>
      <c r="AY963" s="25"/>
      <c r="AZ963" s="25"/>
      <c r="BA963" s="25"/>
      <c r="BB963" s="25"/>
      <c r="BC963" s="25"/>
      <c r="BD963" s="25"/>
      <c r="BE963" s="25"/>
      <c r="BF963" s="25"/>
      <c r="BG963" s="25"/>
      <c r="BH963" s="25"/>
      <c r="BI963" s="25"/>
      <c r="BJ963" s="25"/>
      <c r="BK963" s="25"/>
      <c r="BL963" s="25"/>
      <c r="BM963" s="25"/>
      <c r="BN963" s="25"/>
      <c r="BO963" s="25"/>
      <c r="BP963" s="25"/>
      <c r="BQ963" s="25"/>
      <c r="BR963" s="25"/>
      <c r="BS963" s="25"/>
    </row>
    <row r="964" spans="1:71" ht="15.75" customHeight="1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  <c r="AO964" s="25"/>
      <c r="AP964" s="25"/>
      <c r="AQ964" s="25"/>
      <c r="AR964" s="25"/>
      <c r="AS964" s="25"/>
      <c r="AT964" s="25"/>
      <c r="AU964" s="25"/>
      <c r="AV964" s="25"/>
      <c r="AW964" s="25"/>
      <c r="AX964" s="25"/>
      <c r="AY964" s="25"/>
      <c r="AZ964" s="25"/>
      <c r="BA964" s="25"/>
      <c r="BB964" s="25"/>
      <c r="BC964" s="25"/>
      <c r="BD964" s="25"/>
      <c r="BE964" s="25"/>
      <c r="BF964" s="25"/>
      <c r="BG964" s="25"/>
      <c r="BH964" s="25"/>
      <c r="BI964" s="25"/>
      <c r="BJ964" s="25"/>
      <c r="BK964" s="25"/>
      <c r="BL964" s="25"/>
      <c r="BM964" s="25"/>
      <c r="BN964" s="25"/>
      <c r="BO964" s="25"/>
      <c r="BP964" s="25"/>
      <c r="BQ964" s="25"/>
      <c r="BR964" s="25"/>
      <c r="BS964" s="25"/>
    </row>
    <row r="965" spans="1:71" ht="15.75" customHeight="1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  <c r="AO965" s="25"/>
      <c r="AP965" s="25"/>
      <c r="AQ965" s="25"/>
      <c r="AR965" s="25"/>
      <c r="AS965" s="25"/>
      <c r="AT965" s="25"/>
      <c r="AU965" s="25"/>
      <c r="AV965" s="25"/>
      <c r="AW965" s="25"/>
      <c r="AX965" s="25"/>
      <c r="AY965" s="25"/>
      <c r="AZ965" s="25"/>
      <c r="BA965" s="25"/>
      <c r="BB965" s="25"/>
      <c r="BC965" s="25"/>
      <c r="BD965" s="25"/>
      <c r="BE965" s="25"/>
      <c r="BF965" s="25"/>
      <c r="BG965" s="25"/>
      <c r="BH965" s="25"/>
      <c r="BI965" s="25"/>
      <c r="BJ965" s="25"/>
      <c r="BK965" s="25"/>
      <c r="BL965" s="25"/>
      <c r="BM965" s="25"/>
      <c r="BN965" s="25"/>
      <c r="BO965" s="25"/>
      <c r="BP965" s="25"/>
      <c r="BQ965" s="25"/>
      <c r="BR965" s="25"/>
      <c r="BS965" s="25"/>
    </row>
    <row r="966" spans="1:71" ht="15.75" customHeight="1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  <c r="AO966" s="25"/>
      <c r="AP966" s="25"/>
      <c r="AQ966" s="25"/>
      <c r="AR966" s="25"/>
      <c r="AS966" s="25"/>
      <c r="AT966" s="25"/>
      <c r="AU966" s="25"/>
      <c r="AV966" s="25"/>
      <c r="AW966" s="25"/>
      <c r="AX966" s="25"/>
      <c r="AY966" s="25"/>
      <c r="AZ966" s="25"/>
      <c r="BA966" s="25"/>
      <c r="BB966" s="25"/>
      <c r="BC966" s="25"/>
      <c r="BD966" s="25"/>
      <c r="BE966" s="25"/>
      <c r="BF966" s="25"/>
      <c r="BG966" s="25"/>
      <c r="BH966" s="25"/>
      <c r="BI966" s="25"/>
      <c r="BJ966" s="25"/>
      <c r="BK966" s="25"/>
      <c r="BL966" s="25"/>
      <c r="BM966" s="25"/>
      <c r="BN966" s="25"/>
      <c r="BO966" s="25"/>
      <c r="BP966" s="25"/>
      <c r="BQ966" s="25"/>
      <c r="BR966" s="25"/>
      <c r="BS966" s="25"/>
    </row>
    <row r="967" spans="1:71" ht="15.75" customHeight="1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  <c r="AO967" s="25"/>
      <c r="AP967" s="25"/>
      <c r="AQ967" s="25"/>
      <c r="AR967" s="25"/>
      <c r="AS967" s="25"/>
      <c r="AT967" s="25"/>
      <c r="AU967" s="25"/>
      <c r="AV967" s="25"/>
      <c r="AW967" s="25"/>
      <c r="AX967" s="25"/>
      <c r="AY967" s="25"/>
      <c r="AZ967" s="25"/>
      <c r="BA967" s="25"/>
      <c r="BB967" s="25"/>
      <c r="BC967" s="25"/>
      <c r="BD967" s="25"/>
      <c r="BE967" s="25"/>
      <c r="BF967" s="25"/>
      <c r="BG967" s="25"/>
      <c r="BH967" s="25"/>
      <c r="BI967" s="25"/>
      <c r="BJ967" s="25"/>
      <c r="BK967" s="25"/>
      <c r="BL967" s="25"/>
      <c r="BM967" s="25"/>
      <c r="BN967" s="25"/>
      <c r="BO967" s="25"/>
      <c r="BP967" s="25"/>
      <c r="BQ967" s="25"/>
      <c r="BR967" s="25"/>
      <c r="BS967" s="25"/>
    </row>
    <row r="968" spans="1:71" ht="15.75" customHeight="1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  <c r="AO968" s="25"/>
      <c r="AP968" s="25"/>
      <c r="AQ968" s="25"/>
      <c r="AR968" s="25"/>
      <c r="AS968" s="25"/>
      <c r="AT968" s="25"/>
      <c r="AU968" s="25"/>
      <c r="AV968" s="25"/>
      <c r="AW968" s="25"/>
      <c r="AX968" s="25"/>
      <c r="AY968" s="25"/>
      <c r="AZ968" s="25"/>
      <c r="BA968" s="25"/>
      <c r="BB968" s="25"/>
      <c r="BC968" s="25"/>
      <c r="BD968" s="25"/>
      <c r="BE968" s="25"/>
      <c r="BF968" s="25"/>
      <c r="BG968" s="25"/>
      <c r="BH968" s="25"/>
      <c r="BI968" s="25"/>
      <c r="BJ968" s="25"/>
      <c r="BK968" s="25"/>
      <c r="BL968" s="25"/>
      <c r="BM968" s="25"/>
      <c r="BN968" s="25"/>
      <c r="BO968" s="25"/>
      <c r="BP968" s="25"/>
      <c r="BQ968" s="25"/>
      <c r="BR968" s="25"/>
      <c r="BS968" s="25"/>
    </row>
    <row r="969" spans="1:71" ht="15.75" customHeight="1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  <c r="AO969" s="25"/>
      <c r="AP969" s="25"/>
      <c r="AQ969" s="25"/>
      <c r="AR969" s="25"/>
      <c r="AS969" s="25"/>
      <c r="AT969" s="25"/>
      <c r="AU969" s="25"/>
      <c r="AV969" s="25"/>
      <c r="AW969" s="25"/>
      <c r="AX969" s="25"/>
      <c r="AY969" s="25"/>
      <c r="AZ969" s="25"/>
      <c r="BA969" s="25"/>
      <c r="BB969" s="25"/>
      <c r="BC969" s="25"/>
      <c r="BD969" s="25"/>
      <c r="BE969" s="25"/>
      <c r="BF969" s="25"/>
      <c r="BG969" s="25"/>
      <c r="BH969" s="25"/>
      <c r="BI969" s="25"/>
      <c r="BJ969" s="25"/>
      <c r="BK969" s="25"/>
      <c r="BL969" s="25"/>
      <c r="BM969" s="25"/>
      <c r="BN969" s="25"/>
      <c r="BO969" s="25"/>
      <c r="BP969" s="25"/>
      <c r="BQ969" s="25"/>
      <c r="BR969" s="25"/>
      <c r="BS969" s="25"/>
    </row>
    <row r="970" spans="1:71" ht="15.75" customHeight="1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  <c r="AO970" s="25"/>
      <c r="AP970" s="25"/>
      <c r="AQ970" s="25"/>
      <c r="AR970" s="25"/>
      <c r="AS970" s="25"/>
      <c r="AT970" s="25"/>
      <c r="AU970" s="25"/>
      <c r="AV970" s="25"/>
      <c r="AW970" s="25"/>
      <c r="AX970" s="25"/>
      <c r="AY970" s="25"/>
      <c r="AZ970" s="25"/>
      <c r="BA970" s="25"/>
      <c r="BB970" s="25"/>
      <c r="BC970" s="25"/>
      <c r="BD970" s="25"/>
      <c r="BE970" s="25"/>
      <c r="BF970" s="25"/>
      <c r="BG970" s="25"/>
      <c r="BH970" s="25"/>
      <c r="BI970" s="25"/>
      <c r="BJ970" s="25"/>
      <c r="BK970" s="25"/>
      <c r="BL970" s="25"/>
      <c r="BM970" s="25"/>
      <c r="BN970" s="25"/>
      <c r="BO970" s="25"/>
      <c r="BP970" s="25"/>
      <c r="BQ970" s="25"/>
      <c r="BR970" s="25"/>
      <c r="BS970" s="25"/>
    </row>
    <row r="971" spans="1:71" ht="15.75" customHeight="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  <c r="AO971" s="25"/>
      <c r="AP971" s="25"/>
      <c r="AQ971" s="25"/>
      <c r="AR971" s="25"/>
      <c r="AS971" s="25"/>
      <c r="AT971" s="25"/>
      <c r="AU971" s="25"/>
      <c r="AV971" s="25"/>
      <c r="AW971" s="25"/>
      <c r="AX971" s="25"/>
      <c r="AY971" s="25"/>
      <c r="AZ971" s="25"/>
      <c r="BA971" s="25"/>
      <c r="BB971" s="25"/>
      <c r="BC971" s="25"/>
      <c r="BD971" s="25"/>
      <c r="BE971" s="25"/>
      <c r="BF971" s="25"/>
      <c r="BG971" s="25"/>
      <c r="BH971" s="25"/>
      <c r="BI971" s="25"/>
      <c r="BJ971" s="25"/>
      <c r="BK971" s="25"/>
      <c r="BL971" s="25"/>
      <c r="BM971" s="25"/>
      <c r="BN971" s="25"/>
      <c r="BO971" s="25"/>
      <c r="BP971" s="25"/>
      <c r="BQ971" s="25"/>
      <c r="BR971" s="25"/>
      <c r="BS971" s="25"/>
    </row>
    <row r="972" spans="1:71" ht="15.75" customHeight="1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  <c r="AO972" s="25"/>
      <c r="AP972" s="25"/>
      <c r="AQ972" s="25"/>
      <c r="AR972" s="25"/>
      <c r="AS972" s="25"/>
      <c r="AT972" s="25"/>
      <c r="AU972" s="25"/>
      <c r="AV972" s="25"/>
      <c r="AW972" s="25"/>
      <c r="AX972" s="25"/>
      <c r="AY972" s="25"/>
      <c r="AZ972" s="25"/>
      <c r="BA972" s="25"/>
      <c r="BB972" s="25"/>
      <c r="BC972" s="25"/>
      <c r="BD972" s="25"/>
      <c r="BE972" s="25"/>
      <c r="BF972" s="25"/>
      <c r="BG972" s="25"/>
      <c r="BH972" s="25"/>
      <c r="BI972" s="25"/>
      <c r="BJ972" s="25"/>
      <c r="BK972" s="25"/>
      <c r="BL972" s="25"/>
      <c r="BM972" s="25"/>
      <c r="BN972" s="25"/>
      <c r="BO972" s="25"/>
      <c r="BP972" s="25"/>
      <c r="BQ972" s="25"/>
      <c r="BR972" s="25"/>
      <c r="BS972" s="25"/>
    </row>
    <row r="973" spans="1:71" ht="15.75" customHeight="1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  <c r="AO973" s="25"/>
      <c r="AP973" s="25"/>
      <c r="AQ973" s="25"/>
      <c r="AR973" s="25"/>
      <c r="AS973" s="25"/>
      <c r="AT973" s="25"/>
      <c r="AU973" s="25"/>
      <c r="AV973" s="25"/>
      <c r="AW973" s="25"/>
      <c r="AX973" s="25"/>
      <c r="AY973" s="25"/>
      <c r="AZ973" s="25"/>
      <c r="BA973" s="25"/>
      <c r="BB973" s="25"/>
      <c r="BC973" s="25"/>
      <c r="BD973" s="25"/>
      <c r="BE973" s="25"/>
      <c r="BF973" s="25"/>
      <c r="BG973" s="25"/>
      <c r="BH973" s="25"/>
      <c r="BI973" s="25"/>
      <c r="BJ973" s="25"/>
      <c r="BK973" s="25"/>
      <c r="BL973" s="25"/>
      <c r="BM973" s="25"/>
      <c r="BN973" s="25"/>
      <c r="BO973" s="25"/>
      <c r="BP973" s="25"/>
      <c r="BQ973" s="25"/>
      <c r="BR973" s="25"/>
      <c r="BS973" s="25"/>
    </row>
    <row r="974" spans="1:71" ht="15.75" customHeight="1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  <c r="AO974" s="25"/>
      <c r="AP974" s="25"/>
      <c r="AQ974" s="25"/>
      <c r="AR974" s="25"/>
      <c r="AS974" s="25"/>
      <c r="AT974" s="25"/>
      <c r="AU974" s="25"/>
      <c r="AV974" s="25"/>
      <c r="AW974" s="25"/>
      <c r="AX974" s="25"/>
      <c r="AY974" s="25"/>
      <c r="AZ974" s="25"/>
      <c r="BA974" s="25"/>
      <c r="BB974" s="25"/>
      <c r="BC974" s="25"/>
      <c r="BD974" s="25"/>
      <c r="BE974" s="25"/>
      <c r="BF974" s="25"/>
      <c r="BG974" s="25"/>
      <c r="BH974" s="25"/>
      <c r="BI974" s="25"/>
      <c r="BJ974" s="25"/>
      <c r="BK974" s="25"/>
      <c r="BL974" s="25"/>
      <c r="BM974" s="25"/>
      <c r="BN974" s="25"/>
      <c r="BO974" s="25"/>
      <c r="BP974" s="25"/>
      <c r="BQ974" s="25"/>
      <c r="BR974" s="25"/>
      <c r="BS974" s="25"/>
    </row>
    <row r="975" spans="1:71" ht="15.75" customHeight="1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  <c r="AO975" s="25"/>
      <c r="AP975" s="25"/>
      <c r="AQ975" s="25"/>
      <c r="AR975" s="25"/>
      <c r="AS975" s="25"/>
      <c r="AT975" s="25"/>
      <c r="AU975" s="25"/>
      <c r="AV975" s="25"/>
      <c r="AW975" s="25"/>
      <c r="AX975" s="25"/>
      <c r="AY975" s="25"/>
      <c r="AZ975" s="25"/>
      <c r="BA975" s="25"/>
      <c r="BB975" s="25"/>
      <c r="BC975" s="25"/>
      <c r="BD975" s="25"/>
      <c r="BE975" s="25"/>
      <c r="BF975" s="25"/>
      <c r="BG975" s="25"/>
      <c r="BH975" s="25"/>
      <c r="BI975" s="25"/>
      <c r="BJ975" s="25"/>
      <c r="BK975" s="25"/>
      <c r="BL975" s="25"/>
      <c r="BM975" s="25"/>
      <c r="BN975" s="25"/>
      <c r="BO975" s="25"/>
      <c r="BP975" s="25"/>
      <c r="BQ975" s="25"/>
      <c r="BR975" s="25"/>
      <c r="BS975" s="25"/>
    </row>
    <row r="976" spans="1:71" ht="15.75" customHeight="1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  <c r="AO976" s="25"/>
      <c r="AP976" s="25"/>
      <c r="AQ976" s="25"/>
      <c r="AR976" s="25"/>
      <c r="AS976" s="25"/>
      <c r="AT976" s="25"/>
      <c r="AU976" s="25"/>
      <c r="AV976" s="25"/>
      <c r="AW976" s="25"/>
      <c r="AX976" s="25"/>
      <c r="AY976" s="25"/>
      <c r="AZ976" s="25"/>
      <c r="BA976" s="25"/>
      <c r="BB976" s="25"/>
      <c r="BC976" s="25"/>
      <c r="BD976" s="25"/>
      <c r="BE976" s="25"/>
      <c r="BF976" s="25"/>
      <c r="BG976" s="25"/>
      <c r="BH976" s="25"/>
      <c r="BI976" s="25"/>
      <c r="BJ976" s="25"/>
      <c r="BK976" s="25"/>
      <c r="BL976" s="25"/>
      <c r="BM976" s="25"/>
      <c r="BN976" s="25"/>
      <c r="BO976" s="25"/>
      <c r="BP976" s="25"/>
      <c r="BQ976" s="25"/>
      <c r="BR976" s="25"/>
      <c r="BS976" s="25"/>
    </row>
    <row r="977" spans="1:71" ht="15.75" customHeight="1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  <c r="AO977" s="25"/>
      <c r="AP977" s="25"/>
      <c r="AQ977" s="25"/>
      <c r="AR977" s="25"/>
      <c r="AS977" s="25"/>
      <c r="AT977" s="25"/>
      <c r="AU977" s="25"/>
      <c r="AV977" s="25"/>
      <c r="AW977" s="25"/>
      <c r="AX977" s="25"/>
      <c r="AY977" s="25"/>
      <c r="AZ977" s="25"/>
      <c r="BA977" s="25"/>
      <c r="BB977" s="25"/>
      <c r="BC977" s="25"/>
      <c r="BD977" s="25"/>
      <c r="BE977" s="25"/>
      <c r="BF977" s="25"/>
      <c r="BG977" s="25"/>
      <c r="BH977" s="25"/>
      <c r="BI977" s="25"/>
      <c r="BJ977" s="25"/>
      <c r="BK977" s="25"/>
      <c r="BL977" s="25"/>
      <c r="BM977" s="25"/>
      <c r="BN977" s="25"/>
      <c r="BO977" s="25"/>
      <c r="BP977" s="25"/>
      <c r="BQ977" s="25"/>
      <c r="BR977" s="25"/>
      <c r="BS977" s="25"/>
    </row>
    <row r="978" spans="1:71" ht="15.75" customHeight="1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  <c r="AO978" s="25"/>
      <c r="AP978" s="25"/>
      <c r="AQ978" s="25"/>
      <c r="AR978" s="25"/>
      <c r="AS978" s="25"/>
      <c r="AT978" s="25"/>
      <c r="AU978" s="25"/>
      <c r="AV978" s="25"/>
      <c r="AW978" s="25"/>
      <c r="AX978" s="25"/>
      <c r="AY978" s="25"/>
      <c r="AZ978" s="25"/>
      <c r="BA978" s="25"/>
      <c r="BB978" s="25"/>
      <c r="BC978" s="25"/>
      <c r="BD978" s="25"/>
      <c r="BE978" s="25"/>
      <c r="BF978" s="25"/>
      <c r="BG978" s="25"/>
      <c r="BH978" s="25"/>
      <c r="BI978" s="25"/>
      <c r="BJ978" s="25"/>
      <c r="BK978" s="25"/>
      <c r="BL978" s="25"/>
      <c r="BM978" s="25"/>
      <c r="BN978" s="25"/>
      <c r="BO978" s="25"/>
      <c r="BP978" s="25"/>
      <c r="BQ978" s="25"/>
      <c r="BR978" s="25"/>
      <c r="BS978" s="25"/>
    </row>
    <row r="979" spans="1:71" ht="15.75" customHeight="1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  <c r="AO979" s="25"/>
      <c r="AP979" s="25"/>
      <c r="AQ979" s="25"/>
      <c r="AR979" s="25"/>
      <c r="AS979" s="25"/>
      <c r="AT979" s="25"/>
      <c r="AU979" s="25"/>
      <c r="AV979" s="25"/>
      <c r="AW979" s="25"/>
      <c r="AX979" s="25"/>
      <c r="AY979" s="25"/>
      <c r="AZ979" s="25"/>
      <c r="BA979" s="25"/>
      <c r="BB979" s="25"/>
      <c r="BC979" s="25"/>
      <c r="BD979" s="25"/>
      <c r="BE979" s="25"/>
      <c r="BF979" s="25"/>
      <c r="BG979" s="25"/>
      <c r="BH979" s="25"/>
      <c r="BI979" s="25"/>
      <c r="BJ979" s="25"/>
      <c r="BK979" s="25"/>
      <c r="BL979" s="25"/>
      <c r="BM979" s="25"/>
      <c r="BN979" s="25"/>
      <c r="BO979" s="25"/>
      <c r="BP979" s="25"/>
      <c r="BQ979" s="25"/>
      <c r="BR979" s="25"/>
      <c r="BS979" s="25"/>
    </row>
    <row r="980" spans="1:71" ht="15.75" customHeight="1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  <c r="AO980" s="25"/>
      <c r="AP980" s="25"/>
      <c r="AQ980" s="25"/>
      <c r="AR980" s="25"/>
      <c r="AS980" s="25"/>
      <c r="AT980" s="25"/>
      <c r="AU980" s="25"/>
      <c r="AV980" s="25"/>
      <c r="AW980" s="25"/>
      <c r="AX980" s="25"/>
      <c r="AY980" s="25"/>
      <c r="AZ980" s="25"/>
      <c r="BA980" s="25"/>
      <c r="BB980" s="25"/>
      <c r="BC980" s="25"/>
      <c r="BD980" s="25"/>
      <c r="BE980" s="25"/>
      <c r="BF980" s="25"/>
      <c r="BG980" s="25"/>
      <c r="BH980" s="25"/>
      <c r="BI980" s="25"/>
      <c r="BJ980" s="25"/>
      <c r="BK980" s="25"/>
      <c r="BL980" s="25"/>
      <c r="BM980" s="25"/>
      <c r="BN980" s="25"/>
      <c r="BO980" s="25"/>
      <c r="BP980" s="25"/>
      <c r="BQ980" s="25"/>
      <c r="BR980" s="25"/>
      <c r="BS980" s="25"/>
    </row>
    <row r="981" spans="1:71" ht="15.75" customHeight="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  <c r="AO981" s="25"/>
      <c r="AP981" s="25"/>
      <c r="AQ981" s="25"/>
      <c r="AR981" s="25"/>
      <c r="AS981" s="25"/>
      <c r="AT981" s="25"/>
      <c r="AU981" s="25"/>
      <c r="AV981" s="25"/>
      <c r="AW981" s="25"/>
      <c r="AX981" s="25"/>
      <c r="AY981" s="25"/>
      <c r="AZ981" s="25"/>
      <c r="BA981" s="25"/>
      <c r="BB981" s="25"/>
      <c r="BC981" s="25"/>
      <c r="BD981" s="25"/>
      <c r="BE981" s="25"/>
      <c r="BF981" s="25"/>
      <c r="BG981" s="25"/>
      <c r="BH981" s="25"/>
      <c r="BI981" s="25"/>
      <c r="BJ981" s="25"/>
      <c r="BK981" s="25"/>
      <c r="BL981" s="25"/>
      <c r="BM981" s="25"/>
      <c r="BN981" s="25"/>
      <c r="BO981" s="25"/>
      <c r="BP981" s="25"/>
      <c r="BQ981" s="25"/>
      <c r="BR981" s="25"/>
      <c r="BS981" s="25"/>
    </row>
    <row r="982" spans="1:71" ht="15.75" customHeight="1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  <c r="AO982" s="25"/>
      <c r="AP982" s="25"/>
      <c r="AQ982" s="25"/>
      <c r="AR982" s="25"/>
      <c r="AS982" s="25"/>
      <c r="AT982" s="25"/>
      <c r="AU982" s="25"/>
      <c r="AV982" s="25"/>
      <c r="AW982" s="25"/>
      <c r="AX982" s="25"/>
      <c r="AY982" s="25"/>
      <c r="AZ982" s="25"/>
      <c r="BA982" s="25"/>
      <c r="BB982" s="25"/>
      <c r="BC982" s="25"/>
      <c r="BD982" s="25"/>
      <c r="BE982" s="25"/>
      <c r="BF982" s="25"/>
      <c r="BG982" s="25"/>
      <c r="BH982" s="25"/>
      <c r="BI982" s="25"/>
      <c r="BJ982" s="25"/>
      <c r="BK982" s="25"/>
      <c r="BL982" s="25"/>
      <c r="BM982" s="25"/>
      <c r="BN982" s="25"/>
      <c r="BO982" s="25"/>
      <c r="BP982" s="25"/>
      <c r="BQ982" s="25"/>
      <c r="BR982" s="25"/>
      <c r="BS982" s="25"/>
    </row>
    <row r="983" spans="1:71" ht="15.75" customHeight="1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  <c r="AO983" s="25"/>
      <c r="AP983" s="25"/>
      <c r="AQ983" s="25"/>
      <c r="AR983" s="25"/>
      <c r="AS983" s="25"/>
      <c r="AT983" s="25"/>
      <c r="AU983" s="25"/>
      <c r="AV983" s="25"/>
      <c r="AW983" s="25"/>
      <c r="AX983" s="25"/>
      <c r="AY983" s="25"/>
      <c r="AZ983" s="25"/>
      <c r="BA983" s="25"/>
      <c r="BB983" s="25"/>
      <c r="BC983" s="25"/>
      <c r="BD983" s="25"/>
      <c r="BE983" s="25"/>
      <c r="BF983" s="25"/>
      <c r="BG983" s="25"/>
      <c r="BH983" s="25"/>
      <c r="BI983" s="25"/>
      <c r="BJ983" s="25"/>
      <c r="BK983" s="25"/>
      <c r="BL983" s="25"/>
      <c r="BM983" s="25"/>
      <c r="BN983" s="25"/>
      <c r="BO983" s="25"/>
      <c r="BP983" s="25"/>
      <c r="BQ983" s="25"/>
      <c r="BR983" s="25"/>
      <c r="BS983" s="25"/>
    </row>
    <row r="984" spans="1:71" ht="15.75" customHeight="1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  <c r="AO984" s="25"/>
      <c r="AP984" s="25"/>
      <c r="AQ984" s="25"/>
      <c r="AR984" s="25"/>
      <c r="AS984" s="25"/>
      <c r="AT984" s="25"/>
      <c r="AU984" s="25"/>
      <c r="AV984" s="25"/>
      <c r="AW984" s="25"/>
      <c r="AX984" s="25"/>
      <c r="AY984" s="25"/>
      <c r="AZ984" s="25"/>
      <c r="BA984" s="25"/>
      <c r="BB984" s="25"/>
      <c r="BC984" s="25"/>
      <c r="BD984" s="25"/>
      <c r="BE984" s="25"/>
      <c r="BF984" s="25"/>
      <c r="BG984" s="25"/>
      <c r="BH984" s="25"/>
      <c r="BI984" s="25"/>
      <c r="BJ984" s="25"/>
      <c r="BK984" s="25"/>
      <c r="BL984" s="25"/>
      <c r="BM984" s="25"/>
      <c r="BN984" s="25"/>
      <c r="BO984" s="25"/>
      <c r="BP984" s="25"/>
      <c r="BQ984" s="25"/>
      <c r="BR984" s="25"/>
      <c r="BS984" s="25"/>
    </row>
    <row r="985" spans="1:71" ht="15.75" customHeight="1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  <c r="AO985" s="25"/>
      <c r="AP985" s="25"/>
      <c r="AQ985" s="25"/>
      <c r="AR985" s="25"/>
      <c r="AS985" s="25"/>
      <c r="AT985" s="25"/>
      <c r="AU985" s="25"/>
      <c r="AV985" s="25"/>
      <c r="AW985" s="25"/>
      <c r="AX985" s="25"/>
      <c r="AY985" s="25"/>
      <c r="AZ985" s="25"/>
      <c r="BA985" s="25"/>
      <c r="BB985" s="25"/>
      <c r="BC985" s="25"/>
      <c r="BD985" s="25"/>
      <c r="BE985" s="25"/>
      <c r="BF985" s="25"/>
      <c r="BG985" s="25"/>
      <c r="BH985" s="25"/>
      <c r="BI985" s="25"/>
      <c r="BJ985" s="25"/>
      <c r="BK985" s="25"/>
      <c r="BL985" s="25"/>
      <c r="BM985" s="25"/>
      <c r="BN985" s="25"/>
      <c r="BO985" s="25"/>
      <c r="BP985" s="25"/>
      <c r="BQ985" s="25"/>
      <c r="BR985" s="25"/>
      <c r="BS985" s="25"/>
    </row>
    <row r="986" spans="1:71" ht="15.75" customHeight="1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  <c r="AO986" s="25"/>
      <c r="AP986" s="25"/>
      <c r="AQ986" s="25"/>
      <c r="AR986" s="25"/>
      <c r="AS986" s="25"/>
      <c r="AT986" s="25"/>
      <c r="AU986" s="25"/>
      <c r="AV986" s="25"/>
      <c r="AW986" s="25"/>
      <c r="AX986" s="25"/>
      <c r="AY986" s="25"/>
      <c r="AZ986" s="25"/>
      <c r="BA986" s="25"/>
      <c r="BB986" s="25"/>
      <c r="BC986" s="25"/>
      <c r="BD986" s="25"/>
      <c r="BE986" s="25"/>
      <c r="BF986" s="25"/>
      <c r="BG986" s="25"/>
      <c r="BH986" s="25"/>
      <c r="BI986" s="25"/>
      <c r="BJ986" s="25"/>
      <c r="BK986" s="25"/>
      <c r="BL986" s="25"/>
      <c r="BM986" s="25"/>
      <c r="BN986" s="25"/>
      <c r="BO986" s="25"/>
      <c r="BP986" s="25"/>
      <c r="BQ986" s="25"/>
      <c r="BR986" s="25"/>
      <c r="BS986" s="25"/>
    </row>
    <row r="987" spans="1:71" ht="15.75" customHeight="1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  <c r="AO987" s="25"/>
      <c r="AP987" s="25"/>
      <c r="AQ987" s="25"/>
      <c r="AR987" s="25"/>
      <c r="AS987" s="25"/>
      <c r="AT987" s="25"/>
      <c r="AU987" s="25"/>
      <c r="AV987" s="25"/>
      <c r="AW987" s="25"/>
      <c r="AX987" s="25"/>
      <c r="AY987" s="25"/>
      <c r="AZ987" s="25"/>
      <c r="BA987" s="25"/>
      <c r="BB987" s="25"/>
      <c r="BC987" s="25"/>
      <c r="BD987" s="25"/>
      <c r="BE987" s="25"/>
      <c r="BF987" s="25"/>
      <c r="BG987" s="25"/>
      <c r="BH987" s="25"/>
      <c r="BI987" s="25"/>
      <c r="BJ987" s="25"/>
      <c r="BK987" s="25"/>
      <c r="BL987" s="25"/>
      <c r="BM987" s="25"/>
      <c r="BN987" s="25"/>
      <c r="BO987" s="25"/>
      <c r="BP987" s="25"/>
      <c r="BQ987" s="25"/>
      <c r="BR987" s="25"/>
      <c r="BS987" s="25"/>
    </row>
    <row r="988" spans="1:71" ht="15.75" customHeight="1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  <c r="AO988" s="25"/>
      <c r="AP988" s="25"/>
      <c r="AQ988" s="25"/>
      <c r="AR988" s="25"/>
      <c r="AS988" s="25"/>
      <c r="AT988" s="25"/>
      <c r="AU988" s="25"/>
      <c r="AV988" s="25"/>
      <c r="AW988" s="25"/>
      <c r="AX988" s="25"/>
      <c r="AY988" s="25"/>
      <c r="AZ988" s="25"/>
      <c r="BA988" s="25"/>
      <c r="BB988" s="25"/>
      <c r="BC988" s="25"/>
      <c r="BD988" s="25"/>
      <c r="BE988" s="25"/>
      <c r="BF988" s="25"/>
      <c r="BG988" s="25"/>
      <c r="BH988" s="25"/>
      <c r="BI988" s="25"/>
      <c r="BJ988" s="25"/>
      <c r="BK988" s="25"/>
      <c r="BL988" s="25"/>
      <c r="BM988" s="25"/>
      <c r="BN988" s="25"/>
      <c r="BO988" s="25"/>
      <c r="BP988" s="25"/>
      <c r="BQ988" s="25"/>
      <c r="BR988" s="25"/>
      <c r="BS988" s="25"/>
    </row>
    <row r="989" spans="1:71" ht="15.75" customHeight="1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  <c r="AO989" s="25"/>
      <c r="AP989" s="25"/>
      <c r="AQ989" s="25"/>
      <c r="AR989" s="25"/>
      <c r="AS989" s="25"/>
      <c r="AT989" s="25"/>
      <c r="AU989" s="25"/>
      <c r="AV989" s="25"/>
      <c r="AW989" s="25"/>
      <c r="AX989" s="25"/>
      <c r="AY989" s="25"/>
      <c r="AZ989" s="25"/>
      <c r="BA989" s="25"/>
      <c r="BB989" s="25"/>
      <c r="BC989" s="25"/>
      <c r="BD989" s="25"/>
      <c r="BE989" s="25"/>
      <c r="BF989" s="25"/>
      <c r="BG989" s="25"/>
      <c r="BH989" s="25"/>
      <c r="BI989" s="25"/>
      <c r="BJ989" s="25"/>
      <c r="BK989" s="25"/>
      <c r="BL989" s="25"/>
      <c r="BM989" s="25"/>
      <c r="BN989" s="25"/>
      <c r="BO989" s="25"/>
      <c r="BP989" s="25"/>
      <c r="BQ989" s="25"/>
      <c r="BR989" s="25"/>
      <c r="BS989" s="25"/>
    </row>
    <row r="990" spans="1:71" ht="15.75" customHeight="1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  <c r="AO990" s="25"/>
      <c r="AP990" s="25"/>
      <c r="AQ990" s="25"/>
      <c r="AR990" s="25"/>
      <c r="AS990" s="25"/>
      <c r="AT990" s="25"/>
      <c r="AU990" s="25"/>
      <c r="AV990" s="25"/>
      <c r="AW990" s="25"/>
      <c r="AX990" s="25"/>
      <c r="AY990" s="25"/>
      <c r="AZ990" s="25"/>
      <c r="BA990" s="25"/>
      <c r="BB990" s="25"/>
      <c r="BC990" s="25"/>
      <c r="BD990" s="25"/>
      <c r="BE990" s="25"/>
      <c r="BF990" s="25"/>
      <c r="BG990" s="25"/>
      <c r="BH990" s="25"/>
      <c r="BI990" s="25"/>
      <c r="BJ990" s="25"/>
      <c r="BK990" s="25"/>
      <c r="BL990" s="25"/>
      <c r="BM990" s="25"/>
      <c r="BN990" s="25"/>
      <c r="BO990" s="25"/>
      <c r="BP990" s="25"/>
      <c r="BQ990" s="25"/>
      <c r="BR990" s="25"/>
      <c r="BS990" s="25"/>
    </row>
    <row r="991" spans="1:71" ht="15.75" customHeight="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  <c r="AO991" s="25"/>
      <c r="AP991" s="25"/>
      <c r="AQ991" s="25"/>
      <c r="AR991" s="25"/>
      <c r="AS991" s="25"/>
      <c r="AT991" s="25"/>
      <c r="AU991" s="25"/>
      <c r="AV991" s="25"/>
      <c r="AW991" s="25"/>
      <c r="AX991" s="25"/>
      <c r="AY991" s="25"/>
      <c r="AZ991" s="25"/>
      <c r="BA991" s="25"/>
      <c r="BB991" s="25"/>
      <c r="BC991" s="25"/>
      <c r="BD991" s="25"/>
      <c r="BE991" s="25"/>
      <c r="BF991" s="25"/>
      <c r="BG991" s="25"/>
      <c r="BH991" s="25"/>
      <c r="BI991" s="25"/>
      <c r="BJ991" s="25"/>
      <c r="BK991" s="25"/>
      <c r="BL991" s="25"/>
      <c r="BM991" s="25"/>
      <c r="BN991" s="25"/>
      <c r="BO991" s="25"/>
      <c r="BP991" s="25"/>
      <c r="BQ991" s="25"/>
      <c r="BR991" s="25"/>
      <c r="BS991" s="25"/>
    </row>
    <row r="992" spans="1:71" ht="15.75" customHeight="1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  <c r="AO992" s="25"/>
      <c r="AP992" s="25"/>
      <c r="AQ992" s="25"/>
      <c r="AR992" s="25"/>
      <c r="AS992" s="25"/>
      <c r="AT992" s="25"/>
      <c r="AU992" s="25"/>
      <c r="AV992" s="25"/>
      <c r="AW992" s="25"/>
      <c r="AX992" s="25"/>
      <c r="AY992" s="25"/>
      <c r="AZ992" s="25"/>
      <c r="BA992" s="25"/>
      <c r="BB992" s="25"/>
      <c r="BC992" s="25"/>
      <c r="BD992" s="25"/>
      <c r="BE992" s="25"/>
      <c r="BF992" s="25"/>
      <c r="BG992" s="25"/>
      <c r="BH992" s="25"/>
      <c r="BI992" s="25"/>
      <c r="BJ992" s="25"/>
      <c r="BK992" s="25"/>
      <c r="BL992" s="25"/>
      <c r="BM992" s="25"/>
      <c r="BN992" s="25"/>
      <c r="BO992" s="25"/>
      <c r="BP992" s="25"/>
      <c r="BQ992" s="25"/>
      <c r="BR992" s="25"/>
      <c r="BS992" s="25"/>
    </row>
    <row r="993" spans="1:71" ht="15.75" customHeight="1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  <c r="AO993" s="25"/>
      <c r="AP993" s="25"/>
      <c r="AQ993" s="25"/>
      <c r="AR993" s="25"/>
      <c r="AS993" s="25"/>
      <c r="AT993" s="25"/>
      <c r="AU993" s="25"/>
      <c r="AV993" s="25"/>
      <c r="AW993" s="25"/>
      <c r="AX993" s="25"/>
      <c r="AY993" s="25"/>
      <c r="AZ993" s="25"/>
      <c r="BA993" s="25"/>
      <c r="BB993" s="25"/>
      <c r="BC993" s="25"/>
      <c r="BD993" s="25"/>
      <c r="BE993" s="25"/>
      <c r="BF993" s="25"/>
      <c r="BG993" s="25"/>
      <c r="BH993" s="25"/>
      <c r="BI993" s="25"/>
      <c r="BJ993" s="25"/>
      <c r="BK993" s="25"/>
      <c r="BL993" s="25"/>
      <c r="BM993" s="25"/>
      <c r="BN993" s="25"/>
      <c r="BO993" s="25"/>
      <c r="BP993" s="25"/>
      <c r="BQ993" s="25"/>
      <c r="BR993" s="25"/>
      <c r="BS993" s="25"/>
    </row>
    <row r="994" spans="1:71" ht="15.75" customHeight="1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  <c r="AO994" s="25"/>
      <c r="AP994" s="25"/>
      <c r="AQ994" s="25"/>
      <c r="AR994" s="25"/>
      <c r="AS994" s="25"/>
      <c r="AT994" s="25"/>
      <c r="AU994" s="25"/>
      <c r="AV994" s="25"/>
      <c r="AW994" s="25"/>
      <c r="AX994" s="25"/>
      <c r="AY994" s="25"/>
      <c r="AZ994" s="25"/>
      <c r="BA994" s="25"/>
      <c r="BB994" s="25"/>
      <c r="BC994" s="25"/>
      <c r="BD994" s="25"/>
      <c r="BE994" s="25"/>
      <c r="BF994" s="25"/>
      <c r="BG994" s="25"/>
      <c r="BH994" s="25"/>
      <c r="BI994" s="25"/>
      <c r="BJ994" s="25"/>
      <c r="BK994" s="25"/>
      <c r="BL994" s="25"/>
      <c r="BM994" s="25"/>
      <c r="BN994" s="25"/>
      <c r="BO994" s="25"/>
      <c r="BP994" s="25"/>
      <c r="BQ994" s="25"/>
      <c r="BR994" s="25"/>
      <c r="BS994" s="25"/>
    </row>
    <row r="995" spans="1:71" ht="15.75" customHeight="1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  <c r="AO995" s="25"/>
      <c r="AP995" s="25"/>
      <c r="AQ995" s="25"/>
      <c r="AR995" s="25"/>
      <c r="AS995" s="25"/>
      <c r="AT995" s="25"/>
      <c r="AU995" s="25"/>
      <c r="AV995" s="25"/>
      <c r="AW995" s="25"/>
      <c r="AX995" s="25"/>
      <c r="AY995" s="25"/>
      <c r="AZ995" s="25"/>
      <c r="BA995" s="25"/>
      <c r="BB995" s="25"/>
      <c r="BC995" s="25"/>
      <c r="BD995" s="25"/>
      <c r="BE995" s="25"/>
      <c r="BF995" s="25"/>
      <c r="BG995" s="25"/>
      <c r="BH995" s="25"/>
      <c r="BI995" s="25"/>
      <c r="BJ995" s="25"/>
      <c r="BK995" s="25"/>
      <c r="BL995" s="25"/>
      <c r="BM995" s="25"/>
      <c r="BN995" s="25"/>
      <c r="BO995" s="25"/>
      <c r="BP995" s="25"/>
      <c r="BQ995" s="25"/>
      <c r="BR995" s="25"/>
      <c r="BS995" s="25"/>
    </row>
    <row r="996" spans="1:71" ht="15.75" customHeight="1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  <c r="AO996" s="25"/>
      <c r="AP996" s="25"/>
      <c r="AQ996" s="25"/>
      <c r="AR996" s="25"/>
      <c r="AS996" s="25"/>
      <c r="AT996" s="25"/>
      <c r="AU996" s="25"/>
      <c r="AV996" s="25"/>
      <c r="AW996" s="25"/>
      <c r="AX996" s="25"/>
      <c r="AY996" s="25"/>
      <c r="AZ996" s="25"/>
      <c r="BA996" s="25"/>
      <c r="BB996" s="25"/>
      <c r="BC996" s="25"/>
      <c r="BD996" s="25"/>
      <c r="BE996" s="25"/>
      <c r="BF996" s="25"/>
      <c r="BG996" s="25"/>
      <c r="BH996" s="25"/>
      <c r="BI996" s="25"/>
      <c r="BJ996" s="25"/>
      <c r="BK996" s="25"/>
      <c r="BL996" s="25"/>
      <c r="BM996" s="25"/>
      <c r="BN996" s="25"/>
      <c r="BO996" s="25"/>
      <c r="BP996" s="25"/>
      <c r="BQ996" s="25"/>
      <c r="BR996" s="25"/>
      <c r="BS996" s="25"/>
    </row>
    <row r="997" spans="1:71" ht="15.75" customHeight="1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  <c r="AO997" s="25"/>
      <c r="AP997" s="25"/>
      <c r="AQ997" s="25"/>
      <c r="AR997" s="25"/>
      <c r="AS997" s="25"/>
      <c r="AT997" s="25"/>
      <c r="AU997" s="25"/>
      <c r="AV997" s="25"/>
      <c r="AW997" s="25"/>
      <c r="AX997" s="25"/>
      <c r="AY997" s="25"/>
      <c r="AZ997" s="25"/>
      <c r="BA997" s="25"/>
      <c r="BB997" s="25"/>
      <c r="BC997" s="25"/>
      <c r="BD997" s="25"/>
      <c r="BE997" s="25"/>
      <c r="BF997" s="25"/>
      <c r="BG997" s="25"/>
      <c r="BH997" s="25"/>
      <c r="BI997" s="25"/>
      <c r="BJ997" s="25"/>
      <c r="BK997" s="25"/>
      <c r="BL997" s="25"/>
      <c r="BM997" s="25"/>
      <c r="BN997" s="25"/>
      <c r="BO997" s="25"/>
      <c r="BP997" s="25"/>
      <c r="BQ997" s="25"/>
      <c r="BR997" s="25"/>
      <c r="BS997" s="25"/>
    </row>
    <row r="998" spans="1:71" ht="15.75" customHeight="1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  <c r="AO998" s="25"/>
      <c r="AP998" s="25"/>
      <c r="AQ998" s="25"/>
      <c r="AR998" s="25"/>
      <c r="AS998" s="25"/>
      <c r="AT998" s="25"/>
      <c r="AU998" s="25"/>
      <c r="AV998" s="25"/>
      <c r="AW998" s="25"/>
      <c r="AX998" s="25"/>
      <c r="AY998" s="25"/>
      <c r="AZ998" s="25"/>
      <c r="BA998" s="25"/>
      <c r="BB998" s="25"/>
      <c r="BC998" s="25"/>
      <c r="BD998" s="25"/>
      <c r="BE998" s="25"/>
      <c r="BF998" s="25"/>
      <c r="BG998" s="25"/>
      <c r="BH998" s="25"/>
      <c r="BI998" s="25"/>
      <c r="BJ998" s="25"/>
      <c r="BK998" s="25"/>
      <c r="BL998" s="25"/>
      <c r="BM998" s="25"/>
      <c r="BN998" s="25"/>
      <c r="BO998" s="25"/>
      <c r="BP998" s="25"/>
      <c r="BQ998" s="25"/>
      <c r="BR998" s="25"/>
      <c r="BS998" s="25"/>
    </row>
    <row r="999" spans="1:71" ht="15.75" customHeight="1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  <c r="AO999" s="25"/>
      <c r="AP999" s="25"/>
      <c r="AQ999" s="25"/>
      <c r="AR999" s="25"/>
      <c r="AS999" s="25"/>
      <c r="AT999" s="25"/>
      <c r="AU999" s="25"/>
      <c r="AV999" s="25"/>
      <c r="AW999" s="25"/>
      <c r="AX999" s="25"/>
      <c r="AY999" s="25"/>
      <c r="AZ999" s="25"/>
      <c r="BA999" s="25"/>
      <c r="BB999" s="25"/>
      <c r="BC999" s="25"/>
      <c r="BD999" s="25"/>
      <c r="BE999" s="25"/>
      <c r="BF999" s="25"/>
      <c r="BG999" s="25"/>
      <c r="BH999" s="25"/>
      <c r="BI999" s="25"/>
      <c r="BJ999" s="25"/>
      <c r="BK999" s="25"/>
      <c r="BL999" s="25"/>
      <c r="BM999" s="25"/>
      <c r="BN999" s="25"/>
      <c r="BO999" s="25"/>
      <c r="BP999" s="25"/>
      <c r="BQ999" s="25"/>
      <c r="BR999" s="25"/>
      <c r="BS999" s="25"/>
    </row>
    <row r="1000" spans="1:71" ht="15.75" customHeight="1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  <c r="AO1000" s="25"/>
      <c r="AP1000" s="25"/>
      <c r="AQ1000" s="25"/>
      <c r="AR1000" s="25"/>
      <c r="AS1000" s="25"/>
      <c r="AT1000" s="25"/>
      <c r="AU1000" s="25"/>
      <c r="AV1000" s="25"/>
      <c r="AW1000" s="25"/>
      <c r="AX1000" s="25"/>
      <c r="AY1000" s="25"/>
      <c r="AZ1000" s="25"/>
      <c r="BA1000" s="25"/>
      <c r="BB1000" s="25"/>
      <c r="BC1000" s="25"/>
      <c r="BD1000" s="25"/>
      <c r="BE1000" s="25"/>
      <c r="BF1000" s="25"/>
      <c r="BG1000" s="25"/>
      <c r="BH1000" s="25"/>
      <c r="BI1000" s="25"/>
      <c r="BJ1000" s="25"/>
      <c r="BK1000" s="25"/>
      <c r="BL1000" s="25"/>
      <c r="BM1000" s="25"/>
      <c r="BN1000" s="25"/>
      <c r="BO1000" s="25"/>
      <c r="BP1000" s="25"/>
      <c r="BQ1000" s="25"/>
      <c r="BR1000" s="25"/>
      <c r="BS1000" s="25"/>
    </row>
  </sheetData>
  <mergeCells count="582">
    <mergeCell ref="AX87:AX88"/>
    <mergeCell ref="N87:N88"/>
    <mergeCell ref="O87:O88"/>
    <mergeCell ref="P87:P88"/>
    <mergeCell ref="Q87:Q88"/>
    <mergeCell ref="R87:R88"/>
    <mergeCell ref="S87:S88"/>
    <mergeCell ref="T87:T88"/>
    <mergeCell ref="AO87:AO88"/>
    <mergeCell ref="AP87:AP88"/>
    <mergeCell ref="AQ87:AQ88"/>
    <mergeCell ref="AR87:AR88"/>
    <mergeCell ref="AS87:AS88"/>
    <mergeCell ref="AT87:AT88"/>
    <mergeCell ref="AU87:AU88"/>
    <mergeCell ref="AV87:AV88"/>
    <mergeCell ref="AW87:AW88"/>
    <mergeCell ref="AE87:AE88"/>
    <mergeCell ref="AG87:AG88"/>
    <mergeCell ref="AH87:AH88"/>
    <mergeCell ref="AI87:AI88"/>
    <mergeCell ref="AJ87:AJ88"/>
    <mergeCell ref="AK87:AK88"/>
    <mergeCell ref="AL87:AL88"/>
    <mergeCell ref="AM87:AM88"/>
    <mergeCell ref="AN87:AN88"/>
    <mergeCell ref="U87:U88"/>
    <mergeCell ref="V87:V88"/>
    <mergeCell ref="W87:W88"/>
    <mergeCell ref="X87:X88"/>
    <mergeCell ref="Z87:Z88"/>
    <mergeCell ref="AA87:AA88"/>
    <mergeCell ref="AB87:AB88"/>
    <mergeCell ref="AC87:AC88"/>
    <mergeCell ref="AD87:AD88"/>
    <mergeCell ref="C55:C65"/>
    <mergeCell ref="D55:D65"/>
    <mergeCell ref="E55:E65"/>
    <mergeCell ref="F55:F65"/>
    <mergeCell ref="G55:G65"/>
    <mergeCell ref="L55:L65"/>
    <mergeCell ref="M55:M65"/>
    <mergeCell ref="F87:F88"/>
    <mergeCell ref="G87:G88"/>
    <mergeCell ref="H87:H88"/>
    <mergeCell ref="L87:L88"/>
    <mergeCell ref="M87:M88"/>
    <mergeCell ref="BO87:BO88"/>
    <mergeCell ref="BP87:BP88"/>
    <mergeCell ref="BQ87:BQ88"/>
    <mergeCell ref="BF87:BF88"/>
    <mergeCell ref="BG87:BG88"/>
    <mergeCell ref="BH87:BH88"/>
    <mergeCell ref="BI87:BI88"/>
    <mergeCell ref="BJ87:BJ88"/>
    <mergeCell ref="BK87:BK88"/>
    <mergeCell ref="BL87:BL88"/>
    <mergeCell ref="AY87:AY88"/>
    <mergeCell ref="AZ87:AZ88"/>
    <mergeCell ref="BA87:BA88"/>
    <mergeCell ref="BB87:BB88"/>
    <mergeCell ref="BC87:BC88"/>
    <mergeCell ref="BD87:BD88"/>
    <mergeCell ref="BE87:BE88"/>
    <mergeCell ref="BM87:BM88"/>
    <mergeCell ref="BN87:BN88"/>
    <mergeCell ref="T33:T34"/>
    <mergeCell ref="U33:U34"/>
    <mergeCell ref="V33:V34"/>
    <mergeCell ref="W33:W34"/>
    <mergeCell ref="X33:X34"/>
    <mergeCell ref="H55:H65"/>
    <mergeCell ref="I55:I65"/>
    <mergeCell ref="N55:N65"/>
    <mergeCell ref="O55:O65"/>
    <mergeCell ref="P55:P65"/>
    <mergeCell ref="Q55:Q65"/>
    <mergeCell ref="R55:R65"/>
    <mergeCell ref="L33:L34"/>
    <mergeCell ref="M33:M34"/>
    <mergeCell ref="S35:S36"/>
    <mergeCell ref="T35:T36"/>
    <mergeCell ref="U35:U36"/>
    <mergeCell ref="V35:V36"/>
    <mergeCell ref="P33:P34"/>
    <mergeCell ref="Q33:Q34"/>
    <mergeCell ref="R33:R34"/>
    <mergeCell ref="S33:S34"/>
    <mergeCell ref="Z9:Z14"/>
    <mergeCell ref="AA9:AA14"/>
    <mergeCell ref="V2:Z5"/>
    <mergeCell ref="AA4:AA6"/>
    <mergeCell ref="E9:E14"/>
    <mergeCell ref="G9:G14"/>
    <mergeCell ref="I9:I14"/>
    <mergeCell ref="L9:L14"/>
    <mergeCell ref="M9:M14"/>
    <mergeCell ref="R9:R14"/>
    <mergeCell ref="S9:S14"/>
    <mergeCell ref="AA2:AG2"/>
    <mergeCell ref="AE9:AE14"/>
    <mergeCell ref="AF9:AF14"/>
    <mergeCell ref="AB4:AF4"/>
    <mergeCell ref="AG4:AG6"/>
    <mergeCell ref="AB5:AB6"/>
    <mergeCell ref="AC5:AF5"/>
    <mergeCell ref="AB9:AB14"/>
    <mergeCell ref="AC9:AC14"/>
    <mergeCell ref="AD9:AD14"/>
    <mergeCell ref="BE55:BE65"/>
    <mergeCell ref="BF55:BF65"/>
    <mergeCell ref="BG55:BG65"/>
    <mergeCell ref="BH55:BH65"/>
    <mergeCell ref="BP55:BP65"/>
    <mergeCell ref="BQ55:BQ65"/>
    <mergeCell ref="BI55:BI65"/>
    <mergeCell ref="BJ55:BJ65"/>
    <mergeCell ref="BK55:BK65"/>
    <mergeCell ref="BL55:BL65"/>
    <mergeCell ref="BM55:BM65"/>
    <mergeCell ref="BN55:BN65"/>
    <mergeCell ref="BO55:BO65"/>
    <mergeCell ref="AV55:AV65"/>
    <mergeCell ref="AW55:AW65"/>
    <mergeCell ref="AX55:AX65"/>
    <mergeCell ref="AY55:AY65"/>
    <mergeCell ref="AZ55:AZ65"/>
    <mergeCell ref="BA55:BA65"/>
    <mergeCell ref="BB55:BB65"/>
    <mergeCell ref="BC55:BC65"/>
    <mergeCell ref="BD55:BD65"/>
    <mergeCell ref="AM55:AM65"/>
    <mergeCell ref="AN55:AN65"/>
    <mergeCell ref="AO55:AO65"/>
    <mergeCell ref="AP55:AP65"/>
    <mergeCell ref="AQ55:AQ65"/>
    <mergeCell ref="AR55:AR65"/>
    <mergeCell ref="AS55:AS65"/>
    <mergeCell ref="AT55:AT65"/>
    <mergeCell ref="AU55:AU65"/>
    <mergeCell ref="AZ37:AZ38"/>
    <mergeCell ref="BA37:BA38"/>
    <mergeCell ref="BB37:BB38"/>
    <mergeCell ref="BC37:BC38"/>
    <mergeCell ref="S55:S65"/>
    <mergeCell ref="T55:T65"/>
    <mergeCell ref="U55:U65"/>
    <mergeCell ref="V55:V65"/>
    <mergeCell ref="W55:W65"/>
    <mergeCell ref="X55:X65"/>
    <mergeCell ref="Y55:Y65"/>
    <mergeCell ref="Z55:Z65"/>
    <mergeCell ref="AA55:AA65"/>
    <mergeCell ref="AB55:AB65"/>
    <mergeCell ref="AC55:AC65"/>
    <mergeCell ref="AD55:AD65"/>
    <mergeCell ref="AE55:AE65"/>
    <mergeCell ref="AF55:AF65"/>
    <mergeCell ref="AG55:AG65"/>
    <mergeCell ref="AH55:AH65"/>
    <mergeCell ref="AI55:AI65"/>
    <mergeCell ref="AJ55:AJ65"/>
    <mergeCell ref="AK55:AK65"/>
    <mergeCell ref="AL55:AL65"/>
    <mergeCell ref="AQ37:AQ38"/>
    <mergeCell ref="AR37:AR38"/>
    <mergeCell ref="AS37:AS38"/>
    <mergeCell ref="AT37:AT38"/>
    <mergeCell ref="AU37:AU38"/>
    <mergeCell ref="AV37:AV38"/>
    <mergeCell ref="AW37:AW38"/>
    <mergeCell ref="AX37:AX38"/>
    <mergeCell ref="AY37:AY38"/>
    <mergeCell ref="AH37:AH38"/>
    <mergeCell ref="AI37:AI38"/>
    <mergeCell ref="AJ37:AJ38"/>
    <mergeCell ref="AK37:AK38"/>
    <mergeCell ref="AL37:AL38"/>
    <mergeCell ref="AM37:AM38"/>
    <mergeCell ref="AN37:AN38"/>
    <mergeCell ref="AO37:AO38"/>
    <mergeCell ref="AP37:AP38"/>
    <mergeCell ref="Y37:Y38"/>
    <mergeCell ref="Z37:Z38"/>
    <mergeCell ref="AA37:AA38"/>
    <mergeCell ref="AB37:AB38"/>
    <mergeCell ref="AC37:AC38"/>
    <mergeCell ref="AD37:AD38"/>
    <mergeCell ref="AE37:AE38"/>
    <mergeCell ref="AF37:AF38"/>
    <mergeCell ref="AG37:AG38"/>
    <mergeCell ref="BE37:BE38"/>
    <mergeCell ref="BF37:BF38"/>
    <mergeCell ref="BG37:BG38"/>
    <mergeCell ref="BH37:BH38"/>
    <mergeCell ref="BI37:BI38"/>
    <mergeCell ref="BJ37:BJ38"/>
    <mergeCell ref="C37:C38"/>
    <mergeCell ref="D37:D38"/>
    <mergeCell ref="F37:F38"/>
    <mergeCell ref="G37:G38"/>
    <mergeCell ref="I37:I38"/>
    <mergeCell ref="L37:L38"/>
    <mergeCell ref="M37:M38"/>
    <mergeCell ref="N37:N38"/>
    <mergeCell ref="O37:O38"/>
    <mergeCell ref="P37:P38"/>
    <mergeCell ref="Q37:Q38"/>
    <mergeCell ref="R37:R38"/>
    <mergeCell ref="S37:S38"/>
    <mergeCell ref="T37:T38"/>
    <mergeCell ref="U37:U38"/>
    <mergeCell ref="V37:V38"/>
    <mergeCell ref="W37:W38"/>
    <mergeCell ref="X37:X38"/>
    <mergeCell ref="AF35:AF36"/>
    <mergeCell ref="AG35:AG36"/>
    <mergeCell ref="AH35:AH36"/>
    <mergeCell ref="C35:C36"/>
    <mergeCell ref="D35:D36"/>
    <mergeCell ref="F35:F36"/>
    <mergeCell ref="G35:G36"/>
    <mergeCell ref="I35:I36"/>
    <mergeCell ref="L35:L36"/>
    <mergeCell ref="M35:M36"/>
    <mergeCell ref="W35:W36"/>
    <mergeCell ref="X35:X36"/>
    <mergeCell ref="Y35:Y36"/>
    <mergeCell ref="Z35:Z36"/>
    <mergeCell ref="AA35:AA36"/>
    <mergeCell ref="AB35:AB36"/>
    <mergeCell ref="AC35:AC36"/>
    <mergeCell ref="AD35:AD36"/>
    <mergeCell ref="AE35:AE36"/>
    <mergeCell ref="N35:N36"/>
    <mergeCell ref="O35:O36"/>
    <mergeCell ref="P35:P36"/>
    <mergeCell ref="Q35:Q36"/>
    <mergeCell ref="R35:R36"/>
    <mergeCell ref="C33:C34"/>
    <mergeCell ref="D33:D34"/>
    <mergeCell ref="F33:F34"/>
    <mergeCell ref="G33:G34"/>
    <mergeCell ref="I33:I34"/>
    <mergeCell ref="N33:N34"/>
    <mergeCell ref="O33:O34"/>
    <mergeCell ref="AU97:AU98"/>
    <mergeCell ref="AV97:AV98"/>
    <mergeCell ref="AN97:AN98"/>
    <mergeCell ref="AO97:AO98"/>
    <mergeCell ref="AP97:AP98"/>
    <mergeCell ref="AQ97:AQ98"/>
    <mergeCell ref="AR97:AR98"/>
    <mergeCell ref="AS97:AS98"/>
    <mergeCell ref="AT97:AT98"/>
    <mergeCell ref="U97:U98"/>
    <mergeCell ref="V97:V98"/>
    <mergeCell ref="W97:W98"/>
    <mergeCell ref="X97:X98"/>
    <mergeCell ref="Y97:Y98"/>
    <mergeCell ref="AH97:AH98"/>
    <mergeCell ref="AI97:AI98"/>
    <mergeCell ref="AJ97:AJ98"/>
    <mergeCell ref="AW97:AW98"/>
    <mergeCell ref="AX97:AX98"/>
    <mergeCell ref="AY97:AY98"/>
    <mergeCell ref="AZ97:AZ98"/>
    <mergeCell ref="BA97:BA98"/>
    <mergeCell ref="BB97:BB98"/>
    <mergeCell ref="L99:L101"/>
    <mergeCell ref="M99:M101"/>
    <mergeCell ref="N99:N101"/>
    <mergeCell ref="O99:O101"/>
    <mergeCell ref="P99:P101"/>
    <mergeCell ref="Q99:Q101"/>
    <mergeCell ref="R99:R101"/>
    <mergeCell ref="AB99:AB101"/>
    <mergeCell ref="AC99:AC101"/>
    <mergeCell ref="AD99:AD101"/>
    <mergeCell ref="AE99:AE101"/>
    <mergeCell ref="AF99:AF101"/>
    <mergeCell ref="AG99:AG101"/>
    <mergeCell ref="Z97:Z98"/>
    <mergeCell ref="AA97:AA98"/>
    <mergeCell ref="AB97:AB98"/>
    <mergeCell ref="AL97:AL98"/>
    <mergeCell ref="AM97:AM98"/>
    <mergeCell ref="AK97:AK98"/>
    <mergeCell ref="AC97:AC98"/>
    <mergeCell ref="AD97:AD98"/>
    <mergeCell ref="AE97:AE98"/>
    <mergeCell ref="AG97:AG98"/>
    <mergeCell ref="L97:L98"/>
    <mergeCell ref="M97:M98"/>
    <mergeCell ref="N97:N98"/>
    <mergeCell ref="O97:O98"/>
    <mergeCell ref="P97:P98"/>
    <mergeCell ref="Q97:Q98"/>
    <mergeCell ref="R97:R98"/>
    <mergeCell ref="S97:S98"/>
    <mergeCell ref="T97:T98"/>
    <mergeCell ref="Z99:Z101"/>
    <mergeCell ref="AA99:AA101"/>
    <mergeCell ref="S99:S101"/>
    <mergeCell ref="T99:T101"/>
    <mergeCell ref="U99:U101"/>
    <mergeCell ref="V99:V101"/>
    <mergeCell ref="W99:W101"/>
    <mergeCell ref="X99:X101"/>
    <mergeCell ref="Y99:Y101"/>
    <mergeCell ref="AD102:AD106"/>
    <mergeCell ref="AE102:AE106"/>
    <mergeCell ref="AF102:AF106"/>
    <mergeCell ref="AG102:AG106"/>
    <mergeCell ref="S102:S106"/>
    <mergeCell ref="T102:T106"/>
    <mergeCell ref="U102:U106"/>
    <mergeCell ref="V102:V106"/>
    <mergeCell ref="W102:W106"/>
    <mergeCell ref="X102:X106"/>
    <mergeCell ref="Y102:Y106"/>
    <mergeCell ref="N102:N106"/>
    <mergeCell ref="O102:O106"/>
    <mergeCell ref="P102:P106"/>
    <mergeCell ref="Q102:Q106"/>
    <mergeCell ref="R102:R106"/>
    <mergeCell ref="Z102:Z106"/>
    <mergeCell ref="AA102:AA106"/>
    <mergeCell ref="AB102:AB106"/>
    <mergeCell ref="AC102:AC106"/>
    <mergeCell ref="B102:B106"/>
    <mergeCell ref="C102:C106"/>
    <mergeCell ref="D102:D106"/>
    <mergeCell ref="F102:F106"/>
    <mergeCell ref="G102:G106"/>
    <mergeCell ref="H102:H106"/>
    <mergeCell ref="I102:I106"/>
    <mergeCell ref="L102:L106"/>
    <mergeCell ref="M102:M106"/>
    <mergeCell ref="B97:B98"/>
    <mergeCell ref="C97:C98"/>
    <mergeCell ref="D97:D98"/>
    <mergeCell ref="F97:F98"/>
    <mergeCell ref="G97:G98"/>
    <mergeCell ref="H97:H98"/>
    <mergeCell ref="I97:I98"/>
    <mergeCell ref="B99:B101"/>
    <mergeCell ref="C99:C101"/>
    <mergeCell ref="D99:D101"/>
    <mergeCell ref="F99:F101"/>
    <mergeCell ref="G99:G101"/>
    <mergeCell ref="H99:H101"/>
    <mergeCell ref="I99:I101"/>
    <mergeCell ref="BJ97:BJ98"/>
    <mergeCell ref="BK97:BK98"/>
    <mergeCell ref="BL97:BL98"/>
    <mergeCell ref="BM97:BM98"/>
    <mergeCell ref="BN97:BN98"/>
    <mergeCell ref="BO97:BO98"/>
    <mergeCell ref="BP97:BP98"/>
    <mergeCell ref="BQ97:BQ98"/>
    <mergeCell ref="BC97:BC98"/>
    <mergeCell ref="BD97:BD98"/>
    <mergeCell ref="BE97:BE98"/>
    <mergeCell ref="BF97:BF98"/>
    <mergeCell ref="BG97:BG98"/>
    <mergeCell ref="BH97:BH98"/>
    <mergeCell ref="BI97:BI98"/>
    <mergeCell ref="B91:B95"/>
    <mergeCell ref="C91:C95"/>
    <mergeCell ref="D91:D95"/>
    <mergeCell ref="F91:F95"/>
    <mergeCell ref="G91:G95"/>
    <mergeCell ref="H91:H95"/>
    <mergeCell ref="I91:I95"/>
    <mergeCell ref="AM91:AM95"/>
    <mergeCell ref="AN91:AN95"/>
    <mergeCell ref="AC91:AC95"/>
    <mergeCell ref="AE91:AE95"/>
    <mergeCell ref="AG91:AG95"/>
    <mergeCell ref="AH91:AH95"/>
    <mergeCell ref="AI91:AI95"/>
    <mergeCell ref="AJ91:AJ95"/>
    <mergeCell ref="AK91:AK95"/>
    <mergeCell ref="AL91:AL95"/>
    <mergeCell ref="BC91:BC95"/>
    <mergeCell ref="AV91:AV95"/>
    <mergeCell ref="AW91:AW95"/>
    <mergeCell ref="AX91:AX95"/>
    <mergeCell ref="AY91:AY95"/>
    <mergeCell ref="AZ91:AZ95"/>
    <mergeCell ref="BA91:BA95"/>
    <mergeCell ref="BB91:BB95"/>
    <mergeCell ref="AO91:AO95"/>
    <mergeCell ref="AP91:AP95"/>
    <mergeCell ref="AQ91:AQ95"/>
    <mergeCell ref="AR91:AR95"/>
    <mergeCell ref="AS91:AS95"/>
    <mergeCell ref="AT91:AT95"/>
    <mergeCell ref="AU91:AU95"/>
    <mergeCell ref="BD91:BD95"/>
    <mergeCell ref="BE91:BE95"/>
    <mergeCell ref="BF91:BF95"/>
    <mergeCell ref="BG91:BG95"/>
    <mergeCell ref="BH91:BH95"/>
    <mergeCell ref="BI91:BI95"/>
    <mergeCell ref="L91:L95"/>
    <mergeCell ref="M91:M95"/>
    <mergeCell ref="N91:N95"/>
    <mergeCell ref="O91:O95"/>
    <mergeCell ref="P91:P95"/>
    <mergeCell ref="Q91:Q95"/>
    <mergeCell ref="R91:R95"/>
    <mergeCell ref="S91:S95"/>
    <mergeCell ref="T91:T95"/>
    <mergeCell ref="U91:U95"/>
    <mergeCell ref="V91:V95"/>
    <mergeCell ref="W91:W95"/>
    <mergeCell ref="X91:X95"/>
    <mergeCell ref="Y91:Y95"/>
    <mergeCell ref="Z91:Z95"/>
    <mergeCell ref="AA91:AA95"/>
    <mergeCell ref="AB91:AB95"/>
    <mergeCell ref="AD91:AD95"/>
    <mergeCell ref="BQ35:BQ36"/>
    <mergeCell ref="BD35:BD36"/>
    <mergeCell ref="BE35:BE36"/>
    <mergeCell ref="BF35:BF36"/>
    <mergeCell ref="BG35:BG36"/>
    <mergeCell ref="BH35:BH36"/>
    <mergeCell ref="BI35:BI36"/>
    <mergeCell ref="BJ35:BJ36"/>
    <mergeCell ref="BJ91:BJ95"/>
    <mergeCell ref="BK91:BK95"/>
    <mergeCell ref="BL91:BL95"/>
    <mergeCell ref="BM91:BM95"/>
    <mergeCell ref="BN91:BN95"/>
    <mergeCell ref="BO91:BO95"/>
    <mergeCell ref="BP91:BP95"/>
    <mergeCell ref="BQ91:BQ95"/>
    <mergeCell ref="BK37:BK38"/>
    <mergeCell ref="BL37:BL38"/>
    <mergeCell ref="BM37:BM38"/>
    <mergeCell ref="BN37:BN38"/>
    <mergeCell ref="BO37:BO38"/>
    <mergeCell ref="BP37:BP38"/>
    <mergeCell ref="BQ37:BQ38"/>
    <mergeCell ref="BD37:BD38"/>
    <mergeCell ref="BA35:BA36"/>
    <mergeCell ref="BB35:BB36"/>
    <mergeCell ref="BC35:BC36"/>
    <mergeCell ref="BK35:BK36"/>
    <mergeCell ref="BL35:BL36"/>
    <mergeCell ref="BM35:BM36"/>
    <mergeCell ref="BN35:BN36"/>
    <mergeCell ref="BO35:BO36"/>
    <mergeCell ref="BP35:BP36"/>
    <mergeCell ref="AR35:AR36"/>
    <mergeCell ref="AS35:AS36"/>
    <mergeCell ref="AT35:AT36"/>
    <mergeCell ref="AU35:AU36"/>
    <mergeCell ref="AV35:AV36"/>
    <mergeCell ref="AW35:AW36"/>
    <mergeCell ref="AX35:AX36"/>
    <mergeCell ref="AY35:AY36"/>
    <mergeCell ref="AZ35:AZ36"/>
    <mergeCell ref="AI35:AI36"/>
    <mergeCell ref="AJ35:AJ36"/>
    <mergeCell ref="AK35:AK36"/>
    <mergeCell ref="AL35:AL36"/>
    <mergeCell ref="AM35:AM36"/>
    <mergeCell ref="AN35:AN36"/>
    <mergeCell ref="AO35:AO36"/>
    <mergeCell ref="AP35:AP36"/>
    <mergeCell ref="AQ35:AQ36"/>
    <mergeCell ref="BP33:BP34"/>
    <mergeCell ref="BQ33:BQ34"/>
    <mergeCell ref="BH33:BH34"/>
    <mergeCell ref="BI33:BI34"/>
    <mergeCell ref="BJ33:BJ34"/>
    <mergeCell ref="BK33:BK34"/>
    <mergeCell ref="BL33:BL34"/>
    <mergeCell ref="BM33:BM34"/>
    <mergeCell ref="BN33:BN34"/>
    <mergeCell ref="AZ33:AZ34"/>
    <mergeCell ref="BA33:BA34"/>
    <mergeCell ref="BB33:BB34"/>
    <mergeCell ref="BC33:BC34"/>
    <mergeCell ref="BD33:BD34"/>
    <mergeCell ref="BE33:BE34"/>
    <mergeCell ref="BF33:BF34"/>
    <mergeCell ref="BG33:BG34"/>
    <mergeCell ref="BO33:BO34"/>
    <mergeCell ref="AQ33:AQ34"/>
    <mergeCell ref="AR33:AR34"/>
    <mergeCell ref="AS33:AS34"/>
    <mergeCell ref="AT33:AT34"/>
    <mergeCell ref="AU33:AU34"/>
    <mergeCell ref="AV33:AV34"/>
    <mergeCell ref="AW33:AW34"/>
    <mergeCell ref="AX33:AX34"/>
    <mergeCell ref="AY33:AY34"/>
    <mergeCell ref="AH33:AH34"/>
    <mergeCell ref="AI33:AI34"/>
    <mergeCell ref="AJ33:AJ34"/>
    <mergeCell ref="AK33:AK34"/>
    <mergeCell ref="AL33:AL34"/>
    <mergeCell ref="AM33:AM34"/>
    <mergeCell ref="AN33:AN34"/>
    <mergeCell ref="AO33:AO34"/>
    <mergeCell ref="AP33:AP34"/>
    <mergeCell ref="Y33:Y34"/>
    <mergeCell ref="Z33:Z34"/>
    <mergeCell ref="AA33:AA34"/>
    <mergeCell ref="AB33:AB34"/>
    <mergeCell ref="AC33:AC34"/>
    <mergeCell ref="AD33:AD34"/>
    <mergeCell ref="AE33:AE34"/>
    <mergeCell ref="AF33:AF34"/>
    <mergeCell ref="AG33:AG34"/>
    <mergeCell ref="A1:BR1"/>
    <mergeCell ref="A2:J5"/>
    <mergeCell ref="K2:K6"/>
    <mergeCell ref="L2:L6"/>
    <mergeCell ref="M2:M6"/>
    <mergeCell ref="N2:U5"/>
    <mergeCell ref="BR2:BR6"/>
    <mergeCell ref="N9:N14"/>
    <mergeCell ref="O9:O14"/>
    <mergeCell ref="P9:P14"/>
    <mergeCell ref="Q9:Q14"/>
    <mergeCell ref="AG9:AG14"/>
    <mergeCell ref="AH9:AH14"/>
    <mergeCell ref="AI9:AI14"/>
    <mergeCell ref="AJ9:AJ14"/>
    <mergeCell ref="AK9:AK14"/>
    <mergeCell ref="AL9:AL14"/>
    <mergeCell ref="AM9:AM14"/>
    <mergeCell ref="T9:T14"/>
    <mergeCell ref="U9:U14"/>
    <mergeCell ref="V9:V14"/>
    <mergeCell ref="W9:W14"/>
    <mergeCell ref="X9:X14"/>
    <mergeCell ref="Y9:Y14"/>
    <mergeCell ref="AH2:AM3"/>
    <mergeCell ref="AA3:AF3"/>
    <mergeCell ref="BP2:BP6"/>
    <mergeCell ref="BQ2:BQ6"/>
    <mergeCell ref="BO9:BO14"/>
    <mergeCell ref="BP9:BP14"/>
    <mergeCell ref="BQ9:BQ14"/>
    <mergeCell ref="BR9:BR14"/>
    <mergeCell ref="AH4:AM4"/>
    <mergeCell ref="AH5:AJ5"/>
    <mergeCell ref="AK5:AM5"/>
    <mergeCell ref="BM9:BM14"/>
    <mergeCell ref="BN9:BN14"/>
    <mergeCell ref="BF9:BF14"/>
    <mergeCell ref="BG9:BG14"/>
    <mergeCell ref="BH9:BH14"/>
    <mergeCell ref="BI9:BI14"/>
    <mergeCell ref="BJ9:BJ14"/>
    <mergeCell ref="BK9:BK14"/>
    <mergeCell ref="BL9:BL14"/>
    <mergeCell ref="BD9:BD14"/>
    <mergeCell ref="BE9:BE14"/>
    <mergeCell ref="AW9:AW14"/>
    <mergeCell ref="AX9:AX14"/>
    <mergeCell ref="AY9:AY14"/>
    <mergeCell ref="AZ9:AZ14"/>
    <mergeCell ref="BA9:BA14"/>
    <mergeCell ref="BB9:BB14"/>
    <mergeCell ref="BC9:BC14"/>
    <mergeCell ref="AU9:AU14"/>
    <mergeCell ref="AV9:AV14"/>
    <mergeCell ref="AN9:AN14"/>
    <mergeCell ref="AO9:AO14"/>
    <mergeCell ref="AP9:AP14"/>
    <mergeCell ref="AQ9:AQ14"/>
    <mergeCell ref="AR9:AR14"/>
    <mergeCell ref="AS9:AS14"/>
    <mergeCell ref="AT9:AT14"/>
  </mergeCells>
  <conditionalFormatting sqref="W16:W19 W28:W30 W54:W69 W75 W85:W86 W97 W99 W110 W122 W124:W140 W156:W168 W170:W182 W184:W196 W202:W203">
    <cfRule type="expression" dxfId="4449" priority="1" stopIfTrue="1">
      <formula>AND(INDEX($N16:$U16,1,$W16)=0, $W16&gt;0)</formula>
    </cfRule>
  </conditionalFormatting>
  <conditionalFormatting sqref="Z16:Z19 Z28:Z30 Z54:Z69 Z75 Z85:Z86 Z97 Z99 Z110 Z122 Z124:Z140 Z156:Z168 Z170:Z182 Z184:Z196 Z202:Z203">
    <cfRule type="expression" dxfId="4448" priority="2" stopIfTrue="1">
      <formula>AND(INDEX($N16:$U16,1,$Z16)=0, $Z16&gt;0)</formula>
    </cfRule>
  </conditionalFormatting>
  <conditionalFormatting sqref="AH16:AJ19 AH22:AJ22 AH28:AJ30 AH54:AJ69 AH75:AJ75 AH85:AJ86 AH97:AJ97 AH99:AJ101 AH106:AJ106 AH110:AJ110 AH122:AJ122 AH124:AJ126 AI89:AJ89 AM91:AN95">
    <cfRule type="expression" dxfId="4447" priority="3">
      <formula>AND(NOT(ISBLANK($N16)),ISBLANK($AH16),ISBLANK($AI16),ISBLANK($AJ16))</formula>
    </cfRule>
  </conditionalFormatting>
  <conditionalFormatting sqref="Z16:Z19 Z22 Z28:Z30 Z54:Z69 Z75 Z85:Z86 Z97 Z99 Z110 Z122 Z124:Z126">
    <cfRule type="expression" dxfId="4446" priority="4">
      <formula>AND(NOT(ISBLANK($Z16)),ISBLANK($V16),ISBLANK($W16),ISBLANK($X16))</formula>
    </cfRule>
  </conditionalFormatting>
  <conditionalFormatting sqref="AG8 AG28:AG30">
    <cfRule type="expression" dxfId="4445" priority="5">
      <formula>"&lt;=0.5*$E$17"</formula>
    </cfRule>
  </conditionalFormatting>
  <conditionalFormatting sqref="AG8 AG28:AG30">
    <cfRule type="expression" dxfId="4444" priority="6">
      <formula>"&gt;=0,5*$E$17"</formula>
    </cfRule>
  </conditionalFormatting>
  <conditionalFormatting sqref="AB8 AH8:BO8 AH16:BO21 AH23:BO33 AH35:BO35 AH37:AN37 AH39:BO45 AH48:BO54 AH66:BO75 AH77:BO84 AH87:BO87 AH97:BO97 AH99:BO140 AH142:BO154 AH156:BO168 AH170:BO182 AH184:BO196 AH198:BO198 AH226:BO230 AI89:BO89 AJ55:AJ61 AJ85:AN86 AK76:AN76 AK91:AN95 AM22:AN22 AS85:AS86 BD85:BO86">
    <cfRule type="expression" dxfId="4443" priority="7" stopIfTrue="1">
      <formula>MOD(AB8,2)&lt;&gt;0</formula>
    </cfRule>
  </conditionalFormatting>
  <conditionalFormatting sqref="W8">
    <cfRule type="expression" dxfId="4442" priority="8" stopIfTrue="1">
      <formula>AND(INDEX($N8:$U8,1,$W8)=0, $W8&gt;0)</formula>
    </cfRule>
  </conditionalFormatting>
  <conditionalFormatting sqref="X8:Y8 X28:Y28 X30:Y30 X41:Y41 X44:Y45 X54:Y55 X56:X65 X66:Y69 X75:Y75 X85:Y86 X97:Y97 X99:Y99 X110:Y110 X122:Y122 X124:Y140 X156:Y168 X170:Y182 X184:Y196 X202:Y203 Y16 Y29 Y40 Y43">
    <cfRule type="expression" dxfId="4441" priority="9" stopIfTrue="1">
      <formula>AND(INDEX($N8:$U8,1,$X8)=0, $X8&gt;0)</formula>
    </cfRule>
  </conditionalFormatting>
  <conditionalFormatting sqref="Z8">
    <cfRule type="expression" dxfId="4440" priority="10" stopIfTrue="1">
      <formula>AND(INDEX($N8:$U8,1,$Z8)=0, $Z8&gt;0)</formula>
    </cfRule>
  </conditionalFormatting>
  <conditionalFormatting sqref="AH9:AJ15">
    <cfRule type="expression" dxfId="4439" priority="11">
      <formula>AND(NOT(ISBLANK($N9)),ISBLANK($AH9),ISBLANK($AI9),ISBLANK($AJ9))</formula>
    </cfRule>
  </conditionalFormatting>
  <conditionalFormatting sqref="Z9:Z15">
    <cfRule type="expression" dxfId="4438" priority="12">
      <formula>AND(NOT(ISBLANK($Z9)),ISBLANK($V9),ISBLANK($W9),ISBLANK($X9))</formula>
    </cfRule>
  </conditionalFormatting>
  <conditionalFormatting sqref="AG16:AG19">
    <cfRule type="expression" dxfId="4437" priority="13">
      <formula>"&lt;=0.5*$E$17"</formula>
    </cfRule>
  </conditionalFormatting>
  <conditionalFormatting sqref="AG16:AG19">
    <cfRule type="expression" dxfId="4436" priority="14">
      <formula>"&gt;=0,5*$E$17"</formula>
    </cfRule>
  </conditionalFormatting>
  <conditionalFormatting sqref="AB16:AB19 AH22 AJ22 AR22:AT22 AX22:AZ22">
    <cfRule type="expression" dxfId="4435" priority="15" stopIfTrue="1">
      <formula>MOD(AB16,2)&lt;&gt;0</formula>
    </cfRule>
  </conditionalFormatting>
  <conditionalFormatting sqref="X17:Y18">
    <cfRule type="expression" dxfId="4434" priority="16" stopIfTrue="1">
      <formula>AND(INDEX($N17:$U17,1,$X17)=0, $X17&gt;0)</formula>
    </cfRule>
  </conditionalFormatting>
  <conditionalFormatting sqref="AG22">
    <cfRule type="expression" dxfId="4433" priority="17">
      <formula>"&lt;=0.5*$E$17"</formula>
    </cfRule>
  </conditionalFormatting>
  <conditionalFormatting sqref="AG22">
    <cfRule type="expression" dxfId="4432" priority="18">
      <formula>"&gt;=0,5*$E$17"</formula>
    </cfRule>
  </conditionalFormatting>
  <conditionalFormatting sqref="AB22">
    <cfRule type="expression" dxfId="4431" priority="19" stopIfTrue="1">
      <formula>MOD(AB22,2)&lt;&gt;0</formula>
    </cfRule>
  </conditionalFormatting>
  <conditionalFormatting sqref="AG25:AG27">
    <cfRule type="expression" dxfId="4430" priority="20">
      <formula>"&lt;=0.5*$E$17"</formula>
    </cfRule>
  </conditionalFormatting>
  <conditionalFormatting sqref="AG25:AG27">
    <cfRule type="expression" dxfId="4429" priority="21">
      <formula>"&gt;=0,5*$E$17"</formula>
    </cfRule>
  </conditionalFormatting>
  <conditionalFormatting sqref="W25:W27">
    <cfRule type="expression" dxfId="4428" priority="22" stopIfTrue="1">
      <formula>AND(INDEX($N25:$U25,1,$W25)=0, $W25&gt;0)</formula>
    </cfRule>
  </conditionalFormatting>
  <conditionalFormatting sqref="X25:Y27">
    <cfRule type="expression" dxfId="4427" priority="23" stopIfTrue="1">
      <formula>AND(INDEX($N25:$U25,1,$X25)=0, $X25&gt;0)</formula>
    </cfRule>
  </conditionalFormatting>
  <conditionalFormatting sqref="Z25:Z27">
    <cfRule type="expression" dxfId="4426" priority="24" stopIfTrue="1">
      <formula>AND(INDEX($N25:$U25,1,$Z25)=0, $Z25&gt;0)</formula>
    </cfRule>
  </conditionalFormatting>
  <conditionalFormatting sqref="AH25:AJ27">
    <cfRule type="expression" dxfId="4425" priority="25">
      <formula>AND(NOT(ISBLANK($N25)),ISBLANK($AH25),ISBLANK($AI25),ISBLANK($AJ25))</formula>
    </cfRule>
  </conditionalFormatting>
  <conditionalFormatting sqref="Z25:Z27">
    <cfRule type="expression" dxfId="4424" priority="26">
      <formula>AND(NOT(ISBLANK($Z25)),ISBLANK($V25),ISBLANK($W25),ISBLANK($X25))</formula>
    </cfRule>
  </conditionalFormatting>
  <conditionalFormatting sqref="AG54">
    <cfRule type="expression" dxfId="4423" priority="27">
      <formula>"&lt;=0.5*$E$17"</formula>
    </cfRule>
  </conditionalFormatting>
  <conditionalFormatting sqref="AG54">
    <cfRule type="expression" dxfId="4422" priority="28">
      <formula>"&gt;=0,5*$E$17"</formula>
    </cfRule>
  </conditionalFormatting>
  <conditionalFormatting sqref="AH55:AI61 AH85:AI86 AK55:AL61 AO85:AR86 AT85:BC86">
    <cfRule type="expression" dxfId="4421" priority="29" stopIfTrue="1">
      <formula>MOD(AH55,2)&lt;&gt;0</formula>
    </cfRule>
  </conditionalFormatting>
  <conditionalFormatting sqref="AG198:AG200">
    <cfRule type="expression" dxfId="4420" priority="30">
      <formula>"&lt;=0.5*$E$17"</formula>
    </cfRule>
  </conditionalFormatting>
  <conditionalFormatting sqref="AG198:AG200">
    <cfRule type="expression" dxfId="4419" priority="31">
      <formula>"&gt;=0,5*$E$17"</formula>
    </cfRule>
  </conditionalFormatting>
  <conditionalFormatting sqref="W198:W200">
    <cfRule type="expression" dxfId="4418" priority="32" stopIfTrue="1">
      <formula>AND(INDEX($N198:$U198,1,$W198)=0, $W198&gt;0)</formula>
    </cfRule>
  </conditionalFormatting>
  <conditionalFormatting sqref="X198:Y200">
    <cfRule type="expression" dxfId="4417" priority="33" stopIfTrue="1">
      <formula>AND(INDEX($N198:$U198,1,$X198)=0, $X198&gt;0)</formula>
    </cfRule>
  </conditionalFormatting>
  <conditionalFormatting sqref="Z198:Z200">
    <cfRule type="expression" dxfId="4416" priority="34" stopIfTrue="1">
      <formula>AND(INDEX($N198:$U198,1,$Z198)=0, $Z198&gt;0)</formula>
    </cfRule>
  </conditionalFormatting>
  <conditionalFormatting sqref="AG66:AG69">
    <cfRule type="expression" dxfId="4415" priority="35">
      <formula>"&lt;=0.5*$E$17"</formula>
    </cfRule>
  </conditionalFormatting>
  <conditionalFormatting sqref="AG66:AG69">
    <cfRule type="expression" dxfId="4414" priority="36">
      <formula>"&gt;=0,5*$E$17"</formula>
    </cfRule>
  </conditionalFormatting>
  <conditionalFormatting sqref="AB66:AB67">
    <cfRule type="expression" dxfId="4413" priority="37" stopIfTrue="1">
      <formula>MOD(AB66,2)&lt;&gt;0</formula>
    </cfRule>
  </conditionalFormatting>
  <conditionalFormatting sqref="Z70:Z71">
    <cfRule type="expression" dxfId="4412" priority="38">
      <formula>AND(NOT(ISBLANK($Z70)),ISBLANK($V70),ISBLANK($W70),ISBLANK($X70))</formula>
    </cfRule>
  </conditionalFormatting>
  <conditionalFormatting sqref="AG70:AG71 AG75">
    <cfRule type="expression" dxfId="4411" priority="39">
      <formula>"&lt;=0.5*$E$17"</formula>
    </cfRule>
  </conditionalFormatting>
  <conditionalFormatting sqref="AG70:AG71 AG75">
    <cfRule type="expression" dxfId="4410" priority="40">
      <formula>"&gt;=0,5*$E$17"</formula>
    </cfRule>
  </conditionalFormatting>
  <conditionalFormatting sqref="W70:W71">
    <cfRule type="expression" dxfId="4409" priority="41" stopIfTrue="1">
      <formula>AND(INDEX($N70:$U70,1,$W70)=0, $W70&gt;0)</formula>
    </cfRule>
  </conditionalFormatting>
  <conditionalFormatting sqref="X70:Y71">
    <cfRule type="expression" dxfId="4408" priority="42" stopIfTrue="1">
      <formula>AND(INDEX($N70:$U70,1,$X70)=0, $X70&gt;0)</formula>
    </cfRule>
  </conditionalFormatting>
  <conditionalFormatting sqref="Z70:Z71">
    <cfRule type="expression" dxfId="4407" priority="43" stopIfTrue="1">
      <formula>AND(INDEX($N70:$U70,1,$Z70)=0, $Z70&gt;0)</formula>
    </cfRule>
  </conditionalFormatting>
  <conditionalFormatting sqref="AH70:AJ71">
    <cfRule type="expression" dxfId="4406" priority="44">
      <formula>AND(NOT(ISBLANK($N70)),ISBLANK($AH70),ISBLANK($AI70),ISBLANK($AJ70))</formula>
    </cfRule>
  </conditionalFormatting>
  <conditionalFormatting sqref="AG72:AG74">
    <cfRule type="expression" dxfId="4405" priority="45">
      <formula>"&lt;=0.5*$E$17"</formula>
    </cfRule>
  </conditionalFormatting>
  <conditionalFormatting sqref="AG72:AG74">
    <cfRule type="expression" dxfId="4404" priority="46">
      <formula>"&gt;=0,5*$E$17"</formula>
    </cfRule>
  </conditionalFormatting>
  <conditionalFormatting sqref="W72:W74">
    <cfRule type="expression" dxfId="4403" priority="47" stopIfTrue="1">
      <formula>AND(INDEX($N72:$U72,1,$W72)=0, $W72&gt;0)</formula>
    </cfRule>
  </conditionalFormatting>
  <conditionalFormatting sqref="X72:Y74">
    <cfRule type="expression" dxfId="4402" priority="48" stopIfTrue="1">
      <formula>AND(INDEX($N72:$U72,1,$X72)=0, $X72&gt;0)</formula>
    </cfRule>
  </conditionalFormatting>
  <conditionalFormatting sqref="Z72:Z74">
    <cfRule type="expression" dxfId="4401" priority="49" stopIfTrue="1">
      <formula>AND(INDEX($N72:$U72,1,$Z72)=0, $Z72&gt;0)</formula>
    </cfRule>
  </conditionalFormatting>
  <conditionalFormatting sqref="AH72:AJ74">
    <cfRule type="expression" dxfId="4400" priority="50">
      <formula>AND(NOT(ISBLANK($N72)),ISBLANK($AH72),ISBLANK($AI72),ISBLANK($AJ72))</formula>
    </cfRule>
  </conditionalFormatting>
  <conditionalFormatting sqref="Z72:Z74">
    <cfRule type="expression" dxfId="4399" priority="51">
      <formula>AND(NOT(ISBLANK($Z72)),ISBLANK($V72),ISBLANK($W72),ISBLANK($X72))</formula>
    </cfRule>
  </conditionalFormatting>
  <conditionalFormatting sqref="W142:W154">
    <cfRule type="expression" dxfId="4398" priority="52" stopIfTrue="1">
      <formula>AND(INDEX($N142:$U142,1,$W142)=0, $W142&gt;0)</formula>
    </cfRule>
  </conditionalFormatting>
  <conditionalFormatting sqref="X142:Y154">
    <cfRule type="expression" dxfId="4397" priority="53" stopIfTrue="1">
      <formula>AND(INDEX($N142:$U142,1,$X142)=0, $X142&gt;0)</formula>
    </cfRule>
  </conditionalFormatting>
  <conditionalFormatting sqref="Z142:Z154">
    <cfRule type="expression" dxfId="4396" priority="54" stopIfTrue="1">
      <formula>AND(INDEX($N142:$U142,1,$Z142)=0, $Z142&gt;0)</formula>
    </cfRule>
  </conditionalFormatting>
  <conditionalFormatting sqref="AG127:AG140 AG142:AG154 AG156:AG168 AG170:AG182 AG184:AG196">
    <cfRule type="expression" dxfId="4395" priority="55">
      <formula>"&lt;=0.5*$E$17"</formula>
    </cfRule>
  </conditionalFormatting>
  <conditionalFormatting sqref="AG127:AG140 AG142:AG154 AG156:AG168 AG170:AG182 AG184:AG196">
    <cfRule type="expression" dxfId="4394" priority="56">
      <formula>"&gt;=0,5*$E$17"</formula>
    </cfRule>
  </conditionalFormatting>
  <conditionalFormatting sqref="AH127:AJ196">
    <cfRule type="expression" dxfId="4393" priority="57">
      <formula>AND(NOT(ISBLANK($N127)),ISBLANK($AH127),ISBLANK($AI127),ISBLANK($AJ127))</formula>
    </cfRule>
  </conditionalFormatting>
  <conditionalFormatting sqref="Z127:Z196">
    <cfRule type="expression" dxfId="4392" priority="58">
      <formula>AND(NOT(ISBLANK($Z127)),ISBLANK($V127),ISBLANK($W127),ISBLANK($X127))</formula>
    </cfRule>
  </conditionalFormatting>
  <conditionalFormatting sqref="AG87 AG89 AG122 AG124:AG126">
    <cfRule type="expression" dxfId="4391" priority="59">
      <formula>"&lt;=0.5*$E$17"</formula>
    </cfRule>
  </conditionalFormatting>
  <conditionalFormatting sqref="AG87 AG89 AG122 AG124:AG126">
    <cfRule type="expression" dxfId="4390" priority="60">
      <formula>"&gt;=0,5*$E$17"</formula>
    </cfRule>
  </conditionalFormatting>
  <conditionalFormatting sqref="W87">
    <cfRule type="expression" dxfId="4389" priority="61" stopIfTrue="1">
      <formula>AND(INDEX($N87:$U87,1,$W87)=0, $W87&gt;0)</formula>
    </cfRule>
  </conditionalFormatting>
  <conditionalFormatting sqref="X87:Y87">
    <cfRule type="expression" dxfId="4388" priority="62" stopIfTrue="1">
      <formula>AND(INDEX($N87:$U87,1,$X87)=0, $X87&gt;0)</formula>
    </cfRule>
  </conditionalFormatting>
  <conditionalFormatting sqref="Z87">
    <cfRule type="expression" dxfId="4387" priority="63" stopIfTrue="1">
      <formula>AND(INDEX($N87:$U87,1,$Z87)=0, $Z87&gt;0)</formula>
    </cfRule>
  </conditionalFormatting>
  <conditionalFormatting sqref="AH87:AJ87">
    <cfRule type="expression" dxfId="4386" priority="64">
      <formula>AND(NOT(ISBLANK($N87)),ISBLANK($AH87),ISBLANK($AI87),ISBLANK($AJ87))</formula>
    </cfRule>
  </conditionalFormatting>
  <conditionalFormatting sqref="Z87">
    <cfRule type="expression" dxfId="4385" priority="65">
      <formula>AND(NOT(ISBLANK($Z87)),ISBLANK($V87),ISBLANK($W87),ISBLANK($X87))</formula>
    </cfRule>
  </conditionalFormatting>
  <conditionalFormatting sqref="AG123">
    <cfRule type="expression" dxfId="4384" priority="66">
      <formula>"&lt;=0.5*$E$17"</formula>
    </cfRule>
  </conditionalFormatting>
  <conditionalFormatting sqref="AG123">
    <cfRule type="expression" dxfId="4383" priority="67">
      <formula>"&gt;=0,5*$E$17"</formula>
    </cfRule>
  </conditionalFormatting>
  <conditionalFormatting sqref="W123">
    <cfRule type="expression" dxfId="4382" priority="68" stopIfTrue="1">
      <formula>AND(INDEX($N123:$U123,1,$W123)=0, $W123&gt;0)</formula>
    </cfRule>
  </conditionalFormatting>
  <conditionalFormatting sqref="X123:Y123">
    <cfRule type="expression" dxfId="4381" priority="69" stopIfTrue="1">
      <formula>AND(INDEX($N123:$U123,1,$X123)=0, $X123&gt;0)</formula>
    </cfRule>
  </conditionalFormatting>
  <conditionalFormatting sqref="Z123">
    <cfRule type="expression" dxfId="4380" priority="70" stopIfTrue="1">
      <formula>AND(INDEX($N123:$U123,1,$Z123)=0, $Z123&gt;0)</formula>
    </cfRule>
  </conditionalFormatting>
  <conditionalFormatting sqref="AH123:AJ123">
    <cfRule type="expression" dxfId="4379" priority="71">
      <formula>AND(NOT(ISBLANK($N123)),ISBLANK($AH123),ISBLANK($AI123),ISBLANK($AJ123))</formula>
    </cfRule>
  </conditionalFormatting>
  <conditionalFormatting sqref="Z123">
    <cfRule type="expression" dxfId="4378" priority="72">
      <formula>AND(NOT(ISBLANK($Z123)),ISBLANK($V123),ISBLANK($W123),ISBLANK($X123))</formula>
    </cfRule>
  </conditionalFormatting>
  <conditionalFormatting sqref="AG121">
    <cfRule type="expression" dxfId="4377" priority="73">
      <formula>"&lt;=0.5*$E$17"</formula>
    </cfRule>
  </conditionalFormatting>
  <conditionalFormatting sqref="AG121">
    <cfRule type="expression" dxfId="4376" priority="74">
      <formula>"&gt;=0,5*$E$17"</formula>
    </cfRule>
  </conditionalFormatting>
  <conditionalFormatting sqref="W121">
    <cfRule type="expression" dxfId="4375" priority="75" stopIfTrue="1">
      <formula>AND(INDEX($N121:$U121,1,$W121)=0, $W121&gt;0)</formula>
    </cfRule>
  </conditionalFormatting>
  <conditionalFormatting sqref="X121:Y121">
    <cfRule type="expression" dxfId="4374" priority="76" stopIfTrue="1">
      <formula>AND(INDEX($N121:$U121,1,$X121)=0, $X121&gt;0)</formula>
    </cfRule>
  </conditionalFormatting>
  <conditionalFormatting sqref="Z121">
    <cfRule type="expression" dxfId="4373" priority="77" stopIfTrue="1">
      <formula>AND(INDEX($N121:$U121,1,$Z121)=0, $Z121&gt;0)</formula>
    </cfRule>
  </conditionalFormatting>
  <conditionalFormatting sqref="AH121:AJ121">
    <cfRule type="expression" dxfId="4372" priority="78">
      <formula>AND(NOT(ISBLANK($N121)),ISBLANK($AH121),ISBLANK($AI121),ISBLANK($AJ121))</formula>
    </cfRule>
  </conditionalFormatting>
  <conditionalFormatting sqref="Z121">
    <cfRule type="expression" dxfId="4371" priority="79">
      <formula>AND(NOT(ISBLANK($Z121)),ISBLANK($V121),ISBLANK($W121),ISBLANK($X121))</formula>
    </cfRule>
  </conditionalFormatting>
  <conditionalFormatting sqref="AG120">
    <cfRule type="expression" dxfId="4370" priority="80">
      <formula>"&lt;=0.5*$E$17"</formula>
    </cfRule>
  </conditionalFormatting>
  <conditionalFormatting sqref="AG120">
    <cfRule type="expression" dxfId="4369" priority="81">
      <formula>"&gt;=0,5*$E$17"</formula>
    </cfRule>
  </conditionalFormatting>
  <conditionalFormatting sqref="W120">
    <cfRule type="expression" dxfId="4368" priority="82" stopIfTrue="1">
      <formula>AND(INDEX($N120:$U120,1,$W120)=0, $W120&gt;0)</formula>
    </cfRule>
  </conditionalFormatting>
  <conditionalFormatting sqref="X120:Y120">
    <cfRule type="expression" dxfId="4367" priority="83" stopIfTrue="1">
      <formula>AND(INDEX($N120:$U120,1,$X120)=0, $X120&gt;0)</formula>
    </cfRule>
  </conditionalFormatting>
  <conditionalFormatting sqref="Z120">
    <cfRule type="expression" dxfId="4366" priority="84" stopIfTrue="1">
      <formula>AND(INDEX($N120:$U120,1,$Z120)=0, $Z120&gt;0)</formula>
    </cfRule>
  </conditionalFormatting>
  <conditionalFormatting sqref="AH120:AJ120">
    <cfRule type="expression" dxfId="4365" priority="85">
      <formula>AND(NOT(ISBLANK($N120)),ISBLANK($AH120),ISBLANK($AI120),ISBLANK($AJ120))</formula>
    </cfRule>
  </conditionalFormatting>
  <conditionalFormatting sqref="Z120">
    <cfRule type="expression" dxfId="4364" priority="86">
      <formula>AND(NOT(ISBLANK($Z120)),ISBLANK($V120),ISBLANK($W120),ISBLANK($X120))</formula>
    </cfRule>
  </conditionalFormatting>
  <conditionalFormatting sqref="AG119">
    <cfRule type="expression" dxfId="4363" priority="87">
      <formula>"&lt;=0.5*$E$17"</formula>
    </cfRule>
  </conditionalFormatting>
  <conditionalFormatting sqref="AG119">
    <cfRule type="expression" dxfId="4362" priority="88">
      <formula>"&gt;=0,5*$E$17"</formula>
    </cfRule>
  </conditionalFormatting>
  <conditionalFormatting sqref="W119">
    <cfRule type="expression" dxfId="4361" priority="89" stopIfTrue="1">
      <formula>AND(INDEX($N119:$U119,1,$W119)=0, $W119&gt;0)</formula>
    </cfRule>
  </conditionalFormatting>
  <conditionalFormatting sqref="X119:Y119">
    <cfRule type="expression" dxfId="4360" priority="90" stopIfTrue="1">
      <formula>AND(INDEX($N119:$U119,1,$X119)=0, $X119&gt;0)</formula>
    </cfRule>
  </conditionalFormatting>
  <conditionalFormatting sqref="Z119">
    <cfRule type="expression" dxfId="4359" priority="91" stopIfTrue="1">
      <formula>AND(INDEX($N119:$U119,1,$Z119)=0, $Z119&gt;0)</formula>
    </cfRule>
  </conditionalFormatting>
  <conditionalFormatting sqref="AH119:AJ119">
    <cfRule type="expression" dxfId="4358" priority="92">
      <formula>AND(NOT(ISBLANK($N119)),ISBLANK($AH119),ISBLANK($AI119),ISBLANK($AJ119))</formula>
    </cfRule>
  </conditionalFormatting>
  <conditionalFormatting sqref="Z119">
    <cfRule type="expression" dxfId="4357" priority="93">
      <formula>AND(NOT(ISBLANK($Z119)),ISBLANK($V119),ISBLANK($W119),ISBLANK($X119))</formula>
    </cfRule>
  </conditionalFormatting>
  <conditionalFormatting sqref="AG112">
    <cfRule type="expression" dxfId="4356" priority="94">
      <formula>"&lt;=0.5*$E$17"</formula>
    </cfRule>
  </conditionalFormatting>
  <conditionalFormatting sqref="AG112">
    <cfRule type="expression" dxfId="4355" priority="95">
      <formula>"&gt;=0,5*$E$17"</formula>
    </cfRule>
  </conditionalFormatting>
  <conditionalFormatting sqref="W112">
    <cfRule type="expression" dxfId="4354" priority="96" stopIfTrue="1">
      <formula>AND(INDEX($N112:$U112,1,$W112)=0, $W112&gt;0)</formula>
    </cfRule>
  </conditionalFormatting>
  <conditionalFormatting sqref="X112:Y112">
    <cfRule type="expression" dxfId="4353" priority="97" stopIfTrue="1">
      <formula>AND(INDEX($N112:$U112,1,$X112)=0, $X112&gt;0)</formula>
    </cfRule>
  </conditionalFormatting>
  <conditionalFormatting sqref="Z112">
    <cfRule type="expression" dxfId="4352" priority="98" stopIfTrue="1">
      <formula>AND(INDEX($N112:$U112,1,$Z112)=0, $Z112&gt;0)</formula>
    </cfRule>
  </conditionalFormatting>
  <conditionalFormatting sqref="AH112:AJ112">
    <cfRule type="expression" dxfId="4351" priority="99">
      <formula>AND(NOT(ISBLANK($N112)),ISBLANK($AH112),ISBLANK($AI112),ISBLANK($AJ112))</formula>
    </cfRule>
  </conditionalFormatting>
  <conditionalFormatting sqref="Z112">
    <cfRule type="expression" dxfId="4350" priority="100">
      <formula>AND(NOT(ISBLANK($Z112)),ISBLANK($V112),ISBLANK($W112),ISBLANK($X112))</formula>
    </cfRule>
  </conditionalFormatting>
  <conditionalFormatting sqref="AH105:AJ105">
    <cfRule type="expression" dxfId="4349" priority="101">
      <formula>AND(NOT(ISBLANK($N105)),ISBLANK($AH105),ISBLANK($AI105),ISBLANK($AJ105))</formula>
    </cfRule>
  </conditionalFormatting>
  <conditionalFormatting sqref="AG102">
    <cfRule type="expression" dxfId="4348" priority="102">
      <formula>"&lt;=0.5*$E$17"</formula>
    </cfRule>
  </conditionalFormatting>
  <conditionalFormatting sqref="AG102">
    <cfRule type="expression" dxfId="4347" priority="103">
      <formula>"&gt;=0,5*$E$17"</formula>
    </cfRule>
  </conditionalFormatting>
  <conditionalFormatting sqref="W102">
    <cfRule type="expression" dxfId="4346" priority="104" stopIfTrue="1">
      <formula>AND(INDEX($N102:$U102,1,$W102)=0, $W102&gt;0)</formula>
    </cfRule>
  </conditionalFormatting>
  <conditionalFormatting sqref="X102:Y102">
    <cfRule type="expression" dxfId="4345" priority="105" stopIfTrue="1">
      <formula>AND(INDEX($N102:$U102,1,$X102)=0, $X102&gt;0)</formula>
    </cfRule>
  </conditionalFormatting>
  <conditionalFormatting sqref="Z102">
    <cfRule type="expression" dxfId="4344" priority="106" stopIfTrue="1">
      <formula>AND(INDEX($N102:$U102,1,$Z102)=0, $Z102&gt;0)</formula>
    </cfRule>
  </conditionalFormatting>
  <conditionalFormatting sqref="AH102:AJ102">
    <cfRule type="expression" dxfId="4343" priority="107">
      <formula>AND(NOT(ISBLANK($N102)),ISBLANK($AH102),ISBLANK($AI102),ISBLANK($AJ102))</formula>
    </cfRule>
  </conditionalFormatting>
  <conditionalFormatting sqref="Z102">
    <cfRule type="expression" dxfId="4342" priority="108">
      <formula>AND(NOT(ISBLANK($Z102)),ISBLANK($V102),ISBLANK($W102),ISBLANK($X102))</formula>
    </cfRule>
  </conditionalFormatting>
  <conditionalFormatting sqref="L9:L14">
    <cfRule type="cellIs" dxfId="4341" priority="109" operator="equal">
      <formula>3</formula>
    </cfRule>
  </conditionalFormatting>
  <conditionalFormatting sqref="AG117:AG118">
    <cfRule type="expression" dxfId="4340" priority="110">
      <formula>"&lt;=0.5*$E$17"</formula>
    </cfRule>
  </conditionalFormatting>
  <conditionalFormatting sqref="AG117:AG118">
    <cfRule type="expression" dxfId="4339" priority="111">
      <formula>"&gt;=0,5*$E$17"</formula>
    </cfRule>
  </conditionalFormatting>
  <conditionalFormatting sqref="W117:W118">
    <cfRule type="expression" dxfId="4338" priority="112" stopIfTrue="1">
      <formula>AND(INDEX($N117:$U117,1,$W117)=0, $W117&gt;0)</formula>
    </cfRule>
  </conditionalFormatting>
  <conditionalFormatting sqref="X117:Y118">
    <cfRule type="expression" dxfId="4337" priority="113" stopIfTrue="1">
      <formula>AND(INDEX($N117:$U117,1,$X117)=0, $X117&gt;0)</formula>
    </cfRule>
  </conditionalFormatting>
  <conditionalFormatting sqref="Z117:Z118">
    <cfRule type="expression" dxfId="4336" priority="114" stopIfTrue="1">
      <formula>AND(INDEX($N117:$U117,1,$Z117)=0, $Z117&gt;0)</formula>
    </cfRule>
  </conditionalFormatting>
  <conditionalFormatting sqref="AH117:AJ118">
    <cfRule type="expression" dxfId="4335" priority="115">
      <formula>AND(NOT(ISBLANK($N117)),ISBLANK($AH117),ISBLANK($AI117),ISBLANK($AJ117))</formula>
    </cfRule>
  </conditionalFormatting>
  <conditionalFormatting sqref="Z117:Z118">
    <cfRule type="expression" dxfId="4334" priority="116">
      <formula>AND(NOT(ISBLANK($Z117)),ISBLANK($V117),ISBLANK($W117),ISBLANK($X117))</formula>
    </cfRule>
  </conditionalFormatting>
  <conditionalFormatting sqref="AG116">
    <cfRule type="expression" dxfId="4333" priority="117">
      <formula>"&lt;=0.5*$E$17"</formula>
    </cfRule>
  </conditionalFormatting>
  <conditionalFormatting sqref="AG116">
    <cfRule type="expression" dxfId="4332" priority="118">
      <formula>"&gt;=0,5*$E$17"</formula>
    </cfRule>
  </conditionalFormatting>
  <conditionalFormatting sqref="W116">
    <cfRule type="expression" dxfId="4331" priority="119" stopIfTrue="1">
      <formula>AND(INDEX($N116:$U116,1,$W116)=0, $W116&gt;0)</formula>
    </cfRule>
  </conditionalFormatting>
  <conditionalFormatting sqref="X116:Y116">
    <cfRule type="expression" dxfId="4330" priority="120" stopIfTrue="1">
      <formula>AND(INDEX($N116:$U116,1,$X116)=0, $X116&gt;0)</formula>
    </cfRule>
  </conditionalFormatting>
  <conditionalFormatting sqref="Z116">
    <cfRule type="expression" dxfId="4329" priority="121" stopIfTrue="1">
      <formula>AND(INDEX($N116:$U116,1,$Z116)=0, $Z116&gt;0)</formula>
    </cfRule>
  </conditionalFormatting>
  <conditionalFormatting sqref="AH116:AJ116">
    <cfRule type="expression" dxfId="4328" priority="122">
      <formula>AND(NOT(ISBLANK($N116)),ISBLANK($AH116),ISBLANK($AI116),ISBLANK($AJ116))</formula>
    </cfRule>
  </conditionalFormatting>
  <conditionalFormatting sqref="Z116">
    <cfRule type="expression" dxfId="4327" priority="123">
      <formula>AND(NOT(ISBLANK($Z116)),ISBLANK($V116),ISBLANK($W116),ISBLANK($X116))</formula>
    </cfRule>
  </conditionalFormatting>
  <conditionalFormatting sqref="AG115">
    <cfRule type="expression" dxfId="4326" priority="124">
      <formula>"&lt;=0.5*$E$17"</formula>
    </cfRule>
  </conditionalFormatting>
  <conditionalFormatting sqref="AG115">
    <cfRule type="expression" dxfId="4325" priority="125">
      <formula>"&gt;=0,5*$E$17"</formula>
    </cfRule>
  </conditionalFormatting>
  <conditionalFormatting sqref="W115">
    <cfRule type="expression" dxfId="4324" priority="126" stopIfTrue="1">
      <formula>AND(INDEX($N115:$U115,1,$W115)=0, $W115&gt;0)</formula>
    </cfRule>
  </conditionalFormatting>
  <conditionalFormatting sqref="X115:Y115">
    <cfRule type="expression" dxfId="4323" priority="127" stopIfTrue="1">
      <formula>AND(INDEX($N115:$U115,1,$X115)=0, $X115&gt;0)</formula>
    </cfRule>
  </conditionalFormatting>
  <conditionalFormatting sqref="Z115">
    <cfRule type="expression" dxfId="4322" priority="128" stopIfTrue="1">
      <formula>AND(INDEX($N115:$U115,1,$Z115)=0, $Z115&gt;0)</formula>
    </cfRule>
  </conditionalFormatting>
  <conditionalFormatting sqref="AH115:AJ115">
    <cfRule type="expression" dxfId="4321" priority="129">
      <formula>AND(NOT(ISBLANK($N115)),ISBLANK($AH115),ISBLANK($AI115),ISBLANK($AJ115))</formula>
    </cfRule>
  </conditionalFormatting>
  <conditionalFormatting sqref="Z115">
    <cfRule type="expression" dxfId="4320" priority="130">
      <formula>AND(NOT(ISBLANK($Z115)),ISBLANK($V115),ISBLANK($W115),ISBLANK($X115))</formula>
    </cfRule>
  </conditionalFormatting>
  <conditionalFormatting sqref="AG113:AG114">
    <cfRule type="expression" dxfId="4319" priority="131">
      <formula>"&lt;=0.5*$E$17"</formula>
    </cfRule>
  </conditionalFormatting>
  <conditionalFormatting sqref="AG113:AG114">
    <cfRule type="expression" dxfId="4318" priority="132">
      <formula>"&gt;=0,5*$E$17"</formula>
    </cfRule>
  </conditionalFormatting>
  <conditionalFormatting sqref="W113:W114">
    <cfRule type="expression" dxfId="4317" priority="133" stopIfTrue="1">
      <formula>AND(INDEX($N113:$U113,1,$W113)=0, $W113&gt;0)</formula>
    </cfRule>
  </conditionalFormatting>
  <conditionalFormatting sqref="X113:Y114">
    <cfRule type="expression" dxfId="4316" priority="134" stopIfTrue="1">
      <formula>AND(INDEX($N113:$U113,1,$X113)=0, $X113&gt;0)</formula>
    </cfRule>
  </conditionalFormatting>
  <conditionalFormatting sqref="Z113:Z114">
    <cfRule type="expression" dxfId="4315" priority="135" stopIfTrue="1">
      <formula>AND(INDEX($N113:$U113,1,$Z113)=0, $Z113&gt;0)</formula>
    </cfRule>
  </conditionalFormatting>
  <conditionalFormatting sqref="AH113:AJ114">
    <cfRule type="expression" dxfId="4314" priority="136">
      <formula>AND(NOT(ISBLANK($N113)),ISBLANK($AH113),ISBLANK($AI113),ISBLANK($AJ113))</formula>
    </cfRule>
  </conditionalFormatting>
  <conditionalFormatting sqref="Z113:Z114">
    <cfRule type="expression" dxfId="4313" priority="137">
      <formula>AND(NOT(ISBLANK($Z113)),ISBLANK($V113),ISBLANK($W113),ISBLANK($X113))</formula>
    </cfRule>
  </conditionalFormatting>
  <conditionalFormatting sqref="AG111">
    <cfRule type="expression" dxfId="4312" priority="138">
      <formula>"&lt;=0.5*$E$17"</formula>
    </cfRule>
  </conditionalFormatting>
  <conditionalFormatting sqref="AG111">
    <cfRule type="expression" dxfId="4311" priority="139">
      <formula>"&gt;=0,5*$E$17"</formula>
    </cfRule>
  </conditionalFormatting>
  <conditionalFormatting sqref="W111">
    <cfRule type="expression" dxfId="4310" priority="140" stopIfTrue="1">
      <formula>AND(INDEX($N111:$U111,1,$W111)=0, $W111&gt;0)</formula>
    </cfRule>
  </conditionalFormatting>
  <conditionalFormatting sqref="X111:Y111">
    <cfRule type="expression" dxfId="4309" priority="141" stopIfTrue="1">
      <formula>AND(INDEX($N111:$U111,1,$X111)=0, $X111&gt;0)</formula>
    </cfRule>
  </conditionalFormatting>
  <conditionalFormatting sqref="Z111">
    <cfRule type="expression" dxfId="4308" priority="142" stopIfTrue="1">
      <formula>AND(INDEX($N111:$U111,1,$Z111)=0, $Z111&gt;0)</formula>
    </cfRule>
  </conditionalFormatting>
  <conditionalFormatting sqref="AH111:AJ111">
    <cfRule type="expression" dxfId="4307" priority="143">
      <formula>AND(NOT(ISBLANK($N111)),ISBLANK($AH111),ISBLANK($AI111),ISBLANK($AJ111))</formula>
    </cfRule>
  </conditionalFormatting>
  <conditionalFormatting sqref="Z111">
    <cfRule type="expression" dxfId="4306" priority="144">
      <formula>AND(NOT(ISBLANK($Z111)),ISBLANK($V111),ISBLANK($W111),ISBLANK($X111))</formula>
    </cfRule>
  </conditionalFormatting>
  <conditionalFormatting sqref="AG110">
    <cfRule type="expression" dxfId="4305" priority="145">
      <formula>"&lt;=0.5*$E$17"</formula>
    </cfRule>
  </conditionalFormatting>
  <conditionalFormatting sqref="AG110">
    <cfRule type="expression" dxfId="4304" priority="146">
      <formula>"&gt;=0,5*$E$17"</formula>
    </cfRule>
  </conditionalFormatting>
  <conditionalFormatting sqref="AG109">
    <cfRule type="expression" dxfId="4303" priority="147">
      <formula>"&lt;=0.5*$E$17"</formula>
    </cfRule>
  </conditionalFormatting>
  <conditionalFormatting sqref="AG109">
    <cfRule type="expression" dxfId="4302" priority="148">
      <formula>"&gt;=0,5*$E$17"</formula>
    </cfRule>
  </conditionalFormatting>
  <conditionalFormatting sqref="W109">
    <cfRule type="expression" dxfId="4301" priority="149" stopIfTrue="1">
      <formula>AND(INDEX($N109:$U109,1,$W109)=0, $W109&gt;0)</formula>
    </cfRule>
  </conditionalFormatting>
  <conditionalFormatting sqref="X109:Y109">
    <cfRule type="expression" dxfId="4300" priority="150" stopIfTrue="1">
      <formula>AND(INDEX($N109:$U109,1,$X109)=0, $X109&gt;0)</formula>
    </cfRule>
  </conditionalFormatting>
  <conditionalFormatting sqref="Z109">
    <cfRule type="expression" dxfId="4299" priority="151" stopIfTrue="1">
      <formula>AND(INDEX($N109:$U109,1,$Z109)=0, $Z109&gt;0)</formula>
    </cfRule>
  </conditionalFormatting>
  <conditionalFormatting sqref="AH109:AJ109">
    <cfRule type="expression" dxfId="4298" priority="152">
      <formula>AND(NOT(ISBLANK($N109)),ISBLANK($AH109),ISBLANK($AI109),ISBLANK($AJ109))</formula>
    </cfRule>
  </conditionalFormatting>
  <conditionalFormatting sqref="Z109">
    <cfRule type="expression" dxfId="4297" priority="153">
      <formula>AND(NOT(ISBLANK($Z109)),ISBLANK($V109),ISBLANK($W109),ISBLANK($X109))</formula>
    </cfRule>
  </conditionalFormatting>
  <conditionalFormatting sqref="AG108">
    <cfRule type="expression" dxfId="4296" priority="154">
      <formula>"&lt;=0.5*$E$17"</formula>
    </cfRule>
  </conditionalFormatting>
  <conditionalFormatting sqref="AG108">
    <cfRule type="expression" dxfId="4295" priority="155">
      <formula>"&gt;=0,5*$E$17"</formula>
    </cfRule>
  </conditionalFormatting>
  <conditionalFormatting sqref="W108">
    <cfRule type="expression" dxfId="4294" priority="156" stopIfTrue="1">
      <formula>AND(INDEX($N108:$U108,1,$W108)=0, $W108&gt;0)</formula>
    </cfRule>
  </conditionalFormatting>
  <conditionalFormatting sqref="X108:Y108">
    <cfRule type="expression" dxfId="4293" priority="157" stopIfTrue="1">
      <formula>AND(INDEX($N108:$U108,1,$X108)=0, $X108&gt;0)</formula>
    </cfRule>
  </conditionalFormatting>
  <conditionalFormatting sqref="Z108">
    <cfRule type="expression" dxfId="4292" priority="158" stopIfTrue="1">
      <formula>AND(INDEX($N108:$U108,1,$Z108)=0, $Z108&gt;0)</formula>
    </cfRule>
  </conditionalFormatting>
  <conditionalFormatting sqref="AH108:AJ108">
    <cfRule type="expression" dxfId="4291" priority="159">
      <formula>AND(NOT(ISBLANK($N108)),ISBLANK($AH108),ISBLANK($AI108),ISBLANK($AJ108))</formula>
    </cfRule>
  </conditionalFormatting>
  <conditionalFormatting sqref="Z108">
    <cfRule type="expression" dxfId="4290" priority="160">
      <formula>AND(NOT(ISBLANK($Z108)),ISBLANK($V108),ISBLANK($W108),ISBLANK($X108))</formula>
    </cfRule>
  </conditionalFormatting>
  <conditionalFormatting sqref="AG107">
    <cfRule type="expression" dxfId="4289" priority="161">
      <formula>"&lt;=0.5*$E$17"</formula>
    </cfRule>
  </conditionalFormatting>
  <conditionalFormatting sqref="AG107">
    <cfRule type="expression" dxfId="4288" priority="162">
      <formula>"&gt;=0,5*$E$17"</formula>
    </cfRule>
  </conditionalFormatting>
  <conditionalFormatting sqref="W107">
    <cfRule type="expression" dxfId="4287" priority="163" stopIfTrue="1">
      <formula>AND(INDEX($N107:$U107,1,$W107)=0, $W107&gt;0)</formula>
    </cfRule>
  </conditionalFormatting>
  <conditionalFormatting sqref="X107:Y107">
    <cfRule type="expression" dxfId="4286" priority="164" stopIfTrue="1">
      <formula>AND(INDEX($N107:$U107,1,$X107)=0, $X107&gt;0)</formula>
    </cfRule>
  </conditionalFormatting>
  <conditionalFormatting sqref="Z107">
    <cfRule type="expression" dxfId="4285" priority="165" stopIfTrue="1">
      <formula>AND(INDEX($N107:$U107,1,$Z107)=0, $Z107&gt;0)</formula>
    </cfRule>
  </conditionalFormatting>
  <conditionalFormatting sqref="AH107:AJ107">
    <cfRule type="expression" dxfId="4284" priority="166">
      <formula>AND(NOT(ISBLANK($N107)),ISBLANK($AH107),ISBLANK($AI107),ISBLANK($AJ107))</formula>
    </cfRule>
  </conditionalFormatting>
  <conditionalFormatting sqref="Z107">
    <cfRule type="expression" dxfId="4283" priority="167">
      <formula>AND(NOT(ISBLANK($Z107)),ISBLANK($V107),ISBLANK($W107),ISBLANK($X107))</formula>
    </cfRule>
  </conditionalFormatting>
  <conditionalFormatting sqref="AH104:AJ104">
    <cfRule type="expression" dxfId="4282" priority="168">
      <formula>AND(NOT(ISBLANK($N104)),ISBLANK($AH104),ISBLANK($AI104),ISBLANK($AJ104))</formula>
    </cfRule>
  </conditionalFormatting>
  <conditionalFormatting sqref="AH103:AJ103">
    <cfRule type="expression" dxfId="4281" priority="169">
      <formula>AND(NOT(ISBLANK($N103)),ISBLANK($AH103),ISBLANK($AI103),ISBLANK($AJ103))</formula>
    </cfRule>
  </conditionalFormatting>
  <conditionalFormatting sqref="AG77:AG79">
    <cfRule type="expression" dxfId="4280" priority="170">
      <formula>"&lt;=0.5*$E$17"</formula>
    </cfRule>
  </conditionalFormatting>
  <conditionalFormatting sqref="AG77:AG79">
    <cfRule type="expression" dxfId="4279" priority="171">
      <formula>"&gt;=0,5*$E$17"</formula>
    </cfRule>
  </conditionalFormatting>
  <conditionalFormatting sqref="W77:W79">
    <cfRule type="expression" dxfId="4278" priority="172" stopIfTrue="1">
      <formula>AND(INDEX($N77:$U77,1,$W77)=0, $W77&gt;0)</formula>
    </cfRule>
  </conditionalFormatting>
  <conditionalFormatting sqref="X77:Y79">
    <cfRule type="expression" dxfId="4277" priority="173" stopIfTrue="1">
      <formula>AND(INDEX($N77:$U77,1,$X77)=0, $X77&gt;0)</formula>
    </cfRule>
  </conditionalFormatting>
  <conditionalFormatting sqref="Z77:Z79">
    <cfRule type="expression" dxfId="4276" priority="174" stopIfTrue="1">
      <formula>AND(INDEX($N77:$U77,1,$Z77)=0, $Z77&gt;0)</formula>
    </cfRule>
  </conditionalFormatting>
  <conditionalFormatting sqref="AH77:AJ79">
    <cfRule type="expression" dxfId="4275" priority="175">
      <formula>AND(NOT(ISBLANK($N77)),ISBLANK($AH77),ISBLANK($AI77),ISBLANK($AJ77))</formula>
    </cfRule>
  </conditionalFormatting>
  <conditionalFormatting sqref="Z77:Z79">
    <cfRule type="expression" dxfId="4274" priority="176">
      <formula>AND(NOT(ISBLANK($Z77)),ISBLANK($V77),ISBLANK($W77),ISBLANK($X77))</formula>
    </cfRule>
  </conditionalFormatting>
  <conditionalFormatting sqref="AG84">
    <cfRule type="expression" dxfId="4273" priority="177">
      <formula>"&lt;=0.5*$E$17"</formula>
    </cfRule>
  </conditionalFormatting>
  <conditionalFormatting sqref="AG84">
    <cfRule type="expression" dxfId="4272" priority="178">
      <formula>"&gt;=0,5*$E$17"</formula>
    </cfRule>
  </conditionalFormatting>
  <conditionalFormatting sqref="W84">
    <cfRule type="expression" dxfId="4271" priority="179" stopIfTrue="1">
      <formula>AND(INDEX($N84:$U84,1,$W84)=0, $W84&gt;0)</formula>
    </cfRule>
  </conditionalFormatting>
  <conditionalFormatting sqref="X84:Y84">
    <cfRule type="expression" dxfId="4270" priority="180" stopIfTrue="1">
      <formula>AND(INDEX($N84:$U84,1,$X84)=0, $X84&gt;0)</formula>
    </cfRule>
  </conditionalFormatting>
  <conditionalFormatting sqref="Z84">
    <cfRule type="expression" dxfId="4269" priority="181" stopIfTrue="1">
      <formula>AND(INDEX($N84:$U84,1,$Z84)=0, $Z84&gt;0)</formula>
    </cfRule>
  </conditionalFormatting>
  <conditionalFormatting sqref="AH84:AJ84">
    <cfRule type="expression" dxfId="4268" priority="182">
      <formula>AND(NOT(ISBLANK($N84)),ISBLANK($AH84),ISBLANK($AI84),ISBLANK($AJ84))</formula>
    </cfRule>
  </conditionalFormatting>
  <conditionalFormatting sqref="Z84">
    <cfRule type="expression" dxfId="4267" priority="183">
      <formula>AND(NOT(ISBLANK($Z84)),ISBLANK($V84),ISBLANK($W84),ISBLANK($X84))</formula>
    </cfRule>
  </conditionalFormatting>
  <conditionalFormatting sqref="AG83">
    <cfRule type="expression" dxfId="4266" priority="184">
      <formula>"&lt;=0.5*$E$17"</formula>
    </cfRule>
  </conditionalFormatting>
  <conditionalFormatting sqref="AG83">
    <cfRule type="expression" dxfId="4265" priority="185">
      <formula>"&gt;=0,5*$E$17"</formula>
    </cfRule>
  </conditionalFormatting>
  <conditionalFormatting sqref="W83">
    <cfRule type="expression" dxfId="4264" priority="186" stopIfTrue="1">
      <formula>AND(INDEX($N83:$U83,1,$W83)=0, $W83&gt;0)</formula>
    </cfRule>
  </conditionalFormatting>
  <conditionalFormatting sqref="X83:Y83">
    <cfRule type="expression" dxfId="4263" priority="187" stopIfTrue="1">
      <formula>AND(INDEX($N83:$U83,1,$X83)=0, $X83&gt;0)</formula>
    </cfRule>
  </conditionalFormatting>
  <conditionalFormatting sqref="Z83">
    <cfRule type="expression" dxfId="4262" priority="188" stopIfTrue="1">
      <formula>AND(INDEX($N83:$U83,1,$Z83)=0, $Z83&gt;0)</formula>
    </cfRule>
  </conditionalFormatting>
  <conditionalFormatting sqref="AH83:AJ83">
    <cfRule type="expression" dxfId="4261" priority="189">
      <formula>AND(NOT(ISBLANK($N83)),ISBLANK($AH83),ISBLANK($AI83),ISBLANK($AJ83))</formula>
    </cfRule>
  </conditionalFormatting>
  <conditionalFormatting sqref="Z83">
    <cfRule type="expression" dxfId="4260" priority="190">
      <formula>AND(NOT(ISBLANK($Z83)),ISBLANK($V83),ISBLANK($W83),ISBLANK($X83))</formula>
    </cfRule>
  </conditionalFormatting>
  <conditionalFormatting sqref="AG80">
    <cfRule type="expression" dxfId="4259" priority="191">
      <formula>"&lt;=0.5*$E$17"</formula>
    </cfRule>
  </conditionalFormatting>
  <conditionalFormatting sqref="AG80">
    <cfRule type="expression" dxfId="4258" priority="192">
      <formula>"&gt;=0,5*$E$17"</formula>
    </cfRule>
  </conditionalFormatting>
  <conditionalFormatting sqref="W80">
    <cfRule type="expression" dxfId="4257" priority="193" stopIfTrue="1">
      <formula>AND(INDEX($N80:$U80,1,$W80)=0, $W80&gt;0)</formula>
    </cfRule>
  </conditionalFormatting>
  <conditionalFormatting sqref="X80:Y80">
    <cfRule type="expression" dxfId="4256" priority="194" stopIfTrue="1">
      <formula>AND(INDEX($N80:$U80,1,$X80)=0, $X80&gt;0)</formula>
    </cfRule>
  </conditionalFormatting>
  <conditionalFormatting sqref="Z80">
    <cfRule type="expression" dxfId="4255" priority="195" stopIfTrue="1">
      <formula>AND(INDEX($N80:$U80,1,$Z80)=0, $Z80&gt;0)</formula>
    </cfRule>
  </conditionalFormatting>
  <conditionalFormatting sqref="AH80:AJ80">
    <cfRule type="expression" dxfId="4254" priority="196">
      <formula>AND(NOT(ISBLANK($N80)),ISBLANK($AH80),ISBLANK($AI80),ISBLANK($AJ80))</formula>
    </cfRule>
  </conditionalFormatting>
  <conditionalFormatting sqref="Z80">
    <cfRule type="expression" dxfId="4253" priority="197">
      <formula>AND(NOT(ISBLANK($Z80)),ISBLANK($V80),ISBLANK($W80),ISBLANK($X80))</formula>
    </cfRule>
  </conditionalFormatting>
  <conditionalFormatting sqref="AG82">
    <cfRule type="expression" dxfId="4252" priority="198">
      <formula>"&lt;=0.5*$E$17"</formula>
    </cfRule>
  </conditionalFormatting>
  <conditionalFormatting sqref="AG82">
    <cfRule type="expression" dxfId="4251" priority="199">
      <formula>"&gt;=0,5*$E$17"</formula>
    </cfRule>
  </conditionalFormatting>
  <conditionalFormatting sqref="W82">
    <cfRule type="expression" dxfId="4250" priority="200" stopIfTrue="1">
      <formula>AND(INDEX($N82:$U82,1,$W82)=0, $W82&gt;0)</formula>
    </cfRule>
  </conditionalFormatting>
  <conditionalFormatting sqref="X82:Y82">
    <cfRule type="expression" dxfId="4249" priority="201" stopIfTrue="1">
      <formula>AND(INDEX($N82:$U82,1,$X82)=0, $X82&gt;0)</formula>
    </cfRule>
  </conditionalFormatting>
  <conditionalFormatting sqref="Z82">
    <cfRule type="expression" dxfId="4248" priority="202" stopIfTrue="1">
      <formula>AND(INDEX($N82:$U82,1,$Z82)=0, $Z82&gt;0)</formula>
    </cfRule>
  </conditionalFormatting>
  <conditionalFormatting sqref="AH82:AJ82">
    <cfRule type="expression" dxfId="4247" priority="203">
      <formula>AND(NOT(ISBLANK($N82)),ISBLANK($AH82),ISBLANK($AI82),ISBLANK($AJ82))</formula>
    </cfRule>
  </conditionalFormatting>
  <conditionalFormatting sqref="Z82">
    <cfRule type="expression" dxfId="4246" priority="204">
      <formula>AND(NOT(ISBLANK($Z82)),ISBLANK($V82),ISBLANK($W82),ISBLANK($X82))</formula>
    </cfRule>
  </conditionalFormatting>
  <conditionalFormatting sqref="AG81">
    <cfRule type="expression" dxfId="4245" priority="205">
      <formula>"&lt;=0.5*$E$17"</formula>
    </cfRule>
  </conditionalFormatting>
  <conditionalFormatting sqref="AG81">
    <cfRule type="expression" dxfId="4244" priority="206">
      <formula>"&gt;=0,5*$E$17"</formula>
    </cfRule>
  </conditionalFormatting>
  <conditionalFormatting sqref="W81">
    <cfRule type="expression" dxfId="4243" priority="207" stopIfTrue="1">
      <formula>AND(INDEX($N81:$U81,1,$W81)=0, $W81&gt;0)</formula>
    </cfRule>
  </conditionalFormatting>
  <conditionalFormatting sqref="X81:Y81">
    <cfRule type="expression" dxfId="4242" priority="208" stopIfTrue="1">
      <formula>AND(INDEX($N81:$U81,1,$X81)=0, $X81&gt;0)</formula>
    </cfRule>
  </conditionalFormatting>
  <conditionalFormatting sqref="Z81">
    <cfRule type="expression" dxfId="4241" priority="209" stopIfTrue="1">
      <formula>AND(INDEX($N81:$U81,1,$Z81)=0, $Z81&gt;0)</formula>
    </cfRule>
  </conditionalFormatting>
  <conditionalFormatting sqref="AH81:AJ81">
    <cfRule type="expression" dxfId="4240" priority="210">
      <formula>AND(NOT(ISBLANK($N81)),ISBLANK($AH81),ISBLANK($AI81),ISBLANK($AJ81))</formula>
    </cfRule>
  </conditionalFormatting>
  <conditionalFormatting sqref="Z81">
    <cfRule type="expression" dxfId="4239" priority="211">
      <formula>AND(NOT(ISBLANK($Z81)),ISBLANK($V81),ISBLANK($W81),ISBLANK($X81))</formula>
    </cfRule>
  </conditionalFormatting>
  <conditionalFormatting sqref="W76">
    <cfRule type="expression" dxfId="4238" priority="212" stopIfTrue="1">
      <formula>AND(INDEX($N76:$U76,1,$W76)=0, $W76&gt;0)</formula>
    </cfRule>
  </conditionalFormatting>
  <conditionalFormatting sqref="AJ76 AS76 BD76:BO76">
    <cfRule type="expression" dxfId="4237" priority="213" stopIfTrue="1">
      <formula>MOD(AJ76,2)&lt;&gt;0</formula>
    </cfRule>
  </conditionalFormatting>
  <conditionalFormatting sqref="X76:Y76">
    <cfRule type="expression" dxfId="4236" priority="214" stopIfTrue="1">
      <formula>AND(INDEX($N76:$U76,1,$X76)=0, $X76&gt;0)</formula>
    </cfRule>
  </conditionalFormatting>
  <conditionalFormatting sqref="AH76:AI76 AO76:AR76 AT76:BC76">
    <cfRule type="expression" dxfId="4235" priority="215" stopIfTrue="1">
      <formula>MOD(AH76,2)&lt;&gt;0</formula>
    </cfRule>
  </conditionalFormatting>
  <conditionalFormatting sqref="AG214">
    <cfRule type="expression" dxfId="4234" priority="216">
      <formula>"&lt;=0.5*$E$17"</formula>
    </cfRule>
  </conditionalFormatting>
  <conditionalFormatting sqref="AG214">
    <cfRule type="expression" dxfId="4233" priority="217">
      <formula>"&gt;=0,5*$E$17"</formula>
    </cfRule>
  </conditionalFormatting>
  <conditionalFormatting sqref="R220">
    <cfRule type="expression" dxfId="4232" priority="218" stopIfTrue="1">
      <formula>R220+S220&gt;65</formula>
    </cfRule>
  </conditionalFormatting>
  <conditionalFormatting sqref="S220">
    <cfRule type="expression" dxfId="4231" priority="219" stopIfTrue="1">
      <formula>R220+S220&gt;65</formula>
    </cfRule>
  </conditionalFormatting>
  <conditionalFormatting sqref="T220">
    <cfRule type="expression" dxfId="4230" priority="220" stopIfTrue="1">
      <formula>T220+U220&gt;63</formula>
    </cfRule>
  </conditionalFormatting>
  <conditionalFormatting sqref="U220">
    <cfRule type="expression" dxfId="4229" priority="221" stopIfTrue="1">
      <formula>T220+U220&gt;63</formula>
    </cfRule>
  </conditionalFormatting>
  <conditionalFormatting sqref="AG220">
    <cfRule type="expression" dxfId="4228" priority="222">
      <formula>"&lt;=0.5*$E$17"</formula>
    </cfRule>
  </conditionalFormatting>
  <conditionalFormatting sqref="AG220">
    <cfRule type="expression" dxfId="4227" priority="223">
      <formula>"&gt;=0,5*$E$17"</formula>
    </cfRule>
  </conditionalFormatting>
  <conditionalFormatting sqref="N220:Q220">
    <cfRule type="expression" dxfId="4226" priority="224" stopIfTrue="1">
      <formula>N220&gt;65</formula>
    </cfRule>
  </conditionalFormatting>
  <conditionalFormatting sqref="AH222 AM222 AO222 AR222 AU222 AX222 BA222">
    <cfRule type="expression" dxfId="4225" priority="225">
      <formula>AH222&gt;32</formula>
    </cfRule>
  </conditionalFormatting>
  <conditionalFormatting sqref="BD222 BG222 BJ222 BM222">
    <cfRule type="expression" dxfId="4224" priority="226">
      <formula>BD222&gt;27</formula>
    </cfRule>
  </conditionalFormatting>
  <conditionalFormatting sqref="AM15">
    <cfRule type="expression" dxfId="4223" priority="227">
      <formula>AND(NOT(ISBLANK($N15)),ISBLANK($AH15),ISBLANK($AI15),ISBLANK($AJ15))</formula>
    </cfRule>
  </conditionalFormatting>
  <conditionalFormatting sqref="AN15">
    <cfRule type="expression" dxfId="4222" priority="228">
      <formula>AND(NOT(ISBLANK($N15)),ISBLANK($AH15),ISBLANK($AI15),ISBLANK($AJ15))</formula>
    </cfRule>
  </conditionalFormatting>
  <conditionalFormatting sqref="AG23:AG24">
    <cfRule type="expression" dxfId="4221" priority="229">
      <formula>"&lt;=0.5*$E$17"</formula>
    </cfRule>
  </conditionalFormatting>
  <conditionalFormatting sqref="AG23:AG24">
    <cfRule type="expression" dxfId="4220" priority="230">
      <formula>"&gt;=0,5*$E$17"</formula>
    </cfRule>
  </conditionalFormatting>
  <conditionalFormatting sqref="W23:W24">
    <cfRule type="expression" dxfId="4219" priority="231" stopIfTrue="1">
      <formula>AND(INDEX($N23:$U23,1,$W23)=0, $W23&gt;0)</formula>
    </cfRule>
  </conditionalFormatting>
  <conditionalFormatting sqref="X23:Y24">
    <cfRule type="expression" dxfId="4218" priority="232" stopIfTrue="1">
      <formula>AND(INDEX($N23:$U23,1,$X23)=0, $X23&gt;0)</formula>
    </cfRule>
  </conditionalFormatting>
  <conditionalFormatting sqref="Z23:Z24">
    <cfRule type="expression" dxfId="4217" priority="233" stopIfTrue="1">
      <formula>AND(INDEX($N23:$U23,1,$Z23)=0, $Z23&gt;0)</formula>
    </cfRule>
  </conditionalFormatting>
  <conditionalFormatting sqref="AH23:AJ24">
    <cfRule type="expression" dxfId="4216" priority="234">
      <formula>AND(NOT(ISBLANK($N23)),ISBLANK($AH23),ISBLANK($AI23),ISBLANK($AJ23))</formula>
    </cfRule>
  </conditionalFormatting>
  <conditionalFormatting sqref="Z23:Z24">
    <cfRule type="expression" dxfId="4215" priority="235">
      <formula>AND(NOT(ISBLANK($Z23)),ISBLANK($V23),ISBLANK($W23),ISBLANK($X23))</formula>
    </cfRule>
  </conditionalFormatting>
  <conditionalFormatting sqref="AG20:AG21">
    <cfRule type="expression" dxfId="4214" priority="236">
      <formula>"&lt;=0.5*$E$17"</formula>
    </cfRule>
  </conditionalFormatting>
  <conditionalFormatting sqref="AG20:AG21">
    <cfRule type="expression" dxfId="4213" priority="237">
      <formula>"&gt;=0,5*$E$17"</formula>
    </cfRule>
  </conditionalFormatting>
  <conditionalFormatting sqref="AB20:AB21">
    <cfRule type="expression" dxfId="4212" priority="238" stopIfTrue="1">
      <formula>MOD(AB20,2)&lt;&gt;0</formula>
    </cfRule>
  </conditionalFormatting>
  <conditionalFormatting sqref="W20:W21">
    <cfRule type="expression" dxfId="4211" priority="239" stopIfTrue="1">
      <formula>AND(INDEX($N20:$U20,1,$W20)=0, $W20&gt;0)</formula>
    </cfRule>
  </conditionalFormatting>
  <conditionalFormatting sqref="X20:Y21">
    <cfRule type="expression" dxfId="4210" priority="240" stopIfTrue="1">
      <formula>AND(INDEX($N20:$U20,1,$X20)=0, $X20&gt;0)</formula>
    </cfRule>
  </conditionalFormatting>
  <conditionalFormatting sqref="Z20:Z21">
    <cfRule type="expression" dxfId="4209" priority="241" stopIfTrue="1">
      <formula>AND(INDEX($N20:$U20,1,$Z20)=0, $Z20&gt;0)</formula>
    </cfRule>
  </conditionalFormatting>
  <conditionalFormatting sqref="AH20:AJ21">
    <cfRule type="expression" dxfId="4208" priority="242">
      <formula>AND(NOT(ISBLANK($N20)),ISBLANK($AH20),ISBLANK($AI20),ISBLANK($AJ20))</formula>
    </cfRule>
  </conditionalFormatting>
  <conditionalFormatting sqref="Z20:Z21">
    <cfRule type="expression" dxfId="4207" priority="243">
      <formula>AND(NOT(ISBLANK($Z20)),ISBLANK($V20),ISBLANK($W20),ISBLANK($X20))</formula>
    </cfRule>
  </conditionalFormatting>
  <conditionalFormatting sqref="AJ62:AJ65">
    <cfRule type="expression" dxfId="4206" priority="244" stopIfTrue="1">
      <formula>MOD(AJ62,2)&lt;&gt;0</formula>
    </cfRule>
  </conditionalFormatting>
  <conditionalFormatting sqref="AH62:AI65 AK62:AL65">
    <cfRule type="expression" dxfId="4205" priority="245" stopIfTrue="1">
      <formula>MOD(AH62,2)&lt;&gt;0</formula>
    </cfRule>
  </conditionalFormatting>
  <conditionalFormatting sqref="AG48">
    <cfRule type="expression" dxfId="4204" priority="246">
      <formula>"&lt;=0.5*$E$17"</formula>
    </cfRule>
  </conditionalFormatting>
  <conditionalFormatting sqref="AG48">
    <cfRule type="expression" dxfId="4203" priority="247">
      <formula>"&gt;=0,5*$E$17"</formula>
    </cfRule>
  </conditionalFormatting>
  <conditionalFormatting sqref="W48">
    <cfRule type="expression" dxfId="4202" priority="248" stopIfTrue="1">
      <formula>AND(INDEX($N48:$U48,1,$W48)=0, $W48&gt;0)</formula>
    </cfRule>
  </conditionalFormatting>
  <conditionalFormatting sqref="X48:Y48">
    <cfRule type="expression" dxfId="4201" priority="249" stopIfTrue="1">
      <formula>AND(INDEX($N48:$U48,1,$X48)=0, $X48&gt;0)</formula>
    </cfRule>
  </conditionalFormatting>
  <conditionalFormatting sqref="Z48">
    <cfRule type="expression" dxfId="4200" priority="250" stopIfTrue="1">
      <formula>AND(INDEX($N48:$U48,1,$Z48)=0, $Z48&gt;0)</formula>
    </cfRule>
  </conditionalFormatting>
  <conditionalFormatting sqref="AH48:AJ48">
    <cfRule type="expression" dxfId="4199" priority="251">
      <formula>AND(NOT(ISBLANK($N48)),ISBLANK($AH48),ISBLANK($AI48),ISBLANK($AJ48))</formula>
    </cfRule>
  </conditionalFormatting>
  <conditionalFormatting sqref="Z48">
    <cfRule type="expression" dxfId="4198" priority="252">
      <formula>AND(NOT(ISBLANK($Z48)),ISBLANK($V48),ISBLANK($W48),ISBLANK($X48))</formula>
    </cfRule>
  </conditionalFormatting>
  <conditionalFormatting sqref="AG51">
    <cfRule type="expression" dxfId="4197" priority="253">
      <formula>"&lt;=0.5*$E$17"</formula>
    </cfRule>
  </conditionalFormatting>
  <conditionalFormatting sqref="AG51">
    <cfRule type="expression" dxfId="4196" priority="254">
      <formula>"&gt;=0,5*$E$17"</formula>
    </cfRule>
  </conditionalFormatting>
  <conditionalFormatting sqref="W51">
    <cfRule type="expression" dxfId="4195" priority="255" stopIfTrue="1">
      <formula>AND(INDEX($N51:$U51,1,$W51)=0, $W51&gt;0)</formula>
    </cfRule>
  </conditionalFormatting>
  <conditionalFormatting sqref="X51:Y51">
    <cfRule type="expression" dxfId="4194" priority="256" stopIfTrue="1">
      <formula>AND(INDEX($N51:$U51,1,$X51)=0, $X51&gt;0)</formula>
    </cfRule>
  </conditionalFormatting>
  <conditionalFormatting sqref="Z51">
    <cfRule type="expression" dxfId="4193" priority="257" stopIfTrue="1">
      <formula>AND(INDEX($N51:$U51,1,$Z51)=0, $Z51&gt;0)</formula>
    </cfRule>
  </conditionalFormatting>
  <conditionalFormatting sqref="AH51:AJ51">
    <cfRule type="expression" dxfId="4192" priority="258">
      <formula>AND(NOT(ISBLANK($N51)),ISBLANK($AH51),ISBLANK($AI51),ISBLANK($AJ51))</formula>
    </cfRule>
  </conditionalFormatting>
  <conditionalFormatting sqref="Z51">
    <cfRule type="expression" dxfId="4191" priority="259">
      <formula>AND(NOT(ISBLANK($Z51)),ISBLANK($V51),ISBLANK($W51),ISBLANK($X51))</formula>
    </cfRule>
  </conditionalFormatting>
  <conditionalFormatting sqref="AG52">
    <cfRule type="expression" dxfId="4190" priority="260">
      <formula>"&lt;=0.5*$E$17"</formula>
    </cfRule>
  </conditionalFormatting>
  <conditionalFormatting sqref="AG52">
    <cfRule type="expression" dxfId="4189" priority="261">
      <formula>"&gt;=0,5*$E$17"</formula>
    </cfRule>
  </conditionalFormatting>
  <conditionalFormatting sqref="W52">
    <cfRule type="expression" dxfId="4188" priority="262" stopIfTrue="1">
      <formula>AND(INDEX($N52:$U52,1,$W52)=0, $W52&gt;0)</formula>
    </cfRule>
  </conditionalFormatting>
  <conditionalFormatting sqref="X52:Y52">
    <cfRule type="expression" dxfId="4187" priority="263" stopIfTrue="1">
      <formula>AND(INDEX($N52:$U52,1,$X52)=0, $X52&gt;0)</formula>
    </cfRule>
  </conditionalFormatting>
  <conditionalFormatting sqref="Z52">
    <cfRule type="expression" dxfId="4186" priority="264" stopIfTrue="1">
      <formula>AND(INDEX($N52:$U52,1,$Z52)=0, $Z52&gt;0)</formula>
    </cfRule>
  </conditionalFormatting>
  <conditionalFormatting sqref="AH52:AJ52">
    <cfRule type="expression" dxfId="4185" priority="265">
      <formula>AND(NOT(ISBLANK($N52)),ISBLANK($AH52),ISBLANK($AI52),ISBLANK($AJ52))</formula>
    </cfRule>
  </conditionalFormatting>
  <conditionalFormatting sqref="Z52">
    <cfRule type="expression" dxfId="4184" priority="266">
      <formula>AND(NOT(ISBLANK($Z52)),ISBLANK($V52),ISBLANK($W52),ISBLANK($X52))</formula>
    </cfRule>
  </conditionalFormatting>
  <conditionalFormatting sqref="AG53">
    <cfRule type="expression" dxfId="4183" priority="267">
      <formula>"&lt;=0.5*$E$17"</formula>
    </cfRule>
  </conditionalFormatting>
  <conditionalFormatting sqref="AG53">
    <cfRule type="expression" dxfId="4182" priority="268">
      <formula>"&gt;=0,5*$E$17"</formula>
    </cfRule>
  </conditionalFormatting>
  <conditionalFormatting sqref="W53">
    <cfRule type="expression" dxfId="4181" priority="269" stopIfTrue="1">
      <formula>AND(INDEX($N53:$U53,1,$W53)=0, $W53&gt;0)</formula>
    </cfRule>
  </conditionalFormatting>
  <conditionalFormatting sqref="X53:Y53">
    <cfRule type="expression" dxfId="4180" priority="270" stopIfTrue="1">
      <formula>AND(INDEX($N53:$U53,1,$X53)=0, $X53&gt;0)</formula>
    </cfRule>
  </conditionalFormatting>
  <conditionalFormatting sqref="Z53">
    <cfRule type="expression" dxfId="4179" priority="271" stopIfTrue="1">
      <formula>AND(INDEX($N53:$U53,1,$Z53)=0, $Z53&gt;0)</formula>
    </cfRule>
  </conditionalFormatting>
  <conditionalFormatting sqref="AH53:AJ53">
    <cfRule type="expression" dxfId="4178" priority="272">
      <formula>AND(NOT(ISBLANK($N53)),ISBLANK($AH53),ISBLANK($AI53),ISBLANK($AJ53))</formula>
    </cfRule>
  </conditionalFormatting>
  <conditionalFormatting sqref="Z53">
    <cfRule type="expression" dxfId="4177" priority="273">
      <formula>AND(NOT(ISBLANK($Z53)),ISBLANK($V53),ISBLANK($W53),ISBLANK($X53))</formula>
    </cfRule>
  </conditionalFormatting>
  <conditionalFormatting sqref="AG49">
    <cfRule type="expression" dxfId="4176" priority="274">
      <formula>"&lt;=0.5*$E$17"</formula>
    </cfRule>
  </conditionalFormatting>
  <conditionalFormatting sqref="AG49">
    <cfRule type="expression" dxfId="4175" priority="275">
      <formula>"&gt;=0,5*$E$17"</formula>
    </cfRule>
  </conditionalFormatting>
  <conditionalFormatting sqref="W49">
    <cfRule type="expression" dxfId="4174" priority="276" stopIfTrue="1">
      <formula>AND(INDEX($N49:$U49,1,$W49)=0, $W49&gt;0)</formula>
    </cfRule>
  </conditionalFormatting>
  <conditionalFormatting sqref="X49:Y49">
    <cfRule type="expression" dxfId="4173" priority="277" stopIfTrue="1">
      <formula>AND(INDEX($N49:$U49,1,$X49)=0, $X49&gt;0)</formula>
    </cfRule>
  </conditionalFormatting>
  <conditionalFormatting sqref="Z49">
    <cfRule type="expression" dxfId="4172" priority="278" stopIfTrue="1">
      <formula>AND(INDEX($N49:$U49,1,$Z49)=0, $Z49&gt;0)</formula>
    </cfRule>
  </conditionalFormatting>
  <conditionalFormatting sqref="AH49:AJ49">
    <cfRule type="expression" dxfId="4171" priority="279">
      <formula>AND(NOT(ISBLANK($N49)),ISBLANK($AH49),ISBLANK($AI49),ISBLANK($AJ49))</formula>
    </cfRule>
  </conditionalFormatting>
  <conditionalFormatting sqref="Z49">
    <cfRule type="expression" dxfId="4170" priority="280">
      <formula>AND(NOT(ISBLANK($Z49)),ISBLANK($V49),ISBLANK($W49),ISBLANK($X49))</formula>
    </cfRule>
  </conditionalFormatting>
  <conditionalFormatting sqref="AG50">
    <cfRule type="expression" dxfId="4169" priority="281">
      <formula>"&lt;=0.5*$E$17"</formula>
    </cfRule>
  </conditionalFormatting>
  <conditionalFormatting sqref="AG50">
    <cfRule type="expression" dxfId="4168" priority="282">
      <formula>"&gt;=0,5*$E$17"</formula>
    </cfRule>
  </conditionalFormatting>
  <conditionalFormatting sqref="W50">
    <cfRule type="expression" dxfId="4167" priority="283" stopIfTrue="1">
      <formula>AND(INDEX($N50:$U50,1,$W50)=0, $W50&gt;0)</formula>
    </cfRule>
  </conditionalFormatting>
  <conditionalFormatting sqref="X50:Y50">
    <cfRule type="expression" dxfId="4166" priority="284" stopIfTrue="1">
      <formula>AND(INDEX($N50:$U50,1,$X50)=0, $X50&gt;0)</formula>
    </cfRule>
  </conditionalFormatting>
  <conditionalFormatting sqref="Z50">
    <cfRule type="expression" dxfId="4165" priority="285" stopIfTrue="1">
      <formula>AND(INDEX($N50:$U50,1,$Z50)=0, $Z50&gt;0)</formula>
    </cfRule>
  </conditionalFormatting>
  <conditionalFormatting sqref="AH50:AJ50">
    <cfRule type="expression" dxfId="4164" priority="286">
      <formula>AND(NOT(ISBLANK($N50)),ISBLANK($AH50),ISBLANK($AI50),ISBLANK($AJ50))</formula>
    </cfRule>
  </conditionalFormatting>
  <conditionalFormatting sqref="Z50">
    <cfRule type="expression" dxfId="4163" priority="287">
      <formula>AND(NOT(ISBLANK($Z50)),ISBLANK($V50),ISBLANK($W50),ISBLANK($X50))</formula>
    </cfRule>
  </conditionalFormatting>
  <conditionalFormatting sqref="AH91:AJ95">
    <cfRule type="expression" dxfId="4162" priority="288">
      <formula>AND(NOT(ISBLANK($N91)),ISBLANK($AH91),ISBLANK($AI91),ISBLANK($AJ91))</formula>
    </cfRule>
  </conditionalFormatting>
  <conditionalFormatting sqref="AH91:AJ95">
    <cfRule type="expression" dxfId="4161" priority="289" stopIfTrue="1">
      <formula>MOD(AH91,2)&lt;&gt;0</formula>
    </cfRule>
  </conditionalFormatting>
  <conditionalFormatting sqref="AO91:AQ95">
    <cfRule type="expression" dxfId="4160" priority="290" stopIfTrue="1">
      <formula>MOD(AO91,2)&lt;&gt;0</formula>
    </cfRule>
  </conditionalFormatting>
  <conditionalFormatting sqref="AR91:AT95">
    <cfRule type="expression" dxfId="4159" priority="291">
      <formula>AND(NOT(ISBLANK($N91)),ISBLANK($AH91),ISBLANK($AI91),ISBLANK($AJ91))</formula>
    </cfRule>
  </conditionalFormatting>
  <conditionalFormatting sqref="AR91:AT95">
    <cfRule type="expression" dxfId="4158" priority="292" stopIfTrue="1">
      <formula>MOD(AR91,2)&lt;&gt;0</formula>
    </cfRule>
  </conditionalFormatting>
  <conditionalFormatting sqref="AU91:AW95">
    <cfRule type="expression" dxfId="4157" priority="293" stopIfTrue="1">
      <formula>MOD(AU91,2)&lt;&gt;0</formula>
    </cfRule>
  </conditionalFormatting>
  <conditionalFormatting sqref="AX91:AZ95">
    <cfRule type="expression" dxfId="4156" priority="294">
      <formula>AND(NOT(ISBLANK($N91)),ISBLANK($AH91),ISBLANK($AI91),ISBLANK($AJ91))</formula>
    </cfRule>
  </conditionalFormatting>
  <conditionalFormatting sqref="AX91:AZ95">
    <cfRule type="expression" dxfId="4155" priority="295" stopIfTrue="1">
      <formula>MOD(AX91,2)&lt;&gt;0</formula>
    </cfRule>
  </conditionalFormatting>
  <conditionalFormatting sqref="BA91:BC95">
    <cfRule type="expression" dxfId="4154" priority="296" stopIfTrue="1">
      <formula>MOD(BA91,2)&lt;&gt;0</formula>
    </cfRule>
  </conditionalFormatting>
  <conditionalFormatting sqref="BD91:BF95">
    <cfRule type="expression" dxfId="4153" priority="297">
      <formula>AND(NOT(ISBLANK($N91)),ISBLANK($AH91),ISBLANK($AI91),ISBLANK($AJ91))</formula>
    </cfRule>
  </conditionalFormatting>
  <conditionalFormatting sqref="BD91:BF95">
    <cfRule type="expression" dxfId="4152" priority="298" stopIfTrue="1">
      <formula>MOD(BD91,2)&lt;&gt;0</formula>
    </cfRule>
  </conditionalFormatting>
  <conditionalFormatting sqref="BG91:BI95">
    <cfRule type="expression" dxfId="4151" priority="299" stopIfTrue="1">
      <formula>MOD(BG91,2)&lt;&gt;0</formula>
    </cfRule>
  </conditionalFormatting>
  <conditionalFormatting sqref="BJ91:BL95">
    <cfRule type="expression" dxfId="4150" priority="300">
      <formula>AND(NOT(ISBLANK($N91)),ISBLANK($AH91),ISBLANK($AI91),ISBLANK($AJ91))</formula>
    </cfRule>
  </conditionalFormatting>
  <conditionalFormatting sqref="BJ91:BL95">
    <cfRule type="expression" dxfId="4149" priority="301" stopIfTrue="1">
      <formula>MOD(BJ91,2)&lt;&gt;0</formula>
    </cfRule>
  </conditionalFormatting>
  <conditionalFormatting sqref="BM91:BO95">
    <cfRule type="expression" dxfId="4148" priority="302" stopIfTrue="1">
      <formula>MOD(BM91,2)&lt;&gt;0</formula>
    </cfRule>
  </conditionalFormatting>
  <conditionalFormatting sqref="AG9">
    <cfRule type="expression" dxfId="4147" priority="303">
      <formula>"&lt;=0.5*$E$17"</formula>
    </cfRule>
  </conditionalFormatting>
  <conditionalFormatting sqref="AG9">
    <cfRule type="expression" dxfId="4146" priority="304">
      <formula>"&gt;=0,5*$E$17"</formula>
    </cfRule>
  </conditionalFormatting>
  <conditionalFormatting sqref="AB9">
    <cfRule type="expression" dxfId="4145" priority="305" stopIfTrue="1">
      <formula>MOD(AB9,2)&lt;&gt;0</formula>
    </cfRule>
  </conditionalFormatting>
  <conditionalFormatting sqref="BD9:BF14">
    <cfRule type="expression" dxfId="4144" priority="306">
      <formula>AND(NOT(ISBLANK($N9)),ISBLANK($AH9),ISBLANK($AI9),ISBLANK($AJ9))</formula>
    </cfRule>
  </conditionalFormatting>
  <conditionalFormatting sqref="BG9:BG14">
    <cfRule type="expression" dxfId="4143" priority="307">
      <formula>AND(NOT(ISBLANK($N9)),ISBLANK($AH9),ISBLANK($AI9),ISBLANK($AJ9))</formula>
    </cfRule>
  </conditionalFormatting>
  <conditionalFormatting sqref="BL9:BN14">
    <cfRule type="expression" dxfId="4142" priority="308">
      <formula>AND(NOT(ISBLANK($N9)),ISBLANK($AH9),ISBLANK($AI9),ISBLANK($AJ9))</formula>
    </cfRule>
  </conditionalFormatting>
  <conditionalFormatting sqref="BO9:BO14">
    <cfRule type="expression" dxfId="4141" priority="309">
      <formula>AND(NOT(ISBLANK($N9)),ISBLANK($AH9),ISBLANK($AI9),ISBLANK($AJ9))</formula>
    </cfRule>
  </conditionalFormatting>
  <conditionalFormatting sqref="AN9:AP14">
    <cfRule type="expression" dxfId="4140" priority="310">
      <formula>AND(NOT(ISBLANK($N9)),ISBLANK($AH9),ISBLANK($AI9),ISBLANK($AJ9))</formula>
    </cfRule>
  </conditionalFormatting>
  <conditionalFormatting sqref="AQ9:AQ14">
    <cfRule type="expression" dxfId="4139" priority="311">
      <formula>AND(NOT(ISBLANK($N9)),ISBLANK($AH9),ISBLANK($AI9),ISBLANK($AJ9))</formula>
    </cfRule>
  </conditionalFormatting>
  <conditionalFormatting sqref="AV9:AX14">
    <cfRule type="expression" dxfId="4138" priority="312">
      <formula>AND(NOT(ISBLANK($N9)),ISBLANK($AH9),ISBLANK($AI9),ISBLANK($AJ9))</formula>
    </cfRule>
  </conditionalFormatting>
  <conditionalFormatting sqref="AY9:AY14">
    <cfRule type="expression" dxfId="4137" priority="313">
      <formula>AND(NOT(ISBLANK($N9)),ISBLANK($AH9),ISBLANK($AI9),ISBLANK($AJ9))</formula>
    </cfRule>
  </conditionalFormatting>
  <conditionalFormatting sqref="AH42:AJ45">
    <cfRule type="expression" dxfId="4136" priority="314">
      <formula>AND(NOT(ISBLANK($N42)),ISBLANK($AH42),ISBLANK($AI42),ISBLANK($AJ42))</formula>
    </cfRule>
  </conditionalFormatting>
  <conditionalFormatting sqref="AM55:AM61">
    <cfRule type="expression" dxfId="4135" priority="315" stopIfTrue="1">
      <formula>MOD(AM55,2)&lt;&gt;0</formula>
    </cfRule>
  </conditionalFormatting>
  <conditionalFormatting sqref="AM62:AM65">
    <cfRule type="expression" dxfId="4134" priority="316" stopIfTrue="1">
      <formula>MOD(AM62,2)&lt;&gt;0</formula>
    </cfRule>
  </conditionalFormatting>
  <conditionalFormatting sqref="AN55:AP65">
    <cfRule type="expression" dxfId="4133" priority="317">
      <formula>AND(NOT(ISBLANK($N55)),ISBLANK($AH55),ISBLANK($AI55),ISBLANK($AJ55))</formula>
    </cfRule>
  </conditionalFormatting>
  <conditionalFormatting sqref="AP55:AP61">
    <cfRule type="expression" dxfId="4132" priority="318" stopIfTrue="1">
      <formula>MOD(AP55,2)&lt;&gt;0</formula>
    </cfRule>
  </conditionalFormatting>
  <conditionalFormatting sqref="AN55:AO61 AR55:AS61">
    <cfRule type="expression" dxfId="4131" priority="319" stopIfTrue="1">
      <formula>MOD(AN55,2)&lt;&gt;0</formula>
    </cfRule>
  </conditionalFormatting>
  <conditionalFormatting sqref="AP62:AP65">
    <cfRule type="expression" dxfId="4130" priority="320" stopIfTrue="1">
      <formula>MOD(AP62,2)&lt;&gt;0</formula>
    </cfRule>
  </conditionalFormatting>
  <conditionalFormatting sqref="AN62:AO65 AR62:AS65">
    <cfRule type="expression" dxfId="4129" priority="321" stopIfTrue="1">
      <formula>MOD(AN62,2)&lt;&gt;0</formula>
    </cfRule>
  </conditionalFormatting>
  <conditionalFormatting sqref="AQ55:AQ65">
    <cfRule type="expression" dxfId="4128" priority="322">
      <formula>AND(NOT(ISBLANK($N55)),ISBLANK($AH55),ISBLANK($AI55),ISBLANK($AJ55))</formula>
    </cfRule>
  </conditionalFormatting>
  <conditionalFormatting sqref="AQ55:AQ61">
    <cfRule type="expression" dxfId="4127" priority="323" stopIfTrue="1">
      <formula>MOD(AQ55,2)&lt;&gt;0</formula>
    </cfRule>
  </conditionalFormatting>
  <conditionalFormatting sqref="AQ62:AQ65">
    <cfRule type="expression" dxfId="4126" priority="324" stopIfTrue="1">
      <formula>MOD(AQ62,2)&lt;&gt;0</formula>
    </cfRule>
  </conditionalFormatting>
  <conditionalFormatting sqref="AT55:AU61">
    <cfRule type="expression" dxfId="4125" priority="325" stopIfTrue="1">
      <formula>MOD(AT55,2)&lt;&gt;0</formula>
    </cfRule>
  </conditionalFormatting>
  <conditionalFormatting sqref="AT62:AU65">
    <cfRule type="expression" dxfId="4124" priority="326" stopIfTrue="1">
      <formula>MOD(AT62,2)&lt;&gt;0</formula>
    </cfRule>
  </conditionalFormatting>
  <conditionalFormatting sqref="AV55:AX65">
    <cfRule type="expression" dxfId="4123" priority="327">
      <formula>AND(NOT(ISBLANK($N55)),ISBLANK($AH55),ISBLANK($AI55),ISBLANK($AJ55))</formula>
    </cfRule>
  </conditionalFormatting>
  <conditionalFormatting sqref="AX55:AX61">
    <cfRule type="expression" dxfId="4122" priority="328" stopIfTrue="1">
      <formula>MOD(AX55,2)&lt;&gt;0</formula>
    </cfRule>
  </conditionalFormatting>
  <conditionalFormatting sqref="AV55:AW61 AZ55:BA61">
    <cfRule type="expression" dxfId="4121" priority="329" stopIfTrue="1">
      <formula>MOD(AV55,2)&lt;&gt;0</formula>
    </cfRule>
  </conditionalFormatting>
  <conditionalFormatting sqref="AX62:AX65">
    <cfRule type="expression" dxfId="4120" priority="330" stopIfTrue="1">
      <formula>MOD(AX62,2)&lt;&gt;0</formula>
    </cfRule>
  </conditionalFormatting>
  <conditionalFormatting sqref="AV62:AW65 AZ62:BA65">
    <cfRule type="expression" dxfId="4119" priority="331" stopIfTrue="1">
      <formula>MOD(AV62,2)&lt;&gt;0</formula>
    </cfRule>
  </conditionalFormatting>
  <conditionalFormatting sqref="AY55:AY65">
    <cfRule type="expression" dxfId="4118" priority="332">
      <formula>AND(NOT(ISBLANK($N55)),ISBLANK($AH55),ISBLANK($AI55),ISBLANK($AJ55))</formula>
    </cfRule>
  </conditionalFormatting>
  <conditionalFormatting sqref="AY55:AY61">
    <cfRule type="expression" dxfId="4117" priority="333" stopIfTrue="1">
      <formula>MOD(AY55,2)&lt;&gt;0</formula>
    </cfRule>
  </conditionalFormatting>
  <conditionalFormatting sqref="AY62:AY65">
    <cfRule type="expression" dxfId="4116" priority="334" stopIfTrue="1">
      <formula>MOD(AY62,2)&lt;&gt;0</formula>
    </cfRule>
  </conditionalFormatting>
  <conditionalFormatting sqref="BB55:BC61">
    <cfRule type="expression" dxfId="4115" priority="335" stopIfTrue="1">
      <formula>MOD(BB55,2)&lt;&gt;0</formula>
    </cfRule>
  </conditionalFormatting>
  <conditionalFormatting sqref="BB62:BC65">
    <cfRule type="expression" dxfId="4114" priority="336" stopIfTrue="1">
      <formula>MOD(BB62,2)&lt;&gt;0</formula>
    </cfRule>
  </conditionalFormatting>
  <conditionalFormatting sqref="BD55:BF65">
    <cfRule type="expression" dxfId="4113" priority="337">
      <formula>AND(NOT(ISBLANK($N55)),ISBLANK($AH55),ISBLANK($AI55),ISBLANK($AJ55))</formula>
    </cfRule>
  </conditionalFormatting>
  <conditionalFormatting sqref="BF55:BF61">
    <cfRule type="expression" dxfId="4112" priority="338" stopIfTrue="1">
      <formula>MOD(BF55,2)&lt;&gt;0</formula>
    </cfRule>
  </conditionalFormatting>
  <conditionalFormatting sqref="BD55:BE61 BH55:BI61">
    <cfRule type="expression" dxfId="4111" priority="339" stopIfTrue="1">
      <formula>MOD(BD55,2)&lt;&gt;0</formula>
    </cfRule>
  </conditionalFormatting>
  <conditionalFormatting sqref="BF62:BF65">
    <cfRule type="expression" dxfId="4110" priority="340" stopIfTrue="1">
      <formula>MOD(BF62,2)&lt;&gt;0</formula>
    </cfRule>
  </conditionalFormatting>
  <conditionalFormatting sqref="BD62:BE65 BH62:BI65">
    <cfRule type="expression" dxfId="4109" priority="341" stopIfTrue="1">
      <formula>MOD(BD62,2)&lt;&gt;0</formula>
    </cfRule>
  </conditionalFormatting>
  <conditionalFormatting sqref="BG55:BG65">
    <cfRule type="expression" dxfId="4108" priority="342">
      <formula>AND(NOT(ISBLANK($N55)),ISBLANK($AH55),ISBLANK($AI55),ISBLANK($AJ55))</formula>
    </cfRule>
  </conditionalFormatting>
  <conditionalFormatting sqref="BG55:BG61">
    <cfRule type="expression" dxfId="4107" priority="343" stopIfTrue="1">
      <formula>MOD(BG55,2)&lt;&gt;0</formula>
    </cfRule>
  </conditionalFormatting>
  <conditionalFormatting sqref="BG62:BG65">
    <cfRule type="expression" dxfId="4106" priority="344" stopIfTrue="1">
      <formula>MOD(BG62,2)&lt;&gt;0</formula>
    </cfRule>
  </conditionalFormatting>
  <conditionalFormatting sqref="BJ55:BK61">
    <cfRule type="expression" dxfId="4105" priority="345" stopIfTrue="1">
      <formula>MOD(BJ55,2)&lt;&gt;0</formula>
    </cfRule>
  </conditionalFormatting>
  <conditionalFormatting sqref="BJ62:BK65">
    <cfRule type="expression" dxfId="4104" priority="346" stopIfTrue="1">
      <formula>MOD(BJ62,2)&lt;&gt;0</formula>
    </cfRule>
  </conditionalFormatting>
  <conditionalFormatting sqref="BL55:BO65">
    <cfRule type="expression" dxfId="4103" priority="347">
      <formula>AND(NOT(ISBLANK($N55)),ISBLANK($AH55),ISBLANK($AI55),ISBLANK($AJ55))</formula>
    </cfRule>
  </conditionalFormatting>
  <conditionalFormatting sqref="BL55:BO61">
    <cfRule type="expression" dxfId="4102" priority="348" stopIfTrue="1">
      <formula>MOD(BL55,2)&lt;&gt;0</formula>
    </cfRule>
  </conditionalFormatting>
  <conditionalFormatting sqref="BL62:BO65">
    <cfRule type="expression" dxfId="4101" priority="349" stopIfTrue="1">
      <formula>MOD(BL62,2)&lt;&gt;0</formula>
    </cfRule>
  </conditionalFormatting>
  <conditionalFormatting sqref="W39:W41">
    <cfRule type="expression" dxfId="4100" priority="350" stopIfTrue="1">
      <formula>AND(INDEX($N39:$U39,1,$W39)=0, $W39&gt;0)</formula>
    </cfRule>
  </conditionalFormatting>
  <conditionalFormatting sqref="Z39:Z41">
    <cfRule type="expression" dxfId="4099" priority="351" stopIfTrue="1">
      <formula>AND(INDEX($N39:$U39,1,$Z39)=0, $Z39&gt;0)</formula>
    </cfRule>
  </conditionalFormatting>
  <conditionalFormatting sqref="AH39:AJ41">
    <cfRule type="expression" dxfId="4098" priority="352">
      <formula>AND(NOT(ISBLANK($N39)),ISBLANK($AH39),ISBLANK($AI39),ISBLANK($AJ39))</formula>
    </cfRule>
  </conditionalFormatting>
  <conditionalFormatting sqref="Z39:Z41">
    <cfRule type="expression" dxfId="4097" priority="353">
      <formula>AND(NOT(ISBLANK($Z39)),ISBLANK($V39),ISBLANK($W39),ISBLANK($X39))</formula>
    </cfRule>
  </conditionalFormatting>
  <conditionalFormatting sqref="AG39 AG41">
    <cfRule type="expression" dxfId="4096" priority="354">
      <formula>"&lt;=0.5*$E$17"</formula>
    </cfRule>
  </conditionalFormatting>
  <conditionalFormatting sqref="AG39 AG41">
    <cfRule type="expression" dxfId="4095" priority="355">
      <formula>"&gt;=0,5*$E$17"</formula>
    </cfRule>
  </conditionalFormatting>
  <conditionalFormatting sqref="X39:Y39">
    <cfRule type="expression" dxfId="4094" priority="356" stopIfTrue="1">
      <formula>AND(INDEX($N39:$U39,1,$X39)=0, $X39&gt;0)</formula>
    </cfRule>
  </conditionalFormatting>
  <conditionalFormatting sqref="AG40">
    <cfRule type="expression" dxfId="4093" priority="357">
      <formula>"&lt;=0.5*$E$17"</formula>
    </cfRule>
  </conditionalFormatting>
  <conditionalFormatting sqref="AG40">
    <cfRule type="expression" dxfId="4092" priority="358">
      <formula>"&gt;=0,5*$E$17"</formula>
    </cfRule>
  </conditionalFormatting>
  <conditionalFormatting sqref="W42:W45">
    <cfRule type="expression" dxfId="4091" priority="359" stopIfTrue="1">
      <formula>AND(INDEX($N42:$U42,1,$W42)=0, $W42&gt;0)</formula>
    </cfRule>
  </conditionalFormatting>
  <conditionalFormatting sqref="Z42:Z45">
    <cfRule type="expression" dxfId="4090" priority="360" stopIfTrue="1">
      <formula>AND(INDEX($N42:$U42,1,$Z42)=0, $Z42&gt;0)</formula>
    </cfRule>
  </conditionalFormatting>
  <conditionalFormatting sqref="Z42:Z45">
    <cfRule type="expression" dxfId="4089" priority="361">
      <formula>AND(NOT(ISBLANK($Z42)),ISBLANK($V42),ISBLANK($W42),ISBLANK($X42))</formula>
    </cfRule>
  </conditionalFormatting>
  <conditionalFormatting sqref="AG42 AG44:AG45">
    <cfRule type="expression" dxfId="4088" priority="362">
      <formula>"&lt;=0.5*$E$17"</formula>
    </cfRule>
  </conditionalFormatting>
  <conditionalFormatting sqref="AG42 AG44:AG45">
    <cfRule type="expression" dxfId="4087" priority="363">
      <formula>"&gt;=0,5*$E$17"</formula>
    </cfRule>
  </conditionalFormatting>
  <conditionalFormatting sqref="X42:Y42">
    <cfRule type="expression" dxfId="4086" priority="364" stopIfTrue="1">
      <formula>AND(INDEX($N42:$U42,1,$X42)=0, $X42&gt;0)</formula>
    </cfRule>
  </conditionalFormatting>
  <conditionalFormatting sqref="AG43">
    <cfRule type="expression" dxfId="4085" priority="365">
      <formula>"&lt;=0.5*$E$17"</formula>
    </cfRule>
  </conditionalFormatting>
  <conditionalFormatting sqref="AG43">
    <cfRule type="expression" dxfId="4084" priority="366">
      <formula>"&gt;=0,5*$E$17"</formula>
    </cfRule>
  </conditionalFormatting>
  <conditionalFormatting sqref="W31:W33 W37">
    <cfRule type="expression" dxfId="4083" priority="367" stopIfTrue="1">
      <formula>AND(INDEX($N31:$U31,1,$W31)=0, $W31&gt;0)</formula>
    </cfRule>
  </conditionalFormatting>
  <conditionalFormatting sqref="Z31:Z33 Z37">
    <cfRule type="expression" dxfId="4082" priority="368" stopIfTrue="1">
      <formula>AND(INDEX($N31:$U31,1,$Z31)=0, $Z31&gt;0)</formula>
    </cfRule>
  </conditionalFormatting>
  <conditionalFormatting sqref="AH31:AJ33 AH37:AJ37">
    <cfRule type="expression" dxfId="4081" priority="369">
      <formula>AND(NOT(ISBLANK($N31)),ISBLANK($AH31),ISBLANK($AI31),ISBLANK($AJ31))</formula>
    </cfRule>
  </conditionalFormatting>
  <conditionalFormatting sqref="Z31:Z33">
    <cfRule type="expression" dxfId="4080" priority="370">
      <formula>AND(NOT(ISBLANK($Z31)),ISBLANK($V31),ISBLANK($W31),ISBLANK($X31))</formula>
    </cfRule>
  </conditionalFormatting>
  <conditionalFormatting sqref="AO37 AQ37">
    <cfRule type="expression" dxfId="4079" priority="371" stopIfTrue="1">
      <formula>MOD(AO37,2)&lt;&gt;0</formula>
    </cfRule>
  </conditionalFormatting>
  <conditionalFormatting sqref="X31:Y33">
    <cfRule type="expression" dxfId="4078" priority="372" stopIfTrue="1">
      <formula>AND(INDEX($N31:$U31,1,$X31)=0, $X31&gt;0)</formula>
    </cfRule>
  </conditionalFormatting>
  <conditionalFormatting sqref="AG31:AG33 AG35 AG37">
    <cfRule type="expression" dxfId="4077" priority="373">
      <formula>"&lt;=0.5*$E$17"</formula>
    </cfRule>
  </conditionalFormatting>
  <conditionalFormatting sqref="AG31:AG33 AG35 AG37">
    <cfRule type="expression" dxfId="4076" priority="374">
      <formula>"&gt;=0,5*$E$17"</formula>
    </cfRule>
  </conditionalFormatting>
  <conditionalFormatting sqref="AB31:AB32 AP37 AR37:BO37">
    <cfRule type="expression" dxfId="4075" priority="375" stopIfTrue="1">
      <formula>MOD(AB31,2)&lt;&gt;0</formula>
    </cfRule>
  </conditionalFormatting>
  <conditionalFormatting sqref="W35">
    <cfRule type="expression" dxfId="4074" priority="376" stopIfTrue="1">
      <formula>AND(INDEX($N35:$U35,1,$W35)=0, $W35&gt;0)</formula>
    </cfRule>
  </conditionalFormatting>
  <conditionalFormatting sqref="X35:Y35">
    <cfRule type="expression" dxfId="4073" priority="377" stopIfTrue="1">
      <formula>AND(INDEX($N35:$U35,1,$X35)=0, $X35&gt;0)</formula>
    </cfRule>
  </conditionalFormatting>
  <conditionalFormatting sqref="Z35">
    <cfRule type="expression" dxfId="4072" priority="378" stopIfTrue="1">
      <formula>AND(INDEX($N35:$U35,1,$Z35)=0, $Z35&gt;0)</formula>
    </cfRule>
  </conditionalFormatting>
  <conditionalFormatting sqref="AH35:AJ35">
    <cfRule type="expression" dxfId="4071" priority="379">
      <formula>AND(NOT(ISBLANK($N35)),ISBLANK($AH35),ISBLANK($AI35),ISBLANK($AJ35))</formula>
    </cfRule>
  </conditionalFormatting>
  <conditionalFormatting sqref="Z35">
    <cfRule type="expression" dxfId="4070" priority="380">
      <formula>AND(NOT(ISBLANK($Z35)),ISBLANK($V35),ISBLANK($W35),ISBLANK($X35))</formula>
    </cfRule>
  </conditionalFormatting>
  <conditionalFormatting sqref="Z37">
    <cfRule type="expression" dxfId="4069" priority="381">
      <formula>AND(NOT(ISBLANK($Z37)),ISBLANK($V37),ISBLANK($W37),ISBLANK(#REF!))</formula>
    </cfRule>
  </conditionalFormatting>
  <conditionalFormatting sqref="AP37">
    <cfRule type="expression" dxfId="4068" priority="382">
      <formula>AND(NOT(ISBLANK(#REF!)),ISBLANK(#REF!),ISBLANK($AP37),ISBLANK(#REF!))</formula>
    </cfRule>
  </conditionalFormatting>
  <conditionalFormatting sqref="AG226">
    <cfRule type="expression" dxfId="4067" priority="383">
      <formula>"&lt;=0.5*$E$17"</formula>
    </cfRule>
  </conditionalFormatting>
  <conditionalFormatting sqref="AG226">
    <cfRule type="expression" dxfId="4066" priority="384">
      <formula>"&gt;=0,5*$E$17"</formula>
    </cfRule>
  </conditionalFormatting>
  <conditionalFormatting sqref="W226">
    <cfRule type="expression" dxfId="4065" priority="385" stopIfTrue="1">
      <formula>AND(INDEX($N226:$U226,1,$W226)=0, $W226&gt;0)</formula>
    </cfRule>
  </conditionalFormatting>
  <conditionalFormatting sqref="X226:Y226">
    <cfRule type="expression" dxfId="4064" priority="386" stopIfTrue="1">
      <formula>AND(INDEX($N226:$U226,1,$X226)=0, $X226&gt;0)</formula>
    </cfRule>
  </conditionalFormatting>
  <conditionalFormatting sqref="Z226">
    <cfRule type="expression" dxfId="4063" priority="387" stopIfTrue="1">
      <formula>AND(INDEX($N226:$U226,1,$Z226)=0, $Z226&gt;0)</formula>
    </cfRule>
  </conditionalFormatting>
  <conditionalFormatting sqref="AH226:AJ226">
    <cfRule type="expression" dxfId="4062" priority="388">
      <formula>AND(NOT(ISBLANK($N226)),ISBLANK($AH226),ISBLANK($AI226),ISBLANK($AJ226))</formula>
    </cfRule>
  </conditionalFormatting>
  <conditionalFormatting sqref="Z226">
    <cfRule type="expression" dxfId="4061" priority="389">
      <formula>AND(NOT(ISBLANK($Z226)),ISBLANK($V226),ISBLANK($W226),ISBLANK($X226))</formula>
    </cfRule>
  </conditionalFormatting>
  <conditionalFormatting sqref="AG230">
    <cfRule type="expression" dxfId="4060" priority="390">
      <formula>"&lt;=0.5*$E$17"</formula>
    </cfRule>
  </conditionalFormatting>
  <conditionalFormatting sqref="AG230">
    <cfRule type="expression" dxfId="4059" priority="391">
      <formula>"&gt;=0,5*$E$17"</formula>
    </cfRule>
  </conditionalFormatting>
  <conditionalFormatting sqref="W230">
    <cfRule type="expression" dxfId="4058" priority="392" stopIfTrue="1">
      <formula>AND(INDEX($N230:$U230,1,$W230)=0, $W230&gt;0)</formula>
    </cfRule>
  </conditionalFormatting>
  <conditionalFormatting sqref="X230:Y230">
    <cfRule type="expression" dxfId="4057" priority="393" stopIfTrue="1">
      <formula>AND(INDEX($N230:$U230,1,$X230)=0, $X230&gt;0)</formula>
    </cfRule>
  </conditionalFormatting>
  <conditionalFormatting sqref="Z230">
    <cfRule type="expression" dxfId="4056" priority="394" stopIfTrue="1">
      <formula>AND(INDEX($N230:$U230,1,$Z230)=0, $Z230&gt;0)</formula>
    </cfRule>
  </conditionalFormatting>
  <conditionalFormatting sqref="AH230:AJ230">
    <cfRule type="expression" dxfId="4055" priority="395">
      <formula>AND(NOT(ISBLANK($N230)),ISBLANK($AH230),ISBLANK($AI230),ISBLANK($AJ230))</formula>
    </cfRule>
  </conditionalFormatting>
  <conditionalFormatting sqref="Z230">
    <cfRule type="expression" dxfId="4054" priority="396">
      <formula>AND(NOT(ISBLANK($Z230)),ISBLANK($V230),ISBLANK($W230),ISBLANK($X230))</formula>
    </cfRule>
  </conditionalFormatting>
  <conditionalFormatting sqref="AG229">
    <cfRule type="expression" dxfId="4053" priority="397">
      <formula>"&lt;=0.5*$E$17"</formula>
    </cfRule>
  </conditionalFormatting>
  <conditionalFormatting sqref="AG229">
    <cfRule type="expression" dxfId="4052" priority="398">
      <formula>"&gt;=0,5*$E$17"</formula>
    </cfRule>
  </conditionalFormatting>
  <conditionalFormatting sqref="W229">
    <cfRule type="expression" dxfId="4051" priority="399" stopIfTrue="1">
      <formula>AND(INDEX($N229:$U229,1,$W229)=0, $W229&gt;0)</formula>
    </cfRule>
  </conditionalFormatting>
  <conditionalFormatting sqref="X229:Y229">
    <cfRule type="expression" dxfId="4050" priority="400" stopIfTrue="1">
      <formula>AND(INDEX($N229:$U229,1,$X229)=0, $X229&gt;0)</formula>
    </cfRule>
  </conditionalFormatting>
  <conditionalFormatting sqref="Z229">
    <cfRule type="expression" dxfId="4049" priority="401" stopIfTrue="1">
      <formula>AND(INDEX($N229:$U229,1,$Z229)=0, $Z229&gt;0)</formula>
    </cfRule>
  </conditionalFormatting>
  <conditionalFormatting sqref="AH229:AJ229">
    <cfRule type="expression" dxfId="4048" priority="402">
      <formula>AND(NOT(ISBLANK($N229)),ISBLANK($AH229),ISBLANK($AI229),ISBLANK($AJ229))</formula>
    </cfRule>
  </conditionalFormatting>
  <conditionalFormatting sqref="Z229">
    <cfRule type="expression" dxfId="4047" priority="403">
      <formula>AND(NOT(ISBLANK($Z229)),ISBLANK($V229),ISBLANK($W229),ISBLANK($X229))</formula>
    </cfRule>
  </conditionalFormatting>
  <conditionalFormatting sqref="AG227:AG228">
    <cfRule type="expression" dxfId="4046" priority="404">
      <formula>"&lt;=0.5*$E$17"</formula>
    </cfRule>
  </conditionalFormatting>
  <conditionalFormatting sqref="AG227:AG228">
    <cfRule type="expression" dxfId="4045" priority="405">
      <formula>"&gt;=0,5*$E$17"</formula>
    </cfRule>
  </conditionalFormatting>
  <conditionalFormatting sqref="W227:W228">
    <cfRule type="expression" dxfId="4044" priority="406" stopIfTrue="1">
      <formula>AND(INDEX($N227:$U227,1,$W227)=0, $W227&gt;0)</formula>
    </cfRule>
  </conditionalFormatting>
  <conditionalFormatting sqref="X227:Y228">
    <cfRule type="expression" dxfId="4043" priority="407" stopIfTrue="1">
      <formula>AND(INDEX($N227:$U227,1,$X227)=0, $X227&gt;0)</formula>
    </cfRule>
  </conditionalFormatting>
  <conditionalFormatting sqref="Z227:Z228">
    <cfRule type="expression" dxfId="4042" priority="408" stopIfTrue="1">
      <formula>AND(INDEX($N227:$U227,1,$Z227)=0, $Z227&gt;0)</formula>
    </cfRule>
  </conditionalFormatting>
  <conditionalFormatting sqref="AH227:AJ228">
    <cfRule type="expression" dxfId="4041" priority="409">
      <formula>AND(NOT(ISBLANK($N227)),ISBLANK($AH227),ISBLANK($AI227),ISBLANK($AJ227))</formula>
    </cfRule>
  </conditionalFormatting>
  <conditionalFormatting sqref="Z227:Z228">
    <cfRule type="expression" dxfId="4040" priority="410">
      <formula>AND(NOT(ISBLANK($Z227)),ISBLANK($V227),ISBLANK($W227),ISBLANK($X227))</formula>
    </cfRule>
  </conditionalFormatting>
  <conditionalFormatting sqref="AK9:AL33 AK35:AL35 AK37:AL37 AK39:AL45 AK48:AL54 AK55:AM65 AK66:AL75 AK77:AL87 AK89:AL89 AK91:AL95 AK97:AL97 AK99:AL196 AK226:AL230 AM9:AM14 AO15 AO91:AQ95 AQ15 AR9:AT14 AR55:AU65 AU91:AW95 AZ9:BB14 AZ55:BC65 BA91:BC95 BG91:BI95 BH9:BJ14 BH55:BK65 BM91:BO95">
    <cfRule type="expression" dxfId="4039" priority="411">
      <formula>AND(NOT(ISBLANK($O9)),ISBLANK(#REF!),ISBLANK($AK9),ISBLANK($AL9))</formula>
    </cfRule>
  </conditionalFormatting>
  <conditionalFormatting sqref="AM16:AN33 AM35:AN35 AM37:AN37 AM39:AN45 AM48:AN54 AM66:AN75 AM77:AN87 AM89:AN89 AM97:AN97 AM99:AN196 AM226:AN230">
    <cfRule type="expression" dxfId="4038" priority="412">
      <formula>AND(NOT(ISBLANK($P16)),ISBLANK($AM16),ISBLANK(#REF!),ISBLANK($AN16))</formula>
    </cfRule>
  </conditionalFormatting>
  <conditionalFormatting sqref="AO16:AQ33 AO35:AQ35 AO39:AQ45 AO48:AQ54 AO66:AQ75 AO77:AQ87 AO89:AQ89 AO97:AQ97 AO99:AQ196 AO226:AQ230 AP15 AU9:AU14 BC9:BC14 BK9:BK14">
    <cfRule type="expression" dxfId="4037" priority="413">
      <formula>AND(NOT(ISBLANK($Q9)),ISBLANK($AO9),ISBLANK($AP9),ISBLANK($AQ9))</formula>
    </cfRule>
  </conditionalFormatting>
  <conditionalFormatting sqref="AR15:AT33 AR35:AT35 AR37:AT37 AR39:AT45 AR48:AT54 AR66:AT75 AR77:AT87 AR89:AT89 AR97:AT97 AR99:AT196 AR226:AT230">
    <cfRule type="expression" dxfId="4036" priority="414">
      <formula>AND(NOT(ISBLANK($R15)),ISBLANK($AR15),ISBLANK($AS15),ISBLANK($AT15))</formula>
    </cfRule>
  </conditionalFormatting>
  <conditionalFormatting sqref="AU15:AW33 AU35:AW35 AU37:AW37 AU39:AW45 AU48:AW54 AU66:AW75 AU77:AW87 AU89:AW89 AU97:AW97 AU99:AW196 AU226:AW230">
    <cfRule type="expression" dxfId="4035" priority="415">
      <formula>AND(NOT(ISBLANK($S15)),ISBLANK($AU15),ISBLANK($AV15),ISBLANK($AW15))</formula>
    </cfRule>
  </conditionalFormatting>
  <conditionalFormatting sqref="AX15:AZ33 AX35:AZ35 AX37:AZ37 AX39:AZ45 AX48:AZ54 AX66:AZ75 AX77:AZ87 AX89:AZ89 AX97:AZ97 AX99:AZ196 AX226:AZ230">
    <cfRule type="expression" dxfId="4034" priority="416">
      <formula>AND(NOT(ISBLANK($T15)),ISBLANK($AX15),ISBLANK($AY15),ISBLANK($AZ15))</formula>
    </cfRule>
  </conditionalFormatting>
  <conditionalFormatting sqref="BA15:BC33 BA35:BC35 BA37:BC37 BA39:BC45 BA48:BC54 BA66:BC75 BA77:BC87 BA89:BC89 BA97:BC97 BA99:BC196 BA226:BC230">
    <cfRule type="expression" dxfId="4033" priority="417">
      <formula>AND(NOT(ISBLANK($U15)),ISBLANK($BA15),ISBLANK($BB15),ISBLANK($BC15))</formula>
    </cfRule>
  </conditionalFormatting>
  <conditionalFormatting sqref="AO37 AQ37">
    <cfRule type="expression" dxfId="4032" priority="418">
      <formula>AND(NOT(ISBLANK($Q37)),ISBLANK($AO37),ISBLANK($AP38),ISBLANK($AQ37))</formula>
    </cfRule>
  </conditionalFormatting>
  <pageMargins left="0.7" right="0.7" top="0.75" bottom="0.75" header="0" footer="0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zoomScale="115" zoomScaleNormal="11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2578125" defaultRowHeight="15" customHeight="1"/>
  <cols>
    <col min="1" max="1" width="47.28515625" customWidth="1"/>
    <col min="2" max="40" width="6.7109375" customWidth="1"/>
  </cols>
  <sheetData>
    <row r="1" spans="1:1" ht="20.100000000000001" customHeight="1">
      <c r="A1" s="593" t="s">
        <v>7</v>
      </c>
    </row>
    <row r="2" spans="1:1" ht="20.100000000000001" customHeight="1">
      <c r="A2" s="594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1:A2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/>
  <cols>
    <col min="1" max="26" width="8.8554687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4.42578125" hidden="1" customWidth="1"/>
    <col min="2" max="2" width="6.28515625" customWidth="1"/>
    <col min="3" max="3" width="8.28515625" customWidth="1"/>
    <col min="4" max="4" width="5.140625" customWidth="1"/>
    <col min="5" max="5" width="10.42578125" customWidth="1"/>
    <col min="6" max="6" width="9" customWidth="1"/>
    <col min="7" max="9" width="10.42578125" customWidth="1"/>
    <col min="10" max="10" width="28.85546875" customWidth="1"/>
    <col min="11" max="22" width="5.85546875" customWidth="1"/>
    <col min="23" max="23" width="8.7109375" customWidth="1"/>
    <col min="24" max="24" width="5.85546875" customWidth="1"/>
    <col min="25" max="25" width="9.140625" customWidth="1"/>
    <col min="26" max="29" width="5.85546875" customWidth="1"/>
    <col min="30" max="30" width="10.140625" customWidth="1"/>
    <col min="31" max="68" width="5.85546875" customWidth="1"/>
  </cols>
  <sheetData>
    <row r="1" spans="1:68" ht="66" customHeight="1">
      <c r="A1" s="454"/>
      <c r="B1" s="94" t="s">
        <v>28</v>
      </c>
      <c r="C1" s="94" t="s">
        <v>317</v>
      </c>
      <c r="D1" s="94" t="s">
        <v>117</v>
      </c>
      <c r="E1" s="94" t="s">
        <v>318</v>
      </c>
      <c r="F1" s="94" t="s">
        <v>35</v>
      </c>
      <c r="G1" s="94" t="s">
        <v>319</v>
      </c>
      <c r="H1" s="94" t="s">
        <v>308</v>
      </c>
      <c r="I1" s="94" t="s">
        <v>320</v>
      </c>
      <c r="J1" s="454"/>
      <c r="K1" s="454"/>
      <c r="L1" s="454"/>
      <c r="M1" s="454"/>
      <c r="N1" s="454"/>
      <c r="O1" s="454"/>
      <c r="P1" s="454"/>
      <c r="Q1" s="454"/>
      <c r="R1" s="454"/>
      <c r="S1" s="454"/>
      <c r="T1" s="455"/>
      <c r="U1" s="14"/>
      <c r="V1" s="358"/>
      <c r="W1" s="358"/>
      <c r="X1" s="448"/>
      <c r="Y1" s="456"/>
      <c r="Z1" s="454"/>
      <c r="AA1" s="454"/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4"/>
      <c r="AM1" s="454"/>
      <c r="AN1" s="454"/>
      <c r="AO1" s="454"/>
      <c r="AP1" s="454"/>
      <c r="AQ1" s="454"/>
      <c r="AR1" s="454"/>
      <c r="AS1" s="454"/>
      <c r="AT1" s="454"/>
      <c r="AU1" s="454"/>
      <c r="AV1" s="454"/>
      <c r="AW1" s="454"/>
      <c r="AX1" s="454"/>
      <c r="AY1" s="454"/>
      <c r="AZ1" s="454"/>
      <c r="BA1" s="454"/>
      <c r="BB1" s="454"/>
      <c r="BC1" s="454"/>
      <c r="BD1" s="454"/>
      <c r="BE1" s="454"/>
      <c r="BF1" s="454"/>
      <c r="BG1" s="454"/>
      <c r="BH1" s="454"/>
      <c r="BI1" s="454"/>
      <c r="BJ1" s="454"/>
      <c r="BK1" s="454"/>
      <c r="BL1" s="454"/>
      <c r="BM1" s="454"/>
      <c r="BN1" s="454"/>
      <c r="BO1" s="454"/>
      <c r="BP1" s="454"/>
    </row>
    <row r="2" spans="1:68" ht="46.5" customHeight="1">
      <c r="A2" s="25"/>
      <c r="B2" s="94"/>
      <c r="C2" s="94"/>
      <c r="D2" s="94"/>
      <c r="E2" s="94"/>
      <c r="F2" s="94"/>
      <c r="G2" s="94" t="s">
        <v>321</v>
      </c>
      <c r="H2" s="94"/>
      <c r="I2" s="94"/>
      <c r="J2" s="457" t="s">
        <v>59</v>
      </c>
      <c r="K2" s="458">
        <f>SUM(K3+K14+K10+K17+K18+K20+K32+K29)</f>
        <v>36</v>
      </c>
      <c r="L2" s="454"/>
      <c r="M2" s="454"/>
      <c r="N2" s="454"/>
      <c r="O2" s="454"/>
      <c r="P2" s="454"/>
      <c r="Q2" s="454"/>
      <c r="R2" s="454"/>
      <c r="S2" s="454"/>
      <c r="T2" s="455"/>
      <c r="U2" s="459"/>
      <c r="V2" s="454"/>
      <c r="W2" s="454"/>
      <c r="X2" s="460"/>
      <c r="Y2" s="456"/>
      <c r="Z2" s="454"/>
      <c r="AA2" s="454"/>
      <c r="AB2" s="454"/>
      <c r="AC2" s="454"/>
      <c r="AD2" s="454"/>
      <c r="AE2" s="454"/>
      <c r="AF2" s="454"/>
      <c r="AG2" s="454"/>
      <c r="AH2" s="454"/>
      <c r="AI2" s="454"/>
      <c r="AJ2" s="454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4"/>
      <c r="BN2" s="454"/>
      <c r="BO2" s="454"/>
      <c r="BP2" s="454"/>
    </row>
    <row r="3" spans="1:68" ht="15.75">
      <c r="A3" s="27"/>
      <c r="B3" s="27"/>
      <c r="C3" s="27"/>
      <c r="D3" s="27"/>
      <c r="E3" s="27"/>
      <c r="F3" s="27" t="s">
        <v>60</v>
      </c>
      <c r="G3" s="27" t="s">
        <v>322</v>
      </c>
      <c r="H3" s="27"/>
      <c r="I3" s="27"/>
      <c r="J3" s="461" t="s">
        <v>62</v>
      </c>
      <c r="K3" s="462">
        <f>SUM(K4)</f>
        <v>3</v>
      </c>
      <c r="L3" s="61">
        <f t="shared" ref="L3:L4" si="0">K3*36</f>
        <v>108</v>
      </c>
      <c r="M3" s="27"/>
      <c r="N3" s="27"/>
      <c r="O3" s="27"/>
      <c r="P3" s="27"/>
      <c r="Q3" s="27"/>
      <c r="R3" s="27"/>
      <c r="S3" s="27"/>
      <c r="T3" s="34"/>
      <c r="U3" s="35"/>
      <c r="V3" s="36"/>
      <c r="W3" s="36"/>
      <c r="X3" s="38"/>
      <c r="Y3" s="39"/>
      <c r="Z3" s="40"/>
      <c r="AA3" s="40"/>
      <c r="AB3" s="40"/>
      <c r="AC3" s="40"/>
      <c r="AD3" s="41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27"/>
      <c r="BP3" s="42"/>
    </row>
    <row r="4" spans="1:68" ht="47.25">
      <c r="A4" s="63"/>
      <c r="B4" s="63">
        <v>3675</v>
      </c>
      <c r="C4" s="46" t="s">
        <v>63</v>
      </c>
      <c r="D4" s="48" t="s">
        <v>82</v>
      </c>
      <c r="E4" s="583" t="s">
        <v>323</v>
      </c>
      <c r="F4" s="584" t="s">
        <v>60</v>
      </c>
      <c r="G4" s="584" t="s">
        <v>324</v>
      </c>
      <c r="H4" s="600" t="s">
        <v>325</v>
      </c>
      <c r="I4" s="64">
        <v>1</v>
      </c>
      <c r="J4" s="463" t="s">
        <v>67</v>
      </c>
      <c r="K4" s="531">
        <v>3</v>
      </c>
      <c r="L4" s="574">
        <f t="shared" si="0"/>
        <v>108</v>
      </c>
      <c r="M4" s="531" t="s">
        <v>68</v>
      </c>
      <c r="N4" s="531" t="s">
        <v>68</v>
      </c>
      <c r="O4" s="531" t="s">
        <v>68</v>
      </c>
      <c r="P4" s="531" t="s">
        <v>68</v>
      </c>
      <c r="Q4" s="531"/>
      <c r="R4" s="531"/>
      <c r="S4" s="531"/>
      <c r="T4" s="548"/>
      <c r="U4" s="596" t="s">
        <v>326</v>
      </c>
      <c r="V4" s="531"/>
      <c r="W4" s="531"/>
      <c r="X4" s="579"/>
      <c r="Y4" s="597"/>
      <c r="Z4" s="598"/>
      <c r="AA4" s="598"/>
      <c r="AB4" s="598"/>
      <c r="AC4" s="598"/>
      <c r="AD4" s="601"/>
      <c r="AE4" s="517" t="s">
        <v>327</v>
      </c>
      <c r="AF4" s="517"/>
      <c r="AG4" s="517" t="s">
        <v>327</v>
      </c>
      <c r="AH4" s="520" t="s">
        <v>327</v>
      </c>
      <c r="AI4" s="520"/>
      <c r="AJ4" s="520" t="s">
        <v>327</v>
      </c>
      <c r="AK4" s="517" t="s">
        <v>327</v>
      </c>
      <c r="AL4" s="517"/>
      <c r="AM4" s="517" t="s">
        <v>327</v>
      </c>
      <c r="AN4" s="520" t="s">
        <v>327</v>
      </c>
      <c r="AO4" s="520"/>
      <c r="AP4" s="520" t="s">
        <v>327</v>
      </c>
      <c r="AQ4" s="599"/>
      <c r="AR4" s="599"/>
      <c r="AS4" s="599"/>
      <c r="AT4" s="531"/>
      <c r="AU4" s="531"/>
      <c r="AV4" s="531"/>
      <c r="AW4" s="599"/>
      <c r="AX4" s="599"/>
      <c r="AY4" s="599"/>
      <c r="AZ4" s="531"/>
      <c r="BA4" s="531"/>
      <c r="BB4" s="531"/>
      <c r="BC4" s="531"/>
      <c r="BD4" s="531"/>
      <c r="BE4" s="531"/>
      <c r="BF4" s="531"/>
      <c r="BG4" s="531"/>
      <c r="BH4" s="531"/>
      <c r="BI4" s="531"/>
      <c r="BJ4" s="531"/>
      <c r="BK4" s="531"/>
      <c r="BL4" s="531"/>
      <c r="BM4" s="531"/>
      <c r="BN4" s="531"/>
      <c r="BO4" s="531" t="s">
        <v>309</v>
      </c>
      <c r="BP4" s="532">
        <v>29.629629629629626</v>
      </c>
    </row>
    <row r="5" spans="1:68" ht="31.5">
      <c r="A5" s="63"/>
      <c r="B5" s="63">
        <v>3676</v>
      </c>
      <c r="C5" s="46" t="s">
        <v>63</v>
      </c>
      <c r="D5" s="48" t="s">
        <v>82</v>
      </c>
      <c r="E5" s="518"/>
      <c r="F5" s="518"/>
      <c r="G5" s="518"/>
      <c r="H5" s="518"/>
      <c r="I5" s="64">
        <v>2</v>
      </c>
      <c r="J5" s="463" t="s">
        <v>71</v>
      </c>
      <c r="K5" s="518"/>
      <c r="L5" s="518"/>
      <c r="M5" s="518"/>
      <c r="N5" s="518"/>
      <c r="O5" s="518"/>
      <c r="P5" s="518"/>
      <c r="Q5" s="518"/>
      <c r="R5" s="518"/>
      <c r="S5" s="518"/>
      <c r="T5" s="549"/>
      <c r="U5" s="552"/>
      <c r="V5" s="518"/>
      <c r="W5" s="518"/>
      <c r="X5" s="578"/>
      <c r="Y5" s="544"/>
      <c r="Z5" s="518"/>
      <c r="AA5" s="518"/>
      <c r="AB5" s="518"/>
      <c r="AC5" s="518"/>
      <c r="AD5" s="518"/>
      <c r="AE5" s="518"/>
      <c r="AF5" s="518"/>
      <c r="AG5" s="518"/>
      <c r="AH5" s="518"/>
      <c r="AI5" s="518"/>
      <c r="AJ5" s="518"/>
      <c r="AK5" s="518"/>
      <c r="AL5" s="518"/>
      <c r="AM5" s="518"/>
      <c r="AN5" s="518"/>
      <c r="AO5" s="518"/>
      <c r="AP5" s="518"/>
      <c r="AQ5" s="518"/>
      <c r="AR5" s="518"/>
      <c r="AS5" s="518"/>
      <c r="AT5" s="518"/>
      <c r="AU5" s="518"/>
      <c r="AV5" s="518"/>
      <c r="AW5" s="518"/>
      <c r="AX5" s="518"/>
      <c r="AY5" s="518"/>
      <c r="AZ5" s="518"/>
      <c r="BA5" s="518"/>
      <c r="BB5" s="518"/>
      <c r="BC5" s="518"/>
      <c r="BD5" s="518"/>
      <c r="BE5" s="518"/>
      <c r="BF5" s="518"/>
      <c r="BG5" s="518"/>
      <c r="BH5" s="518"/>
      <c r="BI5" s="518"/>
      <c r="BJ5" s="518"/>
      <c r="BK5" s="518"/>
      <c r="BL5" s="518"/>
      <c r="BM5" s="518"/>
      <c r="BN5" s="518"/>
      <c r="BO5" s="518"/>
      <c r="BP5" s="518"/>
    </row>
    <row r="6" spans="1:68" ht="47.25">
      <c r="A6" s="63"/>
      <c r="B6" s="63">
        <v>3677</v>
      </c>
      <c r="C6" s="46" t="s">
        <v>63</v>
      </c>
      <c r="D6" s="48" t="s">
        <v>82</v>
      </c>
      <c r="E6" s="518"/>
      <c r="F6" s="518"/>
      <c r="G6" s="518"/>
      <c r="H6" s="518"/>
      <c r="I6" s="64">
        <v>3</v>
      </c>
      <c r="J6" s="463" t="s">
        <v>73</v>
      </c>
      <c r="K6" s="518"/>
      <c r="L6" s="518"/>
      <c r="M6" s="518"/>
      <c r="N6" s="518"/>
      <c r="O6" s="518"/>
      <c r="P6" s="518"/>
      <c r="Q6" s="518"/>
      <c r="R6" s="518"/>
      <c r="S6" s="518"/>
      <c r="T6" s="549"/>
      <c r="U6" s="552"/>
      <c r="V6" s="518"/>
      <c r="W6" s="518"/>
      <c r="X6" s="578"/>
      <c r="Y6" s="544"/>
      <c r="Z6" s="518"/>
      <c r="AA6" s="518"/>
      <c r="AB6" s="518"/>
      <c r="AC6" s="518"/>
      <c r="AD6" s="518"/>
      <c r="AE6" s="518"/>
      <c r="AF6" s="518"/>
      <c r="AG6" s="518"/>
      <c r="AH6" s="518"/>
      <c r="AI6" s="518"/>
      <c r="AJ6" s="518"/>
      <c r="AK6" s="518"/>
      <c r="AL6" s="518"/>
      <c r="AM6" s="518"/>
      <c r="AN6" s="518"/>
      <c r="AO6" s="518"/>
      <c r="AP6" s="518"/>
      <c r="AQ6" s="518"/>
      <c r="AR6" s="518"/>
      <c r="AS6" s="518"/>
      <c r="AT6" s="518"/>
      <c r="AU6" s="518"/>
      <c r="AV6" s="518"/>
      <c r="AW6" s="518"/>
      <c r="AX6" s="518"/>
      <c r="AY6" s="518"/>
      <c r="AZ6" s="518"/>
      <c r="BA6" s="518"/>
      <c r="BB6" s="518"/>
      <c r="BC6" s="518"/>
      <c r="BD6" s="518"/>
      <c r="BE6" s="518"/>
      <c r="BF6" s="518"/>
      <c r="BG6" s="518"/>
      <c r="BH6" s="518"/>
      <c r="BI6" s="518"/>
      <c r="BJ6" s="518"/>
      <c r="BK6" s="518"/>
      <c r="BL6" s="518"/>
      <c r="BM6" s="518"/>
      <c r="BN6" s="518"/>
      <c r="BO6" s="518"/>
      <c r="BP6" s="518"/>
    </row>
    <row r="7" spans="1:68" ht="31.5">
      <c r="A7" s="63"/>
      <c r="B7" s="63">
        <v>3678</v>
      </c>
      <c r="C7" s="46" t="s">
        <v>63</v>
      </c>
      <c r="D7" s="48" t="s">
        <v>82</v>
      </c>
      <c r="E7" s="518"/>
      <c r="F7" s="518"/>
      <c r="G7" s="518"/>
      <c r="H7" s="518"/>
      <c r="I7" s="64">
        <v>4</v>
      </c>
      <c r="J7" s="463" t="s">
        <v>75</v>
      </c>
      <c r="K7" s="518"/>
      <c r="L7" s="518"/>
      <c r="M7" s="518"/>
      <c r="N7" s="518"/>
      <c r="O7" s="518"/>
      <c r="P7" s="518"/>
      <c r="Q7" s="518"/>
      <c r="R7" s="518"/>
      <c r="S7" s="518"/>
      <c r="T7" s="549"/>
      <c r="U7" s="552"/>
      <c r="V7" s="518"/>
      <c r="W7" s="518"/>
      <c r="X7" s="578"/>
      <c r="Y7" s="544"/>
      <c r="Z7" s="518"/>
      <c r="AA7" s="518"/>
      <c r="AB7" s="518"/>
      <c r="AC7" s="518"/>
      <c r="AD7" s="518"/>
      <c r="AE7" s="518"/>
      <c r="AF7" s="518"/>
      <c r="AG7" s="518"/>
      <c r="AH7" s="518"/>
      <c r="AI7" s="518"/>
      <c r="AJ7" s="518"/>
      <c r="AK7" s="518"/>
      <c r="AL7" s="518"/>
      <c r="AM7" s="518"/>
      <c r="AN7" s="518"/>
      <c r="AO7" s="518"/>
      <c r="AP7" s="518"/>
      <c r="AQ7" s="518"/>
      <c r="AR7" s="518"/>
      <c r="AS7" s="518"/>
      <c r="AT7" s="518"/>
      <c r="AU7" s="518"/>
      <c r="AV7" s="518"/>
      <c r="AW7" s="518"/>
      <c r="AX7" s="518"/>
      <c r="AY7" s="518"/>
      <c r="AZ7" s="518"/>
      <c r="BA7" s="518"/>
      <c r="BB7" s="518"/>
      <c r="BC7" s="518"/>
      <c r="BD7" s="518"/>
      <c r="BE7" s="518"/>
      <c r="BF7" s="518"/>
      <c r="BG7" s="518"/>
      <c r="BH7" s="518"/>
      <c r="BI7" s="518"/>
      <c r="BJ7" s="518"/>
      <c r="BK7" s="518"/>
      <c r="BL7" s="518"/>
      <c r="BM7" s="518"/>
      <c r="BN7" s="518"/>
      <c r="BO7" s="518"/>
      <c r="BP7" s="518"/>
    </row>
    <row r="8" spans="1:68" ht="31.5">
      <c r="A8" s="63"/>
      <c r="B8" s="63">
        <v>3679</v>
      </c>
      <c r="C8" s="46" t="s">
        <v>63</v>
      </c>
      <c r="D8" s="48" t="s">
        <v>82</v>
      </c>
      <c r="E8" s="518"/>
      <c r="F8" s="518"/>
      <c r="G8" s="518"/>
      <c r="H8" s="518"/>
      <c r="I8" s="64">
        <v>5</v>
      </c>
      <c r="J8" s="463" t="s">
        <v>77</v>
      </c>
      <c r="K8" s="518"/>
      <c r="L8" s="518"/>
      <c r="M8" s="518"/>
      <c r="N8" s="518"/>
      <c r="O8" s="518"/>
      <c r="P8" s="518"/>
      <c r="Q8" s="518"/>
      <c r="R8" s="518"/>
      <c r="S8" s="518"/>
      <c r="T8" s="549"/>
      <c r="U8" s="552"/>
      <c r="V8" s="518"/>
      <c r="W8" s="518"/>
      <c r="X8" s="578"/>
      <c r="Y8" s="544"/>
      <c r="Z8" s="518"/>
      <c r="AA8" s="518"/>
      <c r="AB8" s="518"/>
      <c r="AC8" s="518"/>
      <c r="AD8" s="518"/>
      <c r="AE8" s="518"/>
      <c r="AF8" s="518"/>
      <c r="AG8" s="518"/>
      <c r="AH8" s="518"/>
      <c r="AI8" s="518"/>
      <c r="AJ8" s="518"/>
      <c r="AK8" s="518"/>
      <c r="AL8" s="518"/>
      <c r="AM8" s="518"/>
      <c r="AN8" s="518"/>
      <c r="AO8" s="518"/>
      <c r="AP8" s="518"/>
      <c r="AQ8" s="518"/>
      <c r="AR8" s="518"/>
      <c r="AS8" s="518"/>
      <c r="AT8" s="518"/>
      <c r="AU8" s="518"/>
      <c r="AV8" s="518"/>
      <c r="AW8" s="518"/>
      <c r="AX8" s="518"/>
      <c r="AY8" s="518"/>
      <c r="AZ8" s="518"/>
      <c r="BA8" s="518"/>
      <c r="BB8" s="518"/>
      <c r="BC8" s="518"/>
      <c r="BD8" s="518"/>
      <c r="BE8" s="518"/>
      <c r="BF8" s="518"/>
      <c r="BG8" s="518"/>
      <c r="BH8" s="518"/>
      <c r="BI8" s="518"/>
      <c r="BJ8" s="518"/>
      <c r="BK8" s="518"/>
      <c r="BL8" s="518"/>
      <c r="BM8" s="518"/>
      <c r="BN8" s="518"/>
      <c r="BO8" s="518"/>
      <c r="BP8" s="518"/>
    </row>
    <row r="9" spans="1:68" ht="47.25">
      <c r="A9" s="63"/>
      <c r="B9" s="63">
        <v>3680</v>
      </c>
      <c r="C9" s="46" t="s">
        <v>63</v>
      </c>
      <c r="D9" s="48" t="s">
        <v>82</v>
      </c>
      <c r="E9" s="519"/>
      <c r="F9" s="519"/>
      <c r="G9" s="519"/>
      <c r="H9" s="519"/>
      <c r="I9" s="64">
        <v>6</v>
      </c>
      <c r="J9" s="463" t="s">
        <v>79</v>
      </c>
      <c r="K9" s="519"/>
      <c r="L9" s="519"/>
      <c r="M9" s="519"/>
      <c r="N9" s="519"/>
      <c r="O9" s="519"/>
      <c r="P9" s="519"/>
      <c r="Q9" s="519"/>
      <c r="R9" s="519"/>
      <c r="S9" s="519"/>
      <c r="T9" s="550"/>
      <c r="U9" s="553"/>
      <c r="V9" s="519"/>
      <c r="W9" s="519"/>
      <c r="X9" s="559"/>
      <c r="Y9" s="545"/>
      <c r="Z9" s="519"/>
      <c r="AA9" s="519"/>
      <c r="AB9" s="519"/>
      <c r="AC9" s="519"/>
      <c r="AD9" s="519"/>
      <c r="AE9" s="519"/>
      <c r="AF9" s="519"/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19"/>
      <c r="BN9" s="519"/>
      <c r="BO9" s="519"/>
      <c r="BP9" s="519"/>
    </row>
    <row r="10" spans="1:68" ht="31.5">
      <c r="A10" s="63"/>
      <c r="B10" s="27"/>
      <c r="C10" s="27"/>
      <c r="D10" s="27"/>
      <c r="E10" s="57"/>
      <c r="F10" s="27" t="s">
        <v>60</v>
      </c>
      <c r="G10" s="27" t="s">
        <v>328</v>
      </c>
      <c r="H10" s="27"/>
      <c r="I10" s="27"/>
      <c r="J10" s="461" t="s">
        <v>81</v>
      </c>
      <c r="K10" s="462">
        <f>SUM(K11:K12)</f>
        <v>3</v>
      </c>
      <c r="L10" s="61"/>
      <c r="M10" s="27"/>
      <c r="N10" s="27"/>
      <c r="O10" s="27"/>
      <c r="P10" s="27"/>
      <c r="Q10" s="27"/>
      <c r="R10" s="27"/>
      <c r="S10" s="27"/>
      <c r="T10" s="34"/>
      <c r="U10" s="26"/>
      <c r="V10" s="27"/>
      <c r="W10" s="27"/>
      <c r="X10" s="59"/>
      <c r="Y10" s="60"/>
      <c r="Z10" s="27"/>
      <c r="AA10" s="27"/>
      <c r="AB10" s="27"/>
      <c r="AC10" s="27"/>
      <c r="AD10" s="61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42"/>
    </row>
    <row r="11" spans="1:68" ht="63">
      <c r="A11" s="63"/>
      <c r="B11" s="63">
        <v>7</v>
      </c>
      <c r="C11" s="46" t="s">
        <v>63</v>
      </c>
      <c r="D11" s="48" t="s">
        <v>82</v>
      </c>
      <c r="E11" s="64" t="s">
        <v>323</v>
      </c>
      <c r="F11" s="48" t="s">
        <v>60</v>
      </c>
      <c r="G11" s="63" t="s">
        <v>310</v>
      </c>
      <c r="H11" s="64" t="s">
        <v>329</v>
      </c>
      <c r="I11" s="64"/>
      <c r="J11" s="463" t="s">
        <v>84</v>
      </c>
      <c r="K11" s="453">
        <v>2</v>
      </c>
      <c r="L11" s="156">
        <f t="shared" ref="L11:L12" si="1">K11*36</f>
        <v>72</v>
      </c>
      <c r="M11" s="70" t="s">
        <v>85</v>
      </c>
      <c r="N11" s="70" t="s">
        <v>85</v>
      </c>
      <c r="O11" s="70" t="s">
        <v>85</v>
      </c>
      <c r="P11" s="70" t="s">
        <v>85</v>
      </c>
      <c r="Q11" s="70"/>
      <c r="R11" s="70"/>
      <c r="S11" s="70"/>
      <c r="T11" s="71"/>
      <c r="U11" s="72"/>
      <c r="V11" s="73"/>
      <c r="W11" s="73" t="s">
        <v>326</v>
      </c>
      <c r="X11" s="75"/>
      <c r="Y11" s="76">
        <f t="shared" ref="Y11:Y12" si="2">Z11+Z11*0.1</f>
        <v>140.80000000000001</v>
      </c>
      <c r="Z11" s="77">
        <f t="shared" ref="Z11:Z12" si="3">SUM(AA11:AC11)</f>
        <v>128</v>
      </c>
      <c r="AA11" s="77">
        <f t="shared" ref="AA11:AC11" si="4">AE11+AH11+AK11+AN11+AQ11+AT11+AW11+AZ11+BC11+BF11+BI11+BL11</f>
        <v>64</v>
      </c>
      <c r="AB11" s="77">
        <f t="shared" si="4"/>
        <v>0</v>
      </c>
      <c r="AC11" s="77">
        <f t="shared" si="4"/>
        <v>64</v>
      </c>
      <c r="AD11" s="78">
        <f t="shared" ref="AD11:AD12" si="5">L11-Y11</f>
        <v>-68.800000000000011</v>
      </c>
      <c r="AE11" s="79">
        <v>16</v>
      </c>
      <c r="AF11" s="79"/>
      <c r="AG11" s="79">
        <v>16</v>
      </c>
      <c r="AH11" s="80">
        <v>16</v>
      </c>
      <c r="AI11" s="80"/>
      <c r="AJ11" s="80">
        <v>16</v>
      </c>
      <c r="AK11" s="79">
        <v>16</v>
      </c>
      <c r="AL11" s="79"/>
      <c r="AM11" s="79">
        <v>16</v>
      </c>
      <c r="AN11" s="80">
        <v>16</v>
      </c>
      <c r="AO11" s="80"/>
      <c r="AP11" s="80">
        <v>16</v>
      </c>
      <c r="AQ11" s="79"/>
      <c r="AR11" s="79"/>
      <c r="AS11" s="79"/>
      <c r="AT11" s="80"/>
      <c r="AU11" s="80"/>
      <c r="AV11" s="80"/>
      <c r="AW11" s="79"/>
      <c r="AX11" s="79"/>
      <c r="AY11" s="79"/>
      <c r="AZ11" s="80"/>
      <c r="BA11" s="80"/>
      <c r="BB11" s="80"/>
      <c r="BC11" s="77"/>
      <c r="BD11" s="77"/>
      <c r="BE11" s="77"/>
      <c r="BF11" s="80"/>
      <c r="BG11" s="80"/>
      <c r="BH11" s="80"/>
      <c r="BI11" s="77"/>
      <c r="BJ11" s="77"/>
      <c r="BK11" s="77"/>
      <c r="BL11" s="80"/>
      <c r="BM11" s="80"/>
      <c r="BN11" s="80"/>
      <c r="BO11" s="70" t="s">
        <v>310</v>
      </c>
      <c r="BP11" s="81">
        <f>Z11/L11*100</f>
        <v>177.77777777777777</v>
      </c>
    </row>
    <row r="12" spans="1:68" ht="15.75">
      <c r="A12" s="63"/>
      <c r="B12" s="63">
        <v>8</v>
      </c>
      <c r="C12" s="48" t="s">
        <v>82</v>
      </c>
      <c r="D12" s="48" t="s">
        <v>82</v>
      </c>
      <c r="E12" s="48" t="s">
        <v>82</v>
      </c>
      <c r="F12" s="48" t="s">
        <v>60</v>
      </c>
      <c r="G12" s="63" t="s">
        <v>330</v>
      </c>
      <c r="H12" s="48" t="s">
        <v>82</v>
      </c>
      <c r="I12" s="63"/>
      <c r="J12" s="463" t="s">
        <v>87</v>
      </c>
      <c r="K12" s="453">
        <v>1</v>
      </c>
      <c r="L12" s="156">
        <f t="shared" si="1"/>
        <v>36</v>
      </c>
      <c r="M12" s="70">
        <v>1</v>
      </c>
      <c r="N12" s="70"/>
      <c r="O12" s="70"/>
      <c r="P12" s="70"/>
      <c r="Q12" s="70"/>
      <c r="R12" s="70"/>
      <c r="S12" s="70"/>
      <c r="T12" s="71"/>
      <c r="U12" s="72"/>
      <c r="V12" s="73"/>
      <c r="W12" s="73">
        <v>1</v>
      </c>
      <c r="X12" s="75"/>
      <c r="Y12" s="76">
        <f t="shared" si="2"/>
        <v>39.6</v>
      </c>
      <c r="Z12" s="77">
        <f t="shared" si="3"/>
        <v>36</v>
      </c>
      <c r="AA12" s="77">
        <f t="shared" ref="AA12:AC12" si="6">AE12+AH12+AK12+AN12+AQ12+AT12+AW12+AZ12+BC12+BF12+BI12+BL12</f>
        <v>0</v>
      </c>
      <c r="AB12" s="77">
        <f t="shared" si="6"/>
        <v>0</v>
      </c>
      <c r="AC12" s="77">
        <f t="shared" si="6"/>
        <v>36</v>
      </c>
      <c r="AD12" s="78">
        <f t="shared" si="5"/>
        <v>-3.6000000000000014</v>
      </c>
      <c r="AE12" s="79"/>
      <c r="AF12" s="79"/>
      <c r="AG12" s="79">
        <v>36</v>
      </c>
      <c r="AH12" s="80"/>
      <c r="AI12" s="80"/>
      <c r="AJ12" s="80"/>
      <c r="AK12" s="79"/>
      <c r="AL12" s="79"/>
      <c r="AM12" s="79"/>
      <c r="AN12" s="80"/>
      <c r="AO12" s="80"/>
      <c r="AP12" s="80"/>
      <c r="AQ12" s="79"/>
      <c r="AR12" s="79"/>
      <c r="AS12" s="79"/>
      <c r="AT12" s="80"/>
      <c r="AU12" s="80"/>
      <c r="AV12" s="80"/>
      <c r="AW12" s="79"/>
      <c r="AX12" s="79"/>
      <c r="AY12" s="79"/>
      <c r="AZ12" s="80"/>
      <c r="BA12" s="80"/>
      <c r="BB12" s="80"/>
      <c r="BC12" s="77"/>
      <c r="BD12" s="77"/>
      <c r="BE12" s="77"/>
      <c r="BF12" s="80"/>
      <c r="BG12" s="80"/>
      <c r="BH12" s="80"/>
      <c r="BI12" s="77"/>
      <c r="BJ12" s="77"/>
      <c r="BK12" s="77"/>
      <c r="BL12" s="80"/>
      <c r="BM12" s="80"/>
      <c r="BN12" s="80"/>
      <c r="BO12" s="70"/>
      <c r="BP12" s="81"/>
    </row>
    <row r="13" spans="1:68" ht="31.5">
      <c r="A13" s="63"/>
      <c r="B13" s="27"/>
      <c r="C13" s="27"/>
      <c r="D13" s="27"/>
      <c r="E13" s="27"/>
      <c r="F13" s="27" t="s">
        <v>60</v>
      </c>
      <c r="G13" s="27" t="s">
        <v>331</v>
      </c>
      <c r="H13" s="57" t="s">
        <v>329</v>
      </c>
      <c r="I13" s="57"/>
      <c r="J13" s="461" t="s">
        <v>89</v>
      </c>
      <c r="K13" s="462">
        <f>SUM(K14)</f>
        <v>3</v>
      </c>
      <c r="L13" s="61"/>
      <c r="M13" s="27"/>
      <c r="N13" s="27"/>
      <c r="O13" s="27"/>
      <c r="P13" s="27"/>
      <c r="Q13" s="27"/>
      <c r="R13" s="27"/>
      <c r="S13" s="27"/>
      <c r="T13" s="34"/>
      <c r="U13" s="35"/>
      <c r="V13" s="36"/>
      <c r="W13" s="36"/>
      <c r="X13" s="38"/>
      <c r="Y13" s="39"/>
      <c r="Z13" s="40"/>
      <c r="AA13" s="40"/>
      <c r="AB13" s="40"/>
      <c r="AC13" s="40"/>
      <c r="AD13" s="41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27"/>
      <c r="BP13" s="42"/>
    </row>
    <row r="14" spans="1:68" ht="31.5">
      <c r="A14" s="63"/>
      <c r="B14" s="63">
        <v>9</v>
      </c>
      <c r="C14" s="46" t="s">
        <v>63</v>
      </c>
      <c r="D14" s="63"/>
      <c r="E14" s="63"/>
      <c r="F14" s="48" t="s">
        <v>60</v>
      </c>
      <c r="G14" s="63" t="s">
        <v>332</v>
      </c>
      <c r="H14" s="64"/>
      <c r="I14" s="64"/>
      <c r="J14" s="464" t="s">
        <v>91</v>
      </c>
      <c r="K14" s="453">
        <v>3</v>
      </c>
      <c r="L14" s="156">
        <f>K14*36</f>
        <v>108</v>
      </c>
      <c r="M14" s="465"/>
      <c r="N14" s="465"/>
      <c r="O14" s="465"/>
      <c r="P14" s="465"/>
      <c r="Q14" s="465"/>
      <c r="R14" s="465"/>
      <c r="S14" s="70"/>
      <c r="T14" s="71"/>
      <c r="U14" s="72"/>
      <c r="V14" s="73"/>
      <c r="W14" s="73">
        <v>123456</v>
      </c>
      <c r="X14" s="75"/>
      <c r="Y14" s="76">
        <f>Z14</f>
        <v>72</v>
      </c>
      <c r="Z14" s="77">
        <f t="shared" ref="Z14:Z15" si="7">SUM(AA14:AC14)</f>
        <v>72</v>
      </c>
      <c r="AA14" s="77"/>
      <c r="AB14" s="77"/>
      <c r="AC14" s="77">
        <f t="shared" ref="AC14:AC15" si="8">AG14+AJ14+AM14+AP14+AS14+AV14+AY14+BB14+BE14+BH14+BK14+BN14</f>
        <v>72</v>
      </c>
      <c r="AD14" s="78"/>
      <c r="AE14" s="79"/>
      <c r="AF14" s="79"/>
      <c r="AG14" s="79">
        <v>12</v>
      </c>
      <c r="AH14" s="80"/>
      <c r="AI14" s="80"/>
      <c r="AJ14" s="80">
        <v>12</v>
      </c>
      <c r="AK14" s="79"/>
      <c r="AL14" s="79"/>
      <c r="AM14" s="79">
        <v>12</v>
      </c>
      <c r="AN14" s="80"/>
      <c r="AO14" s="80"/>
      <c r="AP14" s="80">
        <v>12</v>
      </c>
      <c r="AQ14" s="79"/>
      <c r="AR14" s="79"/>
      <c r="AS14" s="79">
        <v>12</v>
      </c>
      <c r="AT14" s="80"/>
      <c r="AU14" s="80"/>
      <c r="AV14" s="80">
        <v>12</v>
      </c>
      <c r="AW14" s="79"/>
      <c r="AX14" s="79"/>
      <c r="AY14" s="79"/>
      <c r="AZ14" s="80"/>
      <c r="BA14" s="80"/>
      <c r="BB14" s="80"/>
      <c r="BC14" s="77"/>
      <c r="BD14" s="77"/>
      <c r="BE14" s="77"/>
      <c r="BF14" s="80"/>
      <c r="BG14" s="80"/>
      <c r="BH14" s="80"/>
      <c r="BI14" s="77"/>
      <c r="BJ14" s="77"/>
      <c r="BK14" s="77"/>
      <c r="BL14" s="80"/>
      <c r="BM14" s="80"/>
      <c r="BN14" s="80"/>
      <c r="BO14" s="70" t="s">
        <v>311</v>
      </c>
      <c r="BP14" s="81">
        <f t="shared" ref="BP14:BP15" si="9">Z14/L14*100</f>
        <v>66.666666666666657</v>
      </c>
    </row>
    <row r="15" spans="1:68" ht="31.5">
      <c r="A15" s="63"/>
      <c r="B15" s="63">
        <v>10</v>
      </c>
      <c r="C15" s="46" t="s">
        <v>63</v>
      </c>
      <c r="D15" s="63"/>
      <c r="E15" s="63"/>
      <c r="F15" s="48" t="s">
        <v>60</v>
      </c>
      <c r="G15" s="48" t="s">
        <v>333</v>
      </c>
      <c r="H15" s="64"/>
      <c r="I15" s="64"/>
      <c r="J15" s="464" t="s">
        <v>93</v>
      </c>
      <c r="K15" s="453"/>
      <c r="L15" s="156"/>
      <c r="M15" s="465"/>
      <c r="N15" s="465"/>
      <c r="O15" s="465"/>
      <c r="P15" s="465"/>
      <c r="Q15" s="465"/>
      <c r="R15" s="465"/>
      <c r="S15" s="70"/>
      <c r="T15" s="71"/>
      <c r="U15" s="72"/>
      <c r="V15" s="73"/>
      <c r="W15" s="73">
        <v>123456</v>
      </c>
      <c r="X15" s="75"/>
      <c r="Y15" s="76">
        <f>Z15+Z15*0.1</f>
        <v>360.8</v>
      </c>
      <c r="Z15" s="77">
        <f t="shared" si="7"/>
        <v>328</v>
      </c>
      <c r="AA15" s="77">
        <f>AE15+AH15+AK15+AN15+AQ15+AT15+AW15+AZ15+BC15+BF15+BI15+BL15</f>
        <v>0</v>
      </c>
      <c r="AB15" s="77"/>
      <c r="AC15" s="77">
        <f t="shared" si="8"/>
        <v>328</v>
      </c>
      <c r="AD15" s="78">
        <f>L15-Y15</f>
        <v>-360.8</v>
      </c>
      <c r="AE15" s="79"/>
      <c r="AF15" s="79"/>
      <c r="AG15" s="79">
        <v>54</v>
      </c>
      <c r="AH15" s="80"/>
      <c r="AI15" s="80"/>
      <c r="AJ15" s="80">
        <v>55</v>
      </c>
      <c r="AK15" s="79"/>
      <c r="AL15" s="79"/>
      <c r="AM15" s="79">
        <v>54</v>
      </c>
      <c r="AN15" s="80"/>
      <c r="AO15" s="80"/>
      <c r="AP15" s="80">
        <v>55</v>
      </c>
      <c r="AQ15" s="79"/>
      <c r="AR15" s="79"/>
      <c r="AS15" s="79">
        <v>54</v>
      </c>
      <c r="AT15" s="80"/>
      <c r="AU15" s="80"/>
      <c r="AV15" s="80">
        <v>56</v>
      </c>
      <c r="AW15" s="79"/>
      <c r="AX15" s="79"/>
      <c r="AY15" s="79"/>
      <c r="AZ15" s="80"/>
      <c r="BA15" s="80"/>
      <c r="BB15" s="80"/>
      <c r="BC15" s="77"/>
      <c r="BD15" s="77"/>
      <c r="BE15" s="77"/>
      <c r="BF15" s="80"/>
      <c r="BG15" s="80"/>
      <c r="BH15" s="80"/>
      <c r="BI15" s="77"/>
      <c r="BJ15" s="77"/>
      <c r="BK15" s="77"/>
      <c r="BL15" s="80"/>
      <c r="BM15" s="80"/>
      <c r="BN15" s="80"/>
      <c r="BO15" s="70" t="s">
        <v>316</v>
      </c>
      <c r="BP15" s="81" t="e">
        <f t="shared" si="9"/>
        <v>#DIV/0!</v>
      </c>
    </row>
    <row r="16" spans="1:68" ht="15.75">
      <c r="A16" s="63"/>
      <c r="B16" s="27"/>
      <c r="C16" s="27"/>
      <c r="D16" s="27"/>
      <c r="E16" s="27"/>
      <c r="F16" s="27" t="s">
        <v>60</v>
      </c>
      <c r="G16" s="28" t="s">
        <v>334</v>
      </c>
      <c r="H16" s="27"/>
      <c r="I16" s="27"/>
      <c r="J16" s="461" t="s">
        <v>95</v>
      </c>
      <c r="K16" s="462"/>
      <c r="L16" s="61"/>
      <c r="M16" s="27"/>
      <c r="N16" s="27"/>
      <c r="O16" s="27"/>
      <c r="P16" s="27"/>
      <c r="Q16" s="27"/>
      <c r="R16" s="27"/>
      <c r="S16" s="27"/>
      <c r="T16" s="34"/>
      <c r="U16" s="35"/>
      <c r="V16" s="36"/>
      <c r="W16" s="36"/>
      <c r="X16" s="38"/>
      <c r="Y16" s="39"/>
      <c r="Z16" s="40"/>
      <c r="AA16" s="40"/>
      <c r="AB16" s="40"/>
      <c r="AC16" s="40"/>
      <c r="AD16" s="41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27"/>
      <c r="BP16" s="42"/>
    </row>
    <row r="17" spans="1:68" ht="94.5">
      <c r="A17" s="63"/>
      <c r="B17" s="63">
        <v>11</v>
      </c>
      <c r="C17" s="46" t="s">
        <v>63</v>
      </c>
      <c r="D17" s="63"/>
      <c r="E17" s="64" t="s">
        <v>323</v>
      </c>
      <c r="F17" s="63" t="s">
        <v>60</v>
      </c>
      <c r="G17" s="63" t="s">
        <v>335</v>
      </c>
      <c r="H17" s="63"/>
      <c r="I17" s="63"/>
      <c r="J17" s="463" t="s">
        <v>98</v>
      </c>
      <c r="K17" s="453">
        <v>3</v>
      </c>
      <c r="L17" s="156">
        <f t="shared" ref="L17:L20" si="10">K17*36</f>
        <v>108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70" t="s">
        <v>68</v>
      </c>
      <c r="S17" s="88"/>
      <c r="T17" s="71"/>
      <c r="U17" s="72" t="s">
        <v>336</v>
      </c>
      <c r="V17" s="88"/>
      <c r="W17" s="88"/>
      <c r="X17" s="92"/>
      <c r="Y17" s="76">
        <f>Z17+Z17*0.1</f>
        <v>211.2</v>
      </c>
      <c r="Z17" s="77">
        <f>SUM(AA17:AC17)</f>
        <v>192</v>
      </c>
      <c r="AA17" s="77">
        <f>AE17+AH17+AK17+AN17+AQ17+AT17+AW17+AZ17+BC17+BF17+BI17+BL17</f>
        <v>96</v>
      </c>
      <c r="AB17" s="77"/>
      <c r="AC17" s="77">
        <f>AG17+AJ17+AM17+AP17+AS17+AV17+AY17+BB17+BE17+BH17+BK17+BN17</f>
        <v>96</v>
      </c>
      <c r="AD17" s="78">
        <f>L17-Y17</f>
        <v>-103.19999999999999</v>
      </c>
      <c r="AE17" s="79">
        <v>16</v>
      </c>
      <c r="AF17" s="93"/>
      <c r="AG17" s="79">
        <v>16</v>
      </c>
      <c r="AH17" s="70">
        <v>16</v>
      </c>
      <c r="AI17" s="88"/>
      <c r="AJ17" s="70">
        <v>16</v>
      </c>
      <c r="AK17" s="79">
        <v>16</v>
      </c>
      <c r="AL17" s="79"/>
      <c r="AM17" s="79">
        <v>16</v>
      </c>
      <c r="AN17" s="88">
        <v>16</v>
      </c>
      <c r="AO17" s="88"/>
      <c r="AP17" s="88">
        <v>16</v>
      </c>
      <c r="AQ17" s="79">
        <v>16</v>
      </c>
      <c r="AR17" s="79"/>
      <c r="AS17" s="79">
        <v>16</v>
      </c>
      <c r="AT17" s="88">
        <v>16</v>
      </c>
      <c r="AU17" s="88"/>
      <c r="AV17" s="88">
        <v>16</v>
      </c>
      <c r="AW17" s="79"/>
      <c r="AX17" s="79"/>
      <c r="AY17" s="79"/>
      <c r="AZ17" s="88"/>
      <c r="BA17" s="88"/>
      <c r="BB17" s="88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70" t="s">
        <v>312</v>
      </c>
      <c r="BP17" s="81">
        <f>Z17/L17*100</f>
        <v>177.77777777777777</v>
      </c>
    </row>
    <row r="18" spans="1:68" ht="31.5">
      <c r="A18" s="63"/>
      <c r="B18" s="27"/>
      <c r="C18" s="27"/>
      <c r="D18" s="27"/>
      <c r="E18" s="27"/>
      <c r="F18" s="27" t="s">
        <v>60</v>
      </c>
      <c r="G18" s="27" t="s">
        <v>337</v>
      </c>
      <c r="H18" s="94" t="s">
        <v>329</v>
      </c>
      <c r="I18" s="94"/>
      <c r="J18" s="461" t="s">
        <v>100</v>
      </c>
      <c r="K18" s="462">
        <f>SUM(K19)</f>
        <v>18</v>
      </c>
      <c r="L18" s="61">
        <f t="shared" si="10"/>
        <v>648</v>
      </c>
      <c r="M18" s="27"/>
      <c r="N18" s="27"/>
      <c r="O18" s="27"/>
      <c r="P18" s="27"/>
      <c r="Q18" s="27"/>
      <c r="R18" s="27"/>
      <c r="S18" s="27"/>
      <c r="T18" s="34"/>
      <c r="U18" s="35"/>
      <c r="V18" s="36"/>
      <c r="W18" s="36"/>
      <c r="X18" s="38"/>
      <c r="Y18" s="39"/>
      <c r="Z18" s="40"/>
      <c r="AA18" s="40"/>
      <c r="AB18" s="40"/>
      <c r="AC18" s="40"/>
      <c r="AD18" s="41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27"/>
      <c r="BP18" s="42"/>
    </row>
    <row r="19" spans="1:68" ht="15.75">
      <c r="A19" s="63"/>
      <c r="B19" s="63">
        <v>12</v>
      </c>
      <c r="C19" s="63"/>
      <c r="D19" s="63"/>
      <c r="E19" s="63"/>
      <c r="F19" s="48" t="s">
        <v>60</v>
      </c>
      <c r="G19" s="63" t="s">
        <v>338</v>
      </c>
      <c r="H19" s="64"/>
      <c r="I19" s="64"/>
      <c r="J19" s="463" t="s">
        <v>100</v>
      </c>
      <c r="K19" s="453">
        <f>M19+N19+O19+P19+Q19+R19+S19+T19</f>
        <v>18</v>
      </c>
      <c r="L19" s="156">
        <f t="shared" si="10"/>
        <v>648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>
        <v>3</v>
      </c>
      <c r="S19" s="97"/>
      <c r="T19" s="98"/>
      <c r="U19" s="72"/>
      <c r="V19" s="73"/>
      <c r="W19" s="73">
        <v>123456</v>
      </c>
      <c r="X19" s="75"/>
      <c r="Y19" s="76">
        <f>Z19+Z19*0.1</f>
        <v>422.4</v>
      </c>
      <c r="Z19" s="77">
        <f>SUM(AA19:AC19)</f>
        <v>384</v>
      </c>
      <c r="AA19" s="77"/>
      <c r="AB19" s="77"/>
      <c r="AC19" s="77">
        <f>AG19+AJ19+AM19+AP19+AS19+AV19+AY19+BB19+BE19+BH19+BK19+BN19</f>
        <v>384</v>
      </c>
      <c r="AD19" s="78">
        <f>L19-Y19</f>
        <v>225.60000000000002</v>
      </c>
      <c r="AE19" s="79"/>
      <c r="AF19" s="79"/>
      <c r="AG19" s="79">
        <v>64</v>
      </c>
      <c r="AH19" s="80"/>
      <c r="AI19" s="80"/>
      <c r="AJ19" s="80">
        <v>64</v>
      </c>
      <c r="AK19" s="79"/>
      <c r="AL19" s="79"/>
      <c r="AM19" s="79">
        <v>64</v>
      </c>
      <c r="AN19" s="80"/>
      <c r="AO19" s="80"/>
      <c r="AP19" s="80">
        <v>64</v>
      </c>
      <c r="AQ19" s="79"/>
      <c r="AR19" s="79"/>
      <c r="AS19" s="79">
        <v>64</v>
      </c>
      <c r="AT19" s="80"/>
      <c r="AU19" s="80"/>
      <c r="AV19" s="80">
        <v>64</v>
      </c>
      <c r="AW19" s="79"/>
      <c r="AX19" s="79"/>
      <c r="AY19" s="79"/>
      <c r="AZ19" s="80"/>
      <c r="BA19" s="80"/>
      <c r="BB19" s="80"/>
      <c r="BC19" s="77"/>
      <c r="BD19" s="77"/>
      <c r="BE19" s="77"/>
      <c r="BF19" s="80"/>
      <c r="BG19" s="80"/>
      <c r="BH19" s="80"/>
      <c r="BI19" s="77"/>
      <c r="BJ19" s="77"/>
      <c r="BK19" s="77"/>
      <c r="BL19" s="80"/>
      <c r="BM19" s="80"/>
      <c r="BN19" s="80"/>
      <c r="BO19" s="70" t="s">
        <v>313</v>
      </c>
      <c r="BP19" s="81">
        <f t="shared" ref="BP19:BP23" si="11">Z19/L19*100</f>
        <v>59.259259259259252</v>
      </c>
    </row>
    <row r="20" spans="1:68" ht="15.75">
      <c r="A20" s="63"/>
      <c r="B20" s="27"/>
      <c r="C20" s="27"/>
      <c r="D20" s="27"/>
      <c r="E20" s="27"/>
      <c r="F20" s="28" t="s">
        <v>82</v>
      </c>
      <c r="G20" s="28" t="s">
        <v>339</v>
      </c>
      <c r="H20" s="94"/>
      <c r="I20" s="94"/>
      <c r="J20" s="466" t="s">
        <v>116</v>
      </c>
      <c r="K20" s="462">
        <v>3</v>
      </c>
      <c r="L20" s="61">
        <f t="shared" si="10"/>
        <v>108</v>
      </c>
      <c r="M20" s="27"/>
      <c r="N20" s="27"/>
      <c r="O20" s="27"/>
      <c r="P20" s="27"/>
      <c r="Q20" s="27"/>
      <c r="R20" s="27"/>
      <c r="S20" s="27"/>
      <c r="T20" s="34"/>
      <c r="U20" s="35"/>
      <c r="V20" s="36"/>
      <c r="W20" s="36"/>
      <c r="X20" s="38"/>
      <c r="Y20" s="39"/>
      <c r="Z20" s="40"/>
      <c r="AA20" s="40"/>
      <c r="AB20" s="40"/>
      <c r="AC20" s="40"/>
      <c r="AD20" s="41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27"/>
      <c r="BP20" s="42">
        <f t="shared" si="11"/>
        <v>0</v>
      </c>
    </row>
    <row r="21" spans="1:68" ht="15.75" customHeight="1">
      <c r="A21" s="63"/>
      <c r="B21" s="63">
        <v>13</v>
      </c>
      <c r="C21" s="46"/>
      <c r="D21" s="63"/>
      <c r="E21" s="63"/>
      <c r="F21" s="48" t="s">
        <v>60</v>
      </c>
      <c r="G21" s="467" t="s">
        <v>340</v>
      </c>
      <c r="H21" s="64"/>
      <c r="I21" s="64"/>
      <c r="J21" s="468" t="s">
        <v>341</v>
      </c>
      <c r="K21" s="453">
        <v>3</v>
      </c>
      <c r="L21" s="156"/>
      <c r="M21" s="70"/>
      <c r="N21" s="70"/>
      <c r="O21" s="70"/>
      <c r="P21" s="70"/>
      <c r="Q21" s="70"/>
      <c r="R21" s="70"/>
      <c r="S21" s="70"/>
      <c r="T21" s="71"/>
      <c r="U21" s="72">
        <v>1</v>
      </c>
      <c r="V21" s="73"/>
      <c r="W21" s="73"/>
      <c r="X21" s="75"/>
      <c r="Y21" s="76">
        <f t="shared" ref="Y21:Y23" si="12">Z21+Z21*0.1</f>
        <v>52.8</v>
      </c>
      <c r="Z21" s="77">
        <f t="shared" ref="Z21:Z23" si="13">SUM(AA21:AC21)</f>
        <v>48</v>
      </c>
      <c r="AA21" s="77">
        <f t="shared" ref="AA21:AA23" si="14">AE21+AH21+AK21+AN21+AQ21+AT21+AW21+AZ21+BC21+BF21+BI21+BL21</f>
        <v>32</v>
      </c>
      <c r="AB21" s="77"/>
      <c r="AC21" s="77">
        <f t="shared" ref="AC21:AC23" si="15">AG21+AJ21+AM21+AP21+AS21+AV21+AY21+BB21+BE21+BH21+BK21+BN21</f>
        <v>16</v>
      </c>
      <c r="AD21" s="78">
        <f t="shared" ref="AD21:AD23" si="16">L21-Y21</f>
        <v>-52.8</v>
      </c>
      <c r="AE21" s="79">
        <v>32</v>
      </c>
      <c r="AF21" s="79"/>
      <c r="AG21" s="79">
        <v>16</v>
      </c>
      <c r="AH21" s="80"/>
      <c r="AI21" s="80"/>
      <c r="AJ21" s="80"/>
      <c r="AK21" s="79"/>
      <c r="AL21" s="79"/>
      <c r="AM21" s="79"/>
      <c r="AN21" s="80"/>
      <c r="AO21" s="80"/>
      <c r="AP21" s="80"/>
      <c r="AQ21" s="79"/>
      <c r="AR21" s="79"/>
      <c r="AS21" s="79"/>
      <c r="AT21" s="80"/>
      <c r="AU21" s="80"/>
      <c r="AV21" s="80"/>
      <c r="AW21" s="79"/>
      <c r="AX21" s="79"/>
      <c r="AY21" s="79"/>
      <c r="AZ21" s="80"/>
      <c r="BA21" s="80"/>
      <c r="BB21" s="80"/>
      <c r="BC21" s="77"/>
      <c r="BD21" s="77"/>
      <c r="BE21" s="77"/>
      <c r="BF21" s="80"/>
      <c r="BG21" s="80"/>
      <c r="BH21" s="80"/>
      <c r="BI21" s="77"/>
      <c r="BJ21" s="77"/>
      <c r="BK21" s="77"/>
      <c r="BL21" s="80"/>
      <c r="BM21" s="80"/>
      <c r="BN21" s="80"/>
      <c r="BO21" s="70" t="s">
        <v>316</v>
      </c>
      <c r="BP21" s="81" t="e">
        <f t="shared" si="11"/>
        <v>#DIV/0!</v>
      </c>
    </row>
    <row r="22" spans="1:68" ht="15.75" hidden="1" customHeight="1">
      <c r="A22" s="63"/>
      <c r="B22" s="63">
        <v>13</v>
      </c>
      <c r="C22" s="46" t="s">
        <v>63</v>
      </c>
      <c r="D22" s="48" t="s">
        <v>60</v>
      </c>
      <c r="E22" s="63"/>
      <c r="F22" s="48" t="s">
        <v>82</v>
      </c>
      <c r="G22" s="63"/>
      <c r="H22" s="467" t="s">
        <v>342</v>
      </c>
      <c r="I22" s="64"/>
      <c r="J22" s="468" t="s">
        <v>343</v>
      </c>
      <c r="K22" s="453"/>
      <c r="L22" s="156"/>
      <c r="M22" s="70">
        <v>3</v>
      </c>
      <c r="N22" s="70"/>
      <c r="O22" s="70"/>
      <c r="P22" s="70"/>
      <c r="Q22" s="70"/>
      <c r="R22" s="70"/>
      <c r="S22" s="70"/>
      <c r="T22" s="71"/>
      <c r="U22" s="72"/>
      <c r="V22" s="73"/>
      <c r="W22" s="73">
        <v>1</v>
      </c>
      <c r="X22" s="75"/>
      <c r="Y22" s="76">
        <f t="shared" si="12"/>
        <v>52.8</v>
      </c>
      <c r="Z22" s="77">
        <f t="shared" si="13"/>
        <v>48</v>
      </c>
      <c r="AA22" s="77">
        <f t="shared" si="14"/>
        <v>32</v>
      </c>
      <c r="AB22" s="77"/>
      <c r="AC22" s="77">
        <f t="shared" si="15"/>
        <v>16</v>
      </c>
      <c r="AD22" s="78">
        <f t="shared" si="16"/>
        <v>-52.8</v>
      </c>
      <c r="AE22" s="79">
        <v>32</v>
      </c>
      <c r="AF22" s="79"/>
      <c r="AG22" s="79">
        <v>16</v>
      </c>
      <c r="AH22" s="80"/>
      <c r="AI22" s="80"/>
      <c r="AJ22" s="80"/>
      <c r="AK22" s="79"/>
      <c r="AL22" s="79"/>
      <c r="AM22" s="79"/>
      <c r="AN22" s="80"/>
      <c r="AO22" s="80"/>
      <c r="AP22" s="80"/>
      <c r="AQ22" s="79"/>
      <c r="AR22" s="79"/>
      <c r="AS22" s="79"/>
      <c r="AT22" s="80"/>
      <c r="AU22" s="80"/>
      <c r="AV22" s="80"/>
      <c r="AW22" s="79"/>
      <c r="AX22" s="79"/>
      <c r="AY22" s="79"/>
      <c r="AZ22" s="80"/>
      <c r="BA22" s="80"/>
      <c r="BB22" s="80"/>
      <c r="BC22" s="77"/>
      <c r="BD22" s="77"/>
      <c r="BE22" s="77"/>
      <c r="BF22" s="80"/>
      <c r="BG22" s="80"/>
      <c r="BH22" s="80"/>
      <c r="BI22" s="77"/>
      <c r="BJ22" s="77"/>
      <c r="BK22" s="77"/>
      <c r="BL22" s="80"/>
      <c r="BM22" s="80"/>
      <c r="BN22" s="80"/>
      <c r="BO22" s="70" t="s">
        <v>316</v>
      </c>
      <c r="BP22" s="81" t="e">
        <f t="shared" si="11"/>
        <v>#DIV/0!</v>
      </c>
    </row>
    <row r="23" spans="1:68" ht="15.75" hidden="1" customHeight="1">
      <c r="A23" s="63"/>
      <c r="B23" s="566">
        <v>14</v>
      </c>
      <c r="C23" s="582" t="s">
        <v>63</v>
      </c>
      <c r="D23" s="584" t="s">
        <v>60</v>
      </c>
      <c r="E23" s="566"/>
      <c r="F23" s="584" t="s">
        <v>82</v>
      </c>
      <c r="G23" s="566"/>
      <c r="H23" s="600" t="s">
        <v>344</v>
      </c>
      <c r="I23" s="469"/>
      <c r="J23" s="468" t="s">
        <v>121</v>
      </c>
      <c r="K23" s="595"/>
      <c r="L23" s="574"/>
      <c r="M23" s="531"/>
      <c r="N23" s="531">
        <v>3</v>
      </c>
      <c r="O23" s="531"/>
      <c r="P23" s="531"/>
      <c r="Q23" s="531"/>
      <c r="R23" s="531"/>
      <c r="S23" s="531"/>
      <c r="T23" s="579"/>
      <c r="U23" s="580"/>
      <c r="V23" s="557"/>
      <c r="W23" s="557">
        <v>2</v>
      </c>
      <c r="X23" s="558"/>
      <c r="Y23" s="560">
        <f t="shared" si="12"/>
        <v>52.8</v>
      </c>
      <c r="Z23" s="561">
        <f t="shared" si="13"/>
        <v>48</v>
      </c>
      <c r="AA23" s="561">
        <f t="shared" si="14"/>
        <v>32</v>
      </c>
      <c r="AB23" s="561"/>
      <c r="AC23" s="561">
        <f t="shared" si="15"/>
        <v>16</v>
      </c>
      <c r="AD23" s="547">
        <f t="shared" si="16"/>
        <v>-52.8</v>
      </c>
      <c r="AE23" s="562"/>
      <c r="AF23" s="562"/>
      <c r="AG23" s="562"/>
      <c r="AH23" s="563">
        <v>32</v>
      </c>
      <c r="AI23" s="563"/>
      <c r="AJ23" s="563">
        <v>16</v>
      </c>
      <c r="AK23" s="562"/>
      <c r="AL23" s="562"/>
      <c r="AM23" s="562"/>
      <c r="AN23" s="563"/>
      <c r="AO23" s="563"/>
      <c r="AP23" s="563"/>
      <c r="AQ23" s="562"/>
      <c r="AR23" s="562"/>
      <c r="AS23" s="562"/>
      <c r="AT23" s="563"/>
      <c r="AU23" s="563"/>
      <c r="AV23" s="563"/>
      <c r="AW23" s="562"/>
      <c r="AX23" s="562"/>
      <c r="AY23" s="562"/>
      <c r="AZ23" s="563"/>
      <c r="BA23" s="563"/>
      <c r="BB23" s="563"/>
      <c r="BC23" s="561"/>
      <c r="BD23" s="561"/>
      <c r="BE23" s="561"/>
      <c r="BF23" s="563"/>
      <c r="BG23" s="563"/>
      <c r="BH23" s="563"/>
      <c r="BI23" s="561"/>
      <c r="BJ23" s="561"/>
      <c r="BK23" s="561"/>
      <c r="BL23" s="563"/>
      <c r="BM23" s="563"/>
      <c r="BN23" s="563"/>
      <c r="BO23" s="531" t="s">
        <v>316</v>
      </c>
      <c r="BP23" s="532" t="e">
        <f t="shared" si="11"/>
        <v>#DIV/0!</v>
      </c>
    </row>
    <row r="24" spans="1:68" ht="15.75" hidden="1" customHeight="1">
      <c r="A24" s="63"/>
      <c r="B24" s="519"/>
      <c r="C24" s="519"/>
      <c r="D24" s="519"/>
      <c r="E24" s="519"/>
      <c r="F24" s="519"/>
      <c r="G24" s="519"/>
      <c r="H24" s="519"/>
      <c r="I24" s="470"/>
      <c r="J24" s="468" t="s">
        <v>123</v>
      </c>
      <c r="K24" s="519"/>
      <c r="L24" s="519"/>
      <c r="M24" s="519"/>
      <c r="N24" s="519"/>
      <c r="O24" s="519"/>
      <c r="P24" s="519"/>
      <c r="Q24" s="519"/>
      <c r="R24" s="519"/>
      <c r="S24" s="519"/>
      <c r="T24" s="559"/>
      <c r="U24" s="553"/>
      <c r="V24" s="519"/>
      <c r="W24" s="519"/>
      <c r="X24" s="559"/>
      <c r="Y24" s="553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  <c r="BP24" s="519"/>
    </row>
    <row r="25" spans="1:68" ht="15.75" hidden="1" customHeight="1">
      <c r="A25" s="63"/>
      <c r="B25" s="566">
        <v>15</v>
      </c>
      <c r="C25" s="582" t="s">
        <v>63</v>
      </c>
      <c r="D25" s="584" t="s">
        <v>60</v>
      </c>
      <c r="E25" s="566"/>
      <c r="F25" s="584" t="s">
        <v>82</v>
      </c>
      <c r="G25" s="566"/>
      <c r="H25" s="600" t="s">
        <v>344</v>
      </c>
      <c r="I25" s="469"/>
      <c r="J25" s="468" t="s">
        <v>125</v>
      </c>
      <c r="K25" s="595"/>
      <c r="L25" s="574"/>
      <c r="M25" s="531"/>
      <c r="N25" s="531"/>
      <c r="O25" s="531">
        <v>3</v>
      </c>
      <c r="P25" s="531"/>
      <c r="Q25" s="531"/>
      <c r="R25" s="531"/>
      <c r="S25" s="531"/>
      <c r="T25" s="579"/>
      <c r="U25" s="580"/>
      <c r="V25" s="557"/>
      <c r="W25" s="557">
        <v>3</v>
      </c>
      <c r="X25" s="558"/>
      <c r="Y25" s="560">
        <f>Z25+Z25*0.1</f>
        <v>35.200000000000003</v>
      </c>
      <c r="Z25" s="561">
        <f>SUM(AA25:AC25)</f>
        <v>32</v>
      </c>
      <c r="AA25" s="561">
        <f>AE25+AH25+AK25+AN25+AQ25+AT25+AW25+AZ25+BC25+BF25+BI25+BL25</f>
        <v>16</v>
      </c>
      <c r="AB25" s="561"/>
      <c r="AC25" s="561">
        <f>AG25+AJ25+AM25+AP25+AS25+AV25+AY25+BB25+BE25+BH25+BK25+BN25</f>
        <v>16</v>
      </c>
      <c r="AD25" s="547">
        <f>L25-Y25</f>
        <v>-35.200000000000003</v>
      </c>
      <c r="AE25" s="562"/>
      <c r="AF25" s="562"/>
      <c r="AG25" s="562"/>
      <c r="AH25" s="563"/>
      <c r="AI25" s="563"/>
      <c r="AJ25" s="563"/>
      <c r="AK25" s="562">
        <v>16</v>
      </c>
      <c r="AL25" s="562"/>
      <c r="AM25" s="562">
        <v>16</v>
      </c>
      <c r="AN25" s="563"/>
      <c r="AO25" s="563"/>
      <c r="AP25" s="563"/>
      <c r="AQ25" s="562"/>
      <c r="AR25" s="562"/>
      <c r="AS25" s="562"/>
      <c r="AT25" s="563"/>
      <c r="AU25" s="563"/>
      <c r="AV25" s="563"/>
      <c r="AW25" s="562"/>
      <c r="AX25" s="562"/>
      <c r="AY25" s="562"/>
      <c r="AZ25" s="563"/>
      <c r="BA25" s="563"/>
      <c r="BB25" s="563"/>
      <c r="BC25" s="561"/>
      <c r="BD25" s="561"/>
      <c r="BE25" s="561"/>
      <c r="BF25" s="563"/>
      <c r="BG25" s="563"/>
      <c r="BH25" s="563"/>
      <c r="BI25" s="561"/>
      <c r="BJ25" s="561"/>
      <c r="BK25" s="561"/>
      <c r="BL25" s="563"/>
      <c r="BM25" s="563"/>
      <c r="BN25" s="563"/>
      <c r="BO25" s="531" t="s">
        <v>316</v>
      </c>
      <c r="BP25" s="532" t="e">
        <f>Z25/L25*100</f>
        <v>#DIV/0!</v>
      </c>
    </row>
    <row r="26" spans="1:68" ht="15.75" hidden="1" customHeight="1">
      <c r="A26" s="63"/>
      <c r="B26" s="519"/>
      <c r="C26" s="519"/>
      <c r="D26" s="519"/>
      <c r="E26" s="519"/>
      <c r="F26" s="519"/>
      <c r="G26" s="519"/>
      <c r="H26" s="519"/>
      <c r="I26" s="470"/>
      <c r="J26" s="468" t="s">
        <v>127</v>
      </c>
      <c r="K26" s="519"/>
      <c r="L26" s="519"/>
      <c r="M26" s="519"/>
      <c r="N26" s="519"/>
      <c r="O26" s="519"/>
      <c r="P26" s="519"/>
      <c r="Q26" s="519"/>
      <c r="R26" s="519"/>
      <c r="S26" s="519"/>
      <c r="T26" s="559"/>
      <c r="U26" s="553"/>
      <c r="V26" s="519"/>
      <c r="W26" s="519"/>
      <c r="X26" s="559"/>
      <c r="Y26" s="553"/>
      <c r="Z26" s="519"/>
      <c r="AA26" s="519"/>
      <c r="AB26" s="519"/>
      <c r="AC26" s="519"/>
      <c r="AD26" s="519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9"/>
      <c r="AT26" s="519"/>
      <c r="AU26" s="519"/>
      <c r="AV26" s="519"/>
      <c r="AW26" s="519"/>
      <c r="AX26" s="519"/>
      <c r="AY26" s="519"/>
      <c r="AZ26" s="519"/>
      <c r="BA26" s="519"/>
      <c r="BB26" s="519"/>
      <c r="BC26" s="519"/>
      <c r="BD26" s="519"/>
      <c r="BE26" s="519"/>
      <c r="BF26" s="519"/>
      <c r="BG26" s="519"/>
      <c r="BH26" s="519"/>
      <c r="BI26" s="519"/>
      <c r="BJ26" s="519"/>
      <c r="BK26" s="519"/>
      <c r="BL26" s="519"/>
      <c r="BM26" s="519"/>
      <c r="BN26" s="519"/>
      <c r="BO26" s="519"/>
      <c r="BP26" s="519"/>
    </row>
    <row r="27" spans="1:68" ht="15.75" hidden="1" customHeight="1">
      <c r="A27" s="63"/>
      <c r="B27" s="566">
        <v>16</v>
      </c>
      <c r="C27" s="582" t="s">
        <v>63</v>
      </c>
      <c r="D27" s="584" t="s">
        <v>60</v>
      </c>
      <c r="E27" s="566"/>
      <c r="F27" s="584" t="s">
        <v>82</v>
      </c>
      <c r="G27" s="566"/>
      <c r="H27" s="600" t="s">
        <v>344</v>
      </c>
      <c r="I27" s="469"/>
      <c r="J27" s="468" t="s">
        <v>345</v>
      </c>
      <c r="K27" s="595"/>
      <c r="L27" s="574"/>
      <c r="M27" s="531"/>
      <c r="N27" s="531"/>
      <c r="O27" s="531"/>
      <c r="P27" s="531">
        <v>3</v>
      </c>
      <c r="Q27" s="531"/>
      <c r="R27" s="531"/>
      <c r="S27" s="531"/>
      <c r="T27" s="579"/>
      <c r="U27" s="580"/>
      <c r="V27" s="557"/>
      <c r="W27" s="557">
        <v>4</v>
      </c>
      <c r="X27" s="558"/>
      <c r="Y27" s="560">
        <f>Z27+Z27*0.1</f>
        <v>0</v>
      </c>
      <c r="Z27" s="561">
        <f>SUM(AA28:AC28)</f>
        <v>0</v>
      </c>
      <c r="AA27" s="561">
        <f>AE28+AH28+AK28+AN27+AQ28+AT28+AW28+AZ28+BC28+BF28+BI28+BL28</f>
        <v>32</v>
      </c>
      <c r="AB27" s="561"/>
      <c r="AC27" s="561">
        <f>AG28+AJ28+AM28+AP27+AS28+AV28+AY28+BB28+BE28+BH28+BK28+BN28</f>
        <v>32</v>
      </c>
      <c r="AD27" s="547">
        <f>L27-Y27</f>
        <v>0</v>
      </c>
      <c r="AE27" s="562"/>
      <c r="AF27" s="562"/>
      <c r="AG27" s="562"/>
      <c r="AH27" s="563"/>
      <c r="AI27" s="563"/>
      <c r="AJ27" s="563"/>
      <c r="AK27" s="562"/>
      <c r="AL27" s="562"/>
      <c r="AM27" s="562"/>
      <c r="AN27" s="563">
        <v>32</v>
      </c>
      <c r="AO27" s="563"/>
      <c r="AP27" s="563">
        <v>32</v>
      </c>
      <c r="AQ27" s="562"/>
      <c r="AR27" s="562"/>
      <c r="AS27" s="562"/>
      <c r="AT27" s="563"/>
      <c r="AU27" s="563"/>
      <c r="AV27" s="563"/>
      <c r="AW27" s="562"/>
      <c r="AX27" s="562"/>
      <c r="AY27" s="562"/>
      <c r="AZ27" s="563"/>
      <c r="BA27" s="563"/>
      <c r="BB27" s="563"/>
      <c r="BC27" s="561"/>
      <c r="BD27" s="561"/>
      <c r="BE27" s="561"/>
      <c r="BF27" s="563"/>
      <c r="BG27" s="563"/>
      <c r="BH27" s="563"/>
      <c r="BI27" s="561"/>
      <c r="BJ27" s="561"/>
      <c r="BK27" s="561"/>
      <c r="BL27" s="563"/>
      <c r="BM27" s="563"/>
      <c r="BN27" s="563"/>
      <c r="BO27" s="531" t="s">
        <v>316</v>
      </c>
      <c r="BP27" s="532" t="e">
        <f>Z27/L27*100</f>
        <v>#DIV/0!</v>
      </c>
    </row>
    <row r="28" spans="1:68" ht="15.75" hidden="1" customHeight="1">
      <c r="A28" s="63"/>
      <c r="B28" s="519"/>
      <c r="C28" s="519"/>
      <c r="D28" s="519"/>
      <c r="E28" s="519"/>
      <c r="F28" s="519"/>
      <c r="G28" s="519"/>
      <c r="H28" s="519"/>
      <c r="I28" s="470"/>
      <c r="J28" s="468" t="s">
        <v>346</v>
      </c>
      <c r="K28" s="519"/>
      <c r="L28" s="519"/>
      <c r="M28" s="519"/>
      <c r="N28" s="519"/>
      <c r="O28" s="519"/>
      <c r="P28" s="519"/>
      <c r="Q28" s="519"/>
      <c r="R28" s="519"/>
      <c r="S28" s="519"/>
      <c r="T28" s="559"/>
      <c r="U28" s="553"/>
      <c r="V28" s="519"/>
      <c r="W28" s="519"/>
      <c r="X28" s="559"/>
      <c r="Y28" s="553"/>
      <c r="Z28" s="519"/>
      <c r="AA28" s="519"/>
      <c r="AB28" s="519"/>
      <c r="AC28" s="519"/>
      <c r="AD28" s="519"/>
      <c r="AE28" s="519"/>
      <c r="AF28" s="519"/>
      <c r="AG28" s="519"/>
      <c r="AH28" s="519"/>
      <c r="AI28" s="519"/>
      <c r="AJ28" s="519"/>
      <c r="AK28" s="519"/>
      <c r="AL28" s="519"/>
      <c r="AM28" s="519"/>
      <c r="AN28" s="519"/>
      <c r="AO28" s="519"/>
      <c r="AP28" s="519"/>
      <c r="AQ28" s="519"/>
      <c r="AR28" s="519"/>
      <c r="AS28" s="519"/>
      <c r="AT28" s="519"/>
      <c r="AU28" s="519"/>
      <c r="AV28" s="519"/>
      <c r="AW28" s="519"/>
      <c r="AX28" s="519"/>
      <c r="AY28" s="519"/>
      <c r="AZ28" s="519"/>
      <c r="BA28" s="519"/>
      <c r="BB28" s="519"/>
      <c r="BC28" s="519"/>
      <c r="BD28" s="519"/>
      <c r="BE28" s="519"/>
      <c r="BF28" s="519"/>
      <c r="BG28" s="519"/>
      <c r="BH28" s="519"/>
      <c r="BI28" s="519"/>
      <c r="BJ28" s="519"/>
      <c r="BK28" s="519"/>
      <c r="BL28" s="519"/>
      <c r="BM28" s="519"/>
      <c r="BN28" s="519"/>
      <c r="BO28" s="519"/>
      <c r="BP28" s="519"/>
    </row>
    <row r="29" spans="1:68" ht="15.75" customHeight="1">
      <c r="A29" s="63"/>
      <c r="B29" s="27"/>
      <c r="C29" s="27"/>
      <c r="D29" s="27"/>
      <c r="E29" s="27"/>
      <c r="F29" s="28" t="s">
        <v>60</v>
      </c>
      <c r="G29" s="27" t="s">
        <v>347</v>
      </c>
      <c r="H29" s="27"/>
      <c r="I29" s="27"/>
      <c r="J29" s="461" t="s">
        <v>103</v>
      </c>
      <c r="K29" s="462">
        <f>SUM(K30:K31)</f>
        <v>3</v>
      </c>
      <c r="L29" s="61">
        <f t="shared" ref="L29:L31" si="17">K29*36</f>
        <v>108</v>
      </c>
      <c r="M29" s="27"/>
      <c r="N29" s="27"/>
      <c r="O29" s="27"/>
      <c r="P29" s="27"/>
      <c r="Q29" s="27"/>
      <c r="R29" s="27"/>
      <c r="S29" s="27"/>
      <c r="T29" s="34"/>
      <c r="U29" s="35"/>
      <c r="V29" s="36"/>
      <c r="W29" s="36"/>
      <c r="X29" s="38"/>
      <c r="Y29" s="39"/>
      <c r="Z29" s="40"/>
      <c r="AA29" s="40"/>
      <c r="AB29" s="40"/>
      <c r="AC29" s="40"/>
      <c r="AD29" s="41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27"/>
      <c r="BP29" s="42">
        <f t="shared" ref="BP29:BP31" si="18">Z29/L29*100</f>
        <v>0</v>
      </c>
    </row>
    <row r="30" spans="1:68" ht="15.75" customHeight="1">
      <c r="A30" s="63"/>
      <c r="B30" s="63">
        <v>17</v>
      </c>
      <c r="C30" s="63"/>
      <c r="D30" s="63"/>
      <c r="E30" s="63"/>
      <c r="F30" s="48" t="s">
        <v>60</v>
      </c>
      <c r="G30" s="63" t="s">
        <v>348</v>
      </c>
      <c r="H30" s="63"/>
      <c r="I30" s="63"/>
      <c r="J30" s="471" t="s">
        <v>105</v>
      </c>
      <c r="K30" s="453">
        <f>M30+N30+O30+P30+Q30+R30+S30+T30</f>
        <v>3</v>
      </c>
      <c r="L30" s="156">
        <f t="shared" si="17"/>
        <v>108</v>
      </c>
      <c r="M30" s="70"/>
      <c r="N30" s="70"/>
      <c r="O30" s="70">
        <v>3</v>
      </c>
      <c r="P30" s="70"/>
      <c r="Q30" s="70"/>
      <c r="R30" s="70"/>
      <c r="S30" s="70"/>
      <c r="T30" s="71"/>
      <c r="U30" s="72">
        <v>3</v>
      </c>
      <c r="V30" s="73"/>
      <c r="W30" s="73"/>
      <c r="X30" s="75"/>
      <c r="Y30" s="76">
        <f t="shared" ref="Y30:Y31" si="19">Z30+Z30*0.1</f>
        <v>35.200000000000003</v>
      </c>
      <c r="Z30" s="77">
        <f t="shared" ref="Z30:Z31" si="20">SUM(AA30:AC30)</f>
        <v>32</v>
      </c>
      <c r="AA30" s="77">
        <f t="shared" ref="AA30:AC30" si="21">AE30+AH30+AK30+AN30+AQ30+AT30+AW30+AZ30+BC30+BF30+BI30+BL30</f>
        <v>16</v>
      </c>
      <c r="AB30" s="77">
        <f t="shared" si="21"/>
        <v>16</v>
      </c>
      <c r="AC30" s="77">
        <f t="shared" si="21"/>
        <v>0</v>
      </c>
      <c r="AD30" s="78">
        <f t="shared" ref="AD30:AD31" si="22">L30-Y30</f>
        <v>72.8</v>
      </c>
      <c r="AE30" s="79"/>
      <c r="AF30" s="79"/>
      <c r="AG30" s="79"/>
      <c r="AH30" s="80"/>
      <c r="AI30" s="80"/>
      <c r="AJ30" s="80"/>
      <c r="AK30" s="79">
        <v>16</v>
      </c>
      <c r="AL30" s="79">
        <v>16</v>
      </c>
      <c r="AM30" s="79"/>
      <c r="AN30" s="80"/>
      <c r="AO30" s="80"/>
      <c r="AP30" s="80"/>
      <c r="AQ30" s="79"/>
      <c r="AR30" s="79"/>
      <c r="AS30" s="79"/>
      <c r="AT30" s="80"/>
      <c r="AU30" s="80"/>
      <c r="AV30" s="80"/>
      <c r="AW30" s="79"/>
      <c r="AX30" s="79"/>
      <c r="AY30" s="79"/>
      <c r="AZ30" s="80"/>
      <c r="BA30" s="80"/>
      <c r="BB30" s="80"/>
      <c r="BC30" s="77"/>
      <c r="BD30" s="77"/>
      <c r="BE30" s="77"/>
      <c r="BF30" s="80"/>
      <c r="BG30" s="80"/>
      <c r="BH30" s="80"/>
      <c r="BI30" s="77"/>
      <c r="BJ30" s="77"/>
      <c r="BK30" s="77"/>
      <c r="BL30" s="80"/>
      <c r="BM30" s="80"/>
      <c r="BN30" s="80"/>
      <c r="BO30" s="70" t="s">
        <v>314</v>
      </c>
      <c r="BP30" s="81">
        <f t="shared" si="18"/>
        <v>29.629629629629626</v>
      </c>
    </row>
    <row r="31" spans="1:68" ht="15.75" hidden="1" customHeight="1">
      <c r="A31" s="63"/>
      <c r="B31" s="63">
        <v>18</v>
      </c>
      <c r="C31" s="63"/>
      <c r="D31" s="63"/>
      <c r="E31" s="63"/>
      <c r="F31" s="48" t="s">
        <v>82</v>
      </c>
      <c r="G31" s="63" t="s">
        <v>349</v>
      </c>
      <c r="H31" s="63"/>
      <c r="I31" s="63"/>
      <c r="J31" s="468" t="s">
        <v>107</v>
      </c>
      <c r="K31" s="453"/>
      <c r="L31" s="156">
        <f t="shared" si="17"/>
        <v>0</v>
      </c>
      <c r="M31" s="70"/>
      <c r="N31" s="70"/>
      <c r="O31" s="70"/>
      <c r="P31" s="70">
        <v>3</v>
      </c>
      <c r="Q31" s="70"/>
      <c r="R31" s="70"/>
      <c r="S31" s="70"/>
      <c r="T31" s="71"/>
      <c r="U31" s="72">
        <v>4</v>
      </c>
      <c r="V31" s="73"/>
      <c r="W31" s="73"/>
      <c r="X31" s="75"/>
      <c r="Y31" s="76">
        <f t="shared" si="19"/>
        <v>35.200000000000003</v>
      </c>
      <c r="Z31" s="77">
        <f t="shared" si="20"/>
        <v>32</v>
      </c>
      <c r="AA31" s="77">
        <f t="shared" ref="AA31:AC31" si="23">AE31+AH31+AK31+AN31+AQ31+AT31+AW31+AZ31+BC31+BF31+BI31+BL31</f>
        <v>16</v>
      </c>
      <c r="AB31" s="77">
        <f t="shared" si="23"/>
        <v>16</v>
      </c>
      <c r="AC31" s="77">
        <f t="shared" si="23"/>
        <v>0</v>
      </c>
      <c r="AD31" s="78">
        <f t="shared" si="22"/>
        <v>-35.200000000000003</v>
      </c>
      <c r="AE31" s="79"/>
      <c r="AF31" s="79"/>
      <c r="AG31" s="79"/>
      <c r="AH31" s="80"/>
      <c r="AI31" s="80"/>
      <c r="AJ31" s="80"/>
      <c r="AK31" s="79"/>
      <c r="AL31" s="79"/>
      <c r="AM31" s="79"/>
      <c r="AN31" s="80">
        <v>16</v>
      </c>
      <c r="AO31" s="80">
        <v>16</v>
      </c>
      <c r="AP31" s="80"/>
      <c r="AQ31" s="79"/>
      <c r="AR31" s="79"/>
      <c r="AS31" s="79"/>
      <c r="AT31" s="80"/>
      <c r="AU31" s="80"/>
      <c r="AV31" s="80"/>
      <c r="AW31" s="79"/>
      <c r="AX31" s="79"/>
      <c r="AY31" s="79"/>
      <c r="AZ31" s="80"/>
      <c r="BA31" s="80"/>
      <c r="BB31" s="80"/>
      <c r="BC31" s="77"/>
      <c r="BD31" s="77"/>
      <c r="BE31" s="77"/>
      <c r="BF31" s="80"/>
      <c r="BG31" s="80"/>
      <c r="BH31" s="80"/>
      <c r="BI31" s="77"/>
      <c r="BJ31" s="77"/>
      <c r="BK31" s="77"/>
      <c r="BL31" s="80"/>
      <c r="BM31" s="80"/>
      <c r="BN31" s="80"/>
      <c r="BO31" s="70" t="s">
        <v>314</v>
      </c>
      <c r="BP31" s="81" t="e">
        <f t="shared" si="18"/>
        <v>#DIV/0!</v>
      </c>
    </row>
    <row r="32" spans="1:68" ht="15.75" hidden="1" customHeight="1">
      <c r="A32" s="63"/>
      <c r="B32" s="27"/>
      <c r="C32" s="27"/>
      <c r="D32" s="27"/>
      <c r="E32" s="27"/>
      <c r="F32" s="28" t="s">
        <v>60</v>
      </c>
      <c r="G32" s="27"/>
      <c r="H32" s="27"/>
      <c r="I32" s="27"/>
      <c r="J32" s="466" t="s">
        <v>184</v>
      </c>
      <c r="K32" s="462">
        <f>SUM(K33:K34)</f>
        <v>0</v>
      </c>
      <c r="L32" s="61"/>
      <c r="M32" s="57"/>
      <c r="N32" s="57"/>
      <c r="O32" s="57"/>
      <c r="P32" s="57"/>
      <c r="Q32" s="57"/>
      <c r="R32" s="57"/>
      <c r="S32" s="57"/>
      <c r="T32" s="103"/>
      <c r="U32" s="35"/>
      <c r="V32" s="36"/>
      <c r="W32" s="36"/>
      <c r="X32" s="38"/>
      <c r="Y32" s="39"/>
      <c r="Z32" s="40"/>
      <c r="AA32" s="40"/>
      <c r="AB32" s="40"/>
      <c r="AC32" s="40"/>
      <c r="AD32" s="41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27"/>
      <c r="BP32" s="42"/>
    </row>
    <row r="33" spans="1:68" ht="15.75" hidden="1" customHeight="1">
      <c r="A33" s="63"/>
      <c r="B33" s="63">
        <v>19</v>
      </c>
      <c r="C33" s="63"/>
      <c r="D33" s="63"/>
      <c r="E33" s="64" t="s">
        <v>323</v>
      </c>
      <c r="F33" s="48" t="s">
        <v>60</v>
      </c>
      <c r="G33" s="63" t="s">
        <v>350</v>
      </c>
      <c r="H33" s="63"/>
      <c r="I33" s="63"/>
      <c r="J33" s="471" t="s">
        <v>111</v>
      </c>
      <c r="K33" s="453"/>
      <c r="L33" s="156">
        <f t="shared" ref="L33:L34" si="24">K33*36</f>
        <v>0</v>
      </c>
      <c r="M33" s="97" t="s">
        <v>68</v>
      </c>
      <c r="N33" s="97" t="s">
        <v>68</v>
      </c>
      <c r="O33" s="97"/>
      <c r="P33" s="97"/>
      <c r="Q33" s="97"/>
      <c r="R33" s="97"/>
      <c r="S33" s="97"/>
      <c r="T33" s="98"/>
      <c r="U33" s="72"/>
      <c r="V33" s="73"/>
      <c r="W33" s="73" t="s">
        <v>351</v>
      </c>
      <c r="X33" s="75"/>
      <c r="Y33" s="76"/>
      <c r="Z33" s="77"/>
      <c r="AA33" s="77"/>
      <c r="AB33" s="77"/>
      <c r="AC33" s="77"/>
      <c r="AD33" s="78"/>
      <c r="AE33" s="79" t="s">
        <v>327</v>
      </c>
      <c r="AF33" s="79"/>
      <c r="AG33" s="79" t="s">
        <v>352</v>
      </c>
      <c r="AH33" s="80" t="s">
        <v>327</v>
      </c>
      <c r="AI33" s="80"/>
      <c r="AJ33" s="80" t="s">
        <v>352</v>
      </c>
      <c r="AK33" s="79"/>
      <c r="AL33" s="79"/>
      <c r="AM33" s="79"/>
      <c r="AN33" s="80"/>
      <c r="AO33" s="80"/>
      <c r="AP33" s="80"/>
      <c r="AQ33" s="79"/>
      <c r="AR33" s="79"/>
      <c r="AS33" s="79"/>
      <c r="AT33" s="80"/>
      <c r="AU33" s="80"/>
      <c r="AV33" s="80"/>
      <c r="AW33" s="79"/>
      <c r="AX33" s="79"/>
      <c r="AY33" s="79"/>
      <c r="AZ33" s="80"/>
      <c r="BA33" s="80"/>
      <c r="BB33" s="80"/>
      <c r="BC33" s="77"/>
      <c r="BD33" s="77"/>
      <c r="BE33" s="77"/>
      <c r="BF33" s="80"/>
      <c r="BG33" s="80"/>
      <c r="BH33" s="80"/>
      <c r="BI33" s="77"/>
      <c r="BJ33" s="77"/>
      <c r="BK33" s="77"/>
      <c r="BL33" s="80"/>
      <c r="BM33" s="80"/>
      <c r="BN33" s="80"/>
      <c r="BO33" s="70" t="s">
        <v>315</v>
      </c>
      <c r="BP33" s="81" t="e">
        <f t="shared" ref="BP33:BP34" si="25">Z33/L33*100</f>
        <v>#DIV/0!</v>
      </c>
    </row>
    <row r="34" spans="1:68" ht="15.75" hidden="1" customHeight="1">
      <c r="A34" s="63"/>
      <c r="B34" s="63">
        <v>20</v>
      </c>
      <c r="C34" s="63"/>
      <c r="D34" s="63"/>
      <c r="E34" s="63"/>
      <c r="F34" s="48" t="s">
        <v>82</v>
      </c>
      <c r="G34" s="63" t="s">
        <v>353</v>
      </c>
      <c r="H34" s="63"/>
      <c r="I34" s="63"/>
      <c r="J34" s="468" t="s">
        <v>113</v>
      </c>
      <c r="K34" s="453"/>
      <c r="L34" s="156">
        <f t="shared" si="24"/>
        <v>0</v>
      </c>
      <c r="M34" s="97"/>
      <c r="N34" s="97"/>
      <c r="O34" s="97">
        <v>3</v>
      </c>
      <c r="P34" s="97"/>
      <c r="Q34" s="97"/>
      <c r="R34" s="97"/>
      <c r="S34" s="97"/>
      <c r="T34" s="98"/>
      <c r="U34" s="72"/>
      <c r="V34" s="73"/>
      <c r="W34" s="73">
        <v>3</v>
      </c>
      <c r="X34" s="75"/>
      <c r="Y34" s="76">
        <f>Z34+Z34*0.1</f>
        <v>52.8</v>
      </c>
      <c r="Z34" s="77">
        <f>SUM(AA34:AC34)</f>
        <v>48</v>
      </c>
      <c r="AA34" s="77">
        <f>AE34+AH34+AK34+AN34+AQ34+AT34+AW34+AZ34+BC34+BF34+BI34+BL34</f>
        <v>16</v>
      </c>
      <c r="AB34" s="77"/>
      <c r="AC34" s="77">
        <f>AG34+AJ34+AM34+AP34+AS34+AV34+AY34+BB34+BE34+BH34+BK34+BN34</f>
        <v>32</v>
      </c>
      <c r="AD34" s="78">
        <f>L34-Y34</f>
        <v>-52.8</v>
      </c>
      <c r="AE34" s="79"/>
      <c r="AF34" s="79"/>
      <c r="AG34" s="79"/>
      <c r="AH34" s="80"/>
      <c r="AI34" s="80"/>
      <c r="AJ34" s="80"/>
      <c r="AK34" s="79">
        <v>16</v>
      </c>
      <c r="AL34" s="79"/>
      <c r="AM34" s="79">
        <v>32</v>
      </c>
      <c r="AN34" s="80"/>
      <c r="AO34" s="80"/>
      <c r="AP34" s="80"/>
      <c r="AQ34" s="79"/>
      <c r="AR34" s="79"/>
      <c r="AS34" s="79"/>
      <c r="AT34" s="80"/>
      <c r="AU34" s="80"/>
      <c r="AV34" s="80"/>
      <c r="AW34" s="79"/>
      <c r="AX34" s="79"/>
      <c r="AY34" s="79"/>
      <c r="AZ34" s="80"/>
      <c r="BA34" s="80"/>
      <c r="BB34" s="80"/>
      <c r="BC34" s="77"/>
      <c r="BD34" s="77"/>
      <c r="BE34" s="77"/>
      <c r="BF34" s="80"/>
      <c r="BG34" s="80"/>
      <c r="BH34" s="80"/>
      <c r="BI34" s="77"/>
      <c r="BJ34" s="77"/>
      <c r="BK34" s="77"/>
      <c r="BL34" s="80"/>
      <c r="BM34" s="80"/>
      <c r="BN34" s="80"/>
      <c r="BO34" s="70" t="s">
        <v>315</v>
      </c>
      <c r="BP34" s="81" t="e">
        <f t="shared" si="25"/>
        <v>#DIV/0!</v>
      </c>
    </row>
    <row r="35" spans="1:68" ht="15.75" customHeight="1">
      <c r="A35" s="118"/>
      <c r="B35" s="118"/>
      <c r="C35" s="118"/>
      <c r="D35" s="119"/>
      <c r="E35" s="119"/>
      <c r="F35" s="127" t="s">
        <v>60</v>
      </c>
      <c r="G35" s="119" t="s">
        <v>354</v>
      </c>
      <c r="H35" s="119"/>
      <c r="I35" s="119"/>
      <c r="J35" s="472" t="s">
        <v>148</v>
      </c>
      <c r="K35" s="473">
        <f>SUM(K43+K55+K59+K61)</f>
        <v>24</v>
      </c>
      <c r="L35" s="118"/>
      <c r="M35" s="118"/>
      <c r="N35" s="118"/>
      <c r="O35" s="118"/>
      <c r="P35" s="118"/>
      <c r="Q35" s="118"/>
      <c r="R35" s="118"/>
      <c r="S35" s="118"/>
      <c r="T35" s="125"/>
      <c r="U35" s="117"/>
      <c r="V35" s="118"/>
      <c r="W35" s="118"/>
      <c r="X35" s="126"/>
      <c r="Y35" s="124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  <c r="BP35" s="118"/>
    </row>
    <row r="36" spans="1:68" ht="15.75" customHeight="1">
      <c r="A36" s="118"/>
      <c r="B36" s="118"/>
      <c r="C36" s="118"/>
      <c r="D36" s="119"/>
      <c r="E36" s="119"/>
      <c r="F36" s="119"/>
      <c r="G36" s="119" t="s">
        <v>355</v>
      </c>
      <c r="H36" s="119"/>
      <c r="I36" s="119"/>
      <c r="J36" s="472" t="s">
        <v>150</v>
      </c>
      <c r="K36" s="473"/>
      <c r="L36" s="118"/>
      <c r="M36" s="118"/>
      <c r="N36" s="118"/>
      <c r="O36" s="118"/>
      <c r="P36" s="118"/>
      <c r="Q36" s="118"/>
      <c r="R36" s="118"/>
      <c r="S36" s="118"/>
      <c r="T36" s="125"/>
      <c r="U36" s="117"/>
      <c r="V36" s="118"/>
      <c r="W36" s="118"/>
      <c r="X36" s="126"/>
      <c r="Y36" s="124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  <c r="BP36" s="118"/>
    </row>
    <row r="37" spans="1:68" ht="20.25" customHeight="1">
      <c r="A37" s="70"/>
      <c r="B37" s="70"/>
      <c r="C37" s="70"/>
      <c r="D37" s="63"/>
      <c r="E37" s="63"/>
      <c r="F37" s="63"/>
      <c r="G37" s="63" t="s">
        <v>356</v>
      </c>
      <c r="H37" s="63"/>
      <c r="I37" s="63"/>
      <c r="J37" s="471" t="s">
        <v>152</v>
      </c>
      <c r="K37" s="453">
        <f t="shared" ref="K37:K42" si="26">M37+N37+O37+P37+Q37+R37+S37+T37</f>
        <v>0</v>
      </c>
      <c r="L37" s="156">
        <f t="shared" ref="L37:L44" si="27">K37*36</f>
        <v>0</v>
      </c>
      <c r="M37" s="70"/>
      <c r="N37" s="70"/>
      <c r="O37" s="70"/>
      <c r="P37" s="70"/>
      <c r="Q37" s="70"/>
      <c r="R37" s="70"/>
      <c r="S37" s="70"/>
      <c r="T37" s="71"/>
      <c r="U37" s="72"/>
      <c r="V37" s="73"/>
      <c r="W37" s="73"/>
      <c r="X37" s="75"/>
      <c r="Y37" s="76">
        <f t="shared" ref="Y37:Y42" si="28">Z37+Z37*0.1</f>
        <v>0</v>
      </c>
      <c r="Z37" s="77">
        <f t="shared" ref="Z37:Z42" si="29">SUM(AA37:AC37)</f>
        <v>0</v>
      </c>
      <c r="AA37" s="77">
        <f t="shared" ref="AA37:AC37" si="30">AE37+AH37+AK37+AN37+AQ37+AT37+AW37+AZ37+BC37+BF37+BI37+BL37</f>
        <v>0</v>
      </c>
      <c r="AB37" s="77">
        <f t="shared" si="30"/>
        <v>0</v>
      </c>
      <c r="AC37" s="77">
        <f t="shared" si="30"/>
        <v>0</v>
      </c>
      <c r="AD37" s="78">
        <f t="shared" ref="AD37:AD42" si="31">L37-Y37</f>
        <v>0</v>
      </c>
      <c r="AE37" s="79"/>
      <c r="AF37" s="79"/>
      <c r="AG37" s="79"/>
      <c r="AH37" s="80"/>
      <c r="AI37" s="80"/>
      <c r="AJ37" s="80"/>
      <c r="AK37" s="79"/>
      <c r="AL37" s="79"/>
      <c r="AM37" s="79"/>
      <c r="AN37" s="80"/>
      <c r="AO37" s="80"/>
      <c r="AP37" s="80"/>
      <c r="AQ37" s="79"/>
      <c r="AR37" s="79"/>
      <c r="AS37" s="79"/>
      <c r="AT37" s="80"/>
      <c r="AU37" s="80"/>
      <c r="AV37" s="80"/>
      <c r="AW37" s="79"/>
      <c r="AX37" s="79"/>
      <c r="AY37" s="79"/>
      <c r="AZ37" s="80"/>
      <c r="BA37" s="80"/>
      <c r="BB37" s="80"/>
      <c r="BC37" s="77"/>
      <c r="BD37" s="77"/>
      <c r="BE37" s="77"/>
      <c r="BF37" s="80"/>
      <c r="BG37" s="80"/>
      <c r="BH37" s="80"/>
      <c r="BI37" s="77"/>
      <c r="BJ37" s="77"/>
      <c r="BK37" s="77"/>
      <c r="BL37" s="80"/>
      <c r="BM37" s="80"/>
      <c r="BN37" s="80"/>
      <c r="BO37" s="130"/>
      <c r="BP37" s="81" t="e">
        <f t="shared" ref="BP37:BP43" si="32">Z37/L37*100</f>
        <v>#DIV/0!</v>
      </c>
    </row>
    <row r="38" spans="1:68" ht="20.25" customHeight="1">
      <c r="A38" s="70"/>
      <c r="B38" s="70"/>
      <c r="C38" s="70"/>
      <c r="D38" s="63"/>
      <c r="E38" s="63"/>
      <c r="F38" s="63"/>
      <c r="G38" s="63" t="s">
        <v>356</v>
      </c>
      <c r="H38" s="63"/>
      <c r="I38" s="63"/>
      <c r="J38" s="471" t="s">
        <v>152</v>
      </c>
      <c r="K38" s="453">
        <f t="shared" si="26"/>
        <v>0</v>
      </c>
      <c r="L38" s="156">
        <f t="shared" si="27"/>
        <v>0</v>
      </c>
      <c r="M38" s="70"/>
      <c r="N38" s="70"/>
      <c r="O38" s="70"/>
      <c r="P38" s="70"/>
      <c r="Q38" s="70"/>
      <c r="R38" s="70"/>
      <c r="S38" s="70"/>
      <c r="T38" s="71"/>
      <c r="U38" s="72"/>
      <c r="V38" s="73"/>
      <c r="W38" s="73"/>
      <c r="X38" s="75"/>
      <c r="Y38" s="76">
        <f t="shared" si="28"/>
        <v>0</v>
      </c>
      <c r="Z38" s="77">
        <f t="shared" si="29"/>
        <v>0</v>
      </c>
      <c r="AA38" s="77">
        <f t="shared" ref="AA38:AC38" si="33">AE38+AH38+AK38+AN38+AQ38+AT38+AW38+AZ38+BC38+BF38+BI38+BL38</f>
        <v>0</v>
      </c>
      <c r="AB38" s="77">
        <f t="shared" si="33"/>
        <v>0</v>
      </c>
      <c r="AC38" s="77">
        <f t="shared" si="33"/>
        <v>0</v>
      </c>
      <c r="AD38" s="78">
        <f t="shared" si="31"/>
        <v>0</v>
      </c>
      <c r="AE38" s="79"/>
      <c r="AF38" s="79"/>
      <c r="AG38" s="79"/>
      <c r="AH38" s="80"/>
      <c r="AI38" s="80"/>
      <c r="AJ38" s="80"/>
      <c r="AK38" s="79"/>
      <c r="AL38" s="79"/>
      <c r="AM38" s="79"/>
      <c r="AN38" s="80"/>
      <c r="AO38" s="80"/>
      <c r="AP38" s="80"/>
      <c r="AQ38" s="79"/>
      <c r="AR38" s="79"/>
      <c r="AS38" s="79"/>
      <c r="AT38" s="80"/>
      <c r="AU38" s="80"/>
      <c r="AV38" s="80"/>
      <c r="AW38" s="79"/>
      <c r="AX38" s="79"/>
      <c r="AY38" s="79"/>
      <c r="AZ38" s="80"/>
      <c r="BA38" s="80"/>
      <c r="BB38" s="80"/>
      <c r="BC38" s="77"/>
      <c r="BD38" s="77"/>
      <c r="BE38" s="77"/>
      <c r="BF38" s="80"/>
      <c r="BG38" s="80"/>
      <c r="BH38" s="80"/>
      <c r="BI38" s="77"/>
      <c r="BJ38" s="77"/>
      <c r="BK38" s="77"/>
      <c r="BL38" s="80"/>
      <c r="BM38" s="80"/>
      <c r="BN38" s="80"/>
      <c r="BO38" s="130"/>
      <c r="BP38" s="81" t="e">
        <f t="shared" si="32"/>
        <v>#DIV/0!</v>
      </c>
    </row>
    <row r="39" spans="1:68" ht="20.25" customHeight="1">
      <c r="A39" s="70"/>
      <c r="B39" s="70"/>
      <c r="C39" s="70"/>
      <c r="D39" s="63"/>
      <c r="E39" s="63"/>
      <c r="F39" s="63"/>
      <c r="G39" s="63" t="s">
        <v>356</v>
      </c>
      <c r="H39" s="63"/>
      <c r="I39" s="63"/>
      <c r="J39" s="471" t="s">
        <v>152</v>
      </c>
      <c r="K39" s="453">
        <f t="shared" si="26"/>
        <v>0</v>
      </c>
      <c r="L39" s="156">
        <f t="shared" si="27"/>
        <v>0</v>
      </c>
      <c r="M39" s="70"/>
      <c r="N39" s="70"/>
      <c r="O39" s="70"/>
      <c r="P39" s="70"/>
      <c r="Q39" s="70"/>
      <c r="R39" s="70"/>
      <c r="S39" s="70"/>
      <c r="T39" s="71"/>
      <c r="U39" s="72"/>
      <c r="V39" s="73"/>
      <c r="W39" s="73"/>
      <c r="X39" s="75"/>
      <c r="Y39" s="76">
        <f t="shared" si="28"/>
        <v>0</v>
      </c>
      <c r="Z39" s="77">
        <f t="shared" si="29"/>
        <v>0</v>
      </c>
      <c r="AA39" s="77">
        <f t="shared" ref="AA39:AC39" si="34">AE39+AH39+AK39+AN39+AQ39+AT39+AW39+AZ39+BC39+BF39+BI39+BL39</f>
        <v>0</v>
      </c>
      <c r="AB39" s="77">
        <f t="shared" si="34"/>
        <v>0</v>
      </c>
      <c r="AC39" s="77">
        <f t="shared" si="34"/>
        <v>0</v>
      </c>
      <c r="AD39" s="78">
        <f t="shared" si="31"/>
        <v>0</v>
      </c>
      <c r="AE39" s="79"/>
      <c r="AF39" s="79"/>
      <c r="AG39" s="79"/>
      <c r="AH39" s="80"/>
      <c r="AI39" s="80"/>
      <c r="AJ39" s="80"/>
      <c r="AK39" s="79"/>
      <c r="AL39" s="79"/>
      <c r="AM39" s="79"/>
      <c r="AN39" s="80"/>
      <c r="AO39" s="80"/>
      <c r="AP39" s="80"/>
      <c r="AQ39" s="79"/>
      <c r="AR39" s="79"/>
      <c r="AS39" s="79"/>
      <c r="AT39" s="80"/>
      <c r="AU39" s="80"/>
      <c r="AV39" s="80"/>
      <c r="AW39" s="79"/>
      <c r="AX39" s="79"/>
      <c r="AY39" s="79"/>
      <c r="AZ39" s="80"/>
      <c r="BA39" s="80"/>
      <c r="BB39" s="80"/>
      <c r="BC39" s="77"/>
      <c r="BD39" s="77"/>
      <c r="BE39" s="77"/>
      <c r="BF39" s="80"/>
      <c r="BG39" s="80"/>
      <c r="BH39" s="80"/>
      <c r="BI39" s="77"/>
      <c r="BJ39" s="77"/>
      <c r="BK39" s="77"/>
      <c r="BL39" s="80"/>
      <c r="BM39" s="80"/>
      <c r="BN39" s="80"/>
      <c r="BO39" s="130"/>
      <c r="BP39" s="81" t="e">
        <f t="shared" si="32"/>
        <v>#DIV/0!</v>
      </c>
    </row>
    <row r="40" spans="1:68" ht="20.25" customHeight="1">
      <c r="A40" s="70"/>
      <c r="B40" s="70"/>
      <c r="C40" s="70"/>
      <c r="D40" s="63"/>
      <c r="E40" s="63"/>
      <c r="F40" s="63"/>
      <c r="G40" s="63" t="s">
        <v>356</v>
      </c>
      <c r="H40" s="63"/>
      <c r="I40" s="63"/>
      <c r="J40" s="471" t="s">
        <v>152</v>
      </c>
      <c r="K40" s="453">
        <f t="shared" si="26"/>
        <v>0</v>
      </c>
      <c r="L40" s="156">
        <f t="shared" si="27"/>
        <v>0</v>
      </c>
      <c r="M40" s="70"/>
      <c r="N40" s="70"/>
      <c r="O40" s="70"/>
      <c r="P40" s="70"/>
      <c r="Q40" s="70"/>
      <c r="R40" s="70"/>
      <c r="S40" s="70"/>
      <c r="T40" s="71"/>
      <c r="U40" s="72"/>
      <c r="V40" s="73"/>
      <c r="W40" s="73"/>
      <c r="X40" s="75"/>
      <c r="Y40" s="76">
        <f t="shared" si="28"/>
        <v>0</v>
      </c>
      <c r="Z40" s="77">
        <f t="shared" si="29"/>
        <v>0</v>
      </c>
      <c r="AA40" s="77">
        <f t="shared" ref="AA40:AC40" si="35">AE40+AH40+AK40+AN40+AQ40+AT40+AW40+AZ40+BC40+BF40+BI40+BL40</f>
        <v>0</v>
      </c>
      <c r="AB40" s="77">
        <f t="shared" si="35"/>
        <v>0</v>
      </c>
      <c r="AC40" s="77">
        <f t="shared" si="35"/>
        <v>0</v>
      </c>
      <c r="AD40" s="78">
        <f t="shared" si="31"/>
        <v>0</v>
      </c>
      <c r="AE40" s="79"/>
      <c r="AF40" s="79"/>
      <c r="AG40" s="79"/>
      <c r="AH40" s="80"/>
      <c r="AI40" s="80"/>
      <c r="AJ40" s="80"/>
      <c r="AK40" s="79"/>
      <c r="AL40" s="79"/>
      <c r="AM40" s="79"/>
      <c r="AN40" s="80"/>
      <c r="AO40" s="80"/>
      <c r="AP40" s="80"/>
      <c r="AQ40" s="79"/>
      <c r="AR40" s="79"/>
      <c r="AS40" s="79"/>
      <c r="AT40" s="80"/>
      <c r="AU40" s="80"/>
      <c r="AV40" s="80"/>
      <c r="AW40" s="79"/>
      <c r="AX40" s="79"/>
      <c r="AY40" s="79"/>
      <c r="AZ40" s="80"/>
      <c r="BA40" s="80"/>
      <c r="BB40" s="80"/>
      <c r="BC40" s="77"/>
      <c r="BD40" s="77"/>
      <c r="BE40" s="77"/>
      <c r="BF40" s="80"/>
      <c r="BG40" s="80"/>
      <c r="BH40" s="80"/>
      <c r="BI40" s="77"/>
      <c r="BJ40" s="77"/>
      <c r="BK40" s="77"/>
      <c r="BL40" s="80"/>
      <c r="BM40" s="80"/>
      <c r="BN40" s="80"/>
      <c r="BO40" s="130"/>
      <c r="BP40" s="81" t="e">
        <f t="shared" si="32"/>
        <v>#DIV/0!</v>
      </c>
    </row>
    <row r="41" spans="1:68" ht="20.25" customHeight="1">
      <c r="A41" s="70"/>
      <c r="B41" s="70"/>
      <c r="C41" s="70"/>
      <c r="D41" s="63"/>
      <c r="E41" s="63"/>
      <c r="F41" s="63"/>
      <c r="G41" s="63" t="s">
        <v>356</v>
      </c>
      <c r="H41" s="63"/>
      <c r="I41" s="63"/>
      <c r="J41" s="471" t="s">
        <v>152</v>
      </c>
      <c r="K41" s="453">
        <f t="shared" si="26"/>
        <v>0</v>
      </c>
      <c r="L41" s="156">
        <f t="shared" si="27"/>
        <v>0</v>
      </c>
      <c r="M41" s="70"/>
      <c r="N41" s="70"/>
      <c r="O41" s="70"/>
      <c r="P41" s="70"/>
      <c r="Q41" s="70"/>
      <c r="R41" s="70"/>
      <c r="S41" s="70"/>
      <c r="T41" s="71"/>
      <c r="U41" s="72"/>
      <c r="V41" s="73"/>
      <c r="W41" s="73"/>
      <c r="X41" s="75"/>
      <c r="Y41" s="76">
        <f t="shared" si="28"/>
        <v>0</v>
      </c>
      <c r="Z41" s="77">
        <f t="shared" si="29"/>
        <v>0</v>
      </c>
      <c r="AA41" s="77">
        <f t="shared" ref="AA41:AC41" si="36">AE41+AH41+AK41+AN41+AQ41+AT41+AW41+AZ41+BC41+BF41+BI41+BL41</f>
        <v>0</v>
      </c>
      <c r="AB41" s="77">
        <f t="shared" si="36"/>
        <v>0</v>
      </c>
      <c r="AC41" s="77">
        <f t="shared" si="36"/>
        <v>0</v>
      </c>
      <c r="AD41" s="78">
        <f t="shared" si="31"/>
        <v>0</v>
      </c>
      <c r="AE41" s="79"/>
      <c r="AF41" s="79"/>
      <c r="AG41" s="79"/>
      <c r="AH41" s="80"/>
      <c r="AI41" s="80"/>
      <c r="AJ41" s="80"/>
      <c r="AK41" s="79"/>
      <c r="AL41" s="79"/>
      <c r="AM41" s="79"/>
      <c r="AN41" s="80"/>
      <c r="AO41" s="80"/>
      <c r="AP41" s="80"/>
      <c r="AQ41" s="79"/>
      <c r="AR41" s="79"/>
      <c r="AS41" s="79"/>
      <c r="AT41" s="80"/>
      <c r="AU41" s="80"/>
      <c r="AV41" s="80"/>
      <c r="AW41" s="79"/>
      <c r="AX41" s="79"/>
      <c r="AY41" s="79"/>
      <c r="AZ41" s="80"/>
      <c r="BA41" s="80"/>
      <c r="BB41" s="80"/>
      <c r="BC41" s="77"/>
      <c r="BD41" s="77"/>
      <c r="BE41" s="77"/>
      <c r="BF41" s="80"/>
      <c r="BG41" s="80"/>
      <c r="BH41" s="80"/>
      <c r="BI41" s="77"/>
      <c r="BJ41" s="77"/>
      <c r="BK41" s="77"/>
      <c r="BL41" s="80"/>
      <c r="BM41" s="80"/>
      <c r="BN41" s="80"/>
      <c r="BO41" s="130"/>
      <c r="BP41" s="81" t="e">
        <f t="shared" si="32"/>
        <v>#DIV/0!</v>
      </c>
    </row>
    <row r="42" spans="1:68" ht="20.25" customHeight="1">
      <c r="A42" s="70"/>
      <c r="B42" s="70"/>
      <c r="C42" s="70"/>
      <c r="D42" s="63"/>
      <c r="E42" s="63"/>
      <c r="F42" s="63"/>
      <c r="G42" s="63" t="s">
        <v>356</v>
      </c>
      <c r="H42" s="63"/>
      <c r="I42" s="63"/>
      <c r="J42" s="471" t="s">
        <v>152</v>
      </c>
      <c r="K42" s="453">
        <f t="shared" si="26"/>
        <v>0</v>
      </c>
      <c r="L42" s="156">
        <f t="shared" si="27"/>
        <v>0</v>
      </c>
      <c r="M42" s="70"/>
      <c r="N42" s="70"/>
      <c r="O42" s="70"/>
      <c r="P42" s="70"/>
      <c r="Q42" s="70"/>
      <c r="R42" s="70"/>
      <c r="S42" s="70"/>
      <c r="T42" s="71"/>
      <c r="U42" s="72"/>
      <c r="V42" s="73"/>
      <c r="W42" s="73"/>
      <c r="X42" s="75"/>
      <c r="Y42" s="76">
        <f t="shared" si="28"/>
        <v>0</v>
      </c>
      <c r="Z42" s="77">
        <f t="shared" si="29"/>
        <v>0</v>
      </c>
      <c r="AA42" s="77">
        <f t="shared" ref="AA42:AC42" si="37">AE42+AH42+AK42+AN42+AQ42+AT42+AW42+AZ42+BC42+BF42+BI42+BL42</f>
        <v>0</v>
      </c>
      <c r="AB42" s="77">
        <f t="shared" si="37"/>
        <v>0</v>
      </c>
      <c r="AC42" s="77">
        <f t="shared" si="37"/>
        <v>0</v>
      </c>
      <c r="AD42" s="78">
        <f t="shared" si="31"/>
        <v>0</v>
      </c>
      <c r="AE42" s="79"/>
      <c r="AF42" s="79"/>
      <c r="AG42" s="79"/>
      <c r="AH42" s="80"/>
      <c r="AI42" s="80"/>
      <c r="AJ42" s="80"/>
      <c r="AK42" s="79"/>
      <c r="AL42" s="79"/>
      <c r="AM42" s="79"/>
      <c r="AN42" s="80"/>
      <c r="AO42" s="80"/>
      <c r="AP42" s="80"/>
      <c r="AQ42" s="79"/>
      <c r="AR42" s="79"/>
      <c r="AS42" s="79"/>
      <c r="AT42" s="80"/>
      <c r="AU42" s="80"/>
      <c r="AV42" s="80"/>
      <c r="AW42" s="79"/>
      <c r="AX42" s="79"/>
      <c r="AY42" s="79"/>
      <c r="AZ42" s="80"/>
      <c r="BA42" s="80"/>
      <c r="BB42" s="80"/>
      <c r="BC42" s="77"/>
      <c r="BD42" s="77"/>
      <c r="BE42" s="77"/>
      <c r="BF42" s="80"/>
      <c r="BG42" s="80"/>
      <c r="BH42" s="80"/>
      <c r="BI42" s="77"/>
      <c r="BJ42" s="77"/>
      <c r="BK42" s="77"/>
      <c r="BL42" s="80"/>
      <c r="BM42" s="80"/>
      <c r="BN42" s="80"/>
      <c r="BO42" s="130"/>
      <c r="BP42" s="81" t="e">
        <f t="shared" si="32"/>
        <v>#DIV/0!</v>
      </c>
    </row>
    <row r="43" spans="1:68" ht="15.75" customHeight="1">
      <c r="A43" s="25"/>
      <c r="B43" s="133"/>
      <c r="C43" s="133"/>
      <c r="D43" s="135"/>
      <c r="E43" s="135"/>
      <c r="F43" s="135" t="s">
        <v>60</v>
      </c>
      <c r="G43" s="159" t="s">
        <v>357</v>
      </c>
      <c r="H43" s="135"/>
      <c r="I43" s="135"/>
      <c r="J43" s="474" t="s">
        <v>159</v>
      </c>
      <c r="K43" s="475">
        <v>6</v>
      </c>
      <c r="L43" s="475">
        <f t="shared" si="27"/>
        <v>216</v>
      </c>
      <c r="M43" s="135"/>
      <c r="N43" s="135"/>
      <c r="O43" s="135"/>
      <c r="P43" s="135"/>
      <c r="Q43" s="135"/>
      <c r="R43" s="135"/>
      <c r="S43" s="135"/>
      <c r="T43" s="140"/>
      <c r="U43" s="141"/>
      <c r="V43" s="142"/>
      <c r="W43" s="142"/>
      <c r="X43" s="144"/>
      <c r="Y43" s="145"/>
      <c r="Z43" s="146"/>
      <c r="AA43" s="146"/>
      <c r="AB43" s="146"/>
      <c r="AC43" s="146"/>
      <c r="AD43" s="147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46"/>
      <c r="BO43" s="135"/>
      <c r="BP43" s="148">
        <f t="shared" si="32"/>
        <v>0</v>
      </c>
    </row>
    <row r="44" spans="1:68" ht="15.75" customHeight="1">
      <c r="A44" s="25"/>
      <c r="B44" s="566">
        <v>21</v>
      </c>
      <c r="C44" s="582" t="s">
        <v>63</v>
      </c>
      <c r="D44" s="566"/>
      <c r="E44" s="566"/>
      <c r="F44" s="566" t="s">
        <v>60</v>
      </c>
      <c r="G44" s="566" t="s">
        <v>358</v>
      </c>
      <c r="H44" s="583" t="s">
        <v>359</v>
      </c>
      <c r="I44" s="469"/>
      <c r="J44" s="471" t="s">
        <v>162</v>
      </c>
      <c r="K44" s="595">
        <v>3</v>
      </c>
      <c r="L44" s="574">
        <f t="shared" si="27"/>
        <v>108</v>
      </c>
      <c r="M44" s="531"/>
      <c r="N44" s="531"/>
      <c r="O44" s="531"/>
      <c r="P44" s="531"/>
      <c r="Q44" s="531">
        <v>3</v>
      </c>
      <c r="R44" s="531">
        <v>3</v>
      </c>
      <c r="S44" s="531"/>
      <c r="T44" s="548"/>
      <c r="U44" s="580"/>
      <c r="V44" s="557"/>
      <c r="W44" s="557">
        <v>56</v>
      </c>
      <c r="X44" s="558"/>
      <c r="Y44" s="581">
        <f>Z44+Z44*0.1</f>
        <v>105.6</v>
      </c>
      <c r="Z44" s="561">
        <f>SUM(AA44:AC54)</f>
        <v>96</v>
      </c>
      <c r="AA44" s="586">
        <f t="shared" ref="AA44:AC44" si="38">AE44+AH44+AK44+AN44+AQ44+AT44+AW44+AZ44+BC44+BF44+BI44+BL44</f>
        <v>32</v>
      </c>
      <c r="AB44" s="586">
        <f t="shared" si="38"/>
        <v>0</v>
      </c>
      <c r="AC44" s="561">
        <f t="shared" si="38"/>
        <v>64</v>
      </c>
      <c r="AD44" s="547">
        <f>L44-Y44</f>
        <v>2.4000000000000057</v>
      </c>
      <c r="AE44" s="562"/>
      <c r="AF44" s="562"/>
      <c r="AG44" s="562"/>
      <c r="AH44" s="563"/>
      <c r="AI44" s="563"/>
      <c r="AJ44" s="563"/>
      <c r="AK44" s="562"/>
      <c r="AL44" s="562"/>
      <c r="AM44" s="562"/>
      <c r="AN44" s="563"/>
      <c r="AO44" s="563"/>
      <c r="AP44" s="563"/>
      <c r="AQ44" s="562">
        <v>16</v>
      </c>
      <c r="AR44" s="562"/>
      <c r="AS44" s="562">
        <v>32</v>
      </c>
      <c r="AT44" s="563">
        <v>16</v>
      </c>
      <c r="AU44" s="563"/>
      <c r="AV44" s="563">
        <v>32</v>
      </c>
      <c r="AW44" s="562"/>
      <c r="AX44" s="562"/>
      <c r="AY44" s="562"/>
      <c r="AZ44" s="563"/>
      <c r="BA44" s="563"/>
      <c r="BB44" s="563"/>
      <c r="BC44" s="562"/>
      <c r="BD44" s="562"/>
      <c r="BE44" s="562"/>
      <c r="BF44" s="563"/>
      <c r="BG44" s="563"/>
      <c r="BH44" s="563"/>
      <c r="BI44" s="562"/>
      <c r="BJ44" s="562"/>
      <c r="BK44" s="562"/>
      <c r="BL44" s="563"/>
      <c r="BM44" s="563"/>
      <c r="BN44" s="563"/>
      <c r="BO44" s="576" t="s">
        <v>316</v>
      </c>
      <c r="BP44" s="532">
        <v>44.444444444444443</v>
      </c>
    </row>
    <row r="45" spans="1:68" ht="15.75" customHeight="1">
      <c r="A45" s="25"/>
      <c r="B45" s="518"/>
      <c r="C45" s="518"/>
      <c r="D45" s="518"/>
      <c r="E45" s="518"/>
      <c r="F45" s="518"/>
      <c r="G45" s="518"/>
      <c r="H45" s="518"/>
      <c r="I45" s="476"/>
      <c r="J45" s="471" t="s">
        <v>164</v>
      </c>
      <c r="K45" s="518"/>
      <c r="L45" s="518"/>
      <c r="M45" s="518"/>
      <c r="N45" s="518"/>
      <c r="O45" s="518"/>
      <c r="P45" s="518"/>
      <c r="Q45" s="518"/>
      <c r="R45" s="518"/>
      <c r="S45" s="518"/>
      <c r="T45" s="549"/>
      <c r="U45" s="552"/>
      <c r="V45" s="518"/>
      <c r="W45" s="518"/>
      <c r="X45" s="578"/>
      <c r="Y45" s="544"/>
      <c r="Z45" s="518"/>
      <c r="AA45" s="518"/>
      <c r="AB45" s="518"/>
      <c r="AC45" s="518"/>
      <c r="AD45" s="518"/>
      <c r="AE45" s="518"/>
      <c r="AF45" s="518"/>
      <c r="AG45" s="518"/>
      <c r="AH45" s="518"/>
      <c r="AI45" s="518"/>
      <c r="AJ45" s="518"/>
      <c r="AK45" s="518"/>
      <c r="AL45" s="518"/>
      <c r="AM45" s="518"/>
      <c r="AN45" s="518"/>
      <c r="AO45" s="518"/>
      <c r="AP45" s="518"/>
      <c r="AQ45" s="518"/>
      <c r="AR45" s="518"/>
      <c r="AS45" s="518"/>
      <c r="AT45" s="518"/>
      <c r="AU45" s="518"/>
      <c r="AV45" s="518"/>
      <c r="AW45" s="518"/>
      <c r="AX45" s="518"/>
      <c r="AY45" s="518"/>
      <c r="AZ45" s="518"/>
      <c r="BA45" s="518"/>
      <c r="BB45" s="518"/>
      <c r="BC45" s="518"/>
      <c r="BD45" s="518"/>
      <c r="BE45" s="518"/>
      <c r="BF45" s="518"/>
      <c r="BG45" s="518"/>
      <c r="BH45" s="518"/>
      <c r="BI45" s="518"/>
      <c r="BJ45" s="518"/>
      <c r="BK45" s="518"/>
      <c r="BL45" s="518"/>
      <c r="BM45" s="518"/>
      <c r="BN45" s="518"/>
      <c r="BO45" s="518"/>
      <c r="BP45" s="518"/>
    </row>
    <row r="46" spans="1:68" ht="15.75" customHeight="1">
      <c r="A46" s="25"/>
      <c r="B46" s="518"/>
      <c r="C46" s="518"/>
      <c r="D46" s="518"/>
      <c r="E46" s="518"/>
      <c r="F46" s="518"/>
      <c r="G46" s="518"/>
      <c r="H46" s="518"/>
      <c r="I46" s="476"/>
      <c r="J46" s="471" t="s">
        <v>166</v>
      </c>
      <c r="K46" s="518"/>
      <c r="L46" s="518"/>
      <c r="M46" s="518"/>
      <c r="N46" s="518"/>
      <c r="O46" s="518"/>
      <c r="P46" s="518"/>
      <c r="Q46" s="518"/>
      <c r="R46" s="518"/>
      <c r="S46" s="518"/>
      <c r="T46" s="549"/>
      <c r="U46" s="552"/>
      <c r="V46" s="518"/>
      <c r="W46" s="518"/>
      <c r="X46" s="578"/>
      <c r="Y46" s="544"/>
      <c r="Z46" s="518"/>
      <c r="AA46" s="518"/>
      <c r="AB46" s="518"/>
      <c r="AC46" s="518"/>
      <c r="AD46" s="518"/>
      <c r="AE46" s="518"/>
      <c r="AF46" s="518"/>
      <c r="AG46" s="518"/>
      <c r="AH46" s="518"/>
      <c r="AI46" s="518"/>
      <c r="AJ46" s="518"/>
      <c r="AK46" s="518"/>
      <c r="AL46" s="518"/>
      <c r="AM46" s="518"/>
      <c r="AN46" s="518"/>
      <c r="AO46" s="518"/>
      <c r="AP46" s="518"/>
      <c r="AQ46" s="518"/>
      <c r="AR46" s="518"/>
      <c r="AS46" s="518"/>
      <c r="AT46" s="518"/>
      <c r="AU46" s="518"/>
      <c r="AV46" s="518"/>
      <c r="AW46" s="518"/>
      <c r="AX46" s="518"/>
      <c r="AY46" s="518"/>
      <c r="AZ46" s="518"/>
      <c r="BA46" s="518"/>
      <c r="BB46" s="518"/>
      <c r="BC46" s="518"/>
      <c r="BD46" s="518"/>
      <c r="BE46" s="518"/>
      <c r="BF46" s="518"/>
      <c r="BG46" s="518"/>
      <c r="BH46" s="518"/>
      <c r="BI46" s="518"/>
      <c r="BJ46" s="518"/>
      <c r="BK46" s="518"/>
      <c r="BL46" s="518"/>
      <c r="BM46" s="518"/>
      <c r="BN46" s="518"/>
      <c r="BO46" s="518"/>
      <c r="BP46" s="518"/>
    </row>
    <row r="47" spans="1:68" ht="15.75" customHeight="1">
      <c r="A47" s="25"/>
      <c r="B47" s="518"/>
      <c r="C47" s="518"/>
      <c r="D47" s="518"/>
      <c r="E47" s="518"/>
      <c r="F47" s="518"/>
      <c r="G47" s="518"/>
      <c r="H47" s="518"/>
      <c r="I47" s="476"/>
      <c r="J47" s="471" t="s">
        <v>168</v>
      </c>
      <c r="K47" s="518"/>
      <c r="L47" s="518"/>
      <c r="M47" s="518"/>
      <c r="N47" s="518"/>
      <c r="O47" s="518"/>
      <c r="P47" s="518"/>
      <c r="Q47" s="518"/>
      <c r="R47" s="518"/>
      <c r="S47" s="518"/>
      <c r="T47" s="549"/>
      <c r="U47" s="552"/>
      <c r="V47" s="518"/>
      <c r="W47" s="518"/>
      <c r="X47" s="578"/>
      <c r="Y47" s="544"/>
      <c r="Z47" s="518"/>
      <c r="AA47" s="518"/>
      <c r="AB47" s="518"/>
      <c r="AC47" s="518"/>
      <c r="AD47" s="518"/>
      <c r="AE47" s="518"/>
      <c r="AF47" s="518"/>
      <c r="AG47" s="518"/>
      <c r="AH47" s="518"/>
      <c r="AI47" s="518"/>
      <c r="AJ47" s="518"/>
      <c r="AK47" s="518"/>
      <c r="AL47" s="518"/>
      <c r="AM47" s="518"/>
      <c r="AN47" s="518"/>
      <c r="AO47" s="518"/>
      <c r="AP47" s="518"/>
      <c r="AQ47" s="518"/>
      <c r="AR47" s="518"/>
      <c r="AS47" s="518"/>
      <c r="AT47" s="518"/>
      <c r="AU47" s="518"/>
      <c r="AV47" s="518"/>
      <c r="AW47" s="518"/>
      <c r="AX47" s="518"/>
      <c r="AY47" s="518"/>
      <c r="AZ47" s="518"/>
      <c r="BA47" s="518"/>
      <c r="BB47" s="518"/>
      <c r="BC47" s="518"/>
      <c r="BD47" s="518"/>
      <c r="BE47" s="518"/>
      <c r="BF47" s="518"/>
      <c r="BG47" s="518"/>
      <c r="BH47" s="518"/>
      <c r="BI47" s="518"/>
      <c r="BJ47" s="518"/>
      <c r="BK47" s="518"/>
      <c r="BL47" s="518"/>
      <c r="BM47" s="518"/>
      <c r="BN47" s="518"/>
      <c r="BO47" s="518"/>
      <c r="BP47" s="518"/>
    </row>
    <row r="48" spans="1:68" ht="15.75" customHeight="1">
      <c r="A48" s="25"/>
      <c r="B48" s="518"/>
      <c r="C48" s="518"/>
      <c r="D48" s="518"/>
      <c r="E48" s="518"/>
      <c r="F48" s="518"/>
      <c r="G48" s="518"/>
      <c r="H48" s="518"/>
      <c r="I48" s="476"/>
      <c r="J48" s="471" t="s">
        <v>170</v>
      </c>
      <c r="K48" s="518"/>
      <c r="L48" s="518"/>
      <c r="M48" s="518"/>
      <c r="N48" s="518"/>
      <c r="O48" s="518"/>
      <c r="P48" s="518"/>
      <c r="Q48" s="518"/>
      <c r="R48" s="518"/>
      <c r="S48" s="518"/>
      <c r="T48" s="549"/>
      <c r="U48" s="552"/>
      <c r="V48" s="518"/>
      <c r="W48" s="518"/>
      <c r="X48" s="578"/>
      <c r="Y48" s="544"/>
      <c r="Z48" s="518"/>
      <c r="AA48" s="518"/>
      <c r="AB48" s="518"/>
      <c r="AC48" s="518"/>
      <c r="AD48" s="518"/>
      <c r="AE48" s="518"/>
      <c r="AF48" s="518"/>
      <c r="AG48" s="518"/>
      <c r="AH48" s="518"/>
      <c r="AI48" s="518"/>
      <c r="AJ48" s="518"/>
      <c r="AK48" s="518"/>
      <c r="AL48" s="518"/>
      <c r="AM48" s="518"/>
      <c r="AN48" s="518"/>
      <c r="AO48" s="518"/>
      <c r="AP48" s="518"/>
      <c r="AQ48" s="518"/>
      <c r="AR48" s="518"/>
      <c r="AS48" s="518"/>
      <c r="AT48" s="518"/>
      <c r="AU48" s="518"/>
      <c r="AV48" s="518"/>
      <c r="AW48" s="518"/>
      <c r="AX48" s="518"/>
      <c r="AY48" s="518"/>
      <c r="AZ48" s="518"/>
      <c r="BA48" s="518"/>
      <c r="BB48" s="518"/>
      <c r="BC48" s="518"/>
      <c r="BD48" s="518"/>
      <c r="BE48" s="518"/>
      <c r="BF48" s="518"/>
      <c r="BG48" s="518"/>
      <c r="BH48" s="518"/>
      <c r="BI48" s="518"/>
      <c r="BJ48" s="518"/>
      <c r="BK48" s="518"/>
      <c r="BL48" s="518"/>
      <c r="BM48" s="518"/>
      <c r="BN48" s="518"/>
      <c r="BO48" s="518"/>
      <c r="BP48" s="518"/>
    </row>
    <row r="49" spans="1:68" ht="15.75" customHeight="1">
      <c r="A49" s="25"/>
      <c r="B49" s="518"/>
      <c r="C49" s="518"/>
      <c r="D49" s="518"/>
      <c r="E49" s="518"/>
      <c r="F49" s="518"/>
      <c r="G49" s="518"/>
      <c r="H49" s="518"/>
      <c r="I49" s="476"/>
      <c r="J49" s="471" t="s">
        <v>172</v>
      </c>
      <c r="K49" s="518"/>
      <c r="L49" s="518"/>
      <c r="M49" s="518"/>
      <c r="N49" s="518"/>
      <c r="O49" s="518"/>
      <c r="P49" s="518"/>
      <c r="Q49" s="518"/>
      <c r="R49" s="518"/>
      <c r="S49" s="518"/>
      <c r="T49" s="549"/>
      <c r="U49" s="552"/>
      <c r="V49" s="518"/>
      <c r="W49" s="518"/>
      <c r="X49" s="578"/>
      <c r="Y49" s="544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8"/>
      <c r="AX49" s="518"/>
      <c r="AY49" s="518"/>
      <c r="AZ49" s="518"/>
      <c r="BA49" s="518"/>
      <c r="BB49" s="518"/>
      <c r="BC49" s="518"/>
      <c r="BD49" s="518"/>
      <c r="BE49" s="518"/>
      <c r="BF49" s="518"/>
      <c r="BG49" s="518"/>
      <c r="BH49" s="518"/>
      <c r="BI49" s="518"/>
      <c r="BJ49" s="518"/>
      <c r="BK49" s="518"/>
      <c r="BL49" s="518"/>
      <c r="BM49" s="518"/>
      <c r="BN49" s="518"/>
      <c r="BO49" s="518"/>
      <c r="BP49" s="518"/>
    </row>
    <row r="50" spans="1:68" ht="15.75" customHeight="1">
      <c r="A50" s="25"/>
      <c r="B50" s="518"/>
      <c r="C50" s="518"/>
      <c r="D50" s="518"/>
      <c r="E50" s="518"/>
      <c r="F50" s="518"/>
      <c r="G50" s="518"/>
      <c r="H50" s="518"/>
      <c r="I50" s="476"/>
      <c r="J50" s="471" t="s">
        <v>174</v>
      </c>
      <c r="K50" s="518"/>
      <c r="L50" s="518"/>
      <c r="M50" s="518"/>
      <c r="N50" s="518"/>
      <c r="O50" s="518"/>
      <c r="P50" s="518"/>
      <c r="Q50" s="518"/>
      <c r="R50" s="518"/>
      <c r="S50" s="518"/>
      <c r="T50" s="549"/>
      <c r="U50" s="552"/>
      <c r="V50" s="518"/>
      <c r="W50" s="518"/>
      <c r="X50" s="578"/>
      <c r="Y50" s="544"/>
      <c r="Z50" s="518"/>
      <c r="AA50" s="518"/>
      <c r="AB50" s="518"/>
      <c r="AC50" s="518"/>
      <c r="AD50" s="518"/>
      <c r="AE50" s="518"/>
      <c r="AF50" s="518"/>
      <c r="AG50" s="518"/>
      <c r="AH50" s="518"/>
      <c r="AI50" s="518"/>
      <c r="AJ50" s="518"/>
      <c r="AK50" s="518"/>
      <c r="AL50" s="518"/>
      <c r="AM50" s="518"/>
      <c r="AN50" s="518"/>
      <c r="AO50" s="518"/>
      <c r="AP50" s="518"/>
      <c r="AQ50" s="518"/>
      <c r="AR50" s="518"/>
      <c r="AS50" s="518"/>
      <c r="AT50" s="518"/>
      <c r="AU50" s="518"/>
      <c r="AV50" s="518"/>
      <c r="AW50" s="518"/>
      <c r="AX50" s="518"/>
      <c r="AY50" s="518"/>
      <c r="AZ50" s="518"/>
      <c r="BA50" s="518"/>
      <c r="BB50" s="518"/>
      <c r="BC50" s="518"/>
      <c r="BD50" s="518"/>
      <c r="BE50" s="518"/>
      <c r="BF50" s="518"/>
      <c r="BG50" s="518"/>
      <c r="BH50" s="518"/>
      <c r="BI50" s="518"/>
      <c r="BJ50" s="518"/>
      <c r="BK50" s="518"/>
      <c r="BL50" s="518"/>
      <c r="BM50" s="518"/>
      <c r="BN50" s="518"/>
      <c r="BO50" s="518"/>
      <c r="BP50" s="518"/>
    </row>
    <row r="51" spans="1:68" ht="15.75" customHeight="1">
      <c r="A51" s="25"/>
      <c r="B51" s="518"/>
      <c r="C51" s="518"/>
      <c r="D51" s="518"/>
      <c r="E51" s="518"/>
      <c r="F51" s="518"/>
      <c r="G51" s="518"/>
      <c r="H51" s="518"/>
      <c r="I51" s="476"/>
      <c r="J51" s="471" t="s">
        <v>176</v>
      </c>
      <c r="K51" s="518"/>
      <c r="L51" s="518"/>
      <c r="M51" s="518"/>
      <c r="N51" s="518"/>
      <c r="O51" s="518"/>
      <c r="P51" s="518"/>
      <c r="Q51" s="518"/>
      <c r="R51" s="518"/>
      <c r="S51" s="518"/>
      <c r="T51" s="549"/>
      <c r="U51" s="552"/>
      <c r="V51" s="518"/>
      <c r="W51" s="518"/>
      <c r="X51" s="578"/>
      <c r="Y51" s="544"/>
      <c r="Z51" s="518"/>
      <c r="AA51" s="518"/>
      <c r="AB51" s="518"/>
      <c r="AC51" s="518"/>
      <c r="AD51" s="518"/>
      <c r="AE51" s="518"/>
      <c r="AF51" s="518"/>
      <c r="AG51" s="518"/>
      <c r="AH51" s="518"/>
      <c r="AI51" s="518"/>
      <c r="AJ51" s="518"/>
      <c r="AK51" s="518"/>
      <c r="AL51" s="518"/>
      <c r="AM51" s="518"/>
      <c r="AN51" s="518"/>
      <c r="AO51" s="518"/>
      <c r="AP51" s="518"/>
      <c r="AQ51" s="518"/>
      <c r="AR51" s="518"/>
      <c r="AS51" s="518"/>
      <c r="AT51" s="518"/>
      <c r="AU51" s="518"/>
      <c r="AV51" s="518"/>
      <c r="AW51" s="518"/>
      <c r="AX51" s="518"/>
      <c r="AY51" s="518"/>
      <c r="AZ51" s="518"/>
      <c r="BA51" s="518"/>
      <c r="BB51" s="518"/>
      <c r="BC51" s="518"/>
      <c r="BD51" s="518"/>
      <c r="BE51" s="518"/>
      <c r="BF51" s="518"/>
      <c r="BG51" s="518"/>
      <c r="BH51" s="518"/>
      <c r="BI51" s="518"/>
      <c r="BJ51" s="518"/>
      <c r="BK51" s="518"/>
      <c r="BL51" s="518"/>
      <c r="BM51" s="518"/>
      <c r="BN51" s="518"/>
      <c r="BO51" s="518"/>
      <c r="BP51" s="518"/>
    </row>
    <row r="52" spans="1:68" ht="15.75" customHeight="1">
      <c r="A52" s="25"/>
      <c r="B52" s="518"/>
      <c r="C52" s="518"/>
      <c r="D52" s="518"/>
      <c r="E52" s="518"/>
      <c r="F52" s="518"/>
      <c r="G52" s="518"/>
      <c r="H52" s="518"/>
      <c r="I52" s="476"/>
      <c r="J52" s="471" t="s">
        <v>178</v>
      </c>
      <c r="K52" s="518"/>
      <c r="L52" s="518"/>
      <c r="M52" s="518"/>
      <c r="N52" s="518"/>
      <c r="O52" s="518"/>
      <c r="P52" s="518"/>
      <c r="Q52" s="518"/>
      <c r="R52" s="518"/>
      <c r="S52" s="518"/>
      <c r="T52" s="549"/>
      <c r="U52" s="552"/>
      <c r="V52" s="518"/>
      <c r="W52" s="518"/>
      <c r="X52" s="578"/>
      <c r="Y52" s="544"/>
      <c r="Z52" s="518"/>
      <c r="AA52" s="518"/>
      <c r="AB52" s="518"/>
      <c r="AC52" s="518"/>
      <c r="AD52" s="518"/>
      <c r="AE52" s="518"/>
      <c r="AF52" s="518"/>
      <c r="AG52" s="518"/>
      <c r="AH52" s="518"/>
      <c r="AI52" s="518"/>
      <c r="AJ52" s="518"/>
      <c r="AK52" s="518"/>
      <c r="AL52" s="518"/>
      <c r="AM52" s="518"/>
      <c r="AN52" s="518"/>
      <c r="AO52" s="518"/>
      <c r="AP52" s="518"/>
      <c r="AQ52" s="518"/>
      <c r="AR52" s="518"/>
      <c r="AS52" s="518"/>
      <c r="AT52" s="518"/>
      <c r="AU52" s="518"/>
      <c r="AV52" s="518"/>
      <c r="AW52" s="518"/>
      <c r="AX52" s="518"/>
      <c r="AY52" s="518"/>
      <c r="AZ52" s="518"/>
      <c r="BA52" s="518"/>
      <c r="BB52" s="518"/>
      <c r="BC52" s="518"/>
      <c r="BD52" s="518"/>
      <c r="BE52" s="518"/>
      <c r="BF52" s="518"/>
      <c r="BG52" s="518"/>
      <c r="BH52" s="518"/>
      <c r="BI52" s="518"/>
      <c r="BJ52" s="518"/>
      <c r="BK52" s="518"/>
      <c r="BL52" s="518"/>
      <c r="BM52" s="518"/>
      <c r="BN52" s="518"/>
      <c r="BO52" s="518"/>
      <c r="BP52" s="518"/>
    </row>
    <row r="53" spans="1:68" ht="15.75" customHeight="1">
      <c r="A53" s="25"/>
      <c r="B53" s="518"/>
      <c r="C53" s="518"/>
      <c r="D53" s="518"/>
      <c r="E53" s="518"/>
      <c r="F53" s="518"/>
      <c r="G53" s="518"/>
      <c r="H53" s="518"/>
      <c r="I53" s="476"/>
      <c r="J53" s="471" t="s">
        <v>180</v>
      </c>
      <c r="K53" s="518"/>
      <c r="L53" s="518"/>
      <c r="M53" s="518"/>
      <c r="N53" s="518"/>
      <c r="O53" s="518"/>
      <c r="P53" s="518"/>
      <c r="Q53" s="518"/>
      <c r="R53" s="518"/>
      <c r="S53" s="518"/>
      <c r="T53" s="549"/>
      <c r="U53" s="552"/>
      <c r="V53" s="518"/>
      <c r="W53" s="518"/>
      <c r="X53" s="578"/>
      <c r="Y53" s="544"/>
      <c r="Z53" s="518"/>
      <c r="AA53" s="518"/>
      <c r="AB53" s="518"/>
      <c r="AC53" s="518"/>
      <c r="AD53" s="518"/>
      <c r="AE53" s="518"/>
      <c r="AF53" s="518"/>
      <c r="AG53" s="518"/>
      <c r="AH53" s="518"/>
      <c r="AI53" s="518"/>
      <c r="AJ53" s="518"/>
      <c r="AK53" s="518"/>
      <c r="AL53" s="518"/>
      <c r="AM53" s="518"/>
      <c r="AN53" s="518"/>
      <c r="AO53" s="518"/>
      <c r="AP53" s="518"/>
      <c r="AQ53" s="518"/>
      <c r="AR53" s="518"/>
      <c r="AS53" s="518"/>
      <c r="AT53" s="518"/>
      <c r="AU53" s="518"/>
      <c r="AV53" s="518"/>
      <c r="AW53" s="518"/>
      <c r="AX53" s="518"/>
      <c r="AY53" s="518"/>
      <c r="AZ53" s="518"/>
      <c r="BA53" s="518"/>
      <c r="BB53" s="518"/>
      <c r="BC53" s="518"/>
      <c r="BD53" s="518"/>
      <c r="BE53" s="518"/>
      <c r="BF53" s="518"/>
      <c r="BG53" s="518"/>
      <c r="BH53" s="518"/>
      <c r="BI53" s="518"/>
      <c r="BJ53" s="518"/>
      <c r="BK53" s="518"/>
      <c r="BL53" s="518"/>
      <c r="BM53" s="518"/>
      <c r="BN53" s="518"/>
      <c r="BO53" s="518"/>
      <c r="BP53" s="518"/>
    </row>
    <row r="54" spans="1:68" ht="15.75" customHeight="1">
      <c r="A54" s="25"/>
      <c r="B54" s="519"/>
      <c r="C54" s="519"/>
      <c r="D54" s="519"/>
      <c r="E54" s="519"/>
      <c r="F54" s="519"/>
      <c r="G54" s="519"/>
      <c r="H54" s="519"/>
      <c r="I54" s="470"/>
      <c r="J54" s="471" t="s">
        <v>182</v>
      </c>
      <c r="K54" s="519"/>
      <c r="L54" s="519"/>
      <c r="M54" s="519"/>
      <c r="N54" s="519"/>
      <c r="O54" s="519"/>
      <c r="P54" s="519"/>
      <c r="Q54" s="519"/>
      <c r="R54" s="519"/>
      <c r="S54" s="519"/>
      <c r="T54" s="550"/>
      <c r="U54" s="553"/>
      <c r="V54" s="519"/>
      <c r="W54" s="519"/>
      <c r="X54" s="559"/>
      <c r="Y54" s="545"/>
      <c r="Z54" s="519"/>
      <c r="AA54" s="519"/>
      <c r="AB54" s="519"/>
      <c r="AC54" s="519"/>
      <c r="AD54" s="519"/>
      <c r="AE54" s="519"/>
      <c r="AF54" s="519"/>
      <c r="AG54" s="519"/>
      <c r="AH54" s="519"/>
      <c r="AI54" s="519"/>
      <c r="AJ54" s="519"/>
      <c r="AK54" s="519"/>
      <c r="AL54" s="519"/>
      <c r="AM54" s="519"/>
      <c r="AN54" s="519"/>
      <c r="AO54" s="519"/>
      <c r="AP54" s="519"/>
      <c r="AQ54" s="519"/>
      <c r="AR54" s="519"/>
      <c r="AS54" s="519"/>
      <c r="AT54" s="519"/>
      <c r="AU54" s="519"/>
      <c r="AV54" s="519"/>
      <c r="AW54" s="519"/>
      <c r="AX54" s="519"/>
      <c r="AY54" s="519"/>
      <c r="AZ54" s="519"/>
      <c r="BA54" s="519"/>
      <c r="BB54" s="519"/>
      <c r="BC54" s="519"/>
      <c r="BD54" s="519"/>
      <c r="BE54" s="519"/>
      <c r="BF54" s="519"/>
      <c r="BG54" s="519"/>
      <c r="BH54" s="519"/>
      <c r="BI54" s="519"/>
      <c r="BJ54" s="519"/>
      <c r="BK54" s="519"/>
      <c r="BL54" s="519"/>
      <c r="BM54" s="519"/>
      <c r="BN54" s="519"/>
      <c r="BO54" s="519"/>
      <c r="BP54" s="519"/>
    </row>
    <row r="55" spans="1:68" ht="15.75" customHeight="1">
      <c r="A55" s="25"/>
      <c r="B55" s="133"/>
      <c r="C55" s="133"/>
      <c r="D55" s="135"/>
      <c r="E55" s="135"/>
      <c r="F55" s="135" t="s">
        <v>60</v>
      </c>
      <c r="G55" s="477" t="s">
        <v>339</v>
      </c>
      <c r="H55" s="135"/>
      <c r="I55" s="135"/>
      <c r="J55" s="478" t="s">
        <v>116</v>
      </c>
      <c r="K55" s="475">
        <v>9</v>
      </c>
      <c r="L55" s="158">
        <f t="shared" ref="L55:L58" si="39">K55*36</f>
        <v>324</v>
      </c>
      <c r="M55" s="135"/>
      <c r="N55" s="135"/>
      <c r="O55" s="135"/>
      <c r="P55" s="135"/>
      <c r="Q55" s="135"/>
      <c r="R55" s="135"/>
      <c r="S55" s="135"/>
      <c r="T55" s="140"/>
      <c r="U55" s="141"/>
      <c r="V55" s="142"/>
      <c r="W55" s="142"/>
      <c r="X55" s="144"/>
      <c r="Y55" s="145"/>
      <c r="Z55" s="146"/>
      <c r="AA55" s="146"/>
      <c r="AB55" s="146"/>
      <c r="AC55" s="146"/>
      <c r="AD55" s="147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46"/>
      <c r="BO55" s="135"/>
      <c r="BP55" s="148">
        <f t="shared" ref="BP55:BP58" si="40">Z55/L55*100</f>
        <v>0</v>
      </c>
    </row>
    <row r="56" spans="1:68" ht="15.75" customHeight="1">
      <c r="A56" s="25"/>
      <c r="B56" s="25"/>
      <c r="C56" s="25"/>
      <c r="D56" s="63"/>
      <c r="E56" s="63"/>
      <c r="F56" s="63"/>
      <c r="G56" s="63" t="s">
        <v>360</v>
      </c>
      <c r="H56" s="63"/>
      <c r="I56" s="63"/>
      <c r="J56" s="468" t="s">
        <v>162</v>
      </c>
      <c r="K56" s="453">
        <v>3</v>
      </c>
      <c r="L56" s="156">
        <f t="shared" si="39"/>
        <v>108</v>
      </c>
      <c r="M56" s="70">
        <v>3</v>
      </c>
      <c r="N56" s="70"/>
      <c r="O56" s="70"/>
      <c r="P56" s="70"/>
      <c r="Q56" s="70"/>
      <c r="R56" s="70"/>
      <c r="S56" s="70"/>
      <c r="T56" s="71"/>
      <c r="U56" s="72"/>
      <c r="V56" s="73"/>
      <c r="W56" s="73">
        <v>1</v>
      </c>
      <c r="X56" s="75"/>
      <c r="Y56" s="76">
        <f t="shared" ref="Y56:Y58" si="41">Z56+Z56*0.1</f>
        <v>52.8</v>
      </c>
      <c r="Z56" s="77">
        <f t="shared" ref="Z56:Z58" si="42">SUM(AA56:AC56)</f>
        <v>48</v>
      </c>
      <c r="AA56" s="77">
        <f t="shared" ref="AA56:AA58" si="43">AE56+AH56+AK56+AN56+AQ56+AT56+AW56+AZ56+BC56+BF56+BI56+BL56</f>
        <v>32</v>
      </c>
      <c r="AB56" s="77"/>
      <c r="AC56" s="77">
        <f t="shared" ref="AC56:AC58" si="44">AG56+AJ56+AM56+AP56+AS56+AV56+AY56+BB56+BE56+BH56+BK56+BN56</f>
        <v>16</v>
      </c>
      <c r="AD56" s="78">
        <f t="shared" ref="AD56:AD58" si="45">L56-Y56</f>
        <v>55.2</v>
      </c>
      <c r="AE56" s="79">
        <v>32</v>
      </c>
      <c r="AF56" s="79"/>
      <c r="AG56" s="79">
        <v>16</v>
      </c>
      <c r="AH56" s="80"/>
      <c r="AI56" s="80"/>
      <c r="AJ56" s="80"/>
      <c r="AK56" s="79"/>
      <c r="AL56" s="79"/>
      <c r="AM56" s="79"/>
      <c r="AN56" s="80"/>
      <c r="AO56" s="80"/>
      <c r="AP56" s="80"/>
      <c r="AQ56" s="79"/>
      <c r="AR56" s="79"/>
      <c r="AS56" s="79"/>
      <c r="AT56" s="80"/>
      <c r="AU56" s="80"/>
      <c r="AV56" s="80"/>
      <c r="AW56" s="79"/>
      <c r="AX56" s="79"/>
      <c r="AY56" s="79"/>
      <c r="AZ56" s="80"/>
      <c r="BA56" s="80"/>
      <c r="BB56" s="80"/>
      <c r="BC56" s="77"/>
      <c r="BD56" s="77"/>
      <c r="BE56" s="77"/>
      <c r="BF56" s="80"/>
      <c r="BG56" s="80"/>
      <c r="BH56" s="80"/>
      <c r="BI56" s="77"/>
      <c r="BJ56" s="77"/>
      <c r="BK56" s="77"/>
      <c r="BL56" s="80"/>
      <c r="BM56" s="80"/>
      <c r="BN56" s="80"/>
      <c r="BO56" s="70" t="s">
        <v>316</v>
      </c>
      <c r="BP56" s="81">
        <f t="shared" si="40"/>
        <v>44.444444444444443</v>
      </c>
    </row>
    <row r="57" spans="1:68" ht="15.75" customHeight="1">
      <c r="A57" s="25"/>
      <c r="B57" s="25"/>
      <c r="C57" s="25"/>
      <c r="D57" s="63"/>
      <c r="E57" s="63"/>
      <c r="F57" s="63"/>
      <c r="G57" s="63" t="s">
        <v>360</v>
      </c>
      <c r="H57" s="63"/>
      <c r="I57" s="63"/>
      <c r="J57" s="468" t="s">
        <v>164</v>
      </c>
      <c r="K57" s="453">
        <v>3</v>
      </c>
      <c r="L57" s="156">
        <f t="shared" si="39"/>
        <v>108</v>
      </c>
      <c r="M57" s="70"/>
      <c r="N57" s="70">
        <v>3</v>
      </c>
      <c r="O57" s="70"/>
      <c r="P57" s="70"/>
      <c r="Q57" s="70"/>
      <c r="R57" s="70"/>
      <c r="S57" s="70"/>
      <c r="T57" s="71"/>
      <c r="U57" s="72"/>
      <c r="V57" s="73"/>
      <c r="W57" s="73">
        <v>2</v>
      </c>
      <c r="X57" s="75"/>
      <c r="Y57" s="76">
        <f t="shared" si="41"/>
        <v>52.8</v>
      </c>
      <c r="Z57" s="77">
        <f t="shared" si="42"/>
        <v>48</v>
      </c>
      <c r="AA57" s="77">
        <f t="shared" si="43"/>
        <v>16</v>
      </c>
      <c r="AB57" s="77"/>
      <c r="AC57" s="77">
        <f t="shared" si="44"/>
        <v>32</v>
      </c>
      <c r="AD57" s="78">
        <f t="shared" si="45"/>
        <v>55.2</v>
      </c>
      <c r="AE57" s="79"/>
      <c r="AF57" s="79"/>
      <c r="AG57" s="79"/>
      <c r="AH57" s="80">
        <v>16</v>
      </c>
      <c r="AI57" s="80"/>
      <c r="AJ57" s="80">
        <v>32</v>
      </c>
      <c r="AK57" s="79"/>
      <c r="AL57" s="79"/>
      <c r="AM57" s="79"/>
      <c r="AN57" s="80"/>
      <c r="AO57" s="80"/>
      <c r="AP57" s="80"/>
      <c r="AQ57" s="79"/>
      <c r="AR57" s="79"/>
      <c r="AS57" s="79"/>
      <c r="AT57" s="80"/>
      <c r="AU57" s="80"/>
      <c r="AV57" s="80"/>
      <c r="AW57" s="79"/>
      <c r="AX57" s="79"/>
      <c r="AY57" s="79"/>
      <c r="AZ57" s="80"/>
      <c r="BA57" s="80"/>
      <c r="BB57" s="80"/>
      <c r="BC57" s="77"/>
      <c r="BD57" s="77"/>
      <c r="BE57" s="77"/>
      <c r="BF57" s="80"/>
      <c r="BG57" s="80"/>
      <c r="BH57" s="80"/>
      <c r="BI57" s="77"/>
      <c r="BJ57" s="77"/>
      <c r="BK57" s="77"/>
      <c r="BL57" s="80"/>
      <c r="BM57" s="80"/>
      <c r="BN57" s="80"/>
      <c r="BO57" s="70" t="s">
        <v>316</v>
      </c>
      <c r="BP57" s="81">
        <f t="shared" si="40"/>
        <v>44.444444444444443</v>
      </c>
    </row>
    <row r="58" spans="1:68" ht="15.75" customHeight="1">
      <c r="A58" s="25"/>
      <c r="B58" s="25"/>
      <c r="C58" s="25"/>
      <c r="D58" s="63"/>
      <c r="E58" s="63"/>
      <c r="F58" s="63"/>
      <c r="G58" s="63" t="s">
        <v>360</v>
      </c>
      <c r="H58" s="63"/>
      <c r="I58" s="63"/>
      <c r="J58" s="468" t="s">
        <v>166</v>
      </c>
      <c r="K58" s="453">
        <v>3</v>
      </c>
      <c r="L58" s="156">
        <f t="shared" si="39"/>
        <v>108</v>
      </c>
      <c r="M58" s="70"/>
      <c r="N58" s="70"/>
      <c r="O58" s="70">
        <v>3</v>
      </c>
      <c r="P58" s="70"/>
      <c r="Q58" s="70"/>
      <c r="R58" s="70"/>
      <c r="S58" s="70"/>
      <c r="T58" s="71"/>
      <c r="U58" s="72"/>
      <c r="V58" s="73"/>
      <c r="W58" s="73">
        <v>3</v>
      </c>
      <c r="X58" s="75"/>
      <c r="Y58" s="76">
        <f t="shared" si="41"/>
        <v>35.200000000000003</v>
      </c>
      <c r="Z58" s="77">
        <f t="shared" si="42"/>
        <v>32</v>
      </c>
      <c r="AA58" s="77">
        <f t="shared" si="43"/>
        <v>16</v>
      </c>
      <c r="AB58" s="77"/>
      <c r="AC58" s="77">
        <f t="shared" si="44"/>
        <v>16</v>
      </c>
      <c r="AD58" s="78">
        <f t="shared" si="45"/>
        <v>72.8</v>
      </c>
      <c r="AE58" s="79"/>
      <c r="AF58" s="79"/>
      <c r="AG58" s="79"/>
      <c r="AH58" s="80"/>
      <c r="AI58" s="80"/>
      <c r="AJ58" s="80"/>
      <c r="AK58" s="79">
        <v>16</v>
      </c>
      <c r="AL58" s="79"/>
      <c r="AM58" s="79">
        <v>16</v>
      </c>
      <c r="AN58" s="80"/>
      <c r="AO58" s="80"/>
      <c r="AP58" s="80"/>
      <c r="AQ58" s="79"/>
      <c r="AR58" s="79"/>
      <c r="AS58" s="79"/>
      <c r="AT58" s="80"/>
      <c r="AU58" s="80"/>
      <c r="AV58" s="80"/>
      <c r="AW58" s="79"/>
      <c r="AX58" s="79"/>
      <c r="AY58" s="79"/>
      <c r="AZ58" s="80"/>
      <c r="BA58" s="80"/>
      <c r="BB58" s="80"/>
      <c r="BC58" s="77"/>
      <c r="BD58" s="77"/>
      <c r="BE58" s="77"/>
      <c r="BF58" s="80"/>
      <c r="BG58" s="80"/>
      <c r="BH58" s="80"/>
      <c r="BI58" s="77"/>
      <c r="BJ58" s="77"/>
      <c r="BK58" s="77"/>
      <c r="BL58" s="80"/>
      <c r="BM58" s="80"/>
      <c r="BN58" s="80"/>
      <c r="BO58" s="70" t="s">
        <v>316</v>
      </c>
      <c r="BP58" s="81">
        <f t="shared" si="40"/>
        <v>29.629629629629626</v>
      </c>
    </row>
    <row r="59" spans="1:68" ht="15.75" customHeight="1">
      <c r="A59" s="25"/>
      <c r="B59" s="133"/>
      <c r="C59" s="133"/>
      <c r="D59" s="135"/>
      <c r="E59" s="135"/>
      <c r="F59" s="135" t="s">
        <v>60</v>
      </c>
      <c r="G59" s="135" t="s">
        <v>361</v>
      </c>
      <c r="H59" s="135"/>
      <c r="I59" s="135"/>
      <c r="J59" s="478" t="s">
        <v>109</v>
      </c>
      <c r="K59" s="475">
        <f>SUM(K60)</f>
        <v>6</v>
      </c>
      <c r="L59" s="158"/>
      <c r="M59" s="159"/>
      <c r="N59" s="159"/>
      <c r="O59" s="159"/>
      <c r="P59" s="159"/>
      <c r="Q59" s="159"/>
      <c r="R59" s="159"/>
      <c r="S59" s="159"/>
      <c r="T59" s="160"/>
      <c r="U59" s="141"/>
      <c r="V59" s="142"/>
      <c r="W59" s="142"/>
      <c r="X59" s="144"/>
      <c r="Y59" s="145"/>
      <c r="Z59" s="146"/>
      <c r="AA59" s="146"/>
      <c r="AB59" s="146"/>
      <c r="AC59" s="146"/>
      <c r="AD59" s="147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46"/>
      <c r="BO59" s="135"/>
      <c r="BP59" s="148"/>
    </row>
    <row r="60" spans="1:68" ht="15.75" customHeight="1">
      <c r="A60" s="25"/>
      <c r="B60" s="25"/>
      <c r="C60" s="25"/>
      <c r="D60" s="63"/>
      <c r="E60" s="63"/>
      <c r="F60" s="63"/>
      <c r="G60" s="63" t="s">
        <v>315</v>
      </c>
      <c r="H60" s="63"/>
      <c r="I60" s="63"/>
      <c r="J60" s="468" t="s">
        <v>162</v>
      </c>
      <c r="K60" s="453">
        <v>6</v>
      </c>
      <c r="L60" s="156">
        <f t="shared" ref="L60:L64" si="46">K60*36</f>
        <v>216</v>
      </c>
      <c r="M60" s="97"/>
      <c r="N60" s="97">
        <v>6</v>
      </c>
      <c r="O60" s="97"/>
      <c r="P60" s="97"/>
      <c r="Q60" s="97"/>
      <c r="R60" s="97"/>
      <c r="S60" s="97"/>
      <c r="T60" s="98"/>
      <c r="U60" s="72"/>
      <c r="V60" s="73"/>
      <c r="W60" s="73">
        <v>2</v>
      </c>
      <c r="X60" s="75"/>
      <c r="Y60" s="76">
        <f>Z60+Z60*0.1</f>
        <v>52.8</v>
      </c>
      <c r="Z60" s="77">
        <f>SUM(AA60:AC60)</f>
        <v>48</v>
      </c>
      <c r="AA60" s="77">
        <f>AE60+AH60+AK60+AN60+AQ60+AT60+AW60+AZ60+BC60+BF60+BI60+BL60</f>
        <v>16</v>
      </c>
      <c r="AB60" s="77"/>
      <c r="AC60" s="77">
        <f>AG60+AJ60+AM60+AP60+AS60+AV60+AY60+BB60+BE60+BH60+BK60+BN60</f>
        <v>32</v>
      </c>
      <c r="AD60" s="78">
        <f>L60-Y60</f>
        <v>163.19999999999999</v>
      </c>
      <c r="AE60" s="79"/>
      <c r="AF60" s="79"/>
      <c r="AG60" s="79"/>
      <c r="AH60" s="79">
        <v>16</v>
      </c>
      <c r="AI60" s="79"/>
      <c r="AJ60" s="79">
        <v>32</v>
      </c>
      <c r="AK60" s="79"/>
      <c r="AL60" s="79"/>
      <c r="AM60" s="79"/>
      <c r="AN60" s="80"/>
      <c r="AO60" s="80"/>
      <c r="AP60" s="80"/>
      <c r="AQ60" s="79"/>
      <c r="AR60" s="79"/>
      <c r="AS60" s="79"/>
      <c r="AT60" s="80"/>
      <c r="AU60" s="80"/>
      <c r="AV60" s="80"/>
      <c r="AW60" s="79"/>
      <c r="AX60" s="79"/>
      <c r="AY60" s="79"/>
      <c r="AZ60" s="80"/>
      <c r="BA60" s="80"/>
      <c r="BB60" s="80"/>
      <c r="BC60" s="77"/>
      <c r="BD60" s="77"/>
      <c r="BE60" s="77"/>
      <c r="BF60" s="80"/>
      <c r="BG60" s="80"/>
      <c r="BH60" s="80"/>
      <c r="BI60" s="77"/>
      <c r="BJ60" s="77"/>
      <c r="BK60" s="77"/>
      <c r="BL60" s="80"/>
      <c r="BM60" s="80"/>
      <c r="BN60" s="80"/>
      <c r="BO60" s="70" t="s">
        <v>315</v>
      </c>
      <c r="BP60" s="81">
        <f t="shared" ref="BP60:BP64" si="47">Z60/L60*100</f>
        <v>22.222222222222221</v>
      </c>
    </row>
    <row r="61" spans="1:68" ht="15.75" customHeight="1">
      <c r="A61" s="25"/>
      <c r="B61" s="133"/>
      <c r="C61" s="133"/>
      <c r="D61" s="135"/>
      <c r="E61" s="135"/>
      <c r="F61" s="135" t="s">
        <v>60</v>
      </c>
      <c r="G61" s="135" t="s">
        <v>347</v>
      </c>
      <c r="H61" s="135"/>
      <c r="I61" s="135"/>
      <c r="J61" s="478" t="s">
        <v>103</v>
      </c>
      <c r="K61" s="475">
        <f>SUM(K62:K64)</f>
        <v>3</v>
      </c>
      <c r="L61" s="158">
        <f t="shared" si="46"/>
        <v>108</v>
      </c>
      <c r="M61" s="135"/>
      <c r="N61" s="135"/>
      <c r="O61" s="135"/>
      <c r="P61" s="135"/>
      <c r="Q61" s="135"/>
      <c r="R61" s="135"/>
      <c r="S61" s="135"/>
      <c r="T61" s="140"/>
      <c r="U61" s="141"/>
      <c r="V61" s="142"/>
      <c r="W61" s="142"/>
      <c r="X61" s="144"/>
      <c r="Y61" s="145"/>
      <c r="Z61" s="146"/>
      <c r="AA61" s="146"/>
      <c r="AB61" s="146"/>
      <c r="AC61" s="146"/>
      <c r="AD61" s="147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46"/>
      <c r="BO61" s="135"/>
      <c r="BP61" s="148">
        <f t="shared" si="47"/>
        <v>0</v>
      </c>
    </row>
    <row r="62" spans="1:68" ht="15.75" customHeight="1">
      <c r="A62" s="25"/>
      <c r="B62" s="25"/>
      <c r="C62" s="25"/>
      <c r="D62" s="63"/>
      <c r="E62" s="63"/>
      <c r="F62" s="63"/>
      <c r="G62" s="63" t="s">
        <v>362</v>
      </c>
      <c r="H62" s="63"/>
      <c r="I62" s="63"/>
      <c r="J62" s="468" t="s">
        <v>162</v>
      </c>
      <c r="K62" s="453">
        <v>3</v>
      </c>
      <c r="L62" s="156">
        <f t="shared" si="46"/>
        <v>108</v>
      </c>
      <c r="M62" s="70"/>
      <c r="N62" s="70"/>
      <c r="O62" s="70">
        <v>3</v>
      </c>
      <c r="P62" s="70"/>
      <c r="Q62" s="70"/>
      <c r="R62" s="70"/>
      <c r="S62" s="70"/>
      <c r="T62" s="71"/>
      <c r="U62" s="72">
        <v>3</v>
      </c>
      <c r="V62" s="73"/>
      <c r="W62" s="73"/>
      <c r="X62" s="75"/>
      <c r="Y62" s="76">
        <f t="shared" ref="Y62:Y64" si="48">Z62+Z62*0.1</f>
        <v>35.200000000000003</v>
      </c>
      <c r="Z62" s="77">
        <f t="shared" ref="Z62:Z64" si="49">SUM(AA62:AC62)</f>
        <v>32</v>
      </c>
      <c r="AA62" s="77">
        <f t="shared" ref="AA62:AA64" si="50">AE62+AH62+AK62+AN62+AQ62+AT62+AW62+AZ62+BC62+BF62+BI62+BL62</f>
        <v>16</v>
      </c>
      <c r="AB62" s="77"/>
      <c r="AC62" s="77">
        <f t="shared" ref="AC62:AC64" si="51">AG62+AJ62+AM62+AP62+AS62+AV62+AY62+BB62+BE62+BH62+BK62+BN62</f>
        <v>16</v>
      </c>
      <c r="AD62" s="78">
        <f t="shared" ref="AD62:AD64" si="52">L62-Y62</f>
        <v>72.8</v>
      </c>
      <c r="AE62" s="79"/>
      <c r="AF62" s="79"/>
      <c r="AG62" s="79"/>
      <c r="AH62" s="80"/>
      <c r="AI62" s="80"/>
      <c r="AJ62" s="80"/>
      <c r="AK62" s="79">
        <v>16</v>
      </c>
      <c r="AL62" s="79"/>
      <c r="AM62" s="79">
        <v>16</v>
      </c>
      <c r="AN62" s="80"/>
      <c r="AO62" s="80"/>
      <c r="AP62" s="80"/>
      <c r="AQ62" s="79"/>
      <c r="AR62" s="79"/>
      <c r="AS62" s="79"/>
      <c r="AT62" s="80"/>
      <c r="AU62" s="80"/>
      <c r="AV62" s="80"/>
      <c r="AW62" s="79"/>
      <c r="AX62" s="79"/>
      <c r="AY62" s="79"/>
      <c r="AZ62" s="80"/>
      <c r="BA62" s="80"/>
      <c r="BB62" s="80"/>
      <c r="BC62" s="77"/>
      <c r="BD62" s="77"/>
      <c r="BE62" s="77"/>
      <c r="BF62" s="80"/>
      <c r="BG62" s="80"/>
      <c r="BH62" s="80"/>
      <c r="BI62" s="77"/>
      <c r="BJ62" s="77"/>
      <c r="BK62" s="77"/>
      <c r="BL62" s="80"/>
      <c r="BM62" s="80"/>
      <c r="BN62" s="80"/>
      <c r="BO62" s="70" t="s">
        <v>314</v>
      </c>
      <c r="BP62" s="81">
        <f t="shared" si="47"/>
        <v>29.629629629629626</v>
      </c>
    </row>
    <row r="63" spans="1:68" ht="15.75" hidden="1" customHeight="1">
      <c r="A63" s="25"/>
      <c r="B63" s="25"/>
      <c r="C63" s="25"/>
      <c r="D63" s="63"/>
      <c r="E63" s="63"/>
      <c r="F63" s="63"/>
      <c r="G63" s="63"/>
      <c r="H63" s="63"/>
      <c r="I63" s="63"/>
      <c r="J63" s="471" t="s">
        <v>164</v>
      </c>
      <c r="K63" s="453"/>
      <c r="L63" s="156">
        <f t="shared" si="46"/>
        <v>0</v>
      </c>
      <c r="M63" s="70"/>
      <c r="N63" s="70"/>
      <c r="O63" s="70"/>
      <c r="P63" s="70"/>
      <c r="Q63" s="70"/>
      <c r="R63" s="70"/>
      <c r="S63" s="70"/>
      <c r="T63" s="71"/>
      <c r="U63" s="72"/>
      <c r="V63" s="73"/>
      <c r="W63" s="73"/>
      <c r="X63" s="75"/>
      <c r="Y63" s="76">
        <f t="shared" si="48"/>
        <v>0</v>
      </c>
      <c r="Z63" s="77">
        <f t="shared" si="49"/>
        <v>0</v>
      </c>
      <c r="AA63" s="77">
        <f t="shared" si="50"/>
        <v>0</v>
      </c>
      <c r="AB63" s="77"/>
      <c r="AC63" s="77">
        <f t="shared" si="51"/>
        <v>0</v>
      </c>
      <c r="AD63" s="78">
        <f t="shared" si="52"/>
        <v>0</v>
      </c>
      <c r="AE63" s="79"/>
      <c r="AF63" s="79"/>
      <c r="AG63" s="79"/>
      <c r="AH63" s="80"/>
      <c r="AI63" s="80"/>
      <c r="AJ63" s="80"/>
      <c r="AK63" s="79"/>
      <c r="AL63" s="79"/>
      <c r="AM63" s="79"/>
      <c r="AN63" s="80"/>
      <c r="AO63" s="80"/>
      <c r="AP63" s="80"/>
      <c r="AQ63" s="79"/>
      <c r="AR63" s="79"/>
      <c r="AS63" s="79"/>
      <c r="AT63" s="80"/>
      <c r="AU63" s="80"/>
      <c r="AV63" s="80"/>
      <c r="AW63" s="79"/>
      <c r="AX63" s="79"/>
      <c r="AY63" s="79"/>
      <c r="AZ63" s="80"/>
      <c r="BA63" s="80"/>
      <c r="BB63" s="80"/>
      <c r="BC63" s="77"/>
      <c r="BD63" s="77"/>
      <c r="BE63" s="77"/>
      <c r="BF63" s="80"/>
      <c r="BG63" s="80"/>
      <c r="BH63" s="80"/>
      <c r="BI63" s="77"/>
      <c r="BJ63" s="77"/>
      <c r="BK63" s="77"/>
      <c r="BL63" s="80"/>
      <c r="BM63" s="80"/>
      <c r="BN63" s="80"/>
      <c r="BO63" s="70" t="s">
        <v>314</v>
      </c>
      <c r="BP63" s="81" t="e">
        <f t="shared" si="47"/>
        <v>#DIV/0!</v>
      </c>
    </row>
    <row r="64" spans="1:68" ht="15.75" hidden="1" customHeight="1">
      <c r="A64" s="25"/>
      <c r="B64" s="25"/>
      <c r="C64" s="25"/>
      <c r="D64" s="63"/>
      <c r="E64" s="63"/>
      <c r="F64" s="63"/>
      <c r="G64" s="63"/>
      <c r="H64" s="63"/>
      <c r="I64" s="63"/>
      <c r="J64" s="471" t="s">
        <v>164</v>
      </c>
      <c r="K64" s="453"/>
      <c r="L64" s="156">
        <f t="shared" si="46"/>
        <v>0</v>
      </c>
      <c r="M64" s="97"/>
      <c r="N64" s="97"/>
      <c r="O64" s="97"/>
      <c r="P64" s="97"/>
      <c r="Q64" s="97"/>
      <c r="R64" s="97"/>
      <c r="S64" s="97"/>
      <c r="T64" s="98"/>
      <c r="U64" s="72"/>
      <c r="V64" s="73"/>
      <c r="W64" s="73"/>
      <c r="X64" s="75"/>
      <c r="Y64" s="76">
        <f t="shared" si="48"/>
        <v>0</v>
      </c>
      <c r="Z64" s="77">
        <f t="shared" si="49"/>
        <v>0</v>
      </c>
      <c r="AA64" s="77">
        <f t="shared" si="50"/>
        <v>0</v>
      </c>
      <c r="AB64" s="77"/>
      <c r="AC64" s="77">
        <f t="shared" si="51"/>
        <v>0</v>
      </c>
      <c r="AD64" s="78">
        <f t="shared" si="52"/>
        <v>0</v>
      </c>
      <c r="AE64" s="79"/>
      <c r="AF64" s="79"/>
      <c r="AG64" s="79"/>
      <c r="AH64" s="80"/>
      <c r="AI64" s="80"/>
      <c r="AJ64" s="80"/>
      <c r="AK64" s="80"/>
      <c r="AL64" s="80"/>
      <c r="AM64" s="80"/>
      <c r="AN64" s="80"/>
      <c r="AO64" s="80"/>
      <c r="AP64" s="80"/>
      <c r="AQ64" s="79"/>
      <c r="AR64" s="79"/>
      <c r="AS64" s="79"/>
      <c r="AT64" s="80"/>
      <c r="AU64" s="80"/>
      <c r="AV64" s="80"/>
      <c r="AW64" s="79"/>
      <c r="AX64" s="79"/>
      <c r="AY64" s="79"/>
      <c r="AZ64" s="80"/>
      <c r="BA64" s="80"/>
      <c r="BB64" s="80"/>
      <c r="BC64" s="77"/>
      <c r="BD64" s="77"/>
      <c r="BE64" s="77"/>
      <c r="BF64" s="80"/>
      <c r="BG64" s="80"/>
      <c r="BH64" s="80"/>
      <c r="BI64" s="77"/>
      <c r="BJ64" s="77"/>
      <c r="BK64" s="77"/>
      <c r="BL64" s="80"/>
      <c r="BM64" s="80"/>
      <c r="BN64" s="80"/>
      <c r="BO64" s="70" t="s">
        <v>315</v>
      </c>
      <c r="BP64" s="81" t="e">
        <f t="shared" si="47"/>
        <v>#DIV/0!</v>
      </c>
    </row>
    <row r="65" spans="1:68" ht="15.75" hidden="1" customHeight="1">
      <c r="A65" s="25"/>
      <c r="B65" s="25"/>
      <c r="C65" s="25"/>
      <c r="D65" s="63"/>
      <c r="E65" s="63"/>
      <c r="F65" s="63"/>
      <c r="G65" s="63"/>
      <c r="H65" s="63"/>
      <c r="I65" s="63"/>
      <c r="J65" s="471"/>
      <c r="K65" s="453"/>
      <c r="L65" s="156"/>
      <c r="M65" s="97"/>
      <c r="N65" s="97"/>
      <c r="O65" s="97"/>
      <c r="P65" s="97"/>
      <c r="Q65" s="97"/>
      <c r="R65" s="97"/>
      <c r="S65" s="97"/>
      <c r="T65" s="98"/>
      <c r="U65" s="72"/>
      <c r="V65" s="73"/>
      <c r="W65" s="73"/>
      <c r="X65" s="75"/>
      <c r="Y65" s="76"/>
      <c r="Z65" s="77"/>
      <c r="AA65" s="77"/>
      <c r="AB65" s="77"/>
      <c r="AC65" s="77"/>
      <c r="AD65" s="78"/>
      <c r="AE65" s="79"/>
      <c r="AF65" s="79"/>
      <c r="AG65" s="79"/>
      <c r="AH65" s="80"/>
      <c r="AI65" s="80"/>
      <c r="AJ65" s="80"/>
      <c r="AK65" s="80"/>
      <c r="AL65" s="80"/>
      <c r="AM65" s="80"/>
      <c r="AN65" s="80"/>
      <c r="AO65" s="80"/>
      <c r="AP65" s="80"/>
      <c r="AQ65" s="79"/>
      <c r="AR65" s="79"/>
      <c r="AS65" s="79"/>
      <c r="AT65" s="80"/>
      <c r="AU65" s="80"/>
      <c r="AV65" s="80"/>
      <c r="AW65" s="79"/>
      <c r="AX65" s="79"/>
      <c r="AY65" s="79"/>
      <c r="AZ65" s="80"/>
      <c r="BA65" s="80"/>
      <c r="BB65" s="80"/>
      <c r="BC65" s="77"/>
      <c r="BD65" s="77"/>
      <c r="BE65" s="77"/>
      <c r="BF65" s="80"/>
      <c r="BG65" s="80"/>
      <c r="BH65" s="80"/>
      <c r="BI65" s="77"/>
      <c r="BJ65" s="77"/>
      <c r="BK65" s="77"/>
      <c r="BL65" s="80"/>
      <c r="BM65" s="80"/>
      <c r="BN65" s="80"/>
      <c r="BO65" s="70"/>
      <c r="BP65" s="81"/>
    </row>
    <row r="66" spans="1:68" ht="15.75" hidden="1" customHeight="1">
      <c r="A66" s="25"/>
      <c r="B66" s="25"/>
      <c r="C66" s="25"/>
      <c r="D66" s="63"/>
      <c r="E66" s="63"/>
      <c r="F66" s="63"/>
      <c r="G66" s="63"/>
      <c r="H66" s="63"/>
      <c r="I66" s="63"/>
      <c r="J66" s="471"/>
      <c r="K66" s="453"/>
      <c r="L66" s="156"/>
      <c r="M66" s="97"/>
      <c r="N66" s="97"/>
      <c r="O66" s="97"/>
      <c r="P66" s="97"/>
      <c r="Q66" s="97"/>
      <c r="R66" s="97"/>
      <c r="S66" s="97"/>
      <c r="T66" s="98"/>
      <c r="U66" s="72"/>
      <c r="V66" s="73"/>
      <c r="W66" s="73"/>
      <c r="X66" s="75"/>
      <c r="Y66" s="76"/>
      <c r="Z66" s="77"/>
      <c r="AA66" s="77"/>
      <c r="AB66" s="77"/>
      <c r="AC66" s="77"/>
      <c r="AD66" s="78"/>
      <c r="AE66" s="79"/>
      <c r="AF66" s="79"/>
      <c r="AG66" s="79"/>
      <c r="AH66" s="80"/>
      <c r="AI66" s="80"/>
      <c r="AJ66" s="80"/>
      <c r="AK66" s="80"/>
      <c r="AL66" s="80"/>
      <c r="AM66" s="80"/>
      <c r="AN66" s="80"/>
      <c r="AO66" s="80"/>
      <c r="AP66" s="80"/>
      <c r="AQ66" s="79"/>
      <c r="AR66" s="79"/>
      <c r="AS66" s="79"/>
      <c r="AT66" s="80"/>
      <c r="AU66" s="80"/>
      <c r="AV66" s="80"/>
      <c r="AW66" s="79"/>
      <c r="AX66" s="79"/>
      <c r="AY66" s="79"/>
      <c r="AZ66" s="80"/>
      <c r="BA66" s="80"/>
      <c r="BB66" s="80"/>
      <c r="BC66" s="77"/>
      <c r="BD66" s="77"/>
      <c r="BE66" s="77"/>
      <c r="BF66" s="80"/>
      <c r="BG66" s="80"/>
      <c r="BH66" s="80"/>
      <c r="BI66" s="77"/>
      <c r="BJ66" s="77"/>
      <c r="BK66" s="77"/>
      <c r="BL66" s="80"/>
      <c r="BM66" s="80"/>
      <c r="BN66" s="80"/>
      <c r="BO66" s="70"/>
      <c r="BP66" s="81"/>
    </row>
    <row r="67" spans="1:68" ht="15.75" hidden="1" customHeight="1">
      <c r="A67" s="25"/>
      <c r="B67" s="25"/>
      <c r="C67" s="25"/>
      <c r="D67" s="63"/>
      <c r="E67" s="63"/>
      <c r="F67" s="63"/>
      <c r="G67" s="63"/>
      <c r="H67" s="63"/>
      <c r="I67" s="63"/>
      <c r="J67" s="471"/>
      <c r="K67" s="453"/>
      <c r="L67" s="156"/>
      <c r="M67" s="97"/>
      <c r="N67" s="97"/>
      <c r="O67" s="97"/>
      <c r="P67" s="97"/>
      <c r="Q67" s="97"/>
      <c r="R67" s="97"/>
      <c r="S67" s="97"/>
      <c r="T67" s="98"/>
      <c r="U67" s="72"/>
      <c r="V67" s="73"/>
      <c r="W67" s="73"/>
      <c r="X67" s="75"/>
      <c r="Y67" s="76"/>
      <c r="Z67" s="77"/>
      <c r="AA67" s="77"/>
      <c r="AB67" s="77"/>
      <c r="AC67" s="77"/>
      <c r="AD67" s="78"/>
      <c r="AE67" s="79"/>
      <c r="AF67" s="79"/>
      <c r="AG67" s="79"/>
      <c r="AH67" s="80"/>
      <c r="AI67" s="80"/>
      <c r="AJ67" s="80"/>
      <c r="AK67" s="80"/>
      <c r="AL67" s="80"/>
      <c r="AM67" s="80"/>
      <c r="AN67" s="80"/>
      <c r="AO67" s="80"/>
      <c r="AP67" s="80"/>
      <c r="AQ67" s="79"/>
      <c r="AR67" s="79"/>
      <c r="AS67" s="79"/>
      <c r="AT67" s="80"/>
      <c r="AU67" s="80"/>
      <c r="AV67" s="80"/>
      <c r="AW67" s="79"/>
      <c r="AX67" s="79"/>
      <c r="AY67" s="79"/>
      <c r="AZ67" s="80"/>
      <c r="BA67" s="80"/>
      <c r="BB67" s="80"/>
      <c r="BC67" s="77"/>
      <c r="BD67" s="77"/>
      <c r="BE67" s="77"/>
      <c r="BF67" s="80"/>
      <c r="BG67" s="80"/>
      <c r="BH67" s="80"/>
      <c r="BI67" s="77"/>
      <c r="BJ67" s="77"/>
      <c r="BK67" s="77"/>
      <c r="BL67" s="80"/>
      <c r="BM67" s="80"/>
      <c r="BN67" s="80"/>
      <c r="BO67" s="70"/>
      <c r="BP67" s="81"/>
    </row>
    <row r="68" spans="1:68" ht="15.75" hidden="1" customHeight="1">
      <c r="A68" s="25"/>
      <c r="B68" s="25"/>
      <c r="C68" s="25"/>
      <c r="D68" s="63"/>
      <c r="E68" s="63"/>
      <c r="F68" s="63"/>
      <c r="G68" s="63"/>
      <c r="H68" s="63"/>
      <c r="I68" s="63"/>
      <c r="J68" s="471"/>
      <c r="K68" s="453"/>
      <c r="L68" s="156"/>
      <c r="M68" s="97"/>
      <c r="N68" s="97"/>
      <c r="O68" s="97"/>
      <c r="P68" s="97"/>
      <c r="Q68" s="97"/>
      <c r="R68" s="97"/>
      <c r="S68" s="97"/>
      <c r="T68" s="98"/>
      <c r="U68" s="72"/>
      <c r="V68" s="73"/>
      <c r="W68" s="73"/>
      <c r="X68" s="75"/>
      <c r="Y68" s="76"/>
      <c r="Z68" s="77"/>
      <c r="AA68" s="77"/>
      <c r="AB68" s="77"/>
      <c r="AC68" s="77"/>
      <c r="AD68" s="78"/>
      <c r="AE68" s="79"/>
      <c r="AF68" s="79"/>
      <c r="AG68" s="79"/>
      <c r="AH68" s="80"/>
      <c r="AI68" s="80"/>
      <c r="AJ68" s="80"/>
      <c r="AK68" s="80"/>
      <c r="AL68" s="80"/>
      <c r="AM68" s="80"/>
      <c r="AN68" s="80"/>
      <c r="AO68" s="80"/>
      <c r="AP68" s="80"/>
      <c r="AQ68" s="79"/>
      <c r="AR68" s="79"/>
      <c r="AS68" s="79"/>
      <c r="AT68" s="80"/>
      <c r="AU68" s="80"/>
      <c r="AV68" s="80"/>
      <c r="AW68" s="79"/>
      <c r="AX68" s="79"/>
      <c r="AY68" s="79"/>
      <c r="AZ68" s="80"/>
      <c r="BA68" s="80"/>
      <c r="BB68" s="80"/>
      <c r="BC68" s="77"/>
      <c r="BD68" s="77"/>
      <c r="BE68" s="77"/>
      <c r="BF68" s="80"/>
      <c r="BG68" s="80"/>
      <c r="BH68" s="80"/>
      <c r="BI68" s="77"/>
      <c r="BJ68" s="77"/>
      <c r="BK68" s="77"/>
      <c r="BL68" s="80"/>
      <c r="BM68" s="80"/>
      <c r="BN68" s="80"/>
      <c r="BO68" s="70"/>
      <c r="BP68" s="81"/>
    </row>
    <row r="69" spans="1:68" ht="15.75" hidden="1" customHeight="1">
      <c r="A69" s="25"/>
      <c r="B69" s="25"/>
      <c r="C69" s="25"/>
      <c r="D69" s="63"/>
      <c r="E69" s="63"/>
      <c r="F69" s="63"/>
      <c r="G69" s="63"/>
      <c r="H69" s="63"/>
      <c r="I69" s="63"/>
      <c r="J69" s="471"/>
      <c r="K69" s="453"/>
      <c r="L69" s="156"/>
      <c r="M69" s="97"/>
      <c r="N69" s="97"/>
      <c r="O69" s="97"/>
      <c r="P69" s="97"/>
      <c r="Q69" s="97"/>
      <c r="R69" s="97"/>
      <c r="S69" s="97"/>
      <c r="T69" s="98"/>
      <c r="U69" s="72"/>
      <c r="V69" s="73"/>
      <c r="W69" s="73"/>
      <c r="X69" s="75"/>
      <c r="Y69" s="76"/>
      <c r="Z69" s="77"/>
      <c r="AA69" s="77"/>
      <c r="AB69" s="77"/>
      <c r="AC69" s="77"/>
      <c r="AD69" s="78"/>
      <c r="AE69" s="79"/>
      <c r="AF69" s="79"/>
      <c r="AG69" s="79"/>
      <c r="AH69" s="80"/>
      <c r="AI69" s="80"/>
      <c r="AJ69" s="80"/>
      <c r="AK69" s="80"/>
      <c r="AL69" s="80"/>
      <c r="AM69" s="80"/>
      <c r="AN69" s="80"/>
      <c r="AO69" s="80"/>
      <c r="AP69" s="80"/>
      <c r="AQ69" s="79"/>
      <c r="AR69" s="79"/>
      <c r="AS69" s="79"/>
      <c r="AT69" s="80"/>
      <c r="AU69" s="80"/>
      <c r="AV69" s="80"/>
      <c r="AW69" s="79"/>
      <c r="AX69" s="79"/>
      <c r="AY69" s="79"/>
      <c r="AZ69" s="80"/>
      <c r="BA69" s="80"/>
      <c r="BB69" s="80"/>
      <c r="BC69" s="77"/>
      <c r="BD69" s="77"/>
      <c r="BE69" s="77"/>
      <c r="BF69" s="80"/>
      <c r="BG69" s="80"/>
      <c r="BH69" s="80"/>
      <c r="BI69" s="77"/>
      <c r="BJ69" s="77"/>
      <c r="BK69" s="77"/>
      <c r="BL69" s="80"/>
      <c r="BM69" s="80"/>
      <c r="BN69" s="80"/>
      <c r="BO69" s="70"/>
      <c r="BP69" s="81"/>
    </row>
    <row r="70" spans="1:68" ht="33" customHeight="1">
      <c r="A70" s="25"/>
      <c r="B70" s="479"/>
      <c r="C70" s="479"/>
      <c r="D70" s="480"/>
      <c r="E70" s="480"/>
      <c r="F70" s="212"/>
      <c r="G70" s="212" t="s">
        <v>363</v>
      </c>
      <c r="H70" s="227" t="s">
        <v>364</v>
      </c>
      <c r="I70" s="227"/>
      <c r="J70" s="481" t="s">
        <v>187</v>
      </c>
      <c r="K70" s="482">
        <f>SUM(K76:K85)</f>
        <v>0</v>
      </c>
      <c r="L70" s="483"/>
      <c r="M70" s="483"/>
      <c r="N70" s="483"/>
      <c r="O70" s="483"/>
      <c r="P70" s="483"/>
      <c r="Q70" s="483"/>
      <c r="R70" s="483"/>
      <c r="S70" s="483"/>
      <c r="T70" s="483"/>
      <c r="U70" s="484"/>
      <c r="V70" s="484"/>
      <c r="W70" s="484"/>
      <c r="X70" s="484"/>
      <c r="Y70" s="485"/>
      <c r="Z70" s="223"/>
      <c r="AA70" s="223"/>
      <c r="AB70" s="223"/>
      <c r="AC70" s="223"/>
      <c r="AD70" s="486"/>
      <c r="AE70" s="487"/>
      <c r="AF70" s="487"/>
      <c r="AG70" s="487"/>
      <c r="AH70" s="487"/>
      <c r="AI70" s="487"/>
      <c r="AJ70" s="487"/>
      <c r="AK70" s="487"/>
      <c r="AL70" s="487"/>
      <c r="AM70" s="487"/>
      <c r="AN70" s="487"/>
      <c r="AO70" s="487"/>
      <c r="AP70" s="487"/>
      <c r="AQ70" s="487"/>
      <c r="AR70" s="487"/>
      <c r="AS70" s="487"/>
      <c r="AT70" s="487"/>
      <c r="AU70" s="487"/>
      <c r="AV70" s="487"/>
      <c r="AW70" s="487"/>
      <c r="AX70" s="487"/>
      <c r="AY70" s="487"/>
      <c r="AZ70" s="487"/>
      <c r="BA70" s="487"/>
      <c r="BB70" s="487"/>
      <c r="BC70" s="487"/>
      <c r="BD70" s="487"/>
      <c r="BE70" s="487"/>
      <c r="BF70" s="487"/>
      <c r="BG70" s="487"/>
      <c r="BH70" s="487"/>
      <c r="BI70" s="487"/>
      <c r="BJ70" s="487"/>
      <c r="BK70" s="487"/>
      <c r="BL70" s="487"/>
      <c r="BM70" s="487"/>
      <c r="BN70" s="487"/>
      <c r="BO70" s="480"/>
      <c r="BP70" s="488"/>
    </row>
    <row r="71" spans="1:68" ht="16.5" customHeight="1">
      <c r="A71" s="25"/>
      <c r="B71" s="531">
        <v>22</v>
      </c>
      <c r="C71" s="575" t="s">
        <v>63</v>
      </c>
      <c r="D71" s="531"/>
      <c r="E71" s="531"/>
      <c r="F71" s="531"/>
      <c r="G71" s="531" t="s">
        <v>365</v>
      </c>
      <c r="H71" s="531"/>
      <c r="I71" s="53"/>
      <c r="J71" s="489"/>
      <c r="K71" s="574"/>
      <c r="L71" s="574"/>
      <c r="M71" s="574"/>
      <c r="N71" s="574"/>
      <c r="O71" s="574"/>
      <c r="P71" s="574"/>
      <c r="Q71" s="574"/>
      <c r="R71" s="574"/>
      <c r="S71" s="574"/>
      <c r="T71" s="574"/>
      <c r="U71" s="557"/>
      <c r="V71" s="557"/>
      <c r="W71" s="557"/>
      <c r="X71" s="557"/>
      <c r="Y71" s="547"/>
      <c r="Z71" s="561"/>
      <c r="AA71" s="561"/>
      <c r="AB71" s="561"/>
      <c r="AC71" s="561"/>
      <c r="AD71" s="547"/>
      <c r="AE71" s="562"/>
      <c r="AF71" s="562"/>
      <c r="AG71" s="562"/>
      <c r="AH71" s="563"/>
      <c r="AI71" s="563"/>
      <c r="AJ71" s="563"/>
      <c r="AK71" s="562"/>
      <c r="AL71" s="562"/>
      <c r="AM71" s="562"/>
      <c r="AN71" s="563"/>
      <c r="AO71" s="563"/>
      <c r="AP71" s="563"/>
      <c r="AQ71" s="562"/>
      <c r="AR71" s="562"/>
      <c r="AS71" s="562"/>
      <c r="AT71" s="563"/>
      <c r="AU71" s="563"/>
      <c r="AV71" s="563"/>
      <c r="AW71" s="562"/>
      <c r="AX71" s="562"/>
      <c r="AY71" s="562"/>
      <c r="AZ71" s="563"/>
      <c r="BA71" s="563"/>
      <c r="BB71" s="563"/>
      <c r="BC71" s="562"/>
      <c r="BD71" s="562"/>
      <c r="BE71" s="562"/>
      <c r="BF71" s="563"/>
      <c r="BG71" s="563"/>
      <c r="BH71" s="563"/>
      <c r="BI71" s="562"/>
      <c r="BJ71" s="562"/>
      <c r="BK71" s="562"/>
      <c r="BL71" s="563"/>
      <c r="BM71" s="563"/>
      <c r="BN71" s="563"/>
      <c r="BO71" s="566"/>
      <c r="BP71" s="567"/>
    </row>
    <row r="72" spans="1:68" ht="16.5" customHeight="1">
      <c r="A72" s="25"/>
      <c r="B72" s="518"/>
      <c r="C72" s="518"/>
      <c r="D72" s="518"/>
      <c r="E72" s="518"/>
      <c r="F72" s="518"/>
      <c r="G72" s="518"/>
      <c r="H72" s="518"/>
      <c r="I72" s="490"/>
      <c r="J72" s="489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18"/>
      <c r="Y72" s="518"/>
      <c r="Z72" s="518"/>
      <c r="AA72" s="518"/>
      <c r="AB72" s="518"/>
      <c r="AC72" s="518"/>
      <c r="AD72" s="518"/>
      <c r="AE72" s="518"/>
      <c r="AF72" s="518"/>
      <c r="AG72" s="518"/>
      <c r="AH72" s="518"/>
      <c r="AI72" s="518"/>
      <c r="AJ72" s="518"/>
      <c r="AK72" s="518"/>
      <c r="AL72" s="518"/>
      <c r="AM72" s="518"/>
      <c r="AN72" s="518"/>
      <c r="AO72" s="518"/>
      <c r="AP72" s="518"/>
      <c r="AQ72" s="518"/>
      <c r="AR72" s="518"/>
      <c r="AS72" s="518"/>
      <c r="AT72" s="518"/>
      <c r="AU72" s="518"/>
      <c r="AV72" s="518"/>
      <c r="AW72" s="518"/>
      <c r="AX72" s="518"/>
      <c r="AY72" s="518"/>
      <c r="AZ72" s="518"/>
      <c r="BA72" s="518"/>
      <c r="BB72" s="518"/>
      <c r="BC72" s="518"/>
      <c r="BD72" s="518"/>
      <c r="BE72" s="518"/>
      <c r="BF72" s="518"/>
      <c r="BG72" s="518"/>
      <c r="BH72" s="518"/>
      <c r="BI72" s="518"/>
      <c r="BJ72" s="518"/>
      <c r="BK72" s="518"/>
      <c r="BL72" s="518"/>
      <c r="BM72" s="518"/>
      <c r="BN72" s="518"/>
      <c r="BO72" s="518"/>
      <c r="BP72" s="518"/>
    </row>
    <row r="73" spans="1:68" ht="16.5" customHeight="1">
      <c r="A73" s="25"/>
      <c r="B73" s="518"/>
      <c r="C73" s="518"/>
      <c r="D73" s="518"/>
      <c r="E73" s="518"/>
      <c r="F73" s="518"/>
      <c r="G73" s="518"/>
      <c r="H73" s="518"/>
      <c r="I73" s="490"/>
      <c r="J73" s="489"/>
      <c r="K73" s="518"/>
      <c r="L73" s="518"/>
      <c r="M73" s="518"/>
      <c r="N73" s="518"/>
      <c r="O73" s="518"/>
      <c r="P73" s="518"/>
      <c r="Q73" s="518"/>
      <c r="R73" s="518"/>
      <c r="S73" s="518"/>
      <c r="T73" s="518"/>
      <c r="U73" s="518"/>
      <c r="V73" s="518"/>
      <c r="W73" s="518"/>
      <c r="X73" s="518"/>
      <c r="Y73" s="518"/>
      <c r="Z73" s="518"/>
      <c r="AA73" s="518"/>
      <c r="AB73" s="518"/>
      <c r="AC73" s="518"/>
      <c r="AD73" s="518"/>
      <c r="AE73" s="518"/>
      <c r="AF73" s="518"/>
      <c r="AG73" s="518"/>
      <c r="AH73" s="518"/>
      <c r="AI73" s="518"/>
      <c r="AJ73" s="518"/>
      <c r="AK73" s="518"/>
      <c r="AL73" s="518"/>
      <c r="AM73" s="518"/>
      <c r="AN73" s="518"/>
      <c r="AO73" s="518"/>
      <c r="AP73" s="518"/>
      <c r="AQ73" s="518"/>
      <c r="AR73" s="518"/>
      <c r="AS73" s="518"/>
      <c r="AT73" s="518"/>
      <c r="AU73" s="518"/>
      <c r="AV73" s="518"/>
      <c r="AW73" s="518"/>
      <c r="AX73" s="518"/>
      <c r="AY73" s="518"/>
      <c r="AZ73" s="518"/>
      <c r="BA73" s="518"/>
      <c r="BB73" s="518"/>
      <c r="BC73" s="518"/>
      <c r="BD73" s="518"/>
      <c r="BE73" s="518"/>
      <c r="BF73" s="518"/>
      <c r="BG73" s="518"/>
      <c r="BH73" s="518"/>
      <c r="BI73" s="518"/>
      <c r="BJ73" s="518"/>
      <c r="BK73" s="518"/>
      <c r="BL73" s="518"/>
      <c r="BM73" s="518"/>
      <c r="BN73" s="518"/>
      <c r="BO73" s="518"/>
      <c r="BP73" s="518"/>
    </row>
    <row r="74" spans="1:68" ht="16.5" customHeight="1">
      <c r="A74" s="25"/>
      <c r="B74" s="518"/>
      <c r="C74" s="518"/>
      <c r="D74" s="518"/>
      <c r="E74" s="518"/>
      <c r="F74" s="518"/>
      <c r="G74" s="518"/>
      <c r="H74" s="518"/>
      <c r="I74" s="490"/>
      <c r="J74" s="489"/>
      <c r="K74" s="518"/>
      <c r="L74" s="518"/>
      <c r="M74" s="518"/>
      <c r="N74" s="518"/>
      <c r="O74" s="518"/>
      <c r="P74" s="518"/>
      <c r="Q74" s="518"/>
      <c r="R74" s="518"/>
      <c r="S74" s="518"/>
      <c r="T74" s="518"/>
      <c r="U74" s="518"/>
      <c r="V74" s="518"/>
      <c r="W74" s="518"/>
      <c r="X74" s="518"/>
      <c r="Y74" s="518"/>
      <c r="Z74" s="518"/>
      <c r="AA74" s="518"/>
      <c r="AB74" s="518"/>
      <c r="AC74" s="518"/>
      <c r="AD74" s="518"/>
      <c r="AE74" s="518"/>
      <c r="AF74" s="518"/>
      <c r="AG74" s="518"/>
      <c r="AH74" s="518"/>
      <c r="AI74" s="518"/>
      <c r="AJ74" s="518"/>
      <c r="AK74" s="518"/>
      <c r="AL74" s="518"/>
      <c r="AM74" s="518"/>
      <c r="AN74" s="518"/>
      <c r="AO74" s="518"/>
      <c r="AP74" s="518"/>
      <c r="AQ74" s="518"/>
      <c r="AR74" s="518"/>
      <c r="AS74" s="518"/>
      <c r="AT74" s="518"/>
      <c r="AU74" s="518"/>
      <c r="AV74" s="518"/>
      <c r="AW74" s="518"/>
      <c r="AX74" s="518"/>
      <c r="AY74" s="518"/>
      <c r="AZ74" s="518"/>
      <c r="BA74" s="518"/>
      <c r="BB74" s="518"/>
      <c r="BC74" s="518"/>
      <c r="BD74" s="518"/>
      <c r="BE74" s="518"/>
      <c r="BF74" s="518"/>
      <c r="BG74" s="518"/>
      <c r="BH74" s="518"/>
      <c r="BI74" s="518"/>
      <c r="BJ74" s="518"/>
      <c r="BK74" s="518"/>
      <c r="BL74" s="518"/>
      <c r="BM74" s="518"/>
      <c r="BN74" s="518"/>
      <c r="BO74" s="518"/>
      <c r="BP74" s="518"/>
    </row>
    <row r="75" spans="1:68" ht="16.5" customHeight="1">
      <c r="A75" s="25"/>
      <c r="B75" s="519"/>
      <c r="C75" s="519"/>
      <c r="D75" s="519"/>
      <c r="E75" s="519"/>
      <c r="F75" s="519"/>
      <c r="G75" s="519"/>
      <c r="H75" s="519"/>
      <c r="I75" s="491"/>
      <c r="J75" s="489"/>
      <c r="K75" s="519"/>
      <c r="L75" s="519"/>
      <c r="M75" s="519"/>
      <c r="N75" s="519"/>
      <c r="O75" s="519"/>
      <c r="P75" s="519"/>
      <c r="Q75" s="519"/>
      <c r="R75" s="519"/>
      <c r="S75" s="519"/>
      <c r="T75" s="519"/>
      <c r="U75" s="519"/>
      <c r="V75" s="519"/>
      <c r="W75" s="519"/>
      <c r="X75" s="518"/>
      <c r="Y75" s="519"/>
      <c r="Z75" s="519"/>
      <c r="AA75" s="519"/>
      <c r="AB75" s="519"/>
      <c r="AC75" s="519"/>
      <c r="AD75" s="519"/>
      <c r="AE75" s="519"/>
      <c r="AF75" s="519"/>
      <c r="AG75" s="519"/>
      <c r="AH75" s="519"/>
      <c r="AI75" s="519"/>
      <c r="AJ75" s="519"/>
      <c r="AK75" s="519"/>
      <c r="AL75" s="519"/>
      <c r="AM75" s="519"/>
      <c r="AN75" s="519"/>
      <c r="AO75" s="519"/>
      <c r="AP75" s="519"/>
      <c r="AQ75" s="519"/>
      <c r="AR75" s="519"/>
      <c r="AS75" s="519"/>
      <c r="AT75" s="519"/>
      <c r="AU75" s="519"/>
      <c r="AV75" s="519"/>
      <c r="AW75" s="519"/>
      <c r="AX75" s="519"/>
      <c r="AY75" s="519"/>
      <c r="AZ75" s="519"/>
      <c r="BA75" s="519"/>
      <c r="BB75" s="519"/>
      <c r="BC75" s="519"/>
      <c r="BD75" s="519"/>
      <c r="BE75" s="519"/>
      <c r="BF75" s="519"/>
      <c r="BG75" s="519"/>
      <c r="BH75" s="519"/>
      <c r="BI75" s="519"/>
      <c r="BJ75" s="519"/>
      <c r="BK75" s="519"/>
      <c r="BL75" s="519"/>
      <c r="BM75" s="519"/>
      <c r="BN75" s="519"/>
      <c r="BO75" s="519"/>
      <c r="BP75" s="519"/>
    </row>
    <row r="76" spans="1:68" ht="15.75" customHeight="1">
      <c r="A76" s="25"/>
      <c r="B76" s="479"/>
      <c r="C76" s="479"/>
      <c r="D76" s="480"/>
      <c r="E76" s="480"/>
      <c r="F76" s="212"/>
      <c r="G76" s="212" t="s">
        <v>366</v>
      </c>
      <c r="H76" s="480"/>
      <c r="I76" s="480"/>
      <c r="J76" s="481" t="s">
        <v>194</v>
      </c>
      <c r="K76" s="482"/>
      <c r="L76" s="483"/>
      <c r="M76" s="483"/>
      <c r="N76" s="483"/>
      <c r="O76" s="483"/>
      <c r="P76" s="483"/>
      <c r="Q76" s="483"/>
      <c r="R76" s="483"/>
      <c r="S76" s="483"/>
      <c r="T76" s="483"/>
      <c r="U76" s="484"/>
      <c r="V76" s="484"/>
      <c r="W76" s="484"/>
      <c r="X76" s="484"/>
      <c r="Y76" s="492"/>
      <c r="Z76" s="493"/>
      <c r="AA76" s="493"/>
      <c r="AB76" s="493"/>
      <c r="AC76" s="493"/>
      <c r="AD76" s="493"/>
      <c r="AE76" s="223"/>
      <c r="AF76" s="223"/>
      <c r="AG76" s="223"/>
      <c r="AH76" s="223"/>
      <c r="AI76" s="223"/>
      <c r="AJ76" s="223"/>
      <c r="AK76" s="223"/>
      <c r="AL76" s="223"/>
      <c r="AM76" s="223"/>
      <c r="AN76" s="223"/>
      <c r="AO76" s="223"/>
      <c r="AP76" s="223"/>
      <c r="AQ76" s="223"/>
      <c r="AR76" s="223"/>
      <c r="AS76" s="223"/>
      <c r="AT76" s="223"/>
      <c r="AU76" s="223"/>
      <c r="AV76" s="223"/>
      <c r="AW76" s="223"/>
      <c r="AX76" s="223"/>
      <c r="AY76" s="223"/>
      <c r="AZ76" s="223"/>
      <c r="BA76" s="223"/>
      <c r="BB76" s="223"/>
      <c r="BC76" s="223"/>
      <c r="BD76" s="223"/>
      <c r="BE76" s="223"/>
      <c r="BF76" s="223"/>
      <c r="BG76" s="223"/>
      <c r="BH76" s="223"/>
      <c r="BI76" s="223"/>
      <c r="BJ76" s="223"/>
      <c r="BK76" s="223"/>
      <c r="BL76" s="223"/>
      <c r="BM76" s="223"/>
      <c r="BN76" s="223"/>
      <c r="BO76" s="212"/>
      <c r="BP76" s="225"/>
    </row>
    <row r="77" spans="1:68" ht="15.75" customHeight="1">
      <c r="A77" s="70"/>
      <c r="B77" s="531">
        <v>23</v>
      </c>
      <c r="C77" s="575" t="s">
        <v>63</v>
      </c>
      <c r="D77" s="566"/>
      <c r="E77" s="566"/>
      <c r="F77" s="566"/>
      <c r="G77" s="566" t="s">
        <v>366</v>
      </c>
      <c r="H77" s="566" t="s">
        <v>367</v>
      </c>
      <c r="I77" s="108"/>
      <c r="J77" s="489" t="s">
        <v>152</v>
      </c>
      <c r="K77" s="595">
        <f>M77+N77+O77+P77+Q77+R77+S77+T77</f>
        <v>0</v>
      </c>
      <c r="L77" s="574">
        <f>K77*36</f>
        <v>0</v>
      </c>
      <c r="M77" s="531"/>
      <c r="N77" s="531"/>
      <c r="O77" s="531"/>
      <c r="P77" s="531"/>
      <c r="Q77" s="531"/>
      <c r="R77" s="531"/>
      <c r="S77" s="531"/>
      <c r="T77" s="548"/>
      <c r="U77" s="580"/>
      <c r="V77" s="557"/>
      <c r="W77" s="557"/>
      <c r="X77" s="558"/>
      <c r="Y77" s="581">
        <f>Z77+Z77*0.1</f>
        <v>0</v>
      </c>
      <c r="Z77" s="561">
        <f>SUM(AA77:AC77)</f>
        <v>0</v>
      </c>
      <c r="AA77" s="561">
        <f t="shared" ref="AA77:AC77" si="53">AE77+AH77+AK77+AN77+AQ77+AT77+AW77+AZ77+BC77+BF77+BI77+BL77</f>
        <v>0</v>
      </c>
      <c r="AB77" s="561">
        <f t="shared" si="53"/>
        <v>0</v>
      </c>
      <c r="AC77" s="561">
        <f t="shared" si="53"/>
        <v>0</v>
      </c>
      <c r="AD77" s="547">
        <f>L77-Y77</f>
        <v>0</v>
      </c>
      <c r="AE77" s="562"/>
      <c r="AF77" s="562"/>
      <c r="AG77" s="562"/>
      <c r="AH77" s="563"/>
      <c r="AI77" s="563"/>
      <c r="AJ77" s="563"/>
      <c r="AK77" s="562"/>
      <c r="AL77" s="562"/>
      <c r="AM77" s="562"/>
      <c r="AN77" s="563"/>
      <c r="AO77" s="563"/>
      <c r="AP77" s="563"/>
      <c r="AQ77" s="562"/>
      <c r="AR77" s="562"/>
      <c r="AS77" s="562"/>
      <c r="AT77" s="563"/>
      <c r="AU77" s="563"/>
      <c r="AV77" s="563"/>
      <c r="AW77" s="562"/>
      <c r="AX77" s="562"/>
      <c r="AY77" s="562"/>
      <c r="AZ77" s="563"/>
      <c r="BA77" s="563"/>
      <c r="BB77" s="563"/>
      <c r="BC77" s="561"/>
      <c r="BD77" s="561"/>
      <c r="BE77" s="561"/>
      <c r="BF77" s="563"/>
      <c r="BG77" s="563"/>
      <c r="BH77" s="563"/>
      <c r="BI77" s="561"/>
      <c r="BJ77" s="561"/>
      <c r="BK77" s="561"/>
      <c r="BL77" s="563"/>
      <c r="BM77" s="563"/>
      <c r="BN77" s="563"/>
      <c r="BO77" s="576"/>
      <c r="BP77" s="532" t="e">
        <f>Z77/L77*100</f>
        <v>#DIV/0!</v>
      </c>
    </row>
    <row r="78" spans="1:68" ht="15.75" customHeight="1">
      <c r="A78" s="70"/>
      <c r="B78" s="519"/>
      <c r="C78" s="519"/>
      <c r="D78" s="519"/>
      <c r="E78" s="519"/>
      <c r="F78" s="519"/>
      <c r="G78" s="519"/>
      <c r="H78" s="519"/>
      <c r="I78" s="113"/>
      <c r="J78" s="489" t="s">
        <v>152</v>
      </c>
      <c r="K78" s="519"/>
      <c r="L78" s="519"/>
      <c r="M78" s="519"/>
      <c r="N78" s="519"/>
      <c r="O78" s="519"/>
      <c r="P78" s="519"/>
      <c r="Q78" s="519"/>
      <c r="R78" s="519"/>
      <c r="S78" s="519"/>
      <c r="T78" s="550"/>
      <c r="U78" s="553"/>
      <c r="V78" s="519"/>
      <c r="W78" s="519"/>
      <c r="X78" s="559"/>
      <c r="Y78" s="545"/>
      <c r="Z78" s="519"/>
      <c r="AA78" s="519"/>
      <c r="AB78" s="519"/>
      <c r="AC78" s="519"/>
      <c r="AD78" s="519"/>
      <c r="AE78" s="519"/>
      <c r="AF78" s="519"/>
      <c r="AG78" s="519"/>
      <c r="AH78" s="519"/>
      <c r="AI78" s="519"/>
      <c r="AJ78" s="519"/>
      <c r="AK78" s="519"/>
      <c r="AL78" s="519"/>
      <c r="AM78" s="519"/>
      <c r="AN78" s="519"/>
      <c r="AO78" s="519"/>
      <c r="AP78" s="519"/>
      <c r="AQ78" s="519"/>
      <c r="AR78" s="519"/>
      <c r="AS78" s="519"/>
      <c r="AT78" s="519"/>
      <c r="AU78" s="519"/>
      <c r="AV78" s="519"/>
      <c r="AW78" s="519"/>
      <c r="AX78" s="519"/>
      <c r="AY78" s="519"/>
      <c r="AZ78" s="519"/>
      <c r="BA78" s="519"/>
      <c r="BB78" s="519"/>
      <c r="BC78" s="519"/>
      <c r="BD78" s="519"/>
      <c r="BE78" s="519"/>
      <c r="BF78" s="519"/>
      <c r="BG78" s="519"/>
      <c r="BH78" s="519"/>
      <c r="BI78" s="519"/>
      <c r="BJ78" s="519"/>
      <c r="BK78" s="519"/>
      <c r="BL78" s="519"/>
      <c r="BM78" s="519"/>
      <c r="BN78" s="519"/>
      <c r="BO78" s="519"/>
      <c r="BP78" s="519"/>
    </row>
    <row r="79" spans="1:68" ht="15.75" customHeight="1">
      <c r="A79" s="70"/>
      <c r="B79" s="531">
        <v>24</v>
      </c>
      <c r="C79" s="575" t="s">
        <v>63</v>
      </c>
      <c r="D79" s="566"/>
      <c r="E79" s="566"/>
      <c r="F79" s="566"/>
      <c r="G79" s="566" t="s">
        <v>366</v>
      </c>
      <c r="H79" s="566" t="s">
        <v>368</v>
      </c>
      <c r="I79" s="108"/>
      <c r="J79" s="471" t="s">
        <v>152</v>
      </c>
      <c r="K79" s="595">
        <f>M79+N79+O79+P79+Q79+R79+S79+T79</f>
        <v>0</v>
      </c>
      <c r="L79" s="574">
        <f>K79*36</f>
        <v>0</v>
      </c>
      <c r="M79" s="531"/>
      <c r="N79" s="531"/>
      <c r="O79" s="531"/>
      <c r="P79" s="531"/>
      <c r="Q79" s="531"/>
      <c r="R79" s="531"/>
      <c r="S79" s="531"/>
      <c r="T79" s="579"/>
      <c r="U79" s="580"/>
      <c r="V79" s="557"/>
      <c r="W79" s="557"/>
      <c r="X79" s="558"/>
      <c r="Y79" s="76">
        <f>Z79+Z79*0.1</f>
        <v>0</v>
      </c>
      <c r="Z79" s="77">
        <f>SUM(AA79:AC79)</f>
        <v>0</v>
      </c>
      <c r="AA79" s="77">
        <f t="shared" ref="AA79:AC79" si="54">AE79+AH79+AK79+AN79+AQ79+AT79+AW79+AZ79+BC79+BF79+BI79+BL79</f>
        <v>0</v>
      </c>
      <c r="AB79" s="77">
        <f t="shared" si="54"/>
        <v>0</v>
      </c>
      <c r="AC79" s="77">
        <f t="shared" si="54"/>
        <v>0</v>
      </c>
      <c r="AD79" s="78">
        <f>L79-Y79</f>
        <v>0</v>
      </c>
      <c r="AE79" s="79"/>
      <c r="AF79" s="79"/>
      <c r="AG79" s="79"/>
      <c r="AH79" s="80"/>
      <c r="AI79" s="80"/>
      <c r="AJ79" s="80"/>
      <c r="AK79" s="79"/>
      <c r="AL79" s="79"/>
      <c r="AM79" s="79"/>
      <c r="AN79" s="80"/>
      <c r="AO79" s="80"/>
      <c r="AP79" s="80"/>
      <c r="AQ79" s="79"/>
      <c r="AR79" s="79"/>
      <c r="AS79" s="79"/>
      <c r="AT79" s="80"/>
      <c r="AU79" s="80"/>
      <c r="AV79" s="80"/>
      <c r="AW79" s="79"/>
      <c r="AX79" s="79"/>
      <c r="AY79" s="79"/>
      <c r="AZ79" s="80"/>
      <c r="BA79" s="80"/>
      <c r="BB79" s="80"/>
      <c r="BC79" s="77"/>
      <c r="BD79" s="77"/>
      <c r="BE79" s="77"/>
      <c r="BF79" s="80"/>
      <c r="BG79" s="80"/>
      <c r="BH79" s="80"/>
      <c r="BI79" s="77"/>
      <c r="BJ79" s="77"/>
      <c r="BK79" s="77"/>
      <c r="BL79" s="80"/>
      <c r="BM79" s="80"/>
      <c r="BN79" s="80"/>
      <c r="BO79" s="130"/>
      <c r="BP79" s="81" t="e">
        <f>Z79/L79*100</f>
        <v>#DIV/0!</v>
      </c>
    </row>
    <row r="80" spans="1:68" ht="15.75" customHeight="1">
      <c r="A80" s="70"/>
      <c r="B80" s="518"/>
      <c r="C80" s="518"/>
      <c r="D80" s="518"/>
      <c r="E80" s="518"/>
      <c r="F80" s="518"/>
      <c r="G80" s="518"/>
      <c r="H80" s="518"/>
      <c r="I80" s="494"/>
      <c r="J80" s="471" t="s">
        <v>152</v>
      </c>
      <c r="K80" s="518"/>
      <c r="L80" s="518"/>
      <c r="M80" s="518"/>
      <c r="N80" s="518"/>
      <c r="O80" s="518"/>
      <c r="P80" s="518"/>
      <c r="Q80" s="518"/>
      <c r="R80" s="518"/>
      <c r="S80" s="518"/>
      <c r="T80" s="578"/>
      <c r="U80" s="552"/>
      <c r="V80" s="518"/>
      <c r="W80" s="518"/>
      <c r="X80" s="578"/>
      <c r="Y80" s="76"/>
      <c r="Z80" s="77"/>
      <c r="AA80" s="77"/>
      <c r="AB80" s="77"/>
      <c r="AC80" s="77"/>
      <c r="AD80" s="78"/>
      <c r="AE80" s="79"/>
      <c r="AF80" s="79"/>
      <c r="AG80" s="79"/>
      <c r="AH80" s="80"/>
      <c r="AI80" s="80"/>
      <c r="AJ80" s="80"/>
      <c r="AK80" s="79"/>
      <c r="AL80" s="79"/>
      <c r="AM80" s="79"/>
      <c r="AN80" s="80"/>
      <c r="AO80" s="80"/>
      <c r="AP80" s="80"/>
      <c r="AQ80" s="79"/>
      <c r="AR80" s="79"/>
      <c r="AS80" s="79"/>
      <c r="AT80" s="80"/>
      <c r="AU80" s="80"/>
      <c r="AV80" s="80"/>
      <c r="AW80" s="79"/>
      <c r="AX80" s="79"/>
      <c r="AY80" s="79"/>
      <c r="AZ80" s="80"/>
      <c r="BA80" s="80"/>
      <c r="BB80" s="80"/>
      <c r="BC80" s="77"/>
      <c r="BD80" s="77"/>
      <c r="BE80" s="77"/>
      <c r="BF80" s="80"/>
      <c r="BG80" s="80"/>
      <c r="BH80" s="80"/>
      <c r="BI80" s="77"/>
      <c r="BJ80" s="77"/>
      <c r="BK80" s="77"/>
      <c r="BL80" s="80"/>
      <c r="BM80" s="80"/>
      <c r="BN80" s="80"/>
      <c r="BO80" s="130"/>
      <c r="BP80" s="81"/>
    </row>
    <row r="81" spans="1:68" ht="15.75" customHeight="1">
      <c r="A81" s="70"/>
      <c r="B81" s="519"/>
      <c r="C81" s="519"/>
      <c r="D81" s="519"/>
      <c r="E81" s="519"/>
      <c r="F81" s="519"/>
      <c r="G81" s="519"/>
      <c r="H81" s="519"/>
      <c r="I81" s="113"/>
      <c r="J81" s="471" t="s">
        <v>152</v>
      </c>
      <c r="K81" s="519"/>
      <c r="L81" s="519"/>
      <c r="M81" s="519"/>
      <c r="N81" s="519"/>
      <c r="O81" s="519"/>
      <c r="P81" s="519"/>
      <c r="Q81" s="519"/>
      <c r="R81" s="519"/>
      <c r="S81" s="519"/>
      <c r="T81" s="559"/>
      <c r="U81" s="553"/>
      <c r="V81" s="519"/>
      <c r="W81" s="519"/>
      <c r="X81" s="559"/>
      <c r="Y81" s="76"/>
      <c r="Z81" s="77"/>
      <c r="AA81" s="77"/>
      <c r="AB81" s="77"/>
      <c r="AC81" s="77"/>
      <c r="AD81" s="78"/>
      <c r="AE81" s="79"/>
      <c r="AF81" s="79"/>
      <c r="AG81" s="79"/>
      <c r="AH81" s="80"/>
      <c r="AI81" s="80"/>
      <c r="AJ81" s="80"/>
      <c r="AK81" s="79"/>
      <c r="AL81" s="79"/>
      <c r="AM81" s="79"/>
      <c r="AN81" s="80"/>
      <c r="AO81" s="80"/>
      <c r="AP81" s="80"/>
      <c r="AQ81" s="79"/>
      <c r="AR81" s="79"/>
      <c r="AS81" s="79"/>
      <c r="AT81" s="80"/>
      <c r="AU81" s="80"/>
      <c r="AV81" s="80"/>
      <c r="AW81" s="79"/>
      <c r="AX81" s="79"/>
      <c r="AY81" s="79"/>
      <c r="AZ81" s="80"/>
      <c r="BA81" s="80"/>
      <c r="BB81" s="80"/>
      <c r="BC81" s="77"/>
      <c r="BD81" s="77"/>
      <c r="BE81" s="77"/>
      <c r="BF81" s="80"/>
      <c r="BG81" s="80"/>
      <c r="BH81" s="80"/>
      <c r="BI81" s="77"/>
      <c r="BJ81" s="77"/>
      <c r="BK81" s="77"/>
      <c r="BL81" s="80"/>
      <c r="BM81" s="80"/>
      <c r="BN81" s="80"/>
      <c r="BO81" s="130"/>
      <c r="BP81" s="81"/>
    </row>
    <row r="82" spans="1:68" ht="15.75" customHeight="1">
      <c r="A82" s="70"/>
      <c r="B82" s="531">
        <v>25</v>
      </c>
      <c r="C82" s="575" t="s">
        <v>63</v>
      </c>
      <c r="D82" s="566"/>
      <c r="E82" s="566"/>
      <c r="F82" s="566"/>
      <c r="G82" s="566" t="s">
        <v>366</v>
      </c>
      <c r="H82" s="566" t="s">
        <v>369</v>
      </c>
      <c r="I82" s="108"/>
      <c r="J82" s="471" t="s">
        <v>152</v>
      </c>
      <c r="K82" s="595">
        <f>M82+N82+O82+P82+Q82+R82+S82+T82</f>
        <v>0</v>
      </c>
      <c r="L82" s="574">
        <f>K82*36</f>
        <v>0</v>
      </c>
      <c r="M82" s="531"/>
      <c r="N82" s="531"/>
      <c r="O82" s="531"/>
      <c r="P82" s="531"/>
      <c r="Q82" s="531"/>
      <c r="R82" s="531"/>
      <c r="S82" s="531"/>
      <c r="T82" s="579"/>
      <c r="U82" s="580"/>
      <c r="V82" s="557"/>
      <c r="W82" s="557"/>
      <c r="X82" s="558"/>
      <c r="Y82" s="76">
        <f>Z82+Z82*0.1</f>
        <v>0</v>
      </c>
      <c r="Z82" s="77">
        <f>SUM(AA82:AC82)</f>
        <v>0</v>
      </c>
      <c r="AA82" s="77">
        <f t="shared" ref="AA82:AC82" si="55">AE82+AH82+AK82+AN82+AQ82+AT82+AW82+AZ82+BC82+BF82+BI82+BL82</f>
        <v>0</v>
      </c>
      <c r="AB82" s="77">
        <f t="shared" si="55"/>
        <v>0</v>
      </c>
      <c r="AC82" s="77">
        <f t="shared" si="55"/>
        <v>0</v>
      </c>
      <c r="AD82" s="78">
        <f>L82-Y82</f>
        <v>0</v>
      </c>
      <c r="AE82" s="79"/>
      <c r="AF82" s="79"/>
      <c r="AG82" s="79"/>
      <c r="AH82" s="80"/>
      <c r="AI82" s="80"/>
      <c r="AJ82" s="80"/>
      <c r="AK82" s="79"/>
      <c r="AL82" s="79"/>
      <c r="AM82" s="79"/>
      <c r="AN82" s="80"/>
      <c r="AO82" s="80"/>
      <c r="AP82" s="80"/>
      <c r="AQ82" s="79"/>
      <c r="AR82" s="79"/>
      <c r="AS82" s="79"/>
      <c r="AT82" s="80"/>
      <c r="AU82" s="80"/>
      <c r="AV82" s="80"/>
      <c r="AW82" s="79"/>
      <c r="AX82" s="79"/>
      <c r="AY82" s="79"/>
      <c r="AZ82" s="80"/>
      <c r="BA82" s="80"/>
      <c r="BB82" s="80"/>
      <c r="BC82" s="77"/>
      <c r="BD82" s="77"/>
      <c r="BE82" s="77"/>
      <c r="BF82" s="80"/>
      <c r="BG82" s="80"/>
      <c r="BH82" s="80"/>
      <c r="BI82" s="77"/>
      <c r="BJ82" s="77"/>
      <c r="BK82" s="77"/>
      <c r="BL82" s="80"/>
      <c r="BM82" s="80"/>
      <c r="BN82" s="80"/>
      <c r="BO82" s="130"/>
      <c r="BP82" s="81" t="e">
        <f>Z82/L82*100</f>
        <v>#DIV/0!</v>
      </c>
    </row>
    <row r="83" spans="1:68" ht="15.75" customHeight="1">
      <c r="A83" s="70"/>
      <c r="B83" s="518"/>
      <c r="C83" s="518"/>
      <c r="D83" s="518"/>
      <c r="E83" s="518"/>
      <c r="F83" s="518"/>
      <c r="G83" s="518"/>
      <c r="H83" s="518"/>
      <c r="I83" s="494"/>
      <c r="J83" s="471" t="s">
        <v>152</v>
      </c>
      <c r="K83" s="518"/>
      <c r="L83" s="518"/>
      <c r="M83" s="518"/>
      <c r="N83" s="518"/>
      <c r="O83" s="518"/>
      <c r="P83" s="518"/>
      <c r="Q83" s="518"/>
      <c r="R83" s="518"/>
      <c r="S83" s="518"/>
      <c r="T83" s="578"/>
      <c r="U83" s="552"/>
      <c r="V83" s="518"/>
      <c r="W83" s="518"/>
      <c r="X83" s="578"/>
      <c r="Y83" s="76"/>
      <c r="Z83" s="77"/>
      <c r="AA83" s="77"/>
      <c r="AB83" s="77"/>
      <c r="AC83" s="77"/>
      <c r="AD83" s="78"/>
      <c r="AE83" s="79"/>
      <c r="AF83" s="79"/>
      <c r="AG83" s="79"/>
      <c r="AH83" s="80"/>
      <c r="AI83" s="80"/>
      <c r="AJ83" s="80"/>
      <c r="AK83" s="79"/>
      <c r="AL83" s="79"/>
      <c r="AM83" s="79"/>
      <c r="AN83" s="80"/>
      <c r="AO83" s="80"/>
      <c r="AP83" s="80"/>
      <c r="AQ83" s="79"/>
      <c r="AR83" s="79"/>
      <c r="AS83" s="79"/>
      <c r="AT83" s="80"/>
      <c r="AU83" s="80"/>
      <c r="AV83" s="80"/>
      <c r="AW83" s="79"/>
      <c r="AX83" s="79"/>
      <c r="AY83" s="79"/>
      <c r="AZ83" s="80"/>
      <c r="BA83" s="80"/>
      <c r="BB83" s="80"/>
      <c r="BC83" s="77"/>
      <c r="BD83" s="77"/>
      <c r="BE83" s="77"/>
      <c r="BF83" s="80"/>
      <c r="BG83" s="80"/>
      <c r="BH83" s="80"/>
      <c r="BI83" s="77"/>
      <c r="BJ83" s="77"/>
      <c r="BK83" s="77"/>
      <c r="BL83" s="80"/>
      <c r="BM83" s="80"/>
      <c r="BN83" s="80"/>
      <c r="BO83" s="130"/>
      <c r="BP83" s="81"/>
    </row>
    <row r="84" spans="1:68" ht="15.75" customHeight="1">
      <c r="A84" s="70"/>
      <c r="B84" s="518"/>
      <c r="C84" s="518"/>
      <c r="D84" s="518"/>
      <c r="E84" s="518"/>
      <c r="F84" s="518"/>
      <c r="G84" s="518"/>
      <c r="H84" s="518"/>
      <c r="I84" s="494"/>
      <c r="J84" s="471" t="s">
        <v>152</v>
      </c>
      <c r="K84" s="518"/>
      <c r="L84" s="518"/>
      <c r="M84" s="518"/>
      <c r="N84" s="518"/>
      <c r="O84" s="518"/>
      <c r="P84" s="518"/>
      <c r="Q84" s="518"/>
      <c r="R84" s="518"/>
      <c r="S84" s="518"/>
      <c r="T84" s="578"/>
      <c r="U84" s="552"/>
      <c r="V84" s="518"/>
      <c r="W84" s="518"/>
      <c r="X84" s="578"/>
      <c r="Y84" s="76">
        <f t="shared" ref="Y84:Y91" si="56">Z84+Z84*0.1</f>
        <v>0</v>
      </c>
      <c r="Z84" s="77">
        <f t="shared" ref="Z84:Z91" si="57">SUM(AA84:AC84)</f>
        <v>0</v>
      </c>
      <c r="AA84" s="77">
        <f t="shared" ref="AA84:AC84" si="58">AE84+AH84+AK84+AN84+AQ84+AT84+AW84+AZ84+BC84+BF84+BI84+BL84</f>
        <v>0</v>
      </c>
      <c r="AB84" s="77">
        <f t="shared" si="58"/>
        <v>0</v>
      </c>
      <c r="AC84" s="77">
        <f t="shared" si="58"/>
        <v>0</v>
      </c>
      <c r="AD84" s="78">
        <f t="shared" ref="AD84:AD91" si="59">L84-Y84</f>
        <v>0</v>
      </c>
      <c r="AE84" s="79"/>
      <c r="AF84" s="79"/>
      <c r="AG84" s="79"/>
      <c r="AH84" s="80"/>
      <c r="AI84" s="80"/>
      <c r="AJ84" s="80"/>
      <c r="AK84" s="79"/>
      <c r="AL84" s="79"/>
      <c r="AM84" s="79"/>
      <c r="AN84" s="80"/>
      <c r="AO84" s="80"/>
      <c r="AP84" s="80"/>
      <c r="AQ84" s="79"/>
      <c r="AR84" s="79"/>
      <c r="AS84" s="79"/>
      <c r="AT84" s="80"/>
      <c r="AU84" s="80"/>
      <c r="AV84" s="80"/>
      <c r="AW84" s="79"/>
      <c r="AX84" s="79"/>
      <c r="AY84" s="79"/>
      <c r="AZ84" s="80"/>
      <c r="BA84" s="80"/>
      <c r="BB84" s="80"/>
      <c r="BC84" s="77"/>
      <c r="BD84" s="77"/>
      <c r="BE84" s="77"/>
      <c r="BF84" s="80"/>
      <c r="BG84" s="80"/>
      <c r="BH84" s="80"/>
      <c r="BI84" s="77"/>
      <c r="BJ84" s="77"/>
      <c r="BK84" s="77"/>
      <c r="BL84" s="80"/>
      <c r="BM84" s="80"/>
      <c r="BN84" s="80"/>
      <c r="BO84" s="130"/>
      <c r="BP84" s="81" t="e">
        <f t="shared" ref="BP84:BP91" si="60">Z84/L84*100</f>
        <v>#DIV/0!</v>
      </c>
    </row>
    <row r="85" spans="1:68" ht="15.75" customHeight="1">
      <c r="A85" s="70"/>
      <c r="B85" s="518"/>
      <c r="C85" s="518"/>
      <c r="D85" s="518"/>
      <c r="E85" s="518"/>
      <c r="F85" s="518"/>
      <c r="G85" s="518"/>
      <c r="H85" s="518"/>
      <c r="I85" s="494"/>
      <c r="J85" s="471" t="s">
        <v>152</v>
      </c>
      <c r="K85" s="518"/>
      <c r="L85" s="518"/>
      <c r="M85" s="518"/>
      <c r="N85" s="518"/>
      <c r="O85" s="518"/>
      <c r="P85" s="518"/>
      <c r="Q85" s="518"/>
      <c r="R85" s="518"/>
      <c r="S85" s="518"/>
      <c r="T85" s="578"/>
      <c r="U85" s="552"/>
      <c r="V85" s="518"/>
      <c r="W85" s="518"/>
      <c r="X85" s="578"/>
      <c r="Y85" s="76">
        <f t="shared" si="56"/>
        <v>0</v>
      </c>
      <c r="Z85" s="77">
        <f t="shared" si="57"/>
        <v>0</v>
      </c>
      <c r="AA85" s="77">
        <f t="shared" ref="AA85:AC85" si="61">AE85+AH85+AK85+AN85+AQ85+AT85+AW85+AZ85+BC85+BF85+BI85+BL85</f>
        <v>0</v>
      </c>
      <c r="AB85" s="77">
        <f t="shared" si="61"/>
        <v>0</v>
      </c>
      <c r="AC85" s="77">
        <f t="shared" si="61"/>
        <v>0</v>
      </c>
      <c r="AD85" s="78">
        <f t="shared" si="59"/>
        <v>0</v>
      </c>
      <c r="AE85" s="79"/>
      <c r="AF85" s="79"/>
      <c r="AG85" s="79"/>
      <c r="AH85" s="80"/>
      <c r="AI85" s="80"/>
      <c r="AJ85" s="80"/>
      <c r="AK85" s="79"/>
      <c r="AL85" s="79"/>
      <c r="AM85" s="79"/>
      <c r="AN85" s="80"/>
      <c r="AO85" s="80"/>
      <c r="AP85" s="80"/>
      <c r="AQ85" s="79"/>
      <c r="AR85" s="79"/>
      <c r="AS85" s="79"/>
      <c r="AT85" s="80"/>
      <c r="AU85" s="80"/>
      <c r="AV85" s="80"/>
      <c r="AW85" s="79"/>
      <c r="AX85" s="79"/>
      <c r="AY85" s="79"/>
      <c r="AZ85" s="80"/>
      <c r="BA85" s="80"/>
      <c r="BB85" s="80"/>
      <c r="BC85" s="77"/>
      <c r="BD85" s="77"/>
      <c r="BE85" s="77"/>
      <c r="BF85" s="80"/>
      <c r="BG85" s="80"/>
      <c r="BH85" s="80"/>
      <c r="BI85" s="77"/>
      <c r="BJ85" s="77"/>
      <c r="BK85" s="77"/>
      <c r="BL85" s="80"/>
      <c r="BM85" s="80"/>
      <c r="BN85" s="80"/>
      <c r="BO85" s="130"/>
      <c r="BP85" s="81" t="e">
        <f t="shared" si="60"/>
        <v>#DIV/0!</v>
      </c>
    </row>
    <row r="86" spans="1:68" ht="15.75" customHeight="1">
      <c r="A86" s="70"/>
      <c r="B86" s="519"/>
      <c r="C86" s="519"/>
      <c r="D86" s="519"/>
      <c r="E86" s="519"/>
      <c r="F86" s="519"/>
      <c r="G86" s="519"/>
      <c r="H86" s="519"/>
      <c r="I86" s="113"/>
      <c r="J86" s="471" t="s">
        <v>152</v>
      </c>
      <c r="K86" s="519"/>
      <c r="L86" s="519"/>
      <c r="M86" s="519"/>
      <c r="N86" s="519"/>
      <c r="O86" s="519"/>
      <c r="P86" s="519"/>
      <c r="Q86" s="519"/>
      <c r="R86" s="519"/>
      <c r="S86" s="519"/>
      <c r="T86" s="559"/>
      <c r="U86" s="553"/>
      <c r="V86" s="519"/>
      <c r="W86" s="519"/>
      <c r="X86" s="559"/>
      <c r="Y86" s="76">
        <f t="shared" si="56"/>
        <v>0</v>
      </c>
      <c r="Z86" s="77">
        <f t="shared" si="57"/>
        <v>0</v>
      </c>
      <c r="AA86" s="77">
        <f t="shared" ref="AA86:AC86" si="62">AE86+AH86+AK86+AN86+AQ86+AT86+AW86+AZ86+BC86+BF86+BI86+BL86</f>
        <v>0</v>
      </c>
      <c r="AB86" s="77">
        <f t="shared" si="62"/>
        <v>0</v>
      </c>
      <c r="AC86" s="77">
        <f t="shared" si="62"/>
        <v>0</v>
      </c>
      <c r="AD86" s="78">
        <f t="shared" si="59"/>
        <v>0</v>
      </c>
      <c r="AE86" s="79"/>
      <c r="AF86" s="79"/>
      <c r="AG86" s="79"/>
      <c r="AH86" s="80"/>
      <c r="AI86" s="80"/>
      <c r="AJ86" s="80"/>
      <c r="AK86" s="79"/>
      <c r="AL86" s="79"/>
      <c r="AM86" s="79"/>
      <c r="AN86" s="80"/>
      <c r="AO86" s="80"/>
      <c r="AP86" s="80"/>
      <c r="AQ86" s="79"/>
      <c r="AR86" s="79"/>
      <c r="AS86" s="79"/>
      <c r="AT86" s="80"/>
      <c r="AU86" s="80"/>
      <c r="AV86" s="80"/>
      <c r="AW86" s="79"/>
      <c r="AX86" s="79"/>
      <c r="AY86" s="79"/>
      <c r="AZ86" s="80"/>
      <c r="BA86" s="80"/>
      <c r="BB86" s="80"/>
      <c r="BC86" s="77"/>
      <c r="BD86" s="77"/>
      <c r="BE86" s="77"/>
      <c r="BF86" s="80"/>
      <c r="BG86" s="80"/>
      <c r="BH86" s="80"/>
      <c r="BI86" s="77"/>
      <c r="BJ86" s="77"/>
      <c r="BK86" s="77"/>
      <c r="BL86" s="80"/>
      <c r="BM86" s="80"/>
      <c r="BN86" s="80"/>
      <c r="BO86" s="130"/>
      <c r="BP86" s="81" t="e">
        <f t="shared" si="60"/>
        <v>#DIV/0!</v>
      </c>
    </row>
    <row r="87" spans="1:68" ht="15.75" hidden="1" customHeight="1">
      <c r="A87" s="70"/>
      <c r="B87" s="70"/>
      <c r="C87" s="70"/>
      <c r="D87" s="63"/>
      <c r="E87" s="63"/>
      <c r="F87" s="63"/>
      <c r="G87" s="63" t="s">
        <v>366</v>
      </c>
      <c r="H87" s="63"/>
      <c r="I87" s="63"/>
      <c r="J87" s="471" t="s">
        <v>152</v>
      </c>
      <c r="K87" s="453">
        <f t="shared" ref="K87:K91" si="63">M87+N87+O87+P87+Q87+R87+S87+T87</f>
        <v>0</v>
      </c>
      <c r="L87" s="156">
        <f t="shared" ref="L87:L91" si="64">K87*36</f>
        <v>0</v>
      </c>
      <c r="M87" s="70"/>
      <c r="N87" s="70"/>
      <c r="O87" s="70"/>
      <c r="P87" s="70"/>
      <c r="Q87" s="70"/>
      <c r="R87" s="70"/>
      <c r="S87" s="70"/>
      <c r="T87" s="71"/>
      <c r="U87" s="72"/>
      <c r="V87" s="73"/>
      <c r="W87" s="73"/>
      <c r="X87" s="75"/>
      <c r="Y87" s="76">
        <f t="shared" si="56"/>
        <v>0</v>
      </c>
      <c r="Z87" s="77">
        <f t="shared" si="57"/>
        <v>0</v>
      </c>
      <c r="AA87" s="77">
        <f t="shared" ref="AA87:AC87" si="65">AE87+AH87+AK87+AN87+AQ87+AT87+AW87+AZ87+BC87+BF87+BI87+BL87</f>
        <v>0</v>
      </c>
      <c r="AB87" s="77">
        <f t="shared" si="65"/>
        <v>0</v>
      </c>
      <c r="AC87" s="77">
        <f t="shared" si="65"/>
        <v>0</v>
      </c>
      <c r="AD87" s="78">
        <f t="shared" si="59"/>
        <v>0</v>
      </c>
      <c r="AE87" s="79"/>
      <c r="AF87" s="79"/>
      <c r="AG87" s="79"/>
      <c r="AH87" s="80"/>
      <c r="AI87" s="80"/>
      <c r="AJ87" s="80"/>
      <c r="AK87" s="79"/>
      <c r="AL87" s="79"/>
      <c r="AM87" s="79"/>
      <c r="AN87" s="80"/>
      <c r="AO87" s="80"/>
      <c r="AP87" s="80"/>
      <c r="AQ87" s="79"/>
      <c r="AR87" s="79"/>
      <c r="AS87" s="79"/>
      <c r="AT87" s="80"/>
      <c r="AU87" s="80"/>
      <c r="AV87" s="80"/>
      <c r="AW87" s="79"/>
      <c r="AX87" s="79"/>
      <c r="AY87" s="79"/>
      <c r="AZ87" s="80"/>
      <c r="BA87" s="80"/>
      <c r="BB87" s="80"/>
      <c r="BC87" s="77"/>
      <c r="BD87" s="77"/>
      <c r="BE87" s="77"/>
      <c r="BF87" s="80"/>
      <c r="BG87" s="80"/>
      <c r="BH87" s="80"/>
      <c r="BI87" s="77"/>
      <c r="BJ87" s="77"/>
      <c r="BK87" s="77"/>
      <c r="BL87" s="80"/>
      <c r="BM87" s="80"/>
      <c r="BN87" s="80"/>
      <c r="BO87" s="130"/>
      <c r="BP87" s="81" t="e">
        <f t="shared" si="60"/>
        <v>#DIV/0!</v>
      </c>
    </row>
    <row r="88" spans="1:68" ht="15" hidden="1" customHeight="1">
      <c r="A88" s="70"/>
      <c r="B88" s="70"/>
      <c r="C88" s="70"/>
      <c r="D88" s="63"/>
      <c r="E88" s="63"/>
      <c r="F88" s="63"/>
      <c r="G88" s="63" t="s">
        <v>366</v>
      </c>
      <c r="H88" s="63"/>
      <c r="I88" s="63"/>
      <c r="J88" s="471" t="s">
        <v>152</v>
      </c>
      <c r="K88" s="453">
        <f t="shared" si="63"/>
        <v>0</v>
      </c>
      <c r="L88" s="156">
        <f t="shared" si="64"/>
        <v>0</v>
      </c>
      <c r="M88" s="70"/>
      <c r="N88" s="70"/>
      <c r="O88" s="70"/>
      <c r="P88" s="70"/>
      <c r="Q88" s="70"/>
      <c r="R88" s="70"/>
      <c r="S88" s="70"/>
      <c r="T88" s="71"/>
      <c r="U88" s="72"/>
      <c r="V88" s="73"/>
      <c r="W88" s="73"/>
      <c r="X88" s="75"/>
      <c r="Y88" s="76">
        <f t="shared" si="56"/>
        <v>0</v>
      </c>
      <c r="Z88" s="77">
        <f t="shared" si="57"/>
        <v>0</v>
      </c>
      <c r="AA88" s="77">
        <f t="shared" ref="AA88:AC88" si="66">AE88+AH88+AK88+AN88+AQ88+AT88+AW88+AZ88+BC88+BF88+BI88+BL88</f>
        <v>0</v>
      </c>
      <c r="AB88" s="77">
        <f t="shared" si="66"/>
        <v>0</v>
      </c>
      <c r="AC88" s="77">
        <f t="shared" si="66"/>
        <v>0</v>
      </c>
      <c r="AD88" s="78">
        <f t="shared" si="59"/>
        <v>0</v>
      </c>
      <c r="AE88" s="79"/>
      <c r="AF88" s="79"/>
      <c r="AG88" s="79"/>
      <c r="AH88" s="80"/>
      <c r="AI88" s="80"/>
      <c r="AJ88" s="80"/>
      <c r="AK88" s="79"/>
      <c r="AL88" s="79"/>
      <c r="AM88" s="79"/>
      <c r="AN88" s="80"/>
      <c r="AO88" s="80"/>
      <c r="AP88" s="80"/>
      <c r="AQ88" s="79"/>
      <c r="AR88" s="79"/>
      <c r="AS88" s="79"/>
      <c r="AT88" s="80"/>
      <c r="AU88" s="80"/>
      <c r="AV88" s="80"/>
      <c r="AW88" s="79"/>
      <c r="AX88" s="79"/>
      <c r="AY88" s="79"/>
      <c r="AZ88" s="80"/>
      <c r="BA88" s="80"/>
      <c r="BB88" s="80"/>
      <c r="BC88" s="77"/>
      <c r="BD88" s="77"/>
      <c r="BE88" s="77"/>
      <c r="BF88" s="80"/>
      <c r="BG88" s="80"/>
      <c r="BH88" s="80"/>
      <c r="BI88" s="77"/>
      <c r="BJ88" s="77"/>
      <c r="BK88" s="77"/>
      <c r="BL88" s="80"/>
      <c r="BM88" s="80"/>
      <c r="BN88" s="80"/>
      <c r="BO88" s="130"/>
      <c r="BP88" s="81" t="e">
        <f t="shared" si="60"/>
        <v>#DIV/0!</v>
      </c>
    </row>
    <row r="89" spans="1:68" ht="15.75" hidden="1" customHeight="1">
      <c r="A89" s="70"/>
      <c r="B89" s="70"/>
      <c r="C89" s="70"/>
      <c r="D89" s="63"/>
      <c r="E89" s="63"/>
      <c r="F89" s="63"/>
      <c r="G89" s="63" t="s">
        <v>366</v>
      </c>
      <c r="H89" s="63"/>
      <c r="I89" s="63"/>
      <c r="J89" s="471" t="s">
        <v>152</v>
      </c>
      <c r="K89" s="453">
        <f t="shared" si="63"/>
        <v>0</v>
      </c>
      <c r="L89" s="156">
        <f t="shared" si="64"/>
        <v>0</v>
      </c>
      <c r="M89" s="70"/>
      <c r="N89" s="70"/>
      <c r="O89" s="70"/>
      <c r="P89" s="70"/>
      <c r="Q89" s="70"/>
      <c r="R89" s="70"/>
      <c r="S89" s="70"/>
      <c r="T89" s="71"/>
      <c r="U89" s="72"/>
      <c r="V89" s="73"/>
      <c r="W89" s="73"/>
      <c r="X89" s="75"/>
      <c r="Y89" s="76">
        <f t="shared" si="56"/>
        <v>0</v>
      </c>
      <c r="Z89" s="77">
        <f t="shared" si="57"/>
        <v>0</v>
      </c>
      <c r="AA89" s="77">
        <f t="shared" ref="AA89:AC89" si="67">AE89+AH89+AK89+AN89+AQ89+AT89+AW89+AZ89+BC89+BF89+BI89+BL89</f>
        <v>0</v>
      </c>
      <c r="AB89" s="77">
        <f t="shared" si="67"/>
        <v>0</v>
      </c>
      <c r="AC89" s="77">
        <f t="shared" si="67"/>
        <v>0</v>
      </c>
      <c r="AD89" s="78">
        <f t="shared" si="59"/>
        <v>0</v>
      </c>
      <c r="AE89" s="79"/>
      <c r="AF89" s="79"/>
      <c r="AG89" s="79"/>
      <c r="AH89" s="80"/>
      <c r="AI89" s="80"/>
      <c r="AJ89" s="80"/>
      <c r="AK89" s="79"/>
      <c r="AL89" s="79"/>
      <c r="AM89" s="79"/>
      <c r="AN89" s="80"/>
      <c r="AO89" s="80"/>
      <c r="AP89" s="80"/>
      <c r="AQ89" s="79"/>
      <c r="AR89" s="79"/>
      <c r="AS89" s="79"/>
      <c r="AT89" s="80"/>
      <c r="AU89" s="80"/>
      <c r="AV89" s="80"/>
      <c r="AW89" s="79"/>
      <c r="AX89" s="79"/>
      <c r="AY89" s="79"/>
      <c r="AZ89" s="80"/>
      <c r="BA89" s="80"/>
      <c r="BB89" s="80"/>
      <c r="BC89" s="77"/>
      <c r="BD89" s="77"/>
      <c r="BE89" s="77"/>
      <c r="BF89" s="80"/>
      <c r="BG89" s="80"/>
      <c r="BH89" s="80"/>
      <c r="BI89" s="77"/>
      <c r="BJ89" s="77"/>
      <c r="BK89" s="77"/>
      <c r="BL89" s="80"/>
      <c r="BM89" s="80"/>
      <c r="BN89" s="80"/>
      <c r="BO89" s="130"/>
      <c r="BP89" s="81" t="e">
        <f t="shared" si="60"/>
        <v>#DIV/0!</v>
      </c>
    </row>
    <row r="90" spans="1:68" ht="15.75" hidden="1" customHeight="1">
      <c r="A90" s="70"/>
      <c r="B90" s="70"/>
      <c r="C90" s="70"/>
      <c r="D90" s="63"/>
      <c r="E90" s="63"/>
      <c r="F90" s="63"/>
      <c r="G90" s="63" t="s">
        <v>366</v>
      </c>
      <c r="H90" s="63"/>
      <c r="I90" s="63"/>
      <c r="J90" s="471" t="s">
        <v>152</v>
      </c>
      <c r="K90" s="453">
        <f t="shared" si="63"/>
        <v>0</v>
      </c>
      <c r="L90" s="156">
        <f t="shared" si="64"/>
        <v>0</v>
      </c>
      <c r="M90" s="70"/>
      <c r="N90" s="70"/>
      <c r="O90" s="70"/>
      <c r="P90" s="70"/>
      <c r="Q90" s="70"/>
      <c r="R90" s="70"/>
      <c r="S90" s="70"/>
      <c r="T90" s="71"/>
      <c r="U90" s="72"/>
      <c r="V90" s="73"/>
      <c r="W90" s="73"/>
      <c r="X90" s="75"/>
      <c r="Y90" s="76">
        <f t="shared" si="56"/>
        <v>0</v>
      </c>
      <c r="Z90" s="77">
        <f t="shared" si="57"/>
        <v>0</v>
      </c>
      <c r="AA90" s="77">
        <f t="shared" ref="AA90:AC90" si="68">AE90+AH90+AK90+AN90+AQ90+AT90+AW90+AZ90+BC90+BF90+BI90+BL90</f>
        <v>0</v>
      </c>
      <c r="AB90" s="77">
        <f t="shared" si="68"/>
        <v>0</v>
      </c>
      <c r="AC90" s="77">
        <f t="shared" si="68"/>
        <v>0</v>
      </c>
      <c r="AD90" s="78">
        <f t="shared" si="59"/>
        <v>0</v>
      </c>
      <c r="AE90" s="79"/>
      <c r="AF90" s="79"/>
      <c r="AG90" s="79"/>
      <c r="AH90" s="80"/>
      <c r="AI90" s="80"/>
      <c r="AJ90" s="80"/>
      <c r="AK90" s="79"/>
      <c r="AL90" s="79"/>
      <c r="AM90" s="79"/>
      <c r="AN90" s="80"/>
      <c r="AO90" s="80"/>
      <c r="AP90" s="80"/>
      <c r="AQ90" s="79"/>
      <c r="AR90" s="79"/>
      <c r="AS90" s="79"/>
      <c r="AT90" s="80"/>
      <c r="AU90" s="80"/>
      <c r="AV90" s="80"/>
      <c r="AW90" s="79"/>
      <c r="AX90" s="79"/>
      <c r="AY90" s="79"/>
      <c r="AZ90" s="80"/>
      <c r="BA90" s="80"/>
      <c r="BB90" s="80"/>
      <c r="BC90" s="77"/>
      <c r="BD90" s="77"/>
      <c r="BE90" s="77"/>
      <c r="BF90" s="80"/>
      <c r="BG90" s="80"/>
      <c r="BH90" s="80"/>
      <c r="BI90" s="77"/>
      <c r="BJ90" s="77"/>
      <c r="BK90" s="77"/>
      <c r="BL90" s="80"/>
      <c r="BM90" s="80"/>
      <c r="BN90" s="80"/>
      <c r="BO90" s="130"/>
      <c r="BP90" s="81" t="e">
        <f t="shared" si="60"/>
        <v>#DIV/0!</v>
      </c>
    </row>
    <row r="91" spans="1:68" ht="15.75" hidden="1" customHeight="1">
      <c r="A91" s="70"/>
      <c r="B91" s="70"/>
      <c r="C91" s="70"/>
      <c r="D91" s="63"/>
      <c r="E91" s="63"/>
      <c r="F91" s="63"/>
      <c r="G91" s="63" t="s">
        <v>366</v>
      </c>
      <c r="H91" s="63"/>
      <c r="I91" s="63"/>
      <c r="J91" s="471" t="s">
        <v>152</v>
      </c>
      <c r="K91" s="453">
        <f t="shared" si="63"/>
        <v>0</v>
      </c>
      <c r="L91" s="156">
        <f t="shared" si="64"/>
        <v>0</v>
      </c>
      <c r="M91" s="70"/>
      <c r="N91" s="70"/>
      <c r="O91" s="70"/>
      <c r="P91" s="70"/>
      <c r="Q91" s="70"/>
      <c r="R91" s="70"/>
      <c r="S91" s="70"/>
      <c r="T91" s="71"/>
      <c r="U91" s="72"/>
      <c r="V91" s="73"/>
      <c r="W91" s="73"/>
      <c r="X91" s="75"/>
      <c r="Y91" s="76">
        <f t="shared" si="56"/>
        <v>0</v>
      </c>
      <c r="Z91" s="77">
        <f t="shared" si="57"/>
        <v>0</v>
      </c>
      <c r="AA91" s="77">
        <f t="shared" ref="AA91:AC91" si="69">AE91+AH91+AK91+AN91+AQ91+AT91+AW91+AZ91+BC91+BF91+BI91+BL91</f>
        <v>0</v>
      </c>
      <c r="AB91" s="77">
        <f t="shared" si="69"/>
        <v>0</v>
      </c>
      <c r="AC91" s="77">
        <f t="shared" si="69"/>
        <v>0</v>
      </c>
      <c r="AD91" s="78">
        <f t="shared" si="59"/>
        <v>0</v>
      </c>
      <c r="AE91" s="79"/>
      <c r="AF91" s="79"/>
      <c r="AG91" s="79"/>
      <c r="AH91" s="80"/>
      <c r="AI91" s="80"/>
      <c r="AJ91" s="80"/>
      <c r="AK91" s="79"/>
      <c r="AL91" s="79"/>
      <c r="AM91" s="79"/>
      <c r="AN91" s="80"/>
      <c r="AO91" s="80"/>
      <c r="AP91" s="80"/>
      <c r="AQ91" s="79"/>
      <c r="AR91" s="79"/>
      <c r="AS91" s="79"/>
      <c r="AT91" s="80"/>
      <c r="AU91" s="80"/>
      <c r="AV91" s="80"/>
      <c r="AW91" s="79"/>
      <c r="AX91" s="79"/>
      <c r="AY91" s="79"/>
      <c r="AZ91" s="80"/>
      <c r="BA91" s="80"/>
      <c r="BB91" s="80"/>
      <c r="BC91" s="77"/>
      <c r="BD91" s="77"/>
      <c r="BE91" s="77"/>
      <c r="BF91" s="80"/>
      <c r="BG91" s="80"/>
      <c r="BH91" s="80"/>
      <c r="BI91" s="77"/>
      <c r="BJ91" s="77"/>
      <c r="BK91" s="77"/>
      <c r="BL91" s="80"/>
      <c r="BM91" s="80"/>
      <c r="BN91" s="80"/>
      <c r="BO91" s="130"/>
      <c r="BP91" s="81" t="e">
        <f t="shared" si="60"/>
        <v>#DIV/0!</v>
      </c>
    </row>
    <row r="92" spans="1:68" ht="15.75" customHeight="1">
      <c r="A92" s="70"/>
      <c r="B92" s="212"/>
      <c r="C92" s="212"/>
      <c r="D92" s="212"/>
      <c r="E92" s="212"/>
      <c r="F92" s="212"/>
      <c r="G92" s="212" t="s">
        <v>370</v>
      </c>
      <c r="H92" s="212"/>
      <c r="I92" s="212"/>
      <c r="J92" s="495" t="s">
        <v>206</v>
      </c>
      <c r="K92" s="482">
        <f>SUM(K93:K97)</f>
        <v>0</v>
      </c>
      <c r="L92" s="496"/>
      <c r="M92" s="212"/>
      <c r="N92" s="212"/>
      <c r="O92" s="212"/>
      <c r="P92" s="212"/>
      <c r="Q92" s="212"/>
      <c r="R92" s="212"/>
      <c r="S92" s="212"/>
      <c r="T92" s="213"/>
      <c r="U92" s="218"/>
      <c r="V92" s="219"/>
      <c r="W92" s="219"/>
      <c r="X92" s="221"/>
      <c r="Y92" s="222"/>
      <c r="Z92" s="223"/>
      <c r="AA92" s="223"/>
      <c r="AB92" s="223"/>
      <c r="AC92" s="223"/>
      <c r="AD92" s="224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23"/>
      <c r="BO92" s="212"/>
      <c r="BP92" s="225"/>
    </row>
    <row r="93" spans="1:68" ht="15.75" customHeight="1">
      <c r="A93" s="70"/>
      <c r="B93" s="70">
        <v>26</v>
      </c>
      <c r="C93" s="70"/>
      <c r="D93" s="63"/>
      <c r="E93" s="63"/>
      <c r="F93" s="63"/>
      <c r="G93" s="63" t="s">
        <v>370</v>
      </c>
      <c r="H93" s="63"/>
      <c r="I93" s="63"/>
      <c r="J93" s="471" t="s">
        <v>152</v>
      </c>
      <c r="K93" s="453">
        <f t="shared" ref="K93:K97" si="70">M93+N93+O93+P93+Q93+R93+S93+T93</f>
        <v>0</v>
      </c>
      <c r="L93" s="156">
        <f t="shared" ref="L93:L97" si="71">K93*36</f>
        <v>0</v>
      </c>
      <c r="M93" s="70"/>
      <c r="N93" s="70"/>
      <c r="O93" s="70"/>
      <c r="P93" s="70"/>
      <c r="Q93" s="70"/>
      <c r="R93" s="70"/>
      <c r="S93" s="70"/>
      <c r="T93" s="71"/>
      <c r="U93" s="72"/>
      <c r="V93" s="73"/>
      <c r="W93" s="73"/>
      <c r="X93" s="75"/>
      <c r="Y93" s="76">
        <f t="shared" ref="Y93:Y97" si="72">Z93+Z93*0.1</f>
        <v>0</v>
      </c>
      <c r="Z93" s="77">
        <f t="shared" ref="Z93:Z97" si="73">SUM(AA93:AC93)</f>
        <v>0</v>
      </c>
      <c r="AA93" s="77">
        <f t="shared" ref="AA93:AC93" si="74">AE93+AH93+AK93+AN93+AQ93+AT93+AW93+AZ93+BC93+BF93+BI93+BL93</f>
        <v>0</v>
      </c>
      <c r="AB93" s="77">
        <f t="shared" si="74"/>
        <v>0</v>
      </c>
      <c r="AC93" s="77">
        <f t="shared" si="74"/>
        <v>0</v>
      </c>
      <c r="AD93" s="78">
        <f t="shared" ref="AD93:AD97" si="75">L93-Y93</f>
        <v>0</v>
      </c>
      <c r="AE93" s="79"/>
      <c r="AF93" s="79"/>
      <c r="AG93" s="79"/>
      <c r="AH93" s="80"/>
      <c r="AI93" s="80"/>
      <c r="AJ93" s="80"/>
      <c r="AK93" s="79"/>
      <c r="AL93" s="79"/>
      <c r="AM93" s="79"/>
      <c r="AN93" s="80"/>
      <c r="AO93" s="80"/>
      <c r="AP93" s="80"/>
      <c r="AQ93" s="79"/>
      <c r="AR93" s="79"/>
      <c r="AS93" s="79"/>
      <c r="AT93" s="80"/>
      <c r="AU93" s="80"/>
      <c r="AV93" s="80"/>
      <c r="AW93" s="79"/>
      <c r="AX93" s="79"/>
      <c r="AY93" s="79"/>
      <c r="AZ93" s="80"/>
      <c r="BA93" s="80"/>
      <c r="BB93" s="80"/>
      <c r="BC93" s="77"/>
      <c r="BD93" s="77"/>
      <c r="BE93" s="77"/>
      <c r="BF93" s="80"/>
      <c r="BG93" s="80"/>
      <c r="BH93" s="80"/>
      <c r="BI93" s="77"/>
      <c r="BJ93" s="77"/>
      <c r="BK93" s="77"/>
      <c r="BL93" s="80"/>
      <c r="BM93" s="80"/>
      <c r="BN93" s="80"/>
      <c r="BO93" s="130"/>
      <c r="BP93" s="81" t="e">
        <f t="shared" ref="BP93:BP97" si="76">Z93/L93*100</f>
        <v>#DIV/0!</v>
      </c>
    </row>
    <row r="94" spans="1:68" ht="15.75" customHeight="1">
      <c r="A94" s="70"/>
      <c r="B94" s="70">
        <v>27</v>
      </c>
      <c r="C94" s="70"/>
      <c r="D94" s="63"/>
      <c r="E94" s="63"/>
      <c r="F94" s="63"/>
      <c r="G94" s="63" t="s">
        <v>370</v>
      </c>
      <c r="H94" s="63"/>
      <c r="I94" s="63"/>
      <c r="J94" s="471" t="s">
        <v>152</v>
      </c>
      <c r="K94" s="453">
        <f t="shared" si="70"/>
        <v>0</v>
      </c>
      <c r="L94" s="156">
        <f t="shared" si="71"/>
        <v>0</v>
      </c>
      <c r="M94" s="70"/>
      <c r="N94" s="70"/>
      <c r="O94" s="70"/>
      <c r="P94" s="70"/>
      <c r="Q94" s="70"/>
      <c r="R94" s="70"/>
      <c r="S94" s="70"/>
      <c r="T94" s="71"/>
      <c r="U94" s="72"/>
      <c r="V94" s="73"/>
      <c r="W94" s="73"/>
      <c r="X94" s="75"/>
      <c r="Y94" s="76">
        <f t="shared" si="72"/>
        <v>0</v>
      </c>
      <c r="Z94" s="77">
        <f t="shared" si="73"/>
        <v>0</v>
      </c>
      <c r="AA94" s="77">
        <f t="shared" ref="AA94:AC94" si="77">AE94+AH94+AK94+AN94+AQ94+AT94+AW94+AZ94+BC94+BF94+BI94+BL94</f>
        <v>0</v>
      </c>
      <c r="AB94" s="77">
        <f t="shared" si="77"/>
        <v>0</v>
      </c>
      <c r="AC94" s="77">
        <f t="shared" si="77"/>
        <v>0</v>
      </c>
      <c r="AD94" s="78">
        <f t="shared" si="75"/>
        <v>0</v>
      </c>
      <c r="AE94" s="79"/>
      <c r="AF94" s="79"/>
      <c r="AG94" s="79"/>
      <c r="AH94" s="80"/>
      <c r="AI94" s="80"/>
      <c r="AJ94" s="80"/>
      <c r="AK94" s="79"/>
      <c r="AL94" s="79"/>
      <c r="AM94" s="79"/>
      <c r="AN94" s="80"/>
      <c r="AO94" s="80"/>
      <c r="AP94" s="80"/>
      <c r="AQ94" s="79"/>
      <c r="AR94" s="79"/>
      <c r="AS94" s="79"/>
      <c r="AT94" s="80"/>
      <c r="AU94" s="80"/>
      <c r="AV94" s="80"/>
      <c r="AW94" s="79"/>
      <c r="AX94" s="79"/>
      <c r="AY94" s="79"/>
      <c r="AZ94" s="80"/>
      <c r="BA94" s="80"/>
      <c r="BB94" s="80"/>
      <c r="BC94" s="77"/>
      <c r="BD94" s="77"/>
      <c r="BE94" s="77"/>
      <c r="BF94" s="80"/>
      <c r="BG94" s="80"/>
      <c r="BH94" s="80"/>
      <c r="BI94" s="77"/>
      <c r="BJ94" s="77"/>
      <c r="BK94" s="77"/>
      <c r="BL94" s="80"/>
      <c r="BM94" s="80"/>
      <c r="BN94" s="80"/>
      <c r="BO94" s="130"/>
      <c r="BP94" s="81" t="e">
        <f t="shared" si="76"/>
        <v>#DIV/0!</v>
      </c>
    </row>
    <row r="95" spans="1:68" ht="15.75" customHeight="1">
      <c r="A95" s="70"/>
      <c r="B95" s="70">
        <v>28</v>
      </c>
      <c r="C95" s="70"/>
      <c r="D95" s="63"/>
      <c r="E95" s="63"/>
      <c r="F95" s="63"/>
      <c r="G95" s="63" t="s">
        <v>370</v>
      </c>
      <c r="H95" s="63"/>
      <c r="I95" s="63"/>
      <c r="J95" s="471" t="s">
        <v>152</v>
      </c>
      <c r="K95" s="453">
        <f t="shared" si="70"/>
        <v>0</v>
      </c>
      <c r="L95" s="156">
        <f t="shared" si="71"/>
        <v>0</v>
      </c>
      <c r="M95" s="70"/>
      <c r="N95" s="70"/>
      <c r="O95" s="70"/>
      <c r="P95" s="70"/>
      <c r="Q95" s="70"/>
      <c r="R95" s="70"/>
      <c r="S95" s="70"/>
      <c r="T95" s="71"/>
      <c r="U95" s="72"/>
      <c r="V95" s="73"/>
      <c r="W95" s="73"/>
      <c r="X95" s="75"/>
      <c r="Y95" s="76">
        <f t="shared" si="72"/>
        <v>0</v>
      </c>
      <c r="Z95" s="77">
        <f t="shared" si="73"/>
        <v>0</v>
      </c>
      <c r="AA95" s="77">
        <f t="shared" ref="AA95:AC95" si="78">AE95+AH95+AK95+AN95+AQ95+AT95+AW95+AZ95+BC95+BF95+BI95+BL95</f>
        <v>0</v>
      </c>
      <c r="AB95" s="77">
        <f t="shared" si="78"/>
        <v>0</v>
      </c>
      <c r="AC95" s="77">
        <f t="shared" si="78"/>
        <v>0</v>
      </c>
      <c r="AD95" s="78">
        <f t="shared" si="75"/>
        <v>0</v>
      </c>
      <c r="AE95" s="79"/>
      <c r="AF95" s="79"/>
      <c r="AG95" s="79"/>
      <c r="AH95" s="80"/>
      <c r="AI95" s="80"/>
      <c r="AJ95" s="80"/>
      <c r="AK95" s="79"/>
      <c r="AL95" s="79"/>
      <c r="AM95" s="79"/>
      <c r="AN95" s="80"/>
      <c r="AO95" s="80"/>
      <c r="AP95" s="80"/>
      <c r="AQ95" s="79"/>
      <c r="AR95" s="79"/>
      <c r="AS95" s="79"/>
      <c r="AT95" s="80"/>
      <c r="AU95" s="80"/>
      <c r="AV95" s="80"/>
      <c r="AW95" s="79"/>
      <c r="AX95" s="79"/>
      <c r="AY95" s="79"/>
      <c r="AZ95" s="80"/>
      <c r="BA95" s="80"/>
      <c r="BB95" s="80"/>
      <c r="BC95" s="77"/>
      <c r="BD95" s="77"/>
      <c r="BE95" s="77"/>
      <c r="BF95" s="80"/>
      <c r="BG95" s="80"/>
      <c r="BH95" s="80"/>
      <c r="BI95" s="77"/>
      <c r="BJ95" s="77"/>
      <c r="BK95" s="77"/>
      <c r="BL95" s="80"/>
      <c r="BM95" s="80"/>
      <c r="BN95" s="80"/>
      <c r="BO95" s="130"/>
      <c r="BP95" s="81" t="e">
        <f t="shared" si="76"/>
        <v>#DIV/0!</v>
      </c>
    </row>
    <row r="96" spans="1:68" ht="15.75" customHeight="1">
      <c r="A96" s="70"/>
      <c r="B96" s="70">
        <v>29</v>
      </c>
      <c r="C96" s="70"/>
      <c r="D96" s="63"/>
      <c r="E96" s="63"/>
      <c r="F96" s="63"/>
      <c r="G96" s="63" t="s">
        <v>370</v>
      </c>
      <c r="H96" s="63"/>
      <c r="I96" s="63"/>
      <c r="J96" s="471" t="s">
        <v>152</v>
      </c>
      <c r="K96" s="453">
        <f t="shared" si="70"/>
        <v>0</v>
      </c>
      <c r="L96" s="156">
        <f t="shared" si="71"/>
        <v>0</v>
      </c>
      <c r="M96" s="70"/>
      <c r="N96" s="70"/>
      <c r="O96" s="70"/>
      <c r="P96" s="70"/>
      <c r="Q96" s="70"/>
      <c r="R96" s="70"/>
      <c r="S96" s="70"/>
      <c r="T96" s="71"/>
      <c r="U96" s="72"/>
      <c r="V96" s="73"/>
      <c r="W96" s="73"/>
      <c r="X96" s="75"/>
      <c r="Y96" s="76">
        <f t="shared" si="72"/>
        <v>0</v>
      </c>
      <c r="Z96" s="77">
        <f t="shared" si="73"/>
        <v>0</v>
      </c>
      <c r="AA96" s="77">
        <f t="shared" ref="AA96:AC96" si="79">AE96+AH96+AK96+AN96+AQ96+AT96+AW96+AZ96+BC96+BF96+BI96+BL96</f>
        <v>0</v>
      </c>
      <c r="AB96" s="77">
        <f t="shared" si="79"/>
        <v>0</v>
      </c>
      <c r="AC96" s="77">
        <f t="shared" si="79"/>
        <v>0</v>
      </c>
      <c r="AD96" s="78">
        <f t="shared" si="75"/>
        <v>0</v>
      </c>
      <c r="AE96" s="79"/>
      <c r="AF96" s="79"/>
      <c r="AG96" s="79"/>
      <c r="AH96" s="80"/>
      <c r="AI96" s="80"/>
      <c r="AJ96" s="80"/>
      <c r="AK96" s="79"/>
      <c r="AL96" s="79"/>
      <c r="AM96" s="79"/>
      <c r="AN96" s="80"/>
      <c r="AO96" s="80"/>
      <c r="AP96" s="80"/>
      <c r="AQ96" s="79"/>
      <c r="AR96" s="79"/>
      <c r="AS96" s="79"/>
      <c r="AT96" s="80"/>
      <c r="AU96" s="80"/>
      <c r="AV96" s="80"/>
      <c r="AW96" s="79"/>
      <c r="AX96" s="79"/>
      <c r="AY96" s="79"/>
      <c r="AZ96" s="80"/>
      <c r="BA96" s="80"/>
      <c r="BB96" s="80"/>
      <c r="BC96" s="77"/>
      <c r="BD96" s="77"/>
      <c r="BE96" s="77"/>
      <c r="BF96" s="80"/>
      <c r="BG96" s="80"/>
      <c r="BH96" s="80"/>
      <c r="BI96" s="77"/>
      <c r="BJ96" s="77"/>
      <c r="BK96" s="77"/>
      <c r="BL96" s="80"/>
      <c r="BM96" s="80"/>
      <c r="BN96" s="80"/>
      <c r="BO96" s="130"/>
      <c r="BP96" s="81" t="e">
        <f t="shared" si="76"/>
        <v>#DIV/0!</v>
      </c>
    </row>
    <row r="97" spans="1:68" ht="15.75" customHeight="1">
      <c r="A97" s="70"/>
      <c r="B97" s="70">
        <v>30</v>
      </c>
      <c r="C97" s="70"/>
      <c r="D97" s="63"/>
      <c r="E97" s="63"/>
      <c r="F97" s="63"/>
      <c r="G97" s="63" t="s">
        <v>370</v>
      </c>
      <c r="H97" s="63"/>
      <c r="I97" s="63"/>
      <c r="J97" s="471" t="s">
        <v>152</v>
      </c>
      <c r="K97" s="453">
        <f t="shared" si="70"/>
        <v>0</v>
      </c>
      <c r="L97" s="156">
        <f t="shared" si="71"/>
        <v>0</v>
      </c>
      <c r="M97" s="70"/>
      <c r="N97" s="70"/>
      <c r="O97" s="70"/>
      <c r="P97" s="70"/>
      <c r="Q97" s="70"/>
      <c r="R97" s="70"/>
      <c r="S97" s="70"/>
      <c r="T97" s="71"/>
      <c r="U97" s="72"/>
      <c r="V97" s="73"/>
      <c r="W97" s="73"/>
      <c r="X97" s="75"/>
      <c r="Y97" s="76">
        <f t="shared" si="72"/>
        <v>0</v>
      </c>
      <c r="Z97" s="77">
        <f t="shared" si="73"/>
        <v>0</v>
      </c>
      <c r="AA97" s="77">
        <f t="shared" ref="AA97:AC97" si="80">AE97+AH97+AK97+AN97+AQ97+AT97+AW97+AZ97+BC97+BF97+BI97+BL97</f>
        <v>0</v>
      </c>
      <c r="AB97" s="77">
        <f t="shared" si="80"/>
        <v>0</v>
      </c>
      <c r="AC97" s="77">
        <f t="shared" si="80"/>
        <v>0</v>
      </c>
      <c r="AD97" s="78">
        <f t="shared" si="75"/>
        <v>0</v>
      </c>
      <c r="AE97" s="79"/>
      <c r="AF97" s="79"/>
      <c r="AG97" s="79"/>
      <c r="AH97" s="80"/>
      <c r="AI97" s="80"/>
      <c r="AJ97" s="80"/>
      <c r="AK97" s="79"/>
      <c r="AL97" s="79"/>
      <c r="AM97" s="79"/>
      <c r="AN97" s="80"/>
      <c r="AO97" s="80"/>
      <c r="AP97" s="80"/>
      <c r="AQ97" s="79"/>
      <c r="AR97" s="79"/>
      <c r="AS97" s="79"/>
      <c r="AT97" s="80"/>
      <c r="AU97" s="80"/>
      <c r="AV97" s="80"/>
      <c r="AW97" s="79"/>
      <c r="AX97" s="79"/>
      <c r="AY97" s="79"/>
      <c r="AZ97" s="80"/>
      <c r="BA97" s="80"/>
      <c r="BB97" s="80"/>
      <c r="BC97" s="77"/>
      <c r="BD97" s="77"/>
      <c r="BE97" s="77"/>
      <c r="BF97" s="80"/>
      <c r="BG97" s="80"/>
      <c r="BH97" s="80"/>
      <c r="BI97" s="77"/>
      <c r="BJ97" s="77"/>
      <c r="BK97" s="77"/>
      <c r="BL97" s="80"/>
      <c r="BM97" s="80"/>
      <c r="BN97" s="80"/>
      <c r="BO97" s="130"/>
      <c r="BP97" s="81" t="e">
        <f t="shared" si="76"/>
        <v>#DIV/0!</v>
      </c>
    </row>
    <row r="98" spans="1:68" ht="15.75" customHeight="1">
      <c r="A98" s="70"/>
      <c r="B98" s="212"/>
      <c r="C98" s="212"/>
      <c r="D98" s="212"/>
      <c r="E98" s="212"/>
      <c r="F98" s="212"/>
      <c r="G98" s="212" t="s">
        <v>370</v>
      </c>
      <c r="H98" s="227" t="s">
        <v>344</v>
      </c>
      <c r="I98" s="227"/>
      <c r="J98" s="481" t="s">
        <v>213</v>
      </c>
      <c r="K98" s="482">
        <f>SUM(K100:K104)</f>
        <v>0</v>
      </c>
      <c r="L98" s="496"/>
      <c r="M98" s="212"/>
      <c r="N98" s="212"/>
      <c r="O98" s="212"/>
      <c r="P98" s="212"/>
      <c r="Q98" s="212"/>
      <c r="R98" s="212"/>
      <c r="S98" s="212"/>
      <c r="T98" s="213"/>
      <c r="U98" s="218"/>
      <c r="V98" s="219"/>
      <c r="W98" s="219"/>
      <c r="X98" s="221"/>
      <c r="Y98" s="222"/>
      <c r="Z98" s="223"/>
      <c r="AA98" s="223"/>
      <c r="AB98" s="223"/>
      <c r="AC98" s="223"/>
      <c r="AD98" s="224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23"/>
      <c r="BO98" s="212"/>
      <c r="BP98" s="225"/>
    </row>
    <row r="99" spans="1:68" ht="15.75" customHeight="1">
      <c r="A99" s="70"/>
      <c r="B99" s="212"/>
      <c r="C99" s="212"/>
      <c r="D99" s="212"/>
      <c r="E99" s="212"/>
      <c r="F99" s="212"/>
      <c r="G99" s="212" t="s">
        <v>371</v>
      </c>
      <c r="H99" s="212"/>
      <c r="I99" s="212"/>
      <c r="J99" s="495" t="s">
        <v>215</v>
      </c>
      <c r="K99" s="482"/>
      <c r="L99" s="496"/>
      <c r="M99" s="212"/>
      <c r="N99" s="212"/>
      <c r="O99" s="212"/>
      <c r="P99" s="212"/>
      <c r="Q99" s="212"/>
      <c r="R99" s="212"/>
      <c r="S99" s="212"/>
      <c r="T99" s="213"/>
      <c r="U99" s="218"/>
      <c r="V99" s="219"/>
      <c r="W99" s="219"/>
      <c r="X99" s="221"/>
      <c r="Y99" s="222"/>
      <c r="Z99" s="223"/>
      <c r="AA99" s="223"/>
      <c r="AB99" s="223"/>
      <c r="AC99" s="223"/>
      <c r="AD99" s="224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23"/>
      <c r="BO99" s="212"/>
      <c r="BP99" s="225"/>
    </row>
    <row r="100" spans="1:68" ht="15.75" customHeight="1">
      <c r="A100" s="70"/>
      <c r="B100" s="70">
        <v>31</v>
      </c>
      <c r="C100" s="70"/>
      <c r="D100" s="63"/>
      <c r="E100" s="63"/>
      <c r="F100" s="63"/>
      <c r="G100" s="63" t="s">
        <v>370</v>
      </c>
      <c r="H100" s="63"/>
      <c r="I100" s="63"/>
      <c r="J100" s="471" t="s">
        <v>152</v>
      </c>
      <c r="K100" s="453">
        <f t="shared" ref="K100:K104" si="81">M100+N100+O100+P100+Q100+R100+S100+T100</f>
        <v>0</v>
      </c>
      <c r="L100" s="156">
        <f t="shared" ref="L100:L104" si="82">K100*36</f>
        <v>0</v>
      </c>
      <c r="M100" s="70"/>
      <c r="N100" s="70"/>
      <c r="O100" s="70"/>
      <c r="P100" s="70"/>
      <c r="Q100" s="70"/>
      <c r="R100" s="70"/>
      <c r="S100" s="70"/>
      <c r="T100" s="71"/>
      <c r="U100" s="72"/>
      <c r="V100" s="73"/>
      <c r="W100" s="73"/>
      <c r="X100" s="75"/>
      <c r="Y100" s="76">
        <f t="shared" ref="Y100:Y104" si="83">Z100+Z100*0.1</f>
        <v>0</v>
      </c>
      <c r="Z100" s="77">
        <f t="shared" ref="Z100:Z104" si="84">SUM(AA100:AC100)</f>
        <v>0</v>
      </c>
      <c r="AA100" s="77">
        <f t="shared" ref="AA100:AC100" si="85">AE100+AH100+AK100+AN100+AQ100+AT100+AW100+AZ100+BC100+BF100+BI100+BL100</f>
        <v>0</v>
      </c>
      <c r="AB100" s="77">
        <f t="shared" si="85"/>
        <v>0</v>
      </c>
      <c r="AC100" s="77">
        <f t="shared" si="85"/>
        <v>0</v>
      </c>
      <c r="AD100" s="78">
        <f t="shared" ref="AD100:AD104" si="86">L100-Y100</f>
        <v>0</v>
      </c>
      <c r="AE100" s="79"/>
      <c r="AF100" s="79"/>
      <c r="AG100" s="79"/>
      <c r="AH100" s="80"/>
      <c r="AI100" s="80"/>
      <c r="AJ100" s="80"/>
      <c r="AK100" s="79"/>
      <c r="AL100" s="79"/>
      <c r="AM100" s="79"/>
      <c r="AN100" s="80"/>
      <c r="AO100" s="80"/>
      <c r="AP100" s="80"/>
      <c r="AQ100" s="79"/>
      <c r="AR100" s="79"/>
      <c r="AS100" s="79"/>
      <c r="AT100" s="80"/>
      <c r="AU100" s="80"/>
      <c r="AV100" s="80"/>
      <c r="AW100" s="79"/>
      <c r="AX100" s="79"/>
      <c r="AY100" s="79"/>
      <c r="AZ100" s="80"/>
      <c r="BA100" s="80"/>
      <c r="BB100" s="80"/>
      <c r="BC100" s="77"/>
      <c r="BD100" s="77"/>
      <c r="BE100" s="77"/>
      <c r="BF100" s="80"/>
      <c r="BG100" s="80"/>
      <c r="BH100" s="80"/>
      <c r="BI100" s="77"/>
      <c r="BJ100" s="77"/>
      <c r="BK100" s="77"/>
      <c r="BL100" s="80"/>
      <c r="BM100" s="80"/>
      <c r="BN100" s="80"/>
      <c r="BO100" s="130"/>
      <c r="BP100" s="81" t="e">
        <f t="shared" ref="BP100:BP104" si="87">Z100/L100*100</f>
        <v>#DIV/0!</v>
      </c>
    </row>
    <row r="101" spans="1:68" ht="15.75" customHeight="1">
      <c r="A101" s="70"/>
      <c r="B101" s="70">
        <v>32</v>
      </c>
      <c r="C101" s="70"/>
      <c r="D101" s="63"/>
      <c r="E101" s="63"/>
      <c r="F101" s="63"/>
      <c r="G101" s="63" t="s">
        <v>370</v>
      </c>
      <c r="H101" s="63"/>
      <c r="I101" s="63"/>
      <c r="J101" s="471" t="s">
        <v>152</v>
      </c>
      <c r="K101" s="453">
        <f t="shared" si="81"/>
        <v>0</v>
      </c>
      <c r="L101" s="156">
        <f t="shared" si="82"/>
        <v>0</v>
      </c>
      <c r="M101" s="70"/>
      <c r="N101" s="70"/>
      <c r="O101" s="70"/>
      <c r="P101" s="70"/>
      <c r="Q101" s="70"/>
      <c r="R101" s="70"/>
      <c r="S101" s="70"/>
      <c r="T101" s="71"/>
      <c r="U101" s="72"/>
      <c r="V101" s="73"/>
      <c r="W101" s="73"/>
      <c r="X101" s="75"/>
      <c r="Y101" s="76">
        <f t="shared" si="83"/>
        <v>0</v>
      </c>
      <c r="Z101" s="77">
        <f t="shared" si="84"/>
        <v>0</v>
      </c>
      <c r="AA101" s="77">
        <f t="shared" ref="AA101:AC101" si="88">AE101+AH101+AK101+AN101+AQ101+AT101+AW101+AZ101+BC101+BF101+BI101+BL101</f>
        <v>0</v>
      </c>
      <c r="AB101" s="77">
        <f t="shared" si="88"/>
        <v>0</v>
      </c>
      <c r="AC101" s="77">
        <f t="shared" si="88"/>
        <v>0</v>
      </c>
      <c r="AD101" s="78">
        <f t="shared" si="86"/>
        <v>0</v>
      </c>
      <c r="AE101" s="79"/>
      <c r="AF101" s="79"/>
      <c r="AG101" s="79"/>
      <c r="AH101" s="80"/>
      <c r="AI101" s="80"/>
      <c r="AJ101" s="80"/>
      <c r="AK101" s="79"/>
      <c r="AL101" s="79"/>
      <c r="AM101" s="79"/>
      <c r="AN101" s="80"/>
      <c r="AO101" s="80"/>
      <c r="AP101" s="80"/>
      <c r="AQ101" s="79"/>
      <c r="AR101" s="79"/>
      <c r="AS101" s="79"/>
      <c r="AT101" s="80"/>
      <c r="AU101" s="80"/>
      <c r="AV101" s="80"/>
      <c r="AW101" s="79"/>
      <c r="AX101" s="79"/>
      <c r="AY101" s="79"/>
      <c r="AZ101" s="80"/>
      <c r="BA101" s="80"/>
      <c r="BB101" s="80"/>
      <c r="BC101" s="77"/>
      <c r="BD101" s="77"/>
      <c r="BE101" s="77"/>
      <c r="BF101" s="80"/>
      <c r="BG101" s="80"/>
      <c r="BH101" s="80"/>
      <c r="BI101" s="77"/>
      <c r="BJ101" s="77"/>
      <c r="BK101" s="77"/>
      <c r="BL101" s="80"/>
      <c r="BM101" s="80"/>
      <c r="BN101" s="80"/>
      <c r="BO101" s="130"/>
      <c r="BP101" s="81" t="e">
        <f t="shared" si="87"/>
        <v>#DIV/0!</v>
      </c>
    </row>
    <row r="102" spans="1:68" ht="15.75" customHeight="1">
      <c r="A102" s="70"/>
      <c r="B102" s="70">
        <v>33</v>
      </c>
      <c r="C102" s="70"/>
      <c r="D102" s="63"/>
      <c r="E102" s="63"/>
      <c r="F102" s="63"/>
      <c r="G102" s="63" t="s">
        <v>370</v>
      </c>
      <c r="H102" s="63"/>
      <c r="I102" s="63"/>
      <c r="J102" s="471" t="s">
        <v>152</v>
      </c>
      <c r="K102" s="453">
        <f t="shared" si="81"/>
        <v>0</v>
      </c>
      <c r="L102" s="156">
        <f t="shared" si="82"/>
        <v>0</v>
      </c>
      <c r="M102" s="70"/>
      <c r="N102" s="70"/>
      <c r="O102" s="70"/>
      <c r="P102" s="70"/>
      <c r="Q102" s="70"/>
      <c r="R102" s="70"/>
      <c r="S102" s="70"/>
      <c r="T102" s="71"/>
      <c r="U102" s="72"/>
      <c r="V102" s="73"/>
      <c r="W102" s="73"/>
      <c r="X102" s="75"/>
      <c r="Y102" s="76">
        <f t="shared" si="83"/>
        <v>0</v>
      </c>
      <c r="Z102" s="77">
        <f t="shared" si="84"/>
        <v>0</v>
      </c>
      <c r="AA102" s="77">
        <f t="shared" ref="AA102:AC102" si="89">AE102+AH102+AK102+AN102+AQ102+AT102+AW102+AZ102+BC102+BF102+BI102+BL102</f>
        <v>0</v>
      </c>
      <c r="AB102" s="77">
        <f t="shared" si="89"/>
        <v>0</v>
      </c>
      <c r="AC102" s="77">
        <f t="shared" si="89"/>
        <v>0</v>
      </c>
      <c r="AD102" s="78">
        <f t="shared" si="86"/>
        <v>0</v>
      </c>
      <c r="AE102" s="79"/>
      <c r="AF102" s="79"/>
      <c r="AG102" s="79"/>
      <c r="AH102" s="80"/>
      <c r="AI102" s="80"/>
      <c r="AJ102" s="80"/>
      <c r="AK102" s="79"/>
      <c r="AL102" s="79"/>
      <c r="AM102" s="79"/>
      <c r="AN102" s="80"/>
      <c r="AO102" s="80"/>
      <c r="AP102" s="80"/>
      <c r="AQ102" s="79"/>
      <c r="AR102" s="79"/>
      <c r="AS102" s="79"/>
      <c r="AT102" s="80"/>
      <c r="AU102" s="80"/>
      <c r="AV102" s="80"/>
      <c r="AW102" s="79"/>
      <c r="AX102" s="79"/>
      <c r="AY102" s="79"/>
      <c r="AZ102" s="80"/>
      <c r="BA102" s="80"/>
      <c r="BB102" s="80"/>
      <c r="BC102" s="77"/>
      <c r="BD102" s="77"/>
      <c r="BE102" s="77"/>
      <c r="BF102" s="80"/>
      <c r="BG102" s="80"/>
      <c r="BH102" s="80"/>
      <c r="BI102" s="77"/>
      <c r="BJ102" s="77"/>
      <c r="BK102" s="77"/>
      <c r="BL102" s="80"/>
      <c r="BM102" s="80"/>
      <c r="BN102" s="80"/>
      <c r="BO102" s="130"/>
      <c r="BP102" s="81" t="e">
        <f t="shared" si="87"/>
        <v>#DIV/0!</v>
      </c>
    </row>
    <row r="103" spans="1:68" ht="15.75" customHeight="1">
      <c r="A103" s="70"/>
      <c r="B103" s="70">
        <v>34</v>
      </c>
      <c r="C103" s="70"/>
      <c r="D103" s="63"/>
      <c r="E103" s="63"/>
      <c r="F103" s="63"/>
      <c r="G103" s="63" t="s">
        <v>370</v>
      </c>
      <c r="H103" s="63"/>
      <c r="I103" s="63"/>
      <c r="J103" s="471" t="s">
        <v>152</v>
      </c>
      <c r="K103" s="453">
        <f t="shared" si="81"/>
        <v>0</v>
      </c>
      <c r="L103" s="156">
        <f t="shared" si="82"/>
        <v>0</v>
      </c>
      <c r="M103" s="70"/>
      <c r="N103" s="70"/>
      <c r="O103" s="70"/>
      <c r="P103" s="70"/>
      <c r="Q103" s="70"/>
      <c r="R103" s="70"/>
      <c r="S103" s="70"/>
      <c r="T103" s="71"/>
      <c r="U103" s="72"/>
      <c r="V103" s="73"/>
      <c r="W103" s="73"/>
      <c r="X103" s="75"/>
      <c r="Y103" s="76">
        <f t="shared" si="83"/>
        <v>0</v>
      </c>
      <c r="Z103" s="77">
        <f t="shared" si="84"/>
        <v>0</v>
      </c>
      <c r="AA103" s="77">
        <f t="shared" ref="AA103:AC103" si="90">AE103+AH103+AK103+AN103+AQ103+AT103+AW103+AZ103+BC103+BF103+BI103+BL103</f>
        <v>0</v>
      </c>
      <c r="AB103" s="77">
        <f t="shared" si="90"/>
        <v>0</v>
      </c>
      <c r="AC103" s="77">
        <f t="shared" si="90"/>
        <v>0</v>
      </c>
      <c r="AD103" s="78">
        <f t="shared" si="86"/>
        <v>0</v>
      </c>
      <c r="AE103" s="79"/>
      <c r="AF103" s="79"/>
      <c r="AG103" s="79"/>
      <c r="AH103" s="80"/>
      <c r="AI103" s="80"/>
      <c r="AJ103" s="80"/>
      <c r="AK103" s="79"/>
      <c r="AL103" s="79"/>
      <c r="AM103" s="79"/>
      <c r="AN103" s="80"/>
      <c r="AO103" s="80"/>
      <c r="AP103" s="80"/>
      <c r="AQ103" s="79"/>
      <c r="AR103" s="79"/>
      <c r="AS103" s="79"/>
      <c r="AT103" s="80"/>
      <c r="AU103" s="80"/>
      <c r="AV103" s="80"/>
      <c r="AW103" s="79"/>
      <c r="AX103" s="79"/>
      <c r="AY103" s="79"/>
      <c r="AZ103" s="80"/>
      <c r="BA103" s="80"/>
      <c r="BB103" s="80"/>
      <c r="BC103" s="77"/>
      <c r="BD103" s="77"/>
      <c r="BE103" s="77"/>
      <c r="BF103" s="80"/>
      <c r="BG103" s="80"/>
      <c r="BH103" s="80"/>
      <c r="BI103" s="77"/>
      <c r="BJ103" s="77"/>
      <c r="BK103" s="77"/>
      <c r="BL103" s="80"/>
      <c r="BM103" s="80"/>
      <c r="BN103" s="80"/>
      <c r="BO103" s="130"/>
      <c r="BP103" s="81" t="e">
        <f t="shared" si="87"/>
        <v>#DIV/0!</v>
      </c>
    </row>
    <row r="104" spans="1:68" ht="15.75" customHeight="1">
      <c r="A104" s="70"/>
      <c r="B104" s="70">
        <v>35</v>
      </c>
      <c r="C104" s="70"/>
      <c r="D104" s="63"/>
      <c r="E104" s="63"/>
      <c r="F104" s="63"/>
      <c r="G104" s="63" t="s">
        <v>370</v>
      </c>
      <c r="H104" s="63"/>
      <c r="I104" s="63"/>
      <c r="J104" s="471" t="s">
        <v>152</v>
      </c>
      <c r="K104" s="453">
        <f t="shared" si="81"/>
        <v>0</v>
      </c>
      <c r="L104" s="156">
        <f t="shared" si="82"/>
        <v>0</v>
      </c>
      <c r="M104" s="70"/>
      <c r="N104" s="70"/>
      <c r="O104" s="70"/>
      <c r="P104" s="70"/>
      <c r="Q104" s="70"/>
      <c r="R104" s="70"/>
      <c r="S104" s="70"/>
      <c r="T104" s="71"/>
      <c r="U104" s="72"/>
      <c r="V104" s="73"/>
      <c r="W104" s="73"/>
      <c r="X104" s="75"/>
      <c r="Y104" s="76">
        <f t="shared" si="83"/>
        <v>0</v>
      </c>
      <c r="Z104" s="77">
        <f t="shared" si="84"/>
        <v>0</v>
      </c>
      <c r="AA104" s="77">
        <f t="shared" ref="AA104:AC104" si="91">AE104+AH104+AK104+AN104+AQ104+AT104+AW104+AZ104+BC104+BF104+BI104+BL104</f>
        <v>0</v>
      </c>
      <c r="AB104" s="77">
        <f t="shared" si="91"/>
        <v>0</v>
      </c>
      <c r="AC104" s="77">
        <f t="shared" si="91"/>
        <v>0</v>
      </c>
      <c r="AD104" s="78">
        <f t="shared" si="86"/>
        <v>0</v>
      </c>
      <c r="AE104" s="79"/>
      <c r="AF104" s="79"/>
      <c r="AG104" s="79"/>
      <c r="AH104" s="80"/>
      <c r="AI104" s="80"/>
      <c r="AJ104" s="80"/>
      <c r="AK104" s="79"/>
      <c r="AL104" s="79"/>
      <c r="AM104" s="79"/>
      <c r="AN104" s="80"/>
      <c r="AO104" s="80"/>
      <c r="AP104" s="80"/>
      <c r="AQ104" s="79"/>
      <c r="AR104" s="79"/>
      <c r="AS104" s="79"/>
      <c r="AT104" s="80"/>
      <c r="AU104" s="80"/>
      <c r="AV104" s="80"/>
      <c r="AW104" s="79"/>
      <c r="AX104" s="79"/>
      <c r="AY104" s="79"/>
      <c r="AZ104" s="80"/>
      <c r="BA104" s="80"/>
      <c r="BB104" s="80"/>
      <c r="BC104" s="77"/>
      <c r="BD104" s="77"/>
      <c r="BE104" s="77"/>
      <c r="BF104" s="80"/>
      <c r="BG104" s="80"/>
      <c r="BH104" s="80"/>
      <c r="BI104" s="77"/>
      <c r="BJ104" s="77"/>
      <c r="BK104" s="77"/>
      <c r="BL104" s="80"/>
      <c r="BM104" s="80"/>
      <c r="BN104" s="80"/>
      <c r="BO104" s="130"/>
      <c r="BP104" s="81" t="e">
        <f t="shared" si="87"/>
        <v>#DIV/0!</v>
      </c>
    </row>
    <row r="105" spans="1:68" ht="15.75" customHeight="1">
      <c r="A105" s="70"/>
      <c r="B105" s="212"/>
      <c r="C105" s="212"/>
      <c r="D105" s="212"/>
      <c r="E105" s="212"/>
      <c r="F105" s="212"/>
      <c r="G105" s="212" t="s">
        <v>347</v>
      </c>
      <c r="H105" s="212"/>
      <c r="I105" s="212"/>
      <c r="J105" s="495" t="s">
        <v>222</v>
      </c>
      <c r="K105" s="482">
        <f>SUM(K106:K110)</f>
        <v>0</v>
      </c>
      <c r="L105" s="496"/>
      <c r="M105" s="212"/>
      <c r="N105" s="212"/>
      <c r="O105" s="212"/>
      <c r="P105" s="212"/>
      <c r="Q105" s="212"/>
      <c r="R105" s="212"/>
      <c r="S105" s="212"/>
      <c r="T105" s="213"/>
      <c r="U105" s="218"/>
      <c r="V105" s="219"/>
      <c r="W105" s="219"/>
      <c r="X105" s="221"/>
      <c r="Y105" s="222"/>
      <c r="Z105" s="223"/>
      <c r="AA105" s="223"/>
      <c r="AB105" s="223"/>
      <c r="AC105" s="223"/>
      <c r="AD105" s="224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23"/>
      <c r="BO105" s="212"/>
      <c r="BP105" s="225"/>
    </row>
    <row r="106" spans="1:68" ht="15.75" customHeight="1">
      <c r="A106" s="70"/>
      <c r="B106" s="70">
        <v>36</v>
      </c>
      <c r="C106" s="70"/>
      <c r="D106" s="63"/>
      <c r="E106" s="63"/>
      <c r="F106" s="63"/>
      <c r="G106" s="63" t="s">
        <v>370</v>
      </c>
      <c r="H106" s="63"/>
      <c r="I106" s="63"/>
      <c r="J106" s="471" t="s">
        <v>152</v>
      </c>
      <c r="K106" s="453">
        <f t="shared" ref="K106:K110" si="92">M106+N106+O106+P106+Q106+R106+S106+T106</f>
        <v>0</v>
      </c>
      <c r="L106" s="156">
        <f t="shared" ref="L106:L110" si="93">K106*36</f>
        <v>0</v>
      </c>
      <c r="M106" s="70"/>
      <c r="N106" s="70"/>
      <c r="O106" s="70"/>
      <c r="P106" s="70"/>
      <c r="Q106" s="70"/>
      <c r="R106" s="70"/>
      <c r="S106" s="70"/>
      <c r="T106" s="71"/>
      <c r="U106" s="72"/>
      <c r="V106" s="73"/>
      <c r="W106" s="73"/>
      <c r="X106" s="75"/>
      <c r="Y106" s="76">
        <f t="shared" ref="Y106:Y110" si="94">Z106+Z106*0.1</f>
        <v>0</v>
      </c>
      <c r="Z106" s="77">
        <f t="shared" ref="Z106:Z110" si="95">SUM(AA106:AC106)</f>
        <v>0</v>
      </c>
      <c r="AA106" s="77">
        <f t="shared" ref="AA106:AC106" si="96">AE106+AH106+AK106+AN106+AQ106+AT106+AW106+AZ106+BC106+BF106+BI106+BL106</f>
        <v>0</v>
      </c>
      <c r="AB106" s="77">
        <f t="shared" si="96"/>
        <v>0</v>
      </c>
      <c r="AC106" s="77">
        <f t="shared" si="96"/>
        <v>0</v>
      </c>
      <c r="AD106" s="78">
        <f t="shared" ref="AD106:AD110" si="97">L106-Y106</f>
        <v>0</v>
      </c>
      <c r="AE106" s="79"/>
      <c r="AF106" s="79"/>
      <c r="AG106" s="79"/>
      <c r="AH106" s="80"/>
      <c r="AI106" s="80"/>
      <c r="AJ106" s="80"/>
      <c r="AK106" s="79"/>
      <c r="AL106" s="79"/>
      <c r="AM106" s="79"/>
      <c r="AN106" s="80"/>
      <c r="AO106" s="80"/>
      <c r="AP106" s="80"/>
      <c r="AQ106" s="79"/>
      <c r="AR106" s="79"/>
      <c r="AS106" s="79"/>
      <c r="AT106" s="80"/>
      <c r="AU106" s="80"/>
      <c r="AV106" s="80"/>
      <c r="AW106" s="79"/>
      <c r="AX106" s="79"/>
      <c r="AY106" s="79"/>
      <c r="AZ106" s="80"/>
      <c r="BA106" s="80"/>
      <c r="BB106" s="80"/>
      <c r="BC106" s="77"/>
      <c r="BD106" s="77"/>
      <c r="BE106" s="77"/>
      <c r="BF106" s="80"/>
      <c r="BG106" s="80"/>
      <c r="BH106" s="80"/>
      <c r="BI106" s="77"/>
      <c r="BJ106" s="77"/>
      <c r="BK106" s="77"/>
      <c r="BL106" s="80"/>
      <c r="BM106" s="80"/>
      <c r="BN106" s="80"/>
      <c r="BO106" s="130"/>
      <c r="BP106" s="81" t="e">
        <f t="shared" ref="BP106:BP110" si="98">Z106/L106*100</f>
        <v>#DIV/0!</v>
      </c>
    </row>
    <row r="107" spans="1:68" ht="15.75" customHeight="1">
      <c r="A107" s="70"/>
      <c r="B107" s="70">
        <v>37</v>
      </c>
      <c r="C107" s="70"/>
      <c r="D107" s="63"/>
      <c r="E107" s="63"/>
      <c r="F107" s="63"/>
      <c r="G107" s="63" t="s">
        <v>370</v>
      </c>
      <c r="H107" s="63"/>
      <c r="I107" s="63"/>
      <c r="J107" s="471" t="s">
        <v>152</v>
      </c>
      <c r="K107" s="453">
        <f t="shared" si="92"/>
        <v>0</v>
      </c>
      <c r="L107" s="156">
        <f t="shared" si="93"/>
        <v>0</v>
      </c>
      <c r="M107" s="70"/>
      <c r="N107" s="70"/>
      <c r="O107" s="70"/>
      <c r="P107" s="70"/>
      <c r="Q107" s="70"/>
      <c r="R107" s="70"/>
      <c r="S107" s="70"/>
      <c r="T107" s="71"/>
      <c r="U107" s="72"/>
      <c r="V107" s="73"/>
      <c r="W107" s="73"/>
      <c r="X107" s="75"/>
      <c r="Y107" s="76">
        <f t="shared" si="94"/>
        <v>0</v>
      </c>
      <c r="Z107" s="77">
        <f t="shared" si="95"/>
        <v>0</v>
      </c>
      <c r="AA107" s="77">
        <f t="shared" ref="AA107:AC107" si="99">AE107+AH107+AK107+AN107+AQ107+AT107+AW107+AZ107+BC107+BF107+BI107+BL107</f>
        <v>0</v>
      </c>
      <c r="AB107" s="77">
        <f t="shared" si="99"/>
        <v>0</v>
      </c>
      <c r="AC107" s="77">
        <f t="shared" si="99"/>
        <v>0</v>
      </c>
      <c r="AD107" s="78">
        <f t="shared" si="97"/>
        <v>0</v>
      </c>
      <c r="AE107" s="79"/>
      <c r="AF107" s="79"/>
      <c r="AG107" s="79"/>
      <c r="AH107" s="80"/>
      <c r="AI107" s="80"/>
      <c r="AJ107" s="80"/>
      <c r="AK107" s="79"/>
      <c r="AL107" s="79"/>
      <c r="AM107" s="79"/>
      <c r="AN107" s="80"/>
      <c r="AO107" s="80"/>
      <c r="AP107" s="80"/>
      <c r="AQ107" s="79"/>
      <c r="AR107" s="79"/>
      <c r="AS107" s="79"/>
      <c r="AT107" s="80"/>
      <c r="AU107" s="80"/>
      <c r="AV107" s="80"/>
      <c r="AW107" s="79"/>
      <c r="AX107" s="79"/>
      <c r="AY107" s="79"/>
      <c r="AZ107" s="80"/>
      <c r="BA107" s="80"/>
      <c r="BB107" s="80"/>
      <c r="BC107" s="77"/>
      <c r="BD107" s="77"/>
      <c r="BE107" s="77"/>
      <c r="BF107" s="80"/>
      <c r="BG107" s="80"/>
      <c r="BH107" s="80"/>
      <c r="BI107" s="77"/>
      <c r="BJ107" s="77"/>
      <c r="BK107" s="77"/>
      <c r="BL107" s="80"/>
      <c r="BM107" s="80"/>
      <c r="BN107" s="80"/>
      <c r="BO107" s="130"/>
      <c r="BP107" s="81" t="e">
        <f t="shared" si="98"/>
        <v>#DIV/0!</v>
      </c>
    </row>
    <row r="108" spans="1:68" ht="15.75" customHeight="1">
      <c r="A108" s="70"/>
      <c r="B108" s="70">
        <v>38</v>
      </c>
      <c r="C108" s="70"/>
      <c r="D108" s="63"/>
      <c r="E108" s="63"/>
      <c r="F108" s="63"/>
      <c r="G108" s="63" t="s">
        <v>370</v>
      </c>
      <c r="H108" s="63"/>
      <c r="I108" s="63"/>
      <c r="J108" s="471" t="s">
        <v>152</v>
      </c>
      <c r="K108" s="453">
        <f t="shared" si="92"/>
        <v>0</v>
      </c>
      <c r="L108" s="156">
        <f t="shared" si="93"/>
        <v>0</v>
      </c>
      <c r="M108" s="70"/>
      <c r="N108" s="70"/>
      <c r="O108" s="70"/>
      <c r="P108" s="70"/>
      <c r="Q108" s="70"/>
      <c r="R108" s="70"/>
      <c r="S108" s="70"/>
      <c r="T108" s="71"/>
      <c r="U108" s="72"/>
      <c r="V108" s="73"/>
      <c r="W108" s="73"/>
      <c r="X108" s="75"/>
      <c r="Y108" s="76">
        <f t="shared" si="94"/>
        <v>0</v>
      </c>
      <c r="Z108" s="77">
        <f t="shared" si="95"/>
        <v>0</v>
      </c>
      <c r="AA108" s="77">
        <f t="shared" ref="AA108:AC108" si="100">AE108+AH108+AK108+AN108+AQ108+AT108+AW108+AZ108+BC108+BF108+BI108+BL108</f>
        <v>0</v>
      </c>
      <c r="AB108" s="77">
        <f t="shared" si="100"/>
        <v>0</v>
      </c>
      <c r="AC108" s="77">
        <f t="shared" si="100"/>
        <v>0</v>
      </c>
      <c r="AD108" s="78">
        <f t="shared" si="97"/>
        <v>0</v>
      </c>
      <c r="AE108" s="79"/>
      <c r="AF108" s="79"/>
      <c r="AG108" s="79"/>
      <c r="AH108" s="80"/>
      <c r="AI108" s="80"/>
      <c r="AJ108" s="80"/>
      <c r="AK108" s="79"/>
      <c r="AL108" s="79"/>
      <c r="AM108" s="79"/>
      <c r="AN108" s="80"/>
      <c r="AO108" s="80"/>
      <c r="AP108" s="80"/>
      <c r="AQ108" s="79"/>
      <c r="AR108" s="79"/>
      <c r="AS108" s="79"/>
      <c r="AT108" s="80"/>
      <c r="AU108" s="80"/>
      <c r="AV108" s="80"/>
      <c r="AW108" s="79"/>
      <c r="AX108" s="79"/>
      <c r="AY108" s="79"/>
      <c r="AZ108" s="80"/>
      <c r="BA108" s="80"/>
      <c r="BB108" s="80"/>
      <c r="BC108" s="77"/>
      <c r="BD108" s="77"/>
      <c r="BE108" s="77"/>
      <c r="BF108" s="80"/>
      <c r="BG108" s="80"/>
      <c r="BH108" s="80"/>
      <c r="BI108" s="77"/>
      <c r="BJ108" s="77"/>
      <c r="BK108" s="77"/>
      <c r="BL108" s="80"/>
      <c r="BM108" s="80"/>
      <c r="BN108" s="80"/>
      <c r="BO108" s="130"/>
      <c r="BP108" s="81" t="e">
        <f t="shared" si="98"/>
        <v>#DIV/0!</v>
      </c>
    </row>
    <row r="109" spans="1:68" ht="15.75" customHeight="1">
      <c r="A109" s="70"/>
      <c r="B109" s="70">
        <v>39</v>
      </c>
      <c r="C109" s="70"/>
      <c r="D109" s="63"/>
      <c r="E109" s="63"/>
      <c r="F109" s="63"/>
      <c r="G109" s="63" t="s">
        <v>370</v>
      </c>
      <c r="H109" s="63"/>
      <c r="I109" s="63"/>
      <c r="J109" s="471" t="s">
        <v>152</v>
      </c>
      <c r="K109" s="453">
        <f t="shared" si="92"/>
        <v>0</v>
      </c>
      <c r="L109" s="156">
        <f t="shared" si="93"/>
        <v>0</v>
      </c>
      <c r="M109" s="70"/>
      <c r="N109" s="70"/>
      <c r="O109" s="70"/>
      <c r="P109" s="70"/>
      <c r="Q109" s="70"/>
      <c r="R109" s="70"/>
      <c r="S109" s="70"/>
      <c r="T109" s="71"/>
      <c r="U109" s="72"/>
      <c r="V109" s="73"/>
      <c r="W109" s="73"/>
      <c r="X109" s="75"/>
      <c r="Y109" s="76">
        <f t="shared" si="94"/>
        <v>0</v>
      </c>
      <c r="Z109" s="77">
        <f t="shared" si="95"/>
        <v>0</v>
      </c>
      <c r="AA109" s="77">
        <f t="shared" ref="AA109:AC109" si="101">AE109+AH109+AK109+AN109+AQ109+AT109+AW109+AZ109+BC109+BF109+BI109+BL109</f>
        <v>0</v>
      </c>
      <c r="AB109" s="77">
        <f t="shared" si="101"/>
        <v>0</v>
      </c>
      <c r="AC109" s="77">
        <f t="shared" si="101"/>
        <v>0</v>
      </c>
      <c r="AD109" s="78">
        <f t="shared" si="97"/>
        <v>0</v>
      </c>
      <c r="AE109" s="79"/>
      <c r="AF109" s="79"/>
      <c r="AG109" s="79"/>
      <c r="AH109" s="80"/>
      <c r="AI109" s="80"/>
      <c r="AJ109" s="80"/>
      <c r="AK109" s="79"/>
      <c r="AL109" s="79"/>
      <c r="AM109" s="79"/>
      <c r="AN109" s="80"/>
      <c r="AO109" s="80"/>
      <c r="AP109" s="80"/>
      <c r="AQ109" s="79"/>
      <c r="AR109" s="79"/>
      <c r="AS109" s="79"/>
      <c r="AT109" s="80"/>
      <c r="AU109" s="80"/>
      <c r="AV109" s="80"/>
      <c r="AW109" s="79"/>
      <c r="AX109" s="79"/>
      <c r="AY109" s="79"/>
      <c r="AZ109" s="80"/>
      <c r="BA109" s="80"/>
      <c r="BB109" s="80"/>
      <c r="BC109" s="77"/>
      <c r="BD109" s="77"/>
      <c r="BE109" s="77"/>
      <c r="BF109" s="80"/>
      <c r="BG109" s="80"/>
      <c r="BH109" s="80"/>
      <c r="BI109" s="77"/>
      <c r="BJ109" s="77"/>
      <c r="BK109" s="77"/>
      <c r="BL109" s="80"/>
      <c r="BM109" s="80"/>
      <c r="BN109" s="80"/>
      <c r="BO109" s="130"/>
      <c r="BP109" s="81" t="e">
        <f t="shared" si="98"/>
        <v>#DIV/0!</v>
      </c>
    </row>
    <row r="110" spans="1:68" ht="15.75" customHeight="1">
      <c r="A110" s="70"/>
      <c r="B110" s="70">
        <v>40</v>
      </c>
      <c r="C110" s="70"/>
      <c r="D110" s="63"/>
      <c r="E110" s="63"/>
      <c r="F110" s="63"/>
      <c r="G110" s="63" t="s">
        <v>370</v>
      </c>
      <c r="H110" s="63"/>
      <c r="I110" s="63"/>
      <c r="J110" s="471" t="s">
        <v>152</v>
      </c>
      <c r="K110" s="453">
        <f t="shared" si="92"/>
        <v>0</v>
      </c>
      <c r="L110" s="156">
        <f t="shared" si="93"/>
        <v>0</v>
      </c>
      <c r="M110" s="70"/>
      <c r="N110" s="70"/>
      <c r="O110" s="70"/>
      <c r="P110" s="70"/>
      <c r="Q110" s="70"/>
      <c r="R110" s="70"/>
      <c r="S110" s="70"/>
      <c r="T110" s="71"/>
      <c r="U110" s="72"/>
      <c r="V110" s="73"/>
      <c r="W110" s="73"/>
      <c r="X110" s="75"/>
      <c r="Y110" s="76">
        <f t="shared" si="94"/>
        <v>0</v>
      </c>
      <c r="Z110" s="77">
        <f t="shared" si="95"/>
        <v>0</v>
      </c>
      <c r="AA110" s="77">
        <f t="shared" ref="AA110:AC110" si="102">AE110+AH110+AK110+AN110+AQ110+AT110+AW110+AZ110+BC110+BF110+BI110+BL110</f>
        <v>0</v>
      </c>
      <c r="AB110" s="77">
        <f t="shared" si="102"/>
        <v>0</v>
      </c>
      <c r="AC110" s="77">
        <f t="shared" si="102"/>
        <v>0</v>
      </c>
      <c r="AD110" s="78">
        <f t="shared" si="97"/>
        <v>0</v>
      </c>
      <c r="AE110" s="79"/>
      <c r="AF110" s="79"/>
      <c r="AG110" s="79"/>
      <c r="AH110" s="80"/>
      <c r="AI110" s="80"/>
      <c r="AJ110" s="80"/>
      <c r="AK110" s="79"/>
      <c r="AL110" s="79"/>
      <c r="AM110" s="79"/>
      <c r="AN110" s="80"/>
      <c r="AO110" s="80"/>
      <c r="AP110" s="80"/>
      <c r="AQ110" s="79"/>
      <c r="AR110" s="79"/>
      <c r="AS110" s="79"/>
      <c r="AT110" s="80"/>
      <c r="AU110" s="80"/>
      <c r="AV110" s="80"/>
      <c r="AW110" s="79"/>
      <c r="AX110" s="79"/>
      <c r="AY110" s="79"/>
      <c r="AZ110" s="80"/>
      <c r="BA110" s="80"/>
      <c r="BB110" s="80"/>
      <c r="BC110" s="77"/>
      <c r="BD110" s="77"/>
      <c r="BE110" s="77"/>
      <c r="BF110" s="80"/>
      <c r="BG110" s="80"/>
      <c r="BH110" s="80"/>
      <c r="BI110" s="77"/>
      <c r="BJ110" s="77"/>
      <c r="BK110" s="77"/>
      <c r="BL110" s="80"/>
      <c r="BM110" s="80"/>
      <c r="BN110" s="80"/>
      <c r="BO110" s="130"/>
      <c r="BP110" s="81" t="e">
        <f t="shared" si="98"/>
        <v>#DIV/0!</v>
      </c>
    </row>
    <row r="111" spans="1:68" ht="15.75" customHeight="1">
      <c r="A111" s="231"/>
      <c r="B111" s="231"/>
      <c r="C111" s="231"/>
      <c r="D111" s="231"/>
      <c r="E111" s="231"/>
      <c r="F111" s="231"/>
      <c r="G111" s="497" t="s">
        <v>372</v>
      </c>
      <c r="H111" s="233" t="s">
        <v>373</v>
      </c>
      <c r="I111" s="233"/>
      <c r="J111" s="498" t="s">
        <v>229</v>
      </c>
      <c r="K111" s="499"/>
      <c r="L111" s="500"/>
      <c r="M111" s="239"/>
      <c r="N111" s="239"/>
      <c r="O111" s="239"/>
      <c r="P111" s="239"/>
      <c r="Q111" s="239"/>
      <c r="R111" s="239"/>
      <c r="S111" s="239"/>
      <c r="T111" s="240"/>
      <c r="U111" s="241"/>
      <c r="V111" s="242"/>
      <c r="W111" s="242"/>
      <c r="X111" s="244"/>
      <c r="Y111" s="245"/>
      <c r="Z111" s="246"/>
      <c r="AA111" s="246"/>
      <c r="AB111" s="246"/>
      <c r="AC111" s="246"/>
      <c r="AD111" s="247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46"/>
      <c r="BO111" s="239"/>
      <c r="BP111" s="248"/>
    </row>
    <row r="112" spans="1:68" ht="15.75" customHeight="1">
      <c r="A112" s="501"/>
      <c r="B112" s="231"/>
      <c r="C112" s="231"/>
      <c r="D112" s="231"/>
      <c r="E112" s="231"/>
      <c r="F112" s="231"/>
      <c r="G112" s="497" t="s">
        <v>374</v>
      </c>
      <c r="H112" s="231"/>
      <c r="I112" s="231"/>
      <c r="J112" s="231" t="s">
        <v>231</v>
      </c>
      <c r="K112" s="499">
        <f>SUM(K113:K125)</f>
        <v>0</v>
      </c>
      <c r="L112" s="500">
        <f t="shared" ref="L112:L181" si="103">K112*36</f>
        <v>0</v>
      </c>
      <c r="M112" s="239"/>
      <c r="N112" s="239"/>
      <c r="O112" s="239"/>
      <c r="P112" s="239"/>
      <c r="Q112" s="239"/>
      <c r="R112" s="239"/>
      <c r="S112" s="239"/>
      <c r="T112" s="240"/>
      <c r="U112" s="241"/>
      <c r="V112" s="242"/>
      <c r="W112" s="242"/>
      <c r="X112" s="244"/>
      <c r="Y112" s="245"/>
      <c r="Z112" s="246"/>
      <c r="AA112" s="246"/>
      <c r="AB112" s="246"/>
      <c r="AC112" s="246"/>
      <c r="AD112" s="247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46"/>
      <c r="BO112" s="239"/>
      <c r="BP112" s="248"/>
    </row>
    <row r="113" spans="1:68" ht="15.75" customHeight="1">
      <c r="A113" s="70"/>
      <c r="B113" s="70">
        <v>41</v>
      </c>
      <c r="C113" s="70"/>
      <c r="D113" s="63"/>
      <c r="E113" s="63"/>
      <c r="F113" s="63"/>
      <c r="G113" s="63" t="s">
        <v>375</v>
      </c>
      <c r="H113" s="63"/>
      <c r="I113" s="63"/>
      <c r="J113" s="471" t="s">
        <v>152</v>
      </c>
      <c r="K113" s="453">
        <f t="shared" ref="K113:K125" si="104">M113+N113+O113+P113+Q113+R113+S113+T113</f>
        <v>0</v>
      </c>
      <c r="L113" s="156">
        <f t="shared" si="103"/>
        <v>0</v>
      </c>
      <c r="M113" s="251"/>
      <c r="N113" s="251"/>
      <c r="O113" s="251"/>
      <c r="P113" s="251"/>
      <c r="Q113" s="251"/>
      <c r="R113" s="251"/>
      <c r="S113" s="251"/>
      <c r="T113" s="252"/>
      <c r="U113" s="253"/>
      <c r="V113" s="254"/>
      <c r="W113" s="254"/>
      <c r="X113" s="256"/>
      <c r="Y113" s="76">
        <f t="shared" ref="Y113:Y125" si="105">Z113+Z113*0.1</f>
        <v>0</v>
      </c>
      <c r="Z113" s="77">
        <f t="shared" ref="Z113:Z125" si="106">SUM(AA113:AC113)</f>
        <v>0</v>
      </c>
      <c r="AA113" s="77">
        <f t="shared" ref="AA113:AC113" si="107">AE113+AH113+AK113+AN113+AQ113+AT113+AW113+AZ113+BC113+BF113+BI113+BL113</f>
        <v>0</v>
      </c>
      <c r="AB113" s="77">
        <f t="shared" si="107"/>
        <v>0</v>
      </c>
      <c r="AC113" s="77">
        <f t="shared" si="107"/>
        <v>0</v>
      </c>
      <c r="AD113" s="78">
        <f t="shared" ref="AD113:AD125" si="108">L113-Y113</f>
        <v>0</v>
      </c>
      <c r="AE113" s="79"/>
      <c r="AF113" s="79"/>
      <c r="AG113" s="79"/>
      <c r="AH113" s="80"/>
      <c r="AI113" s="80"/>
      <c r="AJ113" s="80"/>
      <c r="AK113" s="79"/>
      <c r="AL113" s="79"/>
      <c r="AM113" s="79"/>
      <c r="AN113" s="80"/>
      <c r="AO113" s="80"/>
      <c r="AP113" s="80"/>
      <c r="AQ113" s="79"/>
      <c r="AR113" s="79"/>
      <c r="AS113" s="79"/>
      <c r="AT113" s="80"/>
      <c r="AU113" s="80"/>
      <c r="AV113" s="80"/>
      <c r="AW113" s="79"/>
      <c r="AX113" s="79"/>
      <c r="AY113" s="79"/>
      <c r="AZ113" s="80"/>
      <c r="BA113" s="80"/>
      <c r="BB113" s="80"/>
      <c r="BC113" s="77"/>
      <c r="BD113" s="77"/>
      <c r="BE113" s="77"/>
      <c r="BF113" s="80"/>
      <c r="BG113" s="80"/>
      <c r="BH113" s="80"/>
      <c r="BI113" s="77"/>
      <c r="BJ113" s="77"/>
      <c r="BK113" s="77"/>
      <c r="BL113" s="80"/>
      <c r="BM113" s="80"/>
      <c r="BN113" s="80"/>
      <c r="BO113" s="130"/>
      <c r="BP113" s="81" t="e">
        <f t="shared" ref="BP113:BP125" si="109">Z113/L113*100</f>
        <v>#DIV/0!</v>
      </c>
    </row>
    <row r="114" spans="1:68" ht="15.75" customHeight="1">
      <c r="A114" s="70"/>
      <c r="B114" s="70">
        <v>42</v>
      </c>
      <c r="C114" s="70"/>
      <c r="D114" s="63"/>
      <c r="E114" s="63"/>
      <c r="F114" s="63"/>
      <c r="G114" s="63" t="s">
        <v>375</v>
      </c>
      <c r="H114" s="63"/>
      <c r="I114" s="63"/>
      <c r="J114" s="471" t="s">
        <v>152</v>
      </c>
      <c r="K114" s="453">
        <f t="shared" si="104"/>
        <v>0</v>
      </c>
      <c r="L114" s="156">
        <f t="shared" si="103"/>
        <v>0</v>
      </c>
      <c r="M114" s="251"/>
      <c r="N114" s="251"/>
      <c r="O114" s="251"/>
      <c r="P114" s="251"/>
      <c r="Q114" s="251"/>
      <c r="R114" s="251"/>
      <c r="S114" s="251"/>
      <c r="T114" s="252"/>
      <c r="U114" s="253"/>
      <c r="V114" s="254"/>
      <c r="W114" s="254"/>
      <c r="X114" s="256"/>
      <c r="Y114" s="76">
        <f t="shared" si="105"/>
        <v>0</v>
      </c>
      <c r="Z114" s="77">
        <f t="shared" si="106"/>
        <v>0</v>
      </c>
      <c r="AA114" s="77">
        <f t="shared" ref="AA114:AC114" si="110">AE114+AH114+AK114+AN114+AQ114+AT114+AW114+AZ114+BC114+BF114+BI114+BL114</f>
        <v>0</v>
      </c>
      <c r="AB114" s="77">
        <f t="shared" si="110"/>
        <v>0</v>
      </c>
      <c r="AC114" s="77">
        <f t="shared" si="110"/>
        <v>0</v>
      </c>
      <c r="AD114" s="78">
        <f t="shared" si="108"/>
        <v>0</v>
      </c>
      <c r="AE114" s="79"/>
      <c r="AF114" s="79"/>
      <c r="AG114" s="79"/>
      <c r="AH114" s="80"/>
      <c r="AI114" s="80"/>
      <c r="AJ114" s="80"/>
      <c r="AK114" s="79"/>
      <c r="AL114" s="79"/>
      <c r="AM114" s="79"/>
      <c r="AN114" s="80"/>
      <c r="AO114" s="80"/>
      <c r="AP114" s="80"/>
      <c r="AQ114" s="79"/>
      <c r="AR114" s="79"/>
      <c r="AS114" s="79"/>
      <c r="AT114" s="80"/>
      <c r="AU114" s="80"/>
      <c r="AV114" s="80"/>
      <c r="AW114" s="79"/>
      <c r="AX114" s="79"/>
      <c r="AY114" s="79"/>
      <c r="AZ114" s="80"/>
      <c r="BA114" s="80"/>
      <c r="BB114" s="80"/>
      <c r="BC114" s="77"/>
      <c r="BD114" s="77"/>
      <c r="BE114" s="77"/>
      <c r="BF114" s="80"/>
      <c r="BG114" s="80"/>
      <c r="BH114" s="80"/>
      <c r="BI114" s="77"/>
      <c r="BJ114" s="77"/>
      <c r="BK114" s="77"/>
      <c r="BL114" s="80"/>
      <c r="BM114" s="80"/>
      <c r="BN114" s="80"/>
      <c r="BO114" s="130"/>
      <c r="BP114" s="81" t="e">
        <f t="shared" si="109"/>
        <v>#DIV/0!</v>
      </c>
    </row>
    <row r="115" spans="1:68" ht="15.75" customHeight="1">
      <c r="A115" s="70"/>
      <c r="B115" s="70">
        <v>43</v>
      </c>
      <c r="C115" s="70"/>
      <c r="D115" s="63"/>
      <c r="E115" s="63"/>
      <c r="F115" s="63"/>
      <c r="G115" s="63" t="s">
        <v>375</v>
      </c>
      <c r="H115" s="63"/>
      <c r="I115" s="63"/>
      <c r="J115" s="471" t="s">
        <v>152</v>
      </c>
      <c r="K115" s="453">
        <f t="shared" si="104"/>
        <v>0</v>
      </c>
      <c r="L115" s="156">
        <f t="shared" si="103"/>
        <v>0</v>
      </c>
      <c r="M115" s="251"/>
      <c r="N115" s="251"/>
      <c r="O115" s="251"/>
      <c r="P115" s="251"/>
      <c r="Q115" s="251"/>
      <c r="R115" s="251"/>
      <c r="S115" s="251"/>
      <c r="T115" s="252"/>
      <c r="U115" s="253"/>
      <c r="V115" s="254"/>
      <c r="W115" s="254"/>
      <c r="X115" s="256"/>
      <c r="Y115" s="76">
        <f t="shared" si="105"/>
        <v>0</v>
      </c>
      <c r="Z115" s="77">
        <f t="shared" si="106"/>
        <v>0</v>
      </c>
      <c r="AA115" s="77">
        <f t="shared" ref="AA115:AC115" si="111">AE115+AH115+AK115+AN115+AQ115+AT115+AW115+AZ115+BC115+BF115+BI115+BL115</f>
        <v>0</v>
      </c>
      <c r="AB115" s="77">
        <f t="shared" si="111"/>
        <v>0</v>
      </c>
      <c r="AC115" s="77">
        <f t="shared" si="111"/>
        <v>0</v>
      </c>
      <c r="AD115" s="78">
        <f t="shared" si="108"/>
        <v>0</v>
      </c>
      <c r="AE115" s="79"/>
      <c r="AF115" s="79"/>
      <c r="AG115" s="79"/>
      <c r="AH115" s="80"/>
      <c r="AI115" s="80"/>
      <c r="AJ115" s="80"/>
      <c r="AK115" s="79"/>
      <c r="AL115" s="79"/>
      <c r="AM115" s="79"/>
      <c r="AN115" s="80"/>
      <c r="AO115" s="80"/>
      <c r="AP115" s="80"/>
      <c r="AQ115" s="79"/>
      <c r="AR115" s="79"/>
      <c r="AS115" s="79"/>
      <c r="AT115" s="80"/>
      <c r="AU115" s="80"/>
      <c r="AV115" s="80"/>
      <c r="AW115" s="79"/>
      <c r="AX115" s="79"/>
      <c r="AY115" s="79"/>
      <c r="AZ115" s="80"/>
      <c r="BA115" s="80"/>
      <c r="BB115" s="80"/>
      <c r="BC115" s="77"/>
      <c r="BD115" s="77"/>
      <c r="BE115" s="77"/>
      <c r="BF115" s="80"/>
      <c r="BG115" s="80"/>
      <c r="BH115" s="80"/>
      <c r="BI115" s="77"/>
      <c r="BJ115" s="77"/>
      <c r="BK115" s="77"/>
      <c r="BL115" s="80"/>
      <c r="BM115" s="80"/>
      <c r="BN115" s="80"/>
      <c r="BO115" s="130"/>
      <c r="BP115" s="81" t="e">
        <f t="shared" si="109"/>
        <v>#DIV/0!</v>
      </c>
    </row>
    <row r="116" spans="1:68" ht="15.75" customHeight="1">
      <c r="A116" s="70"/>
      <c r="B116" s="70">
        <v>44</v>
      </c>
      <c r="C116" s="70"/>
      <c r="D116" s="63"/>
      <c r="E116" s="63"/>
      <c r="F116" s="63"/>
      <c r="G116" s="63" t="s">
        <v>375</v>
      </c>
      <c r="H116" s="63"/>
      <c r="I116" s="63"/>
      <c r="J116" s="471" t="s">
        <v>152</v>
      </c>
      <c r="K116" s="453">
        <f t="shared" si="104"/>
        <v>0</v>
      </c>
      <c r="L116" s="156">
        <f t="shared" si="103"/>
        <v>0</v>
      </c>
      <c r="M116" s="251"/>
      <c r="N116" s="251"/>
      <c r="O116" s="251"/>
      <c r="P116" s="251"/>
      <c r="Q116" s="251"/>
      <c r="R116" s="251"/>
      <c r="S116" s="251"/>
      <c r="T116" s="252"/>
      <c r="U116" s="253"/>
      <c r="V116" s="254"/>
      <c r="W116" s="254"/>
      <c r="X116" s="256"/>
      <c r="Y116" s="76">
        <f t="shared" si="105"/>
        <v>0</v>
      </c>
      <c r="Z116" s="77">
        <f t="shared" si="106"/>
        <v>0</v>
      </c>
      <c r="AA116" s="77">
        <f t="shared" ref="AA116:AC116" si="112">AE116+AH116+AK116+AN116+AQ116+AT116+AW116+AZ116+BC116+BF116+BI116+BL116</f>
        <v>0</v>
      </c>
      <c r="AB116" s="77">
        <f t="shared" si="112"/>
        <v>0</v>
      </c>
      <c r="AC116" s="77">
        <f t="shared" si="112"/>
        <v>0</v>
      </c>
      <c r="AD116" s="78">
        <f t="shared" si="108"/>
        <v>0</v>
      </c>
      <c r="AE116" s="79"/>
      <c r="AF116" s="79"/>
      <c r="AG116" s="79"/>
      <c r="AH116" s="80"/>
      <c r="AI116" s="80"/>
      <c r="AJ116" s="80"/>
      <c r="AK116" s="79"/>
      <c r="AL116" s="79"/>
      <c r="AM116" s="79"/>
      <c r="AN116" s="80"/>
      <c r="AO116" s="80"/>
      <c r="AP116" s="80"/>
      <c r="AQ116" s="79"/>
      <c r="AR116" s="79"/>
      <c r="AS116" s="79"/>
      <c r="AT116" s="80"/>
      <c r="AU116" s="80"/>
      <c r="AV116" s="80"/>
      <c r="AW116" s="79"/>
      <c r="AX116" s="79"/>
      <c r="AY116" s="79"/>
      <c r="AZ116" s="80"/>
      <c r="BA116" s="80"/>
      <c r="BB116" s="80"/>
      <c r="BC116" s="77"/>
      <c r="BD116" s="77"/>
      <c r="BE116" s="77"/>
      <c r="BF116" s="80"/>
      <c r="BG116" s="80"/>
      <c r="BH116" s="80"/>
      <c r="BI116" s="77"/>
      <c r="BJ116" s="77"/>
      <c r="BK116" s="77"/>
      <c r="BL116" s="80"/>
      <c r="BM116" s="80"/>
      <c r="BN116" s="80"/>
      <c r="BO116" s="130"/>
      <c r="BP116" s="81" t="e">
        <f t="shared" si="109"/>
        <v>#DIV/0!</v>
      </c>
    </row>
    <row r="117" spans="1:68" ht="15.75" customHeight="1">
      <c r="A117" s="70"/>
      <c r="B117" s="70">
        <v>45</v>
      </c>
      <c r="C117" s="70"/>
      <c r="D117" s="63"/>
      <c r="E117" s="63"/>
      <c r="F117" s="63"/>
      <c r="G117" s="63" t="s">
        <v>375</v>
      </c>
      <c r="H117" s="63"/>
      <c r="I117" s="63"/>
      <c r="J117" s="471" t="s">
        <v>152</v>
      </c>
      <c r="K117" s="453">
        <f t="shared" si="104"/>
        <v>0</v>
      </c>
      <c r="L117" s="156">
        <f t="shared" si="103"/>
        <v>0</v>
      </c>
      <c r="M117" s="251"/>
      <c r="N117" s="251"/>
      <c r="O117" s="251"/>
      <c r="P117" s="251"/>
      <c r="Q117" s="251"/>
      <c r="R117" s="251"/>
      <c r="S117" s="251"/>
      <c r="T117" s="252"/>
      <c r="U117" s="253"/>
      <c r="V117" s="254"/>
      <c r="W117" s="254"/>
      <c r="X117" s="256"/>
      <c r="Y117" s="76">
        <f t="shared" si="105"/>
        <v>0</v>
      </c>
      <c r="Z117" s="77">
        <f t="shared" si="106"/>
        <v>0</v>
      </c>
      <c r="AA117" s="77">
        <f t="shared" ref="AA117:AC117" si="113">AE117+AH117+AK117+AN117+AQ117+AT117+AW117+AZ117+BC117+BF117+BI117+BL117</f>
        <v>0</v>
      </c>
      <c r="AB117" s="77">
        <f t="shared" si="113"/>
        <v>0</v>
      </c>
      <c r="AC117" s="77">
        <f t="shared" si="113"/>
        <v>0</v>
      </c>
      <c r="AD117" s="78">
        <f t="shared" si="108"/>
        <v>0</v>
      </c>
      <c r="AE117" s="79"/>
      <c r="AF117" s="79"/>
      <c r="AG117" s="79"/>
      <c r="AH117" s="80"/>
      <c r="AI117" s="80"/>
      <c r="AJ117" s="80"/>
      <c r="AK117" s="79"/>
      <c r="AL117" s="79"/>
      <c r="AM117" s="79"/>
      <c r="AN117" s="80"/>
      <c r="AO117" s="80"/>
      <c r="AP117" s="80"/>
      <c r="AQ117" s="79"/>
      <c r="AR117" s="79"/>
      <c r="AS117" s="79"/>
      <c r="AT117" s="80"/>
      <c r="AU117" s="80"/>
      <c r="AV117" s="80"/>
      <c r="AW117" s="79"/>
      <c r="AX117" s="79"/>
      <c r="AY117" s="79"/>
      <c r="AZ117" s="80"/>
      <c r="BA117" s="80"/>
      <c r="BB117" s="80"/>
      <c r="BC117" s="77"/>
      <c r="BD117" s="77"/>
      <c r="BE117" s="77"/>
      <c r="BF117" s="80"/>
      <c r="BG117" s="80"/>
      <c r="BH117" s="80"/>
      <c r="BI117" s="77"/>
      <c r="BJ117" s="77"/>
      <c r="BK117" s="77"/>
      <c r="BL117" s="80"/>
      <c r="BM117" s="80"/>
      <c r="BN117" s="80"/>
      <c r="BO117" s="130"/>
      <c r="BP117" s="81" t="e">
        <f t="shared" si="109"/>
        <v>#DIV/0!</v>
      </c>
    </row>
    <row r="118" spans="1:68" ht="15.75" customHeight="1">
      <c r="A118" s="70"/>
      <c r="B118" s="70">
        <v>46</v>
      </c>
      <c r="C118" s="70"/>
      <c r="D118" s="63"/>
      <c r="E118" s="63"/>
      <c r="F118" s="63"/>
      <c r="G118" s="63" t="s">
        <v>375</v>
      </c>
      <c r="H118" s="63"/>
      <c r="I118" s="63"/>
      <c r="J118" s="471" t="s">
        <v>152</v>
      </c>
      <c r="K118" s="453">
        <f t="shared" si="104"/>
        <v>0</v>
      </c>
      <c r="L118" s="156">
        <f t="shared" si="103"/>
        <v>0</v>
      </c>
      <c r="M118" s="251"/>
      <c r="N118" s="251"/>
      <c r="O118" s="251"/>
      <c r="P118" s="251"/>
      <c r="Q118" s="251"/>
      <c r="R118" s="251"/>
      <c r="S118" s="251"/>
      <c r="T118" s="252"/>
      <c r="U118" s="253"/>
      <c r="V118" s="254"/>
      <c r="W118" s="254"/>
      <c r="X118" s="256"/>
      <c r="Y118" s="76">
        <f t="shared" si="105"/>
        <v>0</v>
      </c>
      <c r="Z118" s="77">
        <f t="shared" si="106"/>
        <v>0</v>
      </c>
      <c r="AA118" s="77">
        <f t="shared" ref="AA118:AC118" si="114">AE118+AH118+AK118+AN118+AQ118+AT118+AW118+AZ118+BC118+BF118+BI118+BL118</f>
        <v>0</v>
      </c>
      <c r="AB118" s="77">
        <f t="shared" si="114"/>
        <v>0</v>
      </c>
      <c r="AC118" s="77">
        <f t="shared" si="114"/>
        <v>0</v>
      </c>
      <c r="AD118" s="78">
        <f t="shared" si="108"/>
        <v>0</v>
      </c>
      <c r="AE118" s="79"/>
      <c r="AF118" s="79"/>
      <c r="AG118" s="79"/>
      <c r="AH118" s="80"/>
      <c r="AI118" s="80"/>
      <c r="AJ118" s="80"/>
      <c r="AK118" s="79"/>
      <c r="AL118" s="79"/>
      <c r="AM118" s="79"/>
      <c r="AN118" s="80"/>
      <c r="AO118" s="80"/>
      <c r="AP118" s="80"/>
      <c r="AQ118" s="79"/>
      <c r="AR118" s="79"/>
      <c r="AS118" s="79"/>
      <c r="AT118" s="80"/>
      <c r="AU118" s="80"/>
      <c r="AV118" s="80"/>
      <c r="AW118" s="79"/>
      <c r="AX118" s="79"/>
      <c r="AY118" s="79"/>
      <c r="AZ118" s="80"/>
      <c r="BA118" s="80"/>
      <c r="BB118" s="80"/>
      <c r="BC118" s="77"/>
      <c r="BD118" s="77"/>
      <c r="BE118" s="77"/>
      <c r="BF118" s="80"/>
      <c r="BG118" s="80"/>
      <c r="BH118" s="80"/>
      <c r="BI118" s="77"/>
      <c r="BJ118" s="77"/>
      <c r="BK118" s="77"/>
      <c r="BL118" s="80"/>
      <c r="BM118" s="80"/>
      <c r="BN118" s="80"/>
      <c r="BO118" s="130"/>
      <c r="BP118" s="81" t="e">
        <f t="shared" si="109"/>
        <v>#DIV/0!</v>
      </c>
    </row>
    <row r="119" spans="1:68" ht="15.75" customHeight="1">
      <c r="A119" s="70"/>
      <c r="B119" s="70">
        <v>47</v>
      </c>
      <c r="C119" s="70"/>
      <c r="D119" s="63"/>
      <c r="E119" s="63"/>
      <c r="F119" s="63"/>
      <c r="G119" s="63" t="s">
        <v>375</v>
      </c>
      <c r="H119" s="63"/>
      <c r="I119" s="63"/>
      <c r="J119" s="471" t="s">
        <v>152</v>
      </c>
      <c r="K119" s="453">
        <f t="shared" si="104"/>
        <v>0</v>
      </c>
      <c r="L119" s="156">
        <f t="shared" si="103"/>
        <v>0</v>
      </c>
      <c r="M119" s="251"/>
      <c r="N119" s="251"/>
      <c r="O119" s="251"/>
      <c r="P119" s="251"/>
      <c r="Q119" s="251"/>
      <c r="R119" s="251"/>
      <c r="S119" s="251"/>
      <c r="T119" s="252"/>
      <c r="U119" s="253"/>
      <c r="V119" s="254"/>
      <c r="W119" s="254"/>
      <c r="X119" s="256"/>
      <c r="Y119" s="76">
        <f t="shared" si="105"/>
        <v>0</v>
      </c>
      <c r="Z119" s="77">
        <f t="shared" si="106"/>
        <v>0</v>
      </c>
      <c r="AA119" s="77">
        <f t="shared" ref="AA119:AC119" si="115">AE119+AH119+AK119+AN119+AQ119+AT119+AW119+AZ119+BC119+BF119+BI119+BL119</f>
        <v>0</v>
      </c>
      <c r="AB119" s="77">
        <f t="shared" si="115"/>
        <v>0</v>
      </c>
      <c r="AC119" s="77">
        <f t="shared" si="115"/>
        <v>0</v>
      </c>
      <c r="AD119" s="78">
        <f t="shared" si="108"/>
        <v>0</v>
      </c>
      <c r="AE119" s="79"/>
      <c r="AF119" s="79"/>
      <c r="AG119" s="79"/>
      <c r="AH119" s="80"/>
      <c r="AI119" s="80"/>
      <c r="AJ119" s="80"/>
      <c r="AK119" s="79"/>
      <c r="AL119" s="79"/>
      <c r="AM119" s="79"/>
      <c r="AN119" s="80"/>
      <c r="AO119" s="80"/>
      <c r="AP119" s="80"/>
      <c r="AQ119" s="79"/>
      <c r="AR119" s="79"/>
      <c r="AS119" s="79"/>
      <c r="AT119" s="80"/>
      <c r="AU119" s="80"/>
      <c r="AV119" s="80"/>
      <c r="AW119" s="79"/>
      <c r="AX119" s="79"/>
      <c r="AY119" s="79"/>
      <c r="AZ119" s="80"/>
      <c r="BA119" s="80"/>
      <c r="BB119" s="80"/>
      <c r="BC119" s="77"/>
      <c r="BD119" s="77"/>
      <c r="BE119" s="77"/>
      <c r="BF119" s="80"/>
      <c r="BG119" s="80"/>
      <c r="BH119" s="80"/>
      <c r="BI119" s="77"/>
      <c r="BJ119" s="77"/>
      <c r="BK119" s="77"/>
      <c r="BL119" s="80"/>
      <c r="BM119" s="80"/>
      <c r="BN119" s="80"/>
      <c r="BO119" s="130"/>
      <c r="BP119" s="81" t="e">
        <f t="shared" si="109"/>
        <v>#DIV/0!</v>
      </c>
    </row>
    <row r="120" spans="1:68" ht="15.75" customHeight="1">
      <c r="A120" s="70"/>
      <c r="B120" s="70">
        <v>48</v>
      </c>
      <c r="C120" s="70"/>
      <c r="D120" s="63"/>
      <c r="E120" s="63"/>
      <c r="F120" s="63"/>
      <c r="G120" s="63" t="s">
        <v>375</v>
      </c>
      <c r="H120" s="63"/>
      <c r="I120" s="63"/>
      <c r="J120" s="471" t="s">
        <v>152</v>
      </c>
      <c r="K120" s="453">
        <f t="shared" si="104"/>
        <v>0</v>
      </c>
      <c r="L120" s="156">
        <f t="shared" si="103"/>
        <v>0</v>
      </c>
      <c r="M120" s="251"/>
      <c r="N120" s="251"/>
      <c r="O120" s="251"/>
      <c r="P120" s="251"/>
      <c r="Q120" s="251"/>
      <c r="R120" s="251"/>
      <c r="S120" s="251"/>
      <c r="T120" s="252"/>
      <c r="U120" s="253"/>
      <c r="V120" s="254"/>
      <c r="W120" s="254"/>
      <c r="X120" s="256"/>
      <c r="Y120" s="76">
        <f t="shared" si="105"/>
        <v>0</v>
      </c>
      <c r="Z120" s="77">
        <f t="shared" si="106"/>
        <v>0</v>
      </c>
      <c r="AA120" s="77">
        <f t="shared" ref="AA120:AC120" si="116">AE120+AH120+AK120+AN120+AQ120+AT120+AW120+AZ120+BC120+BF120+BI120+BL120</f>
        <v>0</v>
      </c>
      <c r="AB120" s="77">
        <f t="shared" si="116"/>
        <v>0</v>
      </c>
      <c r="AC120" s="77">
        <f t="shared" si="116"/>
        <v>0</v>
      </c>
      <c r="AD120" s="78">
        <f t="shared" si="108"/>
        <v>0</v>
      </c>
      <c r="AE120" s="79"/>
      <c r="AF120" s="79"/>
      <c r="AG120" s="79"/>
      <c r="AH120" s="80"/>
      <c r="AI120" s="80"/>
      <c r="AJ120" s="80"/>
      <c r="AK120" s="79"/>
      <c r="AL120" s="79"/>
      <c r="AM120" s="79"/>
      <c r="AN120" s="80"/>
      <c r="AO120" s="80"/>
      <c r="AP120" s="80"/>
      <c r="AQ120" s="79"/>
      <c r="AR120" s="79"/>
      <c r="AS120" s="79"/>
      <c r="AT120" s="80"/>
      <c r="AU120" s="80"/>
      <c r="AV120" s="80"/>
      <c r="AW120" s="79"/>
      <c r="AX120" s="79"/>
      <c r="AY120" s="79"/>
      <c r="AZ120" s="80"/>
      <c r="BA120" s="80"/>
      <c r="BB120" s="80"/>
      <c r="BC120" s="77"/>
      <c r="BD120" s="77"/>
      <c r="BE120" s="77"/>
      <c r="BF120" s="80"/>
      <c r="BG120" s="80"/>
      <c r="BH120" s="80"/>
      <c r="BI120" s="77"/>
      <c r="BJ120" s="77"/>
      <c r="BK120" s="77"/>
      <c r="BL120" s="80"/>
      <c r="BM120" s="80"/>
      <c r="BN120" s="80"/>
      <c r="BO120" s="130"/>
      <c r="BP120" s="81" t="e">
        <f t="shared" si="109"/>
        <v>#DIV/0!</v>
      </c>
    </row>
    <row r="121" spans="1:68" ht="15.75" customHeight="1">
      <c r="A121" s="70"/>
      <c r="B121" s="70">
        <v>49</v>
      </c>
      <c r="C121" s="70"/>
      <c r="D121" s="63"/>
      <c r="E121" s="63"/>
      <c r="F121" s="63"/>
      <c r="G121" s="63" t="s">
        <v>375</v>
      </c>
      <c r="H121" s="63"/>
      <c r="I121" s="63"/>
      <c r="J121" s="471" t="s">
        <v>152</v>
      </c>
      <c r="K121" s="453">
        <f t="shared" si="104"/>
        <v>0</v>
      </c>
      <c r="L121" s="156">
        <f t="shared" si="103"/>
        <v>0</v>
      </c>
      <c r="M121" s="251"/>
      <c r="N121" s="251"/>
      <c r="O121" s="251"/>
      <c r="P121" s="251"/>
      <c r="Q121" s="251"/>
      <c r="R121" s="251"/>
      <c r="S121" s="251"/>
      <c r="T121" s="252"/>
      <c r="U121" s="253"/>
      <c r="V121" s="254"/>
      <c r="W121" s="254"/>
      <c r="X121" s="256"/>
      <c r="Y121" s="76">
        <f t="shared" si="105"/>
        <v>0</v>
      </c>
      <c r="Z121" s="77">
        <f t="shared" si="106"/>
        <v>0</v>
      </c>
      <c r="AA121" s="77">
        <f t="shared" ref="AA121:AC121" si="117">AE121+AH121+AK121+AN121+AQ121+AT121+AW121+AZ121+BC121+BF121+BI121+BL121</f>
        <v>0</v>
      </c>
      <c r="AB121" s="77">
        <f t="shared" si="117"/>
        <v>0</v>
      </c>
      <c r="AC121" s="77">
        <f t="shared" si="117"/>
        <v>0</v>
      </c>
      <c r="AD121" s="78">
        <f t="shared" si="108"/>
        <v>0</v>
      </c>
      <c r="AE121" s="79"/>
      <c r="AF121" s="79"/>
      <c r="AG121" s="79"/>
      <c r="AH121" s="80"/>
      <c r="AI121" s="80"/>
      <c r="AJ121" s="80"/>
      <c r="AK121" s="79"/>
      <c r="AL121" s="79"/>
      <c r="AM121" s="79"/>
      <c r="AN121" s="80"/>
      <c r="AO121" s="80"/>
      <c r="AP121" s="80"/>
      <c r="AQ121" s="79"/>
      <c r="AR121" s="79"/>
      <c r="AS121" s="79"/>
      <c r="AT121" s="80"/>
      <c r="AU121" s="80"/>
      <c r="AV121" s="80"/>
      <c r="AW121" s="79"/>
      <c r="AX121" s="79"/>
      <c r="AY121" s="79"/>
      <c r="AZ121" s="80"/>
      <c r="BA121" s="80"/>
      <c r="BB121" s="80"/>
      <c r="BC121" s="77"/>
      <c r="BD121" s="77"/>
      <c r="BE121" s="77"/>
      <c r="BF121" s="80"/>
      <c r="BG121" s="80"/>
      <c r="BH121" s="80"/>
      <c r="BI121" s="77"/>
      <c r="BJ121" s="77"/>
      <c r="BK121" s="77"/>
      <c r="BL121" s="80"/>
      <c r="BM121" s="80"/>
      <c r="BN121" s="80"/>
      <c r="BO121" s="130"/>
      <c r="BP121" s="81" t="e">
        <f t="shared" si="109"/>
        <v>#DIV/0!</v>
      </c>
    </row>
    <row r="122" spans="1:68" ht="15.75" customHeight="1">
      <c r="A122" s="70"/>
      <c r="B122" s="70">
        <v>50</v>
      </c>
      <c r="C122" s="70"/>
      <c r="D122" s="63"/>
      <c r="E122" s="63"/>
      <c r="F122" s="63"/>
      <c r="G122" s="63" t="s">
        <v>375</v>
      </c>
      <c r="H122" s="63"/>
      <c r="I122" s="63"/>
      <c r="J122" s="471" t="s">
        <v>152</v>
      </c>
      <c r="K122" s="453">
        <f t="shared" si="104"/>
        <v>0</v>
      </c>
      <c r="L122" s="156">
        <f t="shared" si="103"/>
        <v>0</v>
      </c>
      <c r="M122" s="251"/>
      <c r="N122" s="251"/>
      <c r="O122" s="251"/>
      <c r="P122" s="251"/>
      <c r="Q122" s="251"/>
      <c r="R122" s="251"/>
      <c r="S122" s="251"/>
      <c r="T122" s="252"/>
      <c r="U122" s="253"/>
      <c r="V122" s="254"/>
      <c r="W122" s="254"/>
      <c r="X122" s="256"/>
      <c r="Y122" s="76">
        <f t="shared" si="105"/>
        <v>0</v>
      </c>
      <c r="Z122" s="77">
        <f t="shared" si="106"/>
        <v>0</v>
      </c>
      <c r="AA122" s="77">
        <f t="shared" ref="AA122:AC122" si="118">AE122+AH122+AK122+AN122+AQ122+AT122+AW122+AZ122+BC122+BF122+BI122+BL122</f>
        <v>0</v>
      </c>
      <c r="AB122" s="77">
        <f t="shared" si="118"/>
        <v>0</v>
      </c>
      <c r="AC122" s="77">
        <f t="shared" si="118"/>
        <v>0</v>
      </c>
      <c r="AD122" s="78">
        <f t="shared" si="108"/>
        <v>0</v>
      </c>
      <c r="AE122" s="79"/>
      <c r="AF122" s="79"/>
      <c r="AG122" s="79"/>
      <c r="AH122" s="80"/>
      <c r="AI122" s="80"/>
      <c r="AJ122" s="80"/>
      <c r="AK122" s="79"/>
      <c r="AL122" s="79"/>
      <c r="AM122" s="79"/>
      <c r="AN122" s="80"/>
      <c r="AO122" s="80"/>
      <c r="AP122" s="80"/>
      <c r="AQ122" s="79"/>
      <c r="AR122" s="79"/>
      <c r="AS122" s="79"/>
      <c r="AT122" s="80"/>
      <c r="AU122" s="80"/>
      <c r="AV122" s="80"/>
      <c r="AW122" s="79"/>
      <c r="AX122" s="79"/>
      <c r="AY122" s="79"/>
      <c r="AZ122" s="80"/>
      <c r="BA122" s="80"/>
      <c r="BB122" s="80"/>
      <c r="BC122" s="77"/>
      <c r="BD122" s="77"/>
      <c r="BE122" s="77"/>
      <c r="BF122" s="80"/>
      <c r="BG122" s="80"/>
      <c r="BH122" s="80"/>
      <c r="BI122" s="77"/>
      <c r="BJ122" s="77"/>
      <c r="BK122" s="77"/>
      <c r="BL122" s="80"/>
      <c r="BM122" s="80"/>
      <c r="BN122" s="80"/>
      <c r="BO122" s="130"/>
      <c r="BP122" s="81" t="e">
        <f t="shared" si="109"/>
        <v>#DIV/0!</v>
      </c>
    </row>
    <row r="123" spans="1:68" ht="15.75" customHeight="1">
      <c r="A123" s="70"/>
      <c r="B123" s="70">
        <v>51</v>
      </c>
      <c r="C123" s="70"/>
      <c r="D123" s="63"/>
      <c r="E123" s="63"/>
      <c r="F123" s="63"/>
      <c r="G123" s="63" t="s">
        <v>375</v>
      </c>
      <c r="H123" s="63"/>
      <c r="I123" s="63"/>
      <c r="J123" s="471" t="s">
        <v>152</v>
      </c>
      <c r="K123" s="453">
        <f t="shared" si="104"/>
        <v>0</v>
      </c>
      <c r="L123" s="156">
        <f t="shared" si="103"/>
        <v>0</v>
      </c>
      <c r="M123" s="251"/>
      <c r="N123" s="251"/>
      <c r="O123" s="251"/>
      <c r="P123" s="251"/>
      <c r="Q123" s="251"/>
      <c r="R123" s="251"/>
      <c r="S123" s="251"/>
      <c r="T123" s="252"/>
      <c r="U123" s="253"/>
      <c r="V123" s="254"/>
      <c r="W123" s="254"/>
      <c r="X123" s="256"/>
      <c r="Y123" s="76">
        <f t="shared" si="105"/>
        <v>0</v>
      </c>
      <c r="Z123" s="77">
        <f t="shared" si="106"/>
        <v>0</v>
      </c>
      <c r="AA123" s="77">
        <f t="shared" ref="AA123:AC123" si="119">AE123+AH123+AK123+AN123+AQ123+AT123+AW123+AZ123+BC123+BF123+BI123+BL123</f>
        <v>0</v>
      </c>
      <c r="AB123" s="77">
        <f t="shared" si="119"/>
        <v>0</v>
      </c>
      <c r="AC123" s="77">
        <f t="shared" si="119"/>
        <v>0</v>
      </c>
      <c r="AD123" s="78">
        <f t="shared" si="108"/>
        <v>0</v>
      </c>
      <c r="AE123" s="79"/>
      <c r="AF123" s="79"/>
      <c r="AG123" s="79"/>
      <c r="AH123" s="80"/>
      <c r="AI123" s="80"/>
      <c r="AJ123" s="80"/>
      <c r="AK123" s="79"/>
      <c r="AL123" s="79"/>
      <c r="AM123" s="79"/>
      <c r="AN123" s="80"/>
      <c r="AO123" s="80"/>
      <c r="AP123" s="80"/>
      <c r="AQ123" s="79"/>
      <c r="AR123" s="79"/>
      <c r="AS123" s="79"/>
      <c r="AT123" s="80"/>
      <c r="AU123" s="80"/>
      <c r="AV123" s="80"/>
      <c r="AW123" s="79"/>
      <c r="AX123" s="79"/>
      <c r="AY123" s="79"/>
      <c r="AZ123" s="80"/>
      <c r="BA123" s="80"/>
      <c r="BB123" s="80"/>
      <c r="BC123" s="77"/>
      <c r="BD123" s="77"/>
      <c r="BE123" s="77"/>
      <c r="BF123" s="80"/>
      <c r="BG123" s="80"/>
      <c r="BH123" s="80"/>
      <c r="BI123" s="77"/>
      <c r="BJ123" s="77"/>
      <c r="BK123" s="77"/>
      <c r="BL123" s="80"/>
      <c r="BM123" s="80"/>
      <c r="BN123" s="80"/>
      <c r="BO123" s="130"/>
      <c r="BP123" s="81" t="e">
        <f t="shared" si="109"/>
        <v>#DIV/0!</v>
      </c>
    </row>
    <row r="124" spans="1:68" ht="15.75" customHeight="1">
      <c r="A124" s="70"/>
      <c r="B124" s="70">
        <v>52</v>
      </c>
      <c r="C124" s="70"/>
      <c r="D124" s="63"/>
      <c r="E124" s="63"/>
      <c r="F124" s="63"/>
      <c r="G124" s="63" t="s">
        <v>375</v>
      </c>
      <c r="H124" s="63"/>
      <c r="I124" s="63"/>
      <c r="J124" s="471" t="s">
        <v>152</v>
      </c>
      <c r="K124" s="453">
        <f t="shared" si="104"/>
        <v>0</v>
      </c>
      <c r="L124" s="156">
        <f t="shared" si="103"/>
        <v>0</v>
      </c>
      <c r="M124" s="251"/>
      <c r="N124" s="251"/>
      <c r="O124" s="251"/>
      <c r="P124" s="251"/>
      <c r="Q124" s="251"/>
      <c r="R124" s="251"/>
      <c r="S124" s="251"/>
      <c r="T124" s="252"/>
      <c r="U124" s="253"/>
      <c r="V124" s="254"/>
      <c r="W124" s="254"/>
      <c r="X124" s="256"/>
      <c r="Y124" s="76">
        <f t="shared" si="105"/>
        <v>0</v>
      </c>
      <c r="Z124" s="77">
        <f t="shared" si="106"/>
        <v>0</v>
      </c>
      <c r="AA124" s="77">
        <f t="shared" ref="AA124:AC124" si="120">AE124+AH124+AK124+AN124+AQ124+AT124+AW124+AZ124+BC124+BF124+BI124+BL124</f>
        <v>0</v>
      </c>
      <c r="AB124" s="77">
        <f t="shared" si="120"/>
        <v>0</v>
      </c>
      <c r="AC124" s="77">
        <f t="shared" si="120"/>
        <v>0</v>
      </c>
      <c r="AD124" s="78">
        <f t="shared" si="108"/>
        <v>0</v>
      </c>
      <c r="AE124" s="79"/>
      <c r="AF124" s="79"/>
      <c r="AG124" s="79"/>
      <c r="AH124" s="80"/>
      <c r="AI124" s="80"/>
      <c r="AJ124" s="80"/>
      <c r="AK124" s="79"/>
      <c r="AL124" s="79"/>
      <c r="AM124" s="79"/>
      <c r="AN124" s="80"/>
      <c r="AO124" s="80"/>
      <c r="AP124" s="80"/>
      <c r="AQ124" s="79"/>
      <c r="AR124" s="79"/>
      <c r="AS124" s="79"/>
      <c r="AT124" s="80"/>
      <c r="AU124" s="80"/>
      <c r="AV124" s="80"/>
      <c r="AW124" s="79"/>
      <c r="AX124" s="79"/>
      <c r="AY124" s="79"/>
      <c r="AZ124" s="80"/>
      <c r="BA124" s="80"/>
      <c r="BB124" s="80"/>
      <c r="BC124" s="77"/>
      <c r="BD124" s="77"/>
      <c r="BE124" s="77"/>
      <c r="BF124" s="80"/>
      <c r="BG124" s="80"/>
      <c r="BH124" s="80"/>
      <c r="BI124" s="77"/>
      <c r="BJ124" s="77"/>
      <c r="BK124" s="77"/>
      <c r="BL124" s="80"/>
      <c r="BM124" s="80"/>
      <c r="BN124" s="80"/>
      <c r="BO124" s="130"/>
      <c r="BP124" s="81" t="e">
        <f t="shared" si="109"/>
        <v>#DIV/0!</v>
      </c>
    </row>
    <row r="125" spans="1:68" ht="15.75" customHeight="1">
      <c r="A125" s="70"/>
      <c r="B125" s="70">
        <v>53</v>
      </c>
      <c r="C125" s="70"/>
      <c r="D125" s="63"/>
      <c r="E125" s="63"/>
      <c r="F125" s="63"/>
      <c r="G125" s="63" t="s">
        <v>375</v>
      </c>
      <c r="H125" s="63"/>
      <c r="I125" s="63"/>
      <c r="J125" s="471" t="s">
        <v>152</v>
      </c>
      <c r="K125" s="453">
        <f t="shared" si="104"/>
        <v>0</v>
      </c>
      <c r="L125" s="156">
        <f t="shared" si="103"/>
        <v>0</v>
      </c>
      <c r="M125" s="251"/>
      <c r="N125" s="251"/>
      <c r="O125" s="251"/>
      <c r="P125" s="251"/>
      <c r="Q125" s="251"/>
      <c r="R125" s="251"/>
      <c r="S125" s="251"/>
      <c r="T125" s="252"/>
      <c r="U125" s="253"/>
      <c r="V125" s="254"/>
      <c r="W125" s="254"/>
      <c r="X125" s="256"/>
      <c r="Y125" s="76">
        <f t="shared" si="105"/>
        <v>0</v>
      </c>
      <c r="Z125" s="77">
        <f t="shared" si="106"/>
        <v>0</v>
      </c>
      <c r="AA125" s="77">
        <f t="shared" ref="AA125:AC125" si="121">AE125+AH125+AK125+AN125+AQ125+AT125+AW125+AZ125+BC125+BF125+BI125+BL125</f>
        <v>0</v>
      </c>
      <c r="AB125" s="77">
        <f t="shared" si="121"/>
        <v>0</v>
      </c>
      <c r="AC125" s="77">
        <f t="shared" si="121"/>
        <v>0</v>
      </c>
      <c r="AD125" s="78">
        <f t="shared" si="108"/>
        <v>0</v>
      </c>
      <c r="AE125" s="79"/>
      <c r="AF125" s="79"/>
      <c r="AG125" s="79"/>
      <c r="AH125" s="80"/>
      <c r="AI125" s="80"/>
      <c r="AJ125" s="80"/>
      <c r="AK125" s="79"/>
      <c r="AL125" s="79"/>
      <c r="AM125" s="79"/>
      <c r="AN125" s="80"/>
      <c r="AO125" s="80"/>
      <c r="AP125" s="80"/>
      <c r="AQ125" s="79"/>
      <c r="AR125" s="79"/>
      <c r="AS125" s="79"/>
      <c r="AT125" s="80"/>
      <c r="AU125" s="80"/>
      <c r="AV125" s="80"/>
      <c r="AW125" s="79"/>
      <c r="AX125" s="79"/>
      <c r="AY125" s="79"/>
      <c r="AZ125" s="80"/>
      <c r="BA125" s="80"/>
      <c r="BB125" s="80"/>
      <c r="BC125" s="77"/>
      <c r="BD125" s="77"/>
      <c r="BE125" s="77"/>
      <c r="BF125" s="80"/>
      <c r="BG125" s="80"/>
      <c r="BH125" s="80"/>
      <c r="BI125" s="77"/>
      <c r="BJ125" s="77"/>
      <c r="BK125" s="77"/>
      <c r="BL125" s="80"/>
      <c r="BM125" s="80"/>
      <c r="BN125" s="80"/>
      <c r="BO125" s="130"/>
      <c r="BP125" s="81" t="e">
        <f t="shared" si="109"/>
        <v>#DIV/0!</v>
      </c>
    </row>
    <row r="126" spans="1:68" ht="15.75" customHeight="1">
      <c r="A126" s="501"/>
      <c r="B126" s="231"/>
      <c r="C126" s="231"/>
      <c r="D126" s="231"/>
      <c r="E126" s="231"/>
      <c r="F126" s="231"/>
      <c r="G126" s="497" t="s">
        <v>376</v>
      </c>
      <c r="H126" s="231"/>
      <c r="I126" s="231"/>
      <c r="J126" s="231" t="s">
        <v>246</v>
      </c>
      <c r="K126" s="502">
        <f>SUM(K127:K139)</f>
        <v>0</v>
      </c>
      <c r="L126" s="503">
        <f t="shared" si="103"/>
        <v>0</v>
      </c>
      <c r="M126" s="260"/>
      <c r="N126" s="260"/>
      <c r="O126" s="260"/>
      <c r="P126" s="260"/>
      <c r="Q126" s="260"/>
      <c r="R126" s="260"/>
      <c r="S126" s="260"/>
      <c r="T126" s="261"/>
      <c r="U126" s="262"/>
      <c r="V126" s="263"/>
      <c r="W126" s="263"/>
      <c r="X126" s="265"/>
      <c r="Y126" s="76"/>
      <c r="Z126" s="77"/>
      <c r="AA126" s="77"/>
      <c r="AB126" s="77"/>
      <c r="AC126" s="77"/>
      <c r="AD126" s="78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260"/>
      <c r="BP126" s="266"/>
    </row>
    <row r="127" spans="1:68" ht="15.75" customHeight="1">
      <c r="A127" s="70"/>
      <c r="B127" s="70">
        <v>41</v>
      </c>
      <c r="C127" s="70"/>
      <c r="D127" s="63"/>
      <c r="E127" s="63"/>
      <c r="F127" s="63"/>
      <c r="G127" s="63" t="s">
        <v>375</v>
      </c>
      <c r="H127" s="63"/>
      <c r="I127" s="63"/>
      <c r="J127" s="471" t="s">
        <v>152</v>
      </c>
      <c r="K127" s="453">
        <f t="shared" ref="K127:K139" si="122">M127+N127+O127+P127+Q127+R127+S127+T127</f>
        <v>0</v>
      </c>
      <c r="L127" s="156">
        <f t="shared" si="103"/>
        <v>0</v>
      </c>
      <c r="M127" s="70"/>
      <c r="N127" s="70"/>
      <c r="O127" s="70"/>
      <c r="P127" s="70"/>
      <c r="Q127" s="70"/>
      <c r="R127" s="70"/>
      <c r="S127" s="70"/>
      <c r="T127" s="71"/>
      <c r="U127" s="72"/>
      <c r="V127" s="73"/>
      <c r="W127" s="73"/>
      <c r="X127" s="75"/>
      <c r="Y127" s="76">
        <f t="shared" ref="Y127:Y139" si="123">Z127+Z127*0.1</f>
        <v>0</v>
      </c>
      <c r="Z127" s="77">
        <f t="shared" ref="Z127:Z139" si="124">SUM(AA127:AC127)</f>
        <v>0</v>
      </c>
      <c r="AA127" s="77">
        <f t="shared" ref="AA127:AC127" si="125">AE127+AH127+AK127+AN127+AQ127+AT127+AW127+AZ127+BC127+BF127+BI127+BL127</f>
        <v>0</v>
      </c>
      <c r="AB127" s="77">
        <f t="shared" si="125"/>
        <v>0</v>
      </c>
      <c r="AC127" s="77">
        <f t="shared" si="125"/>
        <v>0</v>
      </c>
      <c r="AD127" s="78">
        <f t="shared" ref="AD127:AD139" si="126">L127-Y127</f>
        <v>0</v>
      </c>
      <c r="AE127" s="79"/>
      <c r="AF127" s="79"/>
      <c r="AG127" s="79"/>
      <c r="AH127" s="80"/>
      <c r="AI127" s="80"/>
      <c r="AJ127" s="80"/>
      <c r="AK127" s="79"/>
      <c r="AL127" s="79"/>
      <c r="AM127" s="79"/>
      <c r="AN127" s="80"/>
      <c r="AO127" s="80"/>
      <c r="AP127" s="80"/>
      <c r="AQ127" s="79"/>
      <c r="AR127" s="79"/>
      <c r="AS127" s="79"/>
      <c r="AT127" s="80"/>
      <c r="AU127" s="80"/>
      <c r="AV127" s="80"/>
      <c r="AW127" s="79"/>
      <c r="AX127" s="79"/>
      <c r="AY127" s="79"/>
      <c r="AZ127" s="80"/>
      <c r="BA127" s="80"/>
      <c r="BB127" s="80"/>
      <c r="BC127" s="77"/>
      <c r="BD127" s="77"/>
      <c r="BE127" s="77"/>
      <c r="BF127" s="80"/>
      <c r="BG127" s="80"/>
      <c r="BH127" s="80"/>
      <c r="BI127" s="77"/>
      <c r="BJ127" s="77"/>
      <c r="BK127" s="77"/>
      <c r="BL127" s="80"/>
      <c r="BM127" s="80"/>
      <c r="BN127" s="80"/>
      <c r="BO127" s="130"/>
      <c r="BP127" s="81" t="e">
        <f t="shared" ref="BP127:BP139" si="127">Z127/L127*100</f>
        <v>#DIV/0!</v>
      </c>
    </row>
    <row r="128" spans="1:68" ht="15.75" customHeight="1">
      <c r="A128" s="70"/>
      <c r="B128" s="70">
        <v>42</v>
      </c>
      <c r="C128" s="70"/>
      <c r="D128" s="63"/>
      <c r="E128" s="63"/>
      <c r="F128" s="63"/>
      <c r="G128" s="63" t="s">
        <v>375</v>
      </c>
      <c r="H128" s="63"/>
      <c r="I128" s="63"/>
      <c r="J128" s="471" t="s">
        <v>152</v>
      </c>
      <c r="K128" s="453">
        <f t="shared" si="122"/>
        <v>0</v>
      </c>
      <c r="L128" s="156">
        <f t="shared" si="103"/>
        <v>0</v>
      </c>
      <c r="M128" s="70"/>
      <c r="N128" s="70"/>
      <c r="O128" s="70"/>
      <c r="P128" s="70"/>
      <c r="Q128" s="70"/>
      <c r="R128" s="70"/>
      <c r="S128" s="70"/>
      <c r="T128" s="71"/>
      <c r="U128" s="72"/>
      <c r="V128" s="73"/>
      <c r="W128" s="73"/>
      <c r="X128" s="75"/>
      <c r="Y128" s="76">
        <f t="shared" si="123"/>
        <v>0</v>
      </c>
      <c r="Z128" s="77">
        <f t="shared" si="124"/>
        <v>0</v>
      </c>
      <c r="AA128" s="77">
        <f t="shared" ref="AA128:AC128" si="128">AE128+AH128+AK128+AN128+AQ128+AT128+AW128+AZ128+BC128+BF128+BI128+BL128</f>
        <v>0</v>
      </c>
      <c r="AB128" s="77">
        <f t="shared" si="128"/>
        <v>0</v>
      </c>
      <c r="AC128" s="77">
        <f t="shared" si="128"/>
        <v>0</v>
      </c>
      <c r="AD128" s="78">
        <f t="shared" si="126"/>
        <v>0</v>
      </c>
      <c r="AE128" s="79"/>
      <c r="AF128" s="79"/>
      <c r="AG128" s="79"/>
      <c r="AH128" s="80"/>
      <c r="AI128" s="80"/>
      <c r="AJ128" s="80"/>
      <c r="AK128" s="79"/>
      <c r="AL128" s="79"/>
      <c r="AM128" s="79"/>
      <c r="AN128" s="80"/>
      <c r="AO128" s="80"/>
      <c r="AP128" s="80"/>
      <c r="AQ128" s="79"/>
      <c r="AR128" s="79"/>
      <c r="AS128" s="79"/>
      <c r="AT128" s="80"/>
      <c r="AU128" s="80"/>
      <c r="AV128" s="80"/>
      <c r="AW128" s="79"/>
      <c r="AX128" s="79"/>
      <c r="AY128" s="79"/>
      <c r="AZ128" s="80"/>
      <c r="BA128" s="80"/>
      <c r="BB128" s="80"/>
      <c r="BC128" s="77"/>
      <c r="BD128" s="77"/>
      <c r="BE128" s="77"/>
      <c r="BF128" s="80"/>
      <c r="BG128" s="80"/>
      <c r="BH128" s="80"/>
      <c r="BI128" s="77"/>
      <c r="BJ128" s="77"/>
      <c r="BK128" s="77"/>
      <c r="BL128" s="80"/>
      <c r="BM128" s="80"/>
      <c r="BN128" s="80"/>
      <c r="BO128" s="130"/>
      <c r="BP128" s="81" t="e">
        <f t="shared" si="127"/>
        <v>#DIV/0!</v>
      </c>
    </row>
    <row r="129" spans="1:68" ht="15.75" customHeight="1">
      <c r="A129" s="70"/>
      <c r="B129" s="70">
        <v>43</v>
      </c>
      <c r="C129" s="70"/>
      <c r="D129" s="63"/>
      <c r="E129" s="63"/>
      <c r="F129" s="63"/>
      <c r="G129" s="63" t="s">
        <v>375</v>
      </c>
      <c r="H129" s="63"/>
      <c r="I129" s="63"/>
      <c r="J129" s="471" t="s">
        <v>152</v>
      </c>
      <c r="K129" s="453">
        <f t="shared" si="122"/>
        <v>0</v>
      </c>
      <c r="L129" s="156">
        <f t="shared" si="103"/>
        <v>0</v>
      </c>
      <c r="M129" s="70"/>
      <c r="N129" s="70"/>
      <c r="O129" s="70"/>
      <c r="P129" s="70"/>
      <c r="Q129" s="70"/>
      <c r="R129" s="70"/>
      <c r="S129" s="70"/>
      <c r="T129" s="71"/>
      <c r="U129" s="72"/>
      <c r="V129" s="73"/>
      <c r="W129" s="73"/>
      <c r="X129" s="75"/>
      <c r="Y129" s="76">
        <f t="shared" si="123"/>
        <v>0</v>
      </c>
      <c r="Z129" s="77">
        <f t="shared" si="124"/>
        <v>0</v>
      </c>
      <c r="AA129" s="77">
        <f t="shared" ref="AA129:AC129" si="129">AE129+AH129+AK129+AN129+AQ129+AT129+AW129+AZ129+BC129+BF129+BI129+BL129</f>
        <v>0</v>
      </c>
      <c r="AB129" s="77">
        <f t="shared" si="129"/>
        <v>0</v>
      </c>
      <c r="AC129" s="77">
        <f t="shared" si="129"/>
        <v>0</v>
      </c>
      <c r="AD129" s="78">
        <f t="shared" si="126"/>
        <v>0</v>
      </c>
      <c r="AE129" s="79"/>
      <c r="AF129" s="79"/>
      <c r="AG129" s="79"/>
      <c r="AH129" s="80"/>
      <c r="AI129" s="80"/>
      <c r="AJ129" s="80"/>
      <c r="AK129" s="79"/>
      <c r="AL129" s="79"/>
      <c r="AM129" s="79"/>
      <c r="AN129" s="80"/>
      <c r="AO129" s="80"/>
      <c r="AP129" s="80"/>
      <c r="AQ129" s="79"/>
      <c r="AR129" s="79"/>
      <c r="AS129" s="79"/>
      <c r="AT129" s="80"/>
      <c r="AU129" s="80"/>
      <c r="AV129" s="80"/>
      <c r="AW129" s="79"/>
      <c r="AX129" s="79"/>
      <c r="AY129" s="79"/>
      <c r="AZ129" s="80"/>
      <c r="BA129" s="80"/>
      <c r="BB129" s="80"/>
      <c r="BC129" s="77"/>
      <c r="BD129" s="77"/>
      <c r="BE129" s="77"/>
      <c r="BF129" s="80"/>
      <c r="BG129" s="80"/>
      <c r="BH129" s="80"/>
      <c r="BI129" s="77"/>
      <c r="BJ129" s="77"/>
      <c r="BK129" s="77"/>
      <c r="BL129" s="80"/>
      <c r="BM129" s="80"/>
      <c r="BN129" s="80"/>
      <c r="BO129" s="130"/>
      <c r="BP129" s="81" t="e">
        <f t="shared" si="127"/>
        <v>#DIV/0!</v>
      </c>
    </row>
    <row r="130" spans="1:68" ht="15.75" customHeight="1">
      <c r="A130" s="70"/>
      <c r="B130" s="70">
        <v>44</v>
      </c>
      <c r="C130" s="70"/>
      <c r="D130" s="63"/>
      <c r="E130" s="63"/>
      <c r="F130" s="63"/>
      <c r="G130" s="63" t="s">
        <v>375</v>
      </c>
      <c r="H130" s="63"/>
      <c r="I130" s="63"/>
      <c r="J130" s="471" t="s">
        <v>152</v>
      </c>
      <c r="K130" s="453">
        <f t="shared" si="122"/>
        <v>0</v>
      </c>
      <c r="L130" s="156">
        <f t="shared" si="103"/>
        <v>0</v>
      </c>
      <c r="M130" s="70"/>
      <c r="N130" s="70"/>
      <c r="O130" s="70"/>
      <c r="P130" s="70"/>
      <c r="Q130" s="70"/>
      <c r="R130" s="70"/>
      <c r="S130" s="70"/>
      <c r="T130" s="71"/>
      <c r="U130" s="72"/>
      <c r="V130" s="73"/>
      <c r="W130" s="73"/>
      <c r="X130" s="75"/>
      <c r="Y130" s="76">
        <f t="shared" si="123"/>
        <v>0</v>
      </c>
      <c r="Z130" s="77">
        <f t="shared" si="124"/>
        <v>0</v>
      </c>
      <c r="AA130" s="77">
        <f t="shared" ref="AA130:AC130" si="130">AE130+AH130+AK130+AN130+AQ130+AT130+AW130+AZ130+BC130+BF130+BI130+BL130</f>
        <v>0</v>
      </c>
      <c r="AB130" s="77">
        <f t="shared" si="130"/>
        <v>0</v>
      </c>
      <c r="AC130" s="77">
        <f t="shared" si="130"/>
        <v>0</v>
      </c>
      <c r="AD130" s="78">
        <f t="shared" si="126"/>
        <v>0</v>
      </c>
      <c r="AE130" s="79"/>
      <c r="AF130" s="79"/>
      <c r="AG130" s="79"/>
      <c r="AH130" s="80"/>
      <c r="AI130" s="80"/>
      <c r="AJ130" s="80"/>
      <c r="AK130" s="79"/>
      <c r="AL130" s="79"/>
      <c r="AM130" s="79"/>
      <c r="AN130" s="80"/>
      <c r="AO130" s="80"/>
      <c r="AP130" s="80"/>
      <c r="AQ130" s="79"/>
      <c r="AR130" s="79"/>
      <c r="AS130" s="79"/>
      <c r="AT130" s="80"/>
      <c r="AU130" s="80"/>
      <c r="AV130" s="80"/>
      <c r="AW130" s="79"/>
      <c r="AX130" s="79"/>
      <c r="AY130" s="79"/>
      <c r="AZ130" s="80"/>
      <c r="BA130" s="80"/>
      <c r="BB130" s="80"/>
      <c r="BC130" s="77"/>
      <c r="BD130" s="77"/>
      <c r="BE130" s="77"/>
      <c r="BF130" s="80"/>
      <c r="BG130" s="80"/>
      <c r="BH130" s="80"/>
      <c r="BI130" s="77"/>
      <c r="BJ130" s="77"/>
      <c r="BK130" s="77"/>
      <c r="BL130" s="80"/>
      <c r="BM130" s="80"/>
      <c r="BN130" s="80"/>
      <c r="BO130" s="130"/>
      <c r="BP130" s="81" t="e">
        <f t="shared" si="127"/>
        <v>#DIV/0!</v>
      </c>
    </row>
    <row r="131" spans="1:68" ht="15.75" customHeight="1">
      <c r="A131" s="70"/>
      <c r="B131" s="70">
        <v>45</v>
      </c>
      <c r="C131" s="70"/>
      <c r="D131" s="63"/>
      <c r="E131" s="63"/>
      <c r="F131" s="63"/>
      <c r="G131" s="63" t="s">
        <v>375</v>
      </c>
      <c r="H131" s="63"/>
      <c r="I131" s="63"/>
      <c r="J131" s="471" t="s">
        <v>152</v>
      </c>
      <c r="K131" s="453">
        <f t="shared" si="122"/>
        <v>0</v>
      </c>
      <c r="L131" s="156">
        <f t="shared" si="103"/>
        <v>0</v>
      </c>
      <c r="M131" s="70"/>
      <c r="N131" s="70"/>
      <c r="O131" s="70"/>
      <c r="P131" s="70"/>
      <c r="Q131" s="70"/>
      <c r="R131" s="70"/>
      <c r="S131" s="70"/>
      <c r="T131" s="71"/>
      <c r="U131" s="72"/>
      <c r="V131" s="73"/>
      <c r="W131" s="73"/>
      <c r="X131" s="75"/>
      <c r="Y131" s="76">
        <f t="shared" si="123"/>
        <v>0</v>
      </c>
      <c r="Z131" s="77">
        <f t="shared" si="124"/>
        <v>0</v>
      </c>
      <c r="AA131" s="77">
        <f t="shared" ref="AA131:AC131" si="131">AE131+AH131+AK131+AN131+AQ131+AT131+AW131+AZ131+BC131+BF131+BI131+BL131</f>
        <v>0</v>
      </c>
      <c r="AB131" s="77">
        <f t="shared" si="131"/>
        <v>0</v>
      </c>
      <c r="AC131" s="77">
        <f t="shared" si="131"/>
        <v>0</v>
      </c>
      <c r="AD131" s="78">
        <f t="shared" si="126"/>
        <v>0</v>
      </c>
      <c r="AE131" s="79"/>
      <c r="AF131" s="79"/>
      <c r="AG131" s="79"/>
      <c r="AH131" s="80"/>
      <c r="AI131" s="80"/>
      <c r="AJ131" s="80"/>
      <c r="AK131" s="79"/>
      <c r="AL131" s="79"/>
      <c r="AM131" s="79"/>
      <c r="AN131" s="80"/>
      <c r="AO131" s="80"/>
      <c r="AP131" s="80"/>
      <c r="AQ131" s="79"/>
      <c r="AR131" s="79"/>
      <c r="AS131" s="79"/>
      <c r="AT131" s="80"/>
      <c r="AU131" s="80"/>
      <c r="AV131" s="80"/>
      <c r="AW131" s="79"/>
      <c r="AX131" s="79"/>
      <c r="AY131" s="79"/>
      <c r="AZ131" s="80"/>
      <c r="BA131" s="80"/>
      <c r="BB131" s="80"/>
      <c r="BC131" s="77"/>
      <c r="BD131" s="77"/>
      <c r="BE131" s="77"/>
      <c r="BF131" s="80"/>
      <c r="BG131" s="80"/>
      <c r="BH131" s="80"/>
      <c r="BI131" s="77"/>
      <c r="BJ131" s="77"/>
      <c r="BK131" s="77"/>
      <c r="BL131" s="80"/>
      <c r="BM131" s="80"/>
      <c r="BN131" s="80"/>
      <c r="BO131" s="130"/>
      <c r="BP131" s="81" t="e">
        <f t="shared" si="127"/>
        <v>#DIV/0!</v>
      </c>
    </row>
    <row r="132" spans="1:68" ht="15.75" customHeight="1">
      <c r="A132" s="70"/>
      <c r="B132" s="70">
        <v>46</v>
      </c>
      <c r="C132" s="70"/>
      <c r="D132" s="63"/>
      <c r="E132" s="63"/>
      <c r="F132" s="63"/>
      <c r="G132" s="63" t="s">
        <v>375</v>
      </c>
      <c r="H132" s="63"/>
      <c r="I132" s="63"/>
      <c r="J132" s="471" t="s">
        <v>152</v>
      </c>
      <c r="K132" s="453">
        <f t="shared" si="122"/>
        <v>0</v>
      </c>
      <c r="L132" s="156">
        <f t="shared" si="103"/>
        <v>0</v>
      </c>
      <c r="M132" s="70"/>
      <c r="N132" s="70"/>
      <c r="O132" s="70"/>
      <c r="P132" s="70"/>
      <c r="Q132" s="70"/>
      <c r="R132" s="70"/>
      <c r="S132" s="70"/>
      <c r="T132" s="71"/>
      <c r="U132" s="72"/>
      <c r="V132" s="73"/>
      <c r="W132" s="73"/>
      <c r="X132" s="75"/>
      <c r="Y132" s="76">
        <f t="shared" si="123"/>
        <v>0</v>
      </c>
      <c r="Z132" s="77">
        <f t="shared" si="124"/>
        <v>0</v>
      </c>
      <c r="AA132" s="77">
        <f t="shared" ref="AA132:AC132" si="132">AE132+AH132+AK132+AN132+AQ132+AT132+AW132+AZ132+BC132+BF132+BI132+BL132</f>
        <v>0</v>
      </c>
      <c r="AB132" s="77">
        <f t="shared" si="132"/>
        <v>0</v>
      </c>
      <c r="AC132" s="77">
        <f t="shared" si="132"/>
        <v>0</v>
      </c>
      <c r="AD132" s="78">
        <f t="shared" si="126"/>
        <v>0</v>
      </c>
      <c r="AE132" s="79"/>
      <c r="AF132" s="79"/>
      <c r="AG132" s="79"/>
      <c r="AH132" s="80"/>
      <c r="AI132" s="80"/>
      <c r="AJ132" s="80"/>
      <c r="AK132" s="79"/>
      <c r="AL132" s="79"/>
      <c r="AM132" s="79"/>
      <c r="AN132" s="80"/>
      <c r="AO132" s="80"/>
      <c r="AP132" s="80"/>
      <c r="AQ132" s="79"/>
      <c r="AR132" s="79"/>
      <c r="AS132" s="79"/>
      <c r="AT132" s="80"/>
      <c r="AU132" s="80"/>
      <c r="AV132" s="80"/>
      <c r="AW132" s="79"/>
      <c r="AX132" s="79"/>
      <c r="AY132" s="79"/>
      <c r="AZ132" s="80"/>
      <c r="BA132" s="80"/>
      <c r="BB132" s="80"/>
      <c r="BC132" s="77"/>
      <c r="BD132" s="77"/>
      <c r="BE132" s="77"/>
      <c r="BF132" s="80"/>
      <c r="BG132" s="80"/>
      <c r="BH132" s="80"/>
      <c r="BI132" s="77"/>
      <c r="BJ132" s="77"/>
      <c r="BK132" s="77"/>
      <c r="BL132" s="80"/>
      <c r="BM132" s="80"/>
      <c r="BN132" s="80"/>
      <c r="BO132" s="130"/>
      <c r="BP132" s="81" t="e">
        <f t="shared" si="127"/>
        <v>#DIV/0!</v>
      </c>
    </row>
    <row r="133" spans="1:68" ht="15.75" customHeight="1">
      <c r="A133" s="70"/>
      <c r="B133" s="70">
        <v>47</v>
      </c>
      <c r="C133" s="70"/>
      <c r="D133" s="63"/>
      <c r="E133" s="63"/>
      <c r="F133" s="63"/>
      <c r="G133" s="63" t="s">
        <v>375</v>
      </c>
      <c r="H133" s="63"/>
      <c r="I133" s="63"/>
      <c r="J133" s="471" t="s">
        <v>152</v>
      </c>
      <c r="K133" s="453">
        <f t="shared" si="122"/>
        <v>0</v>
      </c>
      <c r="L133" s="156">
        <f t="shared" si="103"/>
        <v>0</v>
      </c>
      <c r="M133" s="70"/>
      <c r="N133" s="70"/>
      <c r="O133" s="70"/>
      <c r="P133" s="70"/>
      <c r="Q133" s="70"/>
      <c r="R133" s="70"/>
      <c r="S133" s="70"/>
      <c r="T133" s="71"/>
      <c r="U133" s="72"/>
      <c r="V133" s="73"/>
      <c r="W133" s="73"/>
      <c r="X133" s="75"/>
      <c r="Y133" s="76">
        <f t="shared" si="123"/>
        <v>0</v>
      </c>
      <c r="Z133" s="77">
        <f t="shared" si="124"/>
        <v>0</v>
      </c>
      <c r="AA133" s="77">
        <f t="shared" ref="AA133:AC133" si="133">AE133+AH133+AK133+AN133+AQ133+AT133+AW133+AZ133+BC133+BF133+BI133+BL133</f>
        <v>0</v>
      </c>
      <c r="AB133" s="77">
        <f t="shared" si="133"/>
        <v>0</v>
      </c>
      <c r="AC133" s="77">
        <f t="shared" si="133"/>
        <v>0</v>
      </c>
      <c r="AD133" s="78">
        <f t="shared" si="126"/>
        <v>0</v>
      </c>
      <c r="AE133" s="79"/>
      <c r="AF133" s="79"/>
      <c r="AG133" s="79"/>
      <c r="AH133" s="80"/>
      <c r="AI133" s="80"/>
      <c r="AJ133" s="80"/>
      <c r="AK133" s="79"/>
      <c r="AL133" s="79"/>
      <c r="AM133" s="79"/>
      <c r="AN133" s="80"/>
      <c r="AO133" s="80"/>
      <c r="AP133" s="80"/>
      <c r="AQ133" s="79"/>
      <c r="AR133" s="79"/>
      <c r="AS133" s="79"/>
      <c r="AT133" s="80"/>
      <c r="AU133" s="80"/>
      <c r="AV133" s="80"/>
      <c r="AW133" s="79"/>
      <c r="AX133" s="79"/>
      <c r="AY133" s="79"/>
      <c r="AZ133" s="80"/>
      <c r="BA133" s="80"/>
      <c r="BB133" s="80"/>
      <c r="BC133" s="77"/>
      <c r="BD133" s="77"/>
      <c r="BE133" s="77"/>
      <c r="BF133" s="80"/>
      <c r="BG133" s="80"/>
      <c r="BH133" s="80"/>
      <c r="BI133" s="77"/>
      <c r="BJ133" s="77"/>
      <c r="BK133" s="77"/>
      <c r="BL133" s="80"/>
      <c r="BM133" s="80"/>
      <c r="BN133" s="80"/>
      <c r="BO133" s="130"/>
      <c r="BP133" s="81" t="e">
        <f t="shared" si="127"/>
        <v>#DIV/0!</v>
      </c>
    </row>
    <row r="134" spans="1:68" ht="15.75" customHeight="1">
      <c r="A134" s="70"/>
      <c r="B134" s="70">
        <v>48</v>
      </c>
      <c r="C134" s="70"/>
      <c r="D134" s="63"/>
      <c r="E134" s="63"/>
      <c r="F134" s="63"/>
      <c r="G134" s="63" t="s">
        <v>375</v>
      </c>
      <c r="H134" s="63"/>
      <c r="I134" s="63"/>
      <c r="J134" s="471" t="s">
        <v>152</v>
      </c>
      <c r="K134" s="453">
        <f t="shared" si="122"/>
        <v>0</v>
      </c>
      <c r="L134" s="156">
        <f t="shared" si="103"/>
        <v>0</v>
      </c>
      <c r="M134" s="70"/>
      <c r="N134" s="70"/>
      <c r="O134" s="70"/>
      <c r="P134" s="70"/>
      <c r="Q134" s="70"/>
      <c r="R134" s="70"/>
      <c r="S134" s="70"/>
      <c r="T134" s="71"/>
      <c r="U134" s="72"/>
      <c r="V134" s="73"/>
      <c r="W134" s="73"/>
      <c r="X134" s="75"/>
      <c r="Y134" s="76">
        <f t="shared" si="123"/>
        <v>0</v>
      </c>
      <c r="Z134" s="77">
        <f t="shared" si="124"/>
        <v>0</v>
      </c>
      <c r="AA134" s="77">
        <f t="shared" ref="AA134:AC134" si="134">AE134+AH134+AK134+AN134+AQ134+AT134+AW134+AZ134+BC134+BF134+BI134+BL134</f>
        <v>0</v>
      </c>
      <c r="AB134" s="77">
        <f t="shared" si="134"/>
        <v>0</v>
      </c>
      <c r="AC134" s="77">
        <f t="shared" si="134"/>
        <v>0</v>
      </c>
      <c r="AD134" s="78">
        <f t="shared" si="126"/>
        <v>0</v>
      </c>
      <c r="AE134" s="79"/>
      <c r="AF134" s="79"/>
      <c r="AG134" s="79"/>
      <c r="AH134" s="80"/>
      <c r="AI134" s="80"/>
      <c r="AJ134" s="80"/>
      <c r="AK134" s="79"/>
      <c r="AL134" s="79"/>
      <c r="AM134" s="79"/>
      <c r="AN134" s="80"/>
      <c r="AO134" s="80"/>
      <c r="AP134" s="80"/>
      <c r="AQ134" s="79"/>
      <c r="AR134" s="79"/>
      <c r="AS134" s="79"/>
      <c r="AT134" s="80"/>
      <c r="AU134" s="80"/>
      <c r="AV134" s="80"/>
      <c r="AW134" s="79"/>
      <c r="AX134" s="79"/>
      <c r="AY134" s="79"/>
      <c r="AZ134" s="80"/>
      <c r="BA134" s="80"/>
      <c r="BB134" s="80"/>
      <c r="BC134" s="77"/>
      <c r="BD134" s="77"/>
      <c r="BE134" s="77"/>
      <c r="BF134" s="80"/>
      <c r="BG134" s="80"/>
      <c r="BH134" s="80"/>
      <c r="BI134" s="77"/>
      <c r="BJ134" s="77"/>
      <c r="BK134" s="77"/>
      <c r="BL134" s="80"/>
      <c r="BM134" s="80"/>
      <c r="BN134" s="80"/>
      <c r="BO134" s="130"/>
      <c r="BP134" s="81" t="e">
        <f t="shared" si="127"/>
        <v>#DIV/0!</v>
      </c>
    </row>
    <row r="135" spans="1:68" ht="15.75" customHeight="1">
      <c r="A135" s="70"/>
      <c r="B135" s="70">
        <v>49</v>
      </c>
      <c r="C135" s="70"/>
      <c r="D135" s="63"/>
      <c r="E135" s="63"/>
      <c r="F135" s="63"/>
      <c r="G135" s="63" t="s">
        <v>375</v>
      </c>
      <c r="H135" s="63"/>
      <c r="I135" s="63"/>
      <c r="J135" s="471" t="s">
        <v>152</v>
      </c>
      <c r="K135" s="453">
        <f t="shared" si="122"/>
        <v>0</v>
      </c>
      <c r="L135" s="156">
        <f t="shared" si="103"/>
        <v>0</v>
      </c>
      <c r="M135" s="70"/>
      <c r="N135" s="70"/>
      <c r="O135" s="70"/>
      <c r="P135" s="70"/>
      <c r="Q135" s="70"/>
      <c r="R135" s="70"/>
      <c r="S135" s="70"/>
      <c r="T135" s="71"/>
      <c r="U135" s="72"/>
      <c r="V135" s="73"/>
      <c r="W135" s="73"/>
      <c r="X135" s="75"/>
      <c r="Y135" s="76">
        <f t="shared" si="123"/>
        <v>0</v>
      </c>
      <c r="Z135" s="77">
        <f t="shared" si="124"/>
        <v>0</v>
      </c>
      <c r="AA135" s="77">
        <f t="shared" ref="AA135:AC135" si="135">AE135+AH135+AK135+AN135+AQ135+AT135+AW135+AZ135+BC135+BF135+BI135+BL135</f>
        <v>0</v>
      </c>
      <c r="AB135" s="77">
        <f t="shared" si="135"/>
        <v>0</v>
      </c>
      <c r="AC135" s="77">
        <f t="shared" si="135"/>
        <v>0</v>
      </c>
      <c r="AD135" s="78">
        <f t="shared" si="126"/>
        <v>0</v>
      </c>
      <c r="AE135" s="79"/>
      <c r="AF135" s="79"/>
      <c r="AG135" s="79"/>
      <c r="AH135" s="80"/>
      <c r="AI135" s="80"/>
      <c r="AJ135" s="80"/>
      <c r="AK135" s="79"/>
      <c r="AL135" s="79"/>
      <c r="AM135" s="79"/>
      <c r="AN135" s="80"/>
      <c r="AO135" s="80"/>
      <c r="AP135" s="80"/>
      <c r="AQ135" s="79"/>
      <c r="AR135" s="79"/>
      <c r="AS135" s="79"/>
      <c r="AT135" s="80"/>
      <c r="AU135" s="80"/>
      <c r="AV135" s="80"/>
      <c r="AW135" s="79"/>
      <c r="AX135" s="79"/>
      <c r="AY135" s="79"/>
      <c r="AZ135" s="80"/>
      <c r="BA135" s="80"/>
      <c r="BB135" s="80"/>
      <c r="BC135" s="77"/>
      <c r="BD135" s="77"/>
      <c r="BE135" s="77"/>
      <c r="BF135" s="80"/>
      <c r="BG135" s="80"/>
      <c r="BH135" s="80"/>
      <c r="BI135" s="77"/>
      <c r="BJ135" s="77"/>
      <c r="BK135" s="77"/>
      <c r="BL135" s="80"/>
      <c r="BM135" s="80"/>
      <c r="BN135" s="80"/>
      <c r="BO135" s="130"/>
      <c r="BP135" s="81" t="e">
        <f t="shared" si="127"/>
        <v>#DIV/0!</v>
      </c>
    </row>
    <row r="136" spans="1:68" ht="15.75" customHeight="1">
      <c r="A136" s="70"/>
      <c r="B136" s="70">
        <v>50</v>
      </c>
      <c r="C136" s="70"/>
      <c r="D136" s="63"/>
      <c r="E136" s="63"/>
      <c r="F136" s="63"/>
      <c r="G136" s="63" t="s">
        <v>375</v>
      </c>
      <c r="H136" s="63"/>
      <c r="I136" s="63"/>
      <c r="J136" s="471" t="s">
        <v>152</v>
      </c>
      <c r="K136" s="453">
        <f t="shared" si="122"/>
        <v>0</v>
      </c>
      <c r="L136" s="156">
        <f t="shared" si="103"/>
        <v>0</v>
      </c>
      <c r="M136" s="70"/>
      <c r="N136" s="70"/>
      <c r="O136" s="70"/>
      <c r="P136" s="70"/>
      <c r="Q136" s="70"/>
      <c r="R136" s="70"/>
      <c r="S136" s="70"/>
      <c r="T136" s="71"/>
      <c r="U136" s="72"/>
      <c r="V136" s="73"/>
      <c r="W136" s="73"/>
      <c r="X136" s="75"/>
      <c r="Y136" s="76">
        <f t="shared" si="123"/>
        <v>0</v>
      </c>
      <c r="Z136" s="77">
        <f t="shared" si="124"/>
        <v>0</v>
      </c>
      <c r="AA136" s="77">
        <f t="shared" ref="AA136:AC136" si="136">AE136+AH136+AK136+AN136+AQ136+AT136+AW136+AZ136+BC136+BF136+BI136+BL136</f>
        <v>0</v>
      </c>
      <c r="AB136" s="77">
        <f t="shared" si="136"/>
        <v>0</v>
      </c>
      <c r="AC136" s="77">
        <f t="shared" si="136"/>
        <v>0</v>
      </c>
      <c r="AD136" s="78">
        <f t="shared" si="126"/>
        <v>0</v>
      </c>
      <c r="AE136" s="79"/>
      <c r="AF136" s="79"/>
      <c r="AG136" s="79"/>
      <c r="AH136" s="80"/>
      <c r="AI136" s="80"/>
      <c r="AJ136" s="80"/>
      <c r="AK136" s="79"/>
      <c r="AL136" s="79"/>
      <c r="AM136" s="79"/>
      <c r="AN136" s="80"/>
      <c r="AO136" s="80"/>
      <c r="AP136" s="80"/>
      <c r="AQ136" s="79"/>
      <c r="AR136" s="79"/>
      <c r="AS136" s="79"/>
      <c r="AT136" s="80"/>
      <c r="AU136" s="80"/>
      <c r="AV136" s="80"/>
      <c r="AW136" s="79"/>
      <c r="AX136" s="79"/>
      <c r="AY136" s="79"/>
      <c r="AZ136" s="80"/>
      <c r="BA136" s="80"/>
      <c r="BB136" s="80"/>
      <c r="BC136" s="77"/>
      <c r="BD136" s="77"/>
      <c r="BE136" s="77"/>
      <c r="BF136" s="80"/>
      <c r="BG136" s="80"/>
      <c r="BH136" s="80"/>
      <c r="BI136" s="77"/>
      <c r="BJ136" s="77"/>
      <c r="BK136" s="77"/>
      <c r="BL136" s="80"/>
      <c r="BM136" s="80"/>
      <c r="BN136" s="80"/>
      <c r="BO136" s="130"/>
      <c r="BP136" s="81" t="e">
        <f t="shared" si="127"/>
        <v>#DIV/0!</v>
      </c>
    </row>
    <row r="137" spans="1:68" ht="15.75" customHeight="1">
      <c r="A137" s="70"/>
      <c r="B137" s="70">
        <v>51</v>
      </c>
      <c r="C137" s="70"/>
      <c r="D137" s="63"/>
      <c r="E137" s="63"/>
      <c r="F137" s="63"/>
      <c r="G137" s="63" t="s">
        <v>375</v>
      </c>
      <c r="H137" s="63"/>
      <c r="I137" s="63"/>
      <c r="J137" s="471" t="s">
        <v>152</v>
      </c>
      <c r="K137" s="453">
        <f t="shared" si="122"/>
        <v>0</v>
      </c>
      <c r="L137" s="156">
        <f t="shared" si="103"/>
        <v>0</v>
      </c>
      <c r="M137" s="70"/>
      <c r="N137" s="70"/>
      <c r="O137" s="70"/>
      <c r="P137" s="70"/>
      <c r="Q137" s="70"/>
      <c r="R137" s="70"/>
      <c r="S137" s="70"/>
      <c r="T137" s="71"/>
      <c r="U137" s="72"/>
      <c r="V137" s="73"/>
      <c r="W137" s="73"/>
      <c r="X137" s="75"/>
      <c r="Y137" s="76">
        <f t="shared" si="123"/>
        <v>0</v>
      </c>
      <c r="Z137" s="77">
        <f t="shared" si="124"/>
        <v>0</v>
      </c>
      <c r="AA137" s="77">
        <f t="shared" ref="AA137:AC137" si="137">AE137+AH137+AK137+AN137+AQ137+AT137+AW137+AZ137+BC137+BF137+BI137+BL137</f>
        <v>0</v>
      </c>
      <c r="AB137" s="77">
        <f t="shared" si="137"/>
        <v>0</v>
      </c>
      <c r="AC137" s="77">
        <f t="shared" si="137"/>
        <v>0</v>
      </c>
      <c r="AD137" s="78">
        <f t="shared" si="126"/>
        <v>0</v>
      </c>
      <c r="AE137" s="79"/>
      <c r="AF137" s="79"/>
      <c r="AG137" s="79"/>
      <c r="AH137" s="80"/>
      <c r="AI137" s="80"/>
      <c r="AJ137" s="80"/>
      <c r="AK137" s="79"/>
      <c r="AL137" s="79"/>
      <c r="AM137" s="79"/>
      <c r="AN137" s="80"/>
      <c r="AO137" s="80"/>
      <c r="AP137" s="80"/>
      <c r="AQ137" s="79"/>
      <c r="AR137" s="79"/>
      <c r="AS137" s="79"/>
      <c r="AT137" s="80"/>
      <c r="AU137" s="80"/>
      <c r="AV137" s="80"/>
      <c r="AW137" s="79"/>
      <c r="AX137" s="79"/>
      <c r="AY137" s="79"/>
      <c r="AZ137" s="80"/>
      <c r="BA137" s="80"/>
      <c r="BB137" s="80"/>
      <c r="BC137" s="77"/>
      <c r="BD137" s="77"/>
      <c r="BE137" s="77"/>
      <c r="BF137" s="80"/>
      <c r="BG137" s="80"/>
      <c r="BH137" s="80"/>
      <c r="BI137" s="77"/>
      <c r="BJ137" s="77"/>
      <c r="BK137" s="77"/>
      <c r="BL137" s="80"/>
      <c r="BM137" s="80"/>
      <c r="BN137" s="80"/>
      <c r="BO137" s="130"/>
      <c r="BP137" s="81" t="e">
        <f t="shared" si="127"/>
        <v>#DIV/0!</v>
      </c>
    </row>
    <row r="138" spans="1:68" ht="15.75" customHeight="1">
      <c r="A138" s="70"/>
      <c r="B138" s="70">
        <v>52</v>
      </c>
      <c r="C138" s="70"/>
      <c r="D138" s="63"/>
      <c r="E138" s="63"/>
      <c r="F138" s="63"/>
      <c r="G138" s="63" t="s">
        <v>375</v>
      </c>
      <c r="H138" s="63"/>
      <c r="I138" s="63"/>
      <c r="J138" s="471" t="s">
        <v>152</v>
      </c>
      <c r="K138" s="453">
        <f t="shared" si="122"/>
        <v>0</v>
      </c>
      <c r="L138" s="156">
        <f t="shared" si="103"/>
        <v>0</v>
      </c>
      <c r="M138" s="70"/>
      <c r="N138" s="70"/>
      <c r="O138" s="70"/>
      <c r="P138" s="70"/>
      <c r="Q138" s="70"/>
      <c r="R138" s="70"/>
      <c r="S138" s="70"/>
      <c r="T138" s="71"/>
      <c r="U138" s="72"/>
      <c r="V138" s="73"/>
      <c r="W138" s="73"/>
      <c r="X138" s="75"/>
      <c r="Y138" s="76">
        <f t="shared" si="123"/>
        <v>0</v>
      </c>
      <c r="Z138" s="77">
        <f t="shared" si="124"/>
        <v>0</v>
      </c>
      <c r="AA138" s="77">
        <f t="shared" ref="AA138:AC138" si="138">AE138+AH138+AK138+AN138+AQ138+AT138+AW138+AZ138+BC138+BF138+BI138+BL138</f>
        <v>0</v>
      </c>
      <c r="AB138" s="77">
        <f t="shared" si="138"/>
        <v>0</v>
      </c>
      <c r="AC138" s="77">
        <f t="shared" si="138"/>
        <v>0</v>
      </c>
      <c r="AD138" s="78">
        <f t="shared" si="126"/>
        <v>0</v>
      </c>
      <c r="AE138" s="79"/>
      <c r="AF138" s="79"/>
      <c r="AG138" s="79"/>
      <c r="AH138" s="80"/>
      <c r="AI138" s="80"/>
      <c r="AJ138" s="80"/>
      <c r="AK138" s="79"/>
      <c r="AL138" s="79"/>
      <c r="AM138" s="79"/>
      <c r="AN138" s="80"/>
      <c r="AO138" s="80"/>
      <c r="AP138" s="80"/>
      <c r="AQ138" s="79"/>
      <c r="AR138" s="79"/>
      <c r="AS138" s="79"/>
      <c r="AT138" s="80"/>
      <c r="AU138" s="80"/>
      <c r="AV138" s="80"/>
      <c r="AW138" s="79"/>
      <c r="AX138" s="79"/>
      <c r="AY138" s="79"/>
      <c r="AZ138" s="80"/>
      <c r="BA138" s="80"/>
      <c r="BB138" s="80"/>
      <c r="BC138" s="77"/>
      <c r="BD138" s="77"/>
      <c r="BE138" s="77"/>
      <c r="BF138" s="80"/>
      <c r="BG138" s="80"/>
      <c r="BH138" s="80"/>
      <c r="BI138" s="77"/>
      <c r="BJ138" s="77"/>
      <c r="BK138" s="77"/>
      <c r="BL138" s="80"/>
      <c r="BM138" s="80"/>
      <c r="BN138" s="80"/>
      <c r="BO138" s="130"/>
      <c r="BP138" s="81" t="e">
        <f t="shared" si="127"/>
        <v>#DIV/0!</v>
      </c>
    </row>
    <row r="139" spans="1:68" ht="15.75" customHeight="1">
      <c r="A139" s="70"/>
      <c r="B139" s="70">
        <v>53</v>
      </c>
      <c r="C139" s="70"/>
      <c r="D139" s="63"/>
      <c r="E139" s="63"/>
      <c r="F139" s="63"/>
      <c r="G139" s="63" t="s">
        <v>375</v>
      </c>
      <c r="H139" s="63"/>
      <c r="I139" s="63"/>
      <c r="J139" s="471" t="s">
        <v>152</v>
      </c>
      <c r="K139" s="453">
        <f t="shared" si="122"/>
        <v>0</v>
      </c>
      <c r="L139" s="156">
        <f t="shared" si="103"/>
        <v>0</v>
      </c>
      <c r="M139" s="70"/>
      <c r="N139" s="70"/>
      <c r="O139" s="70"/>
      <c r="P139" s="70"/>
      <c r="Q139" s="70"/>
      <c r="R139" s="70"/>
      <c r="S139" s="70"/>
      <c r="T139" s="71"/>
      <c r="U139" s="72"/>
      <c r="V139" s="73"/>
      <c r="W139" s="73"/>
      <c r="X139" s="75"/>
      <c r="Y139" s="76">
        <f t="shared" si="123"/>
        <v>0</v>
      </c>
      <c r="Z139" s="77">
        <f t="shared" si="124"/>
        <v>0</v>
      </c>
      <c r="AA139" s="77">
        <f t="shared" ref="AA139:AC139" si="139">AE139+AH139+AK139+AN139+AQ139+AT139+AW139+AZ139+BC139+BF139+BI139+BL139</f>
        <v>0</v>
      </c>
      <c r="AB139" s="77">
        <f t="shared" si="139"/>
        <v>0</v>
      </c>
      <c r="AC139" s="77">
        <f t="shared" si="139"/>
        <v>0</v>
      </c>
      <c r="AD139" s="78">
        <f t="shared" si="126"/>
        <v>0</v>
      </c>
      <c r="AE139" s="79"/>
      <c r="AF139" s="79"/>
      <c r="AG139" s="79"/>
      <c r="AH139" s="80"/>
      <c r="AI139" s="80"/>
      <c r="AJ139" s="80"/>
      <c r="AK139" s="79"/>
      <c r="AL139" s="79"/>
      <c r="AM139" s="79"/>
      <c r="AN139" s="80"/>
      <c r="AO139" s="80"/>
      <c r="AP139" s="80"/>
      <c r="AQ139" s="79"/>
      <c r="AR139" s="79"/>
      <c r="AS139" s="79"/>
      <c r="AT139" s="80"/>
      <c r="AU139" s="80"/>
      <c r="AV139" s="80"/>
      <c r="AW139" s="79"/>
      <c r="AX139" s="79"/>
      <c r="AY139" s="79"/>
      <c r="AZ139" s="80"/>
      <c r="BA139" s="80"/>
      <c r="BB139" s="80"/>
      <c r="BC139" s="77"/>
      <c r="BD139" s="77"/>
      <c r="BE139" s="77"/>
      <c r="BF139" s="80"/>
      <c r="BG139" s="80"/>
      <c r="BH139" s="80"/>
      <c r="BI139" s="77"/>
      <c r="BJ139" s="77"/>
      <c r="BK139" s="77"/>
      <c r="BL139" s="80"/>
      <c r="BM139" s="80"/>
      <c r="BN139" s="80"/>
      <c r="BO139" s="130"/>
      <c r="BP139" s="81" t="e">
        <f t="shared" si="127"/>
        <v>#DIV/0!</v>
      </c>
    </row>
    <row r="140" spans="1:68" ht="15.75" hidden="1" customHeight="1">
      <c r="A140" s="501"/>
      <c r="B140" s="70">
        <v>54</v>
      </c>
      <c r="C140" s="70"/>
      <c r="D140" s="70"/>
      <c r="E140" s="63"/>
      <c r="F140" s="63"/>
      <c r="G140" s="63"/>
      <c r="H140" s="63"/>
      <c r="I140" s="63"/>
      <c r="J140" s="231" t="s">
        <v>260</v>
      </c>
      <c r="K140" s="502">
        <f>SUM(K141:K153)</f>
        <v>0</v>
      </c>
      <c r="L140" s="503">
        <f t="shared" si="103"/>
        <v>0</v>
      </c>
      <c r="M140" s="260"/>
      <c r="N140" s="260"/>
      <c r="O140" s="260"/>
      <c r="P140" s="260"/>
      <c r="Q140" s="260"/>
      <c r="R140" s="260"/>
      <c r="S140" s="260"/>
      <c r="T140" s="261"/>
      <c r="U140" s="262"/>
      <c r="V140" s="263"/>
      <c r="W140" s="263"/>
      <c r="X140" s="265"/>
      <c r="Y140" s="76"/>
      <c r="Z140" s="77"/>
      <c r="AA140" s="77"/>
      <c r="AB140" s="77"/>
      <c r="AC140" s="77"/>
      <c r="AD140" s="78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77"/>
      <c r="BO140" s="260"/>
      <c r="BP140" s="266"/>
    </row>
    <row r="141" spans="1:68" ht="15.75" hidden="1" customHeight="1">
      <c r="A141" s="70"/>
      <c r="B141" s="70">
        <v>55</v>
      </c>
      <c r="C141" s="70"/>
      <c r="D141" s="70"/>
      <c r="E141" s="63"/>
      <c r="F141" s="63"/>
      <c r="G141" s="63"/>
      <c r="H141" s="63"/>
      <c r="I141" s="63"/>
      <c r="J141" s="471" t="s">
        <v>152</v>
      </c>
      <c r="K141" s="453">
        <f t="shared" ref="K141:K153" si="140">M141+N141+O141+P141+Q141+R141+S141+T141</f>
        <v>0</v>
      </c>
      <c r="L141" s="156">
        <f t="shared" si="103"/>
        <v>0</v>
      </c>
      <c r="M141" s="70"/>
      <c r="N141" s="70"/>
      <c r="O141" s="70"/>
      <c r="P141" s="70"/>
      <c r="Q141" s="70"/>
      <c r="R141" s="70"/>
      <c r="S141" s="70"/>
      <c r="T141" s="71"/>
      <c r="U141" s="72"/>
      <c r="V141" s="73"/>
      <c r="W141" s="73"/>
      <c r="X141" s="75"/>
      <c r="Y141" s="76">
        <f t="shared" ref="Y141:Y153" si="141">Z141+Z141*0.1</f>
        <v>0</v>
      </c>
      <c r="Z141" s="77">
        <f t="shared" ref="Z141:Z153" si="142">SUM(AA141:AC141)</f>
        <v>0</v>
      </c>
      <c r="AA141" s="77">
        <f t="shared" ref="AA141:AC141" si="143">AE141+AH141+AK141+AN141+AQ141+AT141+AW141+AZ141+BC141+BF141+BI141+BL141</f>
        <v>0</v>
      </c>
      <c r="AB141" s="77">
        <f t="shared" si="143"/>
        <v>0</v>
      </c>
      <c r="AC141" s="77">
        <f t="shared" si="143"/>
        <v>0</v>
      </c>
      <c r="AD141" s="78">
        <f t="shared" ref="AD141:AD153" si="144">L141-Y141</f>
        <v>0</v>
      </c>
      <c r="AE141" s="79"/>
      <c r="AF141" s="79"/>
      <c r="AG141" s="79"/>
      <c r="AH141" s="80"/>
      <c r="AI141" s="80"/>
      <c r="AJ141" s="80"/>
      <c r="AK141" s="79"/>
      <c r="AL141" s="79"/>
      <c r="AM141" s="79"/>
      <c r="AN141" s="80"/>
      <c r="AO141" s="80"/>
      <c r="AP141" s="80"/>
      <c r="AQ141" s="79"/>
      <c r="AR141" s="79"/>
      <c r="AS141" s="79"/>
      <c r="AT141" s="80"/>
      <c r="AU141" s="80"/>
      <c r="AV141" s="80"/>
      <c r="AW141" s="79"/>
      <c r="AX141" s="79"/>
      <c r="AY141" s="79"/>
      <c r="AZ141" s="80"/>
      <c r="BA141" s="80"/>
      <c r="BB141" s="80"/>
      <c r="BC141" s="77"/>
      <c r="BD141" s="77"/>
      <c r="BE141" s="77"/>
      <c r="BF141" s="80"/>
      <c r="BG141" s="80"/>
      <c r="BH141" s="80"/>
      <c r="BI141" s="77"/>
      <c r="BJ141" s="77"/>
      <c r="BK141" s="77"/>
      <c r="BL141" s="80"/>
      <c r="BM141" s="80"/>
      <c r="BN141" s="80"/>
      <c r="BO141" s="130"/>
      <c r="BP141" s="81" t="e">
        <f t="shared" ref="BP141:BP153" si="145">Z141/L141*100</f>
        <v>#DIV/0!</v>
      </c>
    </row>
    <row r="142" spans="1:68" ht="15.75" hidden="1" customHeight="1">
      <c r="A142" s="70"/>
      <c r="B142" s="70">
        <v>56</v>
      </c>
      <c r="C142" s="70"/>
      <c r="D142" s="63"/>
      <c r="E142" s="63"/>
      <c r="F142" s="63"/>
      <c r="G142" s="63"/>
      <c r="H142" s="63"/>
      <c r="I142" s="63"/>
      <c r="J142" s="471" t="s">
        <v>152</v>
      </c>
      <c r="K142" s="453">
        <f t="shared" si="140"/>
        <v>0</v>
      </c>
      <c r="L142" s="156">
        <f t="shared" si="103"/>
        <v>0</v>
      </c>
      <c r="M142" s="70"/>
      <c r="N142" s="70"/>
      <c r="O142" s="70"/>
      <c r="P142" s="70"/>
      <c r="Q142" s="70"/>
      <c r="R142" s="70"/>
      <c r="S142" s="70"/>
      <c r="T142" s="71"/>
      <c r="U142" s="72"/>
      <c r="V142" s="73"/>
      <c r="W142" s="73"/>
      <c r="X142" s="75"/>
      <c r="Y142" s="76">
        <f t="shared" si="141"/>
        <v>0</v>
      </c>
      <c r="Z142" s="77">
        <f t="shared" si="142"/>
        <v>0</v>
      </c>
      <c r="AA142" s="77">
        <f t="shared" ref="AA142:AC142" si="146">AE142+AH142+AK142+AN142+AQ142+AT142+AW142+AZ142+BC142+BF142+BI142+BL142</f>
        <v>0</v>
      </c>
      <c r="AB142" s="77">
        <f t="shared" si="146"/>
        <v>0</v>
      </c>
      <c r="AC142" s="77">
        <f t="shared" si="146"/>
        <v>0</v>
      </c>
      <c r="AD142" s="78">
        <f t="shared" si="144"/>
        <v>0</v>
      </c>
      <c r="AE142" s="79"/>
      <c r="AF142" s="79"/>
      <c r="AG142" s="79"/>
      <c r="AH142" s="80"/>
      <c r="AI142" s="80"/>
      <c r="AJ142" s="80"/>
      <c r="AK142" s="79"/>
      <c r="AL142" s="79"/>
      <c r="AM142" s="79"/>
      <c r="AN142" s="80"/>
      <c r="AO142" s="80"/>
      <c r="AP142" s="80"/>
      <c r="AQ142" s="79"/>
      <c r="AR142" s="79"/>
      <c r="AS142" s="79"/>
      <c r="AT142" s="80"/>
      <c r="AU142" s="80"/>
      <c r="AV142" s="80"/>
      <c r="AW142" s="79"/>
      <c r="AX142" s="79"/>
      <c r="AY142" s="79"/>
      <c r="AZ142" s="80"/>
      <c r="BA142" s="80"/>
      <c r="BB142" s="80"/>
      <c r="BC142" s="77"/>
      <c r="BD142" s="77"/>
      <c r="BE142" s="77"/>
      <c r="BF142" s="80"/>
      <c r="BG142" s="80"/>
      <c r="BH142" s="80"/>
      <c r="BI142" s="77"/>
      <c r="BJ142" s="77"/>
      <c r="BK142" s="77"/>
      <c r="BL142" s="80"/>
      <c r="BM142" s="80"/>
      <c r="BN142" s="80"/>
      <c r="BO142" s="130"/>
      <c r="BP142" s="81" t="e">
        <f t="shared" si="145"/>
        <v>#DIV/0!</v>
      </c>
    </row>
    <row r="143" spans="1:68" ht="15.75" hidden="1" customHeight="1">
      <c r="A143" s="70"/>
      <c r="B143" s="70">
        <v>57</v>
      </c>
      <c r="C143" s="70"/>
      <c r="D143" s="63"/>
      <c r="E143" s="63"/>
      <c r="F143" s="63"/>
      <c r="G143" s="63"/>
      <c r="H143" s="63"/>
      <c r="I143" s="63"/>
      <c r="J143" s="471" t="s">
        <v>152</v>
      </c>
      <c r="K143" s="453">
        <f t="shared" si="140"/>
        <v>0</v>
      </c>
      <c r="L143" s="156">
        <f t="shared" si="103"/>
        <v>0</v>
      </c>
      <c r="M143" s="70"/>
      <c r="N143" s="70"/>
      <c r="O143" s="70"/>
      <c r="P143" s="70"/>
      <c r="Q143" s="70"/>
      <c r="R143" s="70"/>
      <c r="S143" s="70"/>
      <c r="T143" s="71"/>
      <c r="U143" s="72"/>
      <c r="V143" s="73"/>
      <c r="W143" s="73"/>
      <c r="X143" s="75"/>
      <c r="Y143" s="76">
        <f t="shared" si="141"/>
        <v>0</v>
      </c>
      <c r="Z143" s="77">
        <f t="shared" si="142"/>
        <v>0</v>
      </c>
      <c r="AA143" s="77">
        <f t="shared" ref="AA143:AC143" si="147">AE143+AH143+AK143+AN143+AQ143+AT143+AW143+AZ143+BC143+BF143+BI143+BL143</f>
        <v>0</v>
      </c>
      <c r="AB143" s="77">
        <f t="shared" si="147"/>
        <v>0</v>
      </c>
      <c r="AC143" s="77">
        <f t="shared" si="147"/>
        <v>0</v>
      </c>
      <c r="AD143" s="78">
        <f t="shared" si="144"/>
        <v>0</v>
      </c>
      <c r="AE143" s="79"/>
      <c r="AF143" s="79"/>
      <c r="AG143" s="79"/>
      <c r="AH143" s="80"/>
      <c r="AI143" s="80"/>
      <c r="AJ143" s="80"/>
      <c r="AK143" s="79"/>
      <c r="AL143" s="79"/>
      <c r="AM143" s="79"/>
      <c r="AN143" s="80"/>
      <c r="AO143" s="80"/>
      <c r="AP143" s="80"/>
      <c r="AQ143" s="79"/>
      <c r="AR143" s="79"/>
      <c r="AS143" s="79"/>
      <c r="AT143" s="80"/>
      <c r="AU143" s="80"/>
      <c r="AV143" s="80"/>
      <c r="AW143" s="79"/>
      <c r="AX143" s="79"/>
      <c r="AY143" s="79"/>
      <c r="AZ143" s="80"/>
      <c r="BA143" s="80"/>
      <c r="BB143" s="80"/>
      <c r="BC143" s="77"/>
      <c r="BD143" s="77"/>
      <c r="BE143" s="77"/>
      <c r="BF143" s="80"/>
      <c r="BG143" s="80"/>
      <c r="BH143" s="80"/>
      <c r="BI143" s="77"/>
      <c r="BJ143" s="77"/>
      <c r="BK143" s="77"/>
      <c r="BL143" s="80"/>
      <c r="BM143" s="80"/>
      <c r="BN143" s="80"/>
      <c r="BO143" s="130"/>
      <c r="BP143" s="81" t="e">
        <f t="shared" si="145"/>
        <v>#DIV/0!</v>
      </c>
    </row>
    <row r="144" spans="1:68" ht="15.75" hidden="1" customHeight="1">
      <c r="A144" s="70"/>
      <c r="B144" s="70">
        <v>58</v>
      </c>
      <c r="C144" s="70"/>
      <c r="D144" s="63"/>
      <c r="E144" s="63"/>
      <c r="F144" s="63"/>
      <c r="G144" s="63"/>
      <c r="H144" s="63"/>
      <c r="I144" s="63"/>
      <c r="J144" s="471" t="s">
        <v>152</v>
      </c>
      <c r="K144" s="453">
        <f t="shared" si="140"/>
        <v>0</v>
      </c>
      <c r="L144" s="156">
        <f t="shared" si="103"/>
        <v>0</v>
      </c>
      <c r="M144" s="70"/>
      <c r="N144" s="70"/>
      <c r="O144" s="70"/>
      <c r="P144" s="70"/>
      <c r="Q144" s="70"/>
      <c r="R144" s="70"/>
      <c r="S144" s="70"/>
      <c r="T144" s="71"/>
      <c r="U144" s="72"/>
      <c r="V144" s="73"/>
      <c r="W144" s="73"/>
      <c r="X144" s="75"/>
      <c r="Y144" s="76">
        <f t="shared" si="141"/>
        <v>0</v>
      </c>
      <c r="Z144" s="77">
        <f t="shared" si="142"/>
        <v>0</v>
      </c>
      <c r="AA144" s="77">
        <f t="shared" ref="AA144:AC144" si="148">AE144+AH144+AK144+AN144+AQ144+AT144+AW144+AZ144+BC144+BF144+BI144+BL144</f>
        <v>0</v>
      </c>
      <c r="AB144" s="77">
        <f t="shared" si="148"/>
        <v>0</v>
      </c>
      <c r="AC144" s="77">
        <f t="shared" si="148"/>
        <v>0</v>
      </c>
      <c r="AD144" s="78">
        <f t="shared" si="144"/>
        <v>0</v>
      </c>
      <c r="AE144" s="79"/>
      <c r="AF144" s="79"/>
      <c r="AG144" s="79"/>
      <c r="AH144" s="80"/>
      <c r="AI144" s="80"/>
      <c r="AJ144" s="80"/>
      <c r="AK144" s="79"/>
      <c r="AL144" s="79"/>
      <c r="AM144" s="79"/>
      <c r="AN144" s="80"/>
      <c r="AO144" s="80"/>
      <c r="AP144" s="80"/>
      <c r="AQ144" s="79"/>
      <c r="AR144" s="79"/>
      <c r="AS144" s="79"/>
      <c r="AT144" s="80"/>
      <c r="AU144" s="80"/>
      <c r="AV144" s="80"/>
      <c r="AW144" s="79"/>
      <c r="AX144" s="79"/>
      <c r="AY144" s="79"/>
      <c r="AZ144" s="80"/>
      <c r="BA144" s="80"/>
      <c r="BB144" s="80"/>
      <c r="BC144" s="77"/>
      <c r="BD144" s="77"/>
      <c r="BE144" s="77"/>
      <c r="BF144" s="80"/>
      <c r="BG144" s="80"/>
      <c r="BH144" s="80"/>
      <c r="BI144" s="77"/>
      <c r="BJ144" s="77"/>
      <c r="BK144" s="77"/>
      <c r="BL144" s="80"/>
      <c r="BM144" s="80"/>
      <c r="BN144" s="80"/>
      <c r="BO144" s="130"/>
      <c r="BP144" s="81" t="e">
        <f t="shared" si="145"/>
        <v>#DIV/0!</v>
      </c>
    </row>
    <row r="145" spans="1:68" ht="15.75" hidden="1" customHeight="1">
      <c r="A145" s="70"/>
      <c r="B145" s="70">
        <v>59</v>
      </c>
      <c r="C145" s="70"/>
      <c r="D145" s="63"/>
      <c r="E145" s="63"/>
      <c r="F145" s="63"/>
      <c r="G145" s="63"/>
      <c r="H145" s="63"/>
      <c r="I145" s="63"/>
      <c r="J145" s="471" t="s">
        <v>152</v>
      </c>
      <c r="K145" s="453">
        <f t="shared" si="140"/>
        <v>0</v>
      </c>
      <c r="L145" s="156">
        <f t="shared" si="103"/>
        <v>0</v>
      </c>
      <c r="M145" s="70"/>
      <c r="N145" s="70"/>
      <c r="O145" s="70"/>
      <c r="P145" s="70"/>
      <c r="Q145" s="70"/>
      <c r="R145" s="70"/>
      <c r="S145" s="70"/>
      <c r="T145" s="71"/>
      <c r="U145" s="72"/>
      <c r="V145" s="73"/>
      <c r="W145" s="73"/>
      <c r="X145" s="75"/>
      <c r="Y145" s="76">
        <f t="shared" si="141"/>
        <v>0</v>
      </c>
      <c r="Z145" s="77">
        <f t="shared" si="142"/>
        <v>0</v>
      </c>
      <c r="AA145" s="77">
        <f t="shared" ref="AA145:AC145" si="149">AE145+AH145+AK145+AN145+AQ145+AT145+AW145+AZ145+BC145+BF145+BI145+BL145</f>
        <v>0</v>
      </c>
      <c r="AB145" s="77">
        <f t="shared" si="149"/>
        <v>0</v>
      </c>
      <c r="AC145" s="77">
        <f t="shared" si="149"/>
        <v>0</v>
      </c>
      <c r="AD145" s="78">
        <f t="shared" si="144"/>
        <v>0</v>
      </c>
      <c r="AE145" s="79"/>
      <c r="AF145" s="79"/>
      <c r="AG145" s="79"/>
      <c r="AH145" s="80"/>
      <c r="AI145" s="80"/>
      <c r="AJ145" s="80"/>
      <c r="AK145" s="79"/>
      <c r="AL145" s="79"/>
      <c r="AM145" s="79"/>
      <c r="AN145" s="80"/>
      <c r="AO145" s="80"/>
      <c r="AP145" s="80"/>
      <c r="AQ145" s="79"/>
      <c r="AR145" s="79"/>
      <c r="AS145" s="79"/>
      <c r="AT145" s="80"/>
      <c r="AU145" s="80"/>
      <c r="AV145" s="80"/>
      <c r="AW145" s="79"/>
      <c r="AX145" s="79"/>
      <c r="AY145" s="79"/>
      <c r="AZ145" s="80"/>
      <c r="BA145" s="80"/>
      <c r="BB145" s="80"/>
      <c r="BC145" s="77"/>
      <c r="BD145" s="77"/>
      <c r="BE145" s="77"/>
      <c r="BF145" s="80"/>
      <c r="BG145" s="80"/>
      <c r="BH145" s="80"/>
      <c r="BI145" s="77"/>
      <c r="BJ145" s="77"/>
      <c r="BK145" s="77"/>
      <c r="BL145" s="80"/>
      <c r="BM145" s="80"/>
      <c r="BN145" s="80"/>
      <c r="BO145" s="130"/>
      <c r="BP145" s="81" t="e">
        <f t="shared" si="145"/>
        <v>#DIV/0!</v>
      </c>
    </row>
    <row r="146" spans="1:68" ht="15.75" hidden="1" customHeight="1">
      <c r="A146" s="70"/>
      <c r="B146" s="70">
        <v>60</v>
      </c>
      <c r="C146" s="70"/>
      <c r="D146" s="63"/>
      <c r="E146" s="63"/>
      <c r="F146" s="63"/>
      <c r="G146" s="63"/>
      <c r="H146" s="63"/>
      <c r="I146" s="63"/>
      <c r="J146" s="471" t="s">
        <v>152</v>
      </c>
      <c r="K146" s="453">
        <f t="shared" si="140"/>
        <v>0</v>
      </c>
      <c r="L146" s="156">
        <f t="shared" si="103"/>
        <v>0</v>
      </c>
      <c r="M146" s="70"/>
      <c r="N146" s="70"/>
      <c r="O146" s="70"/>
      <c r="P146" s="70"/>
      <c r="Q146" s="70"/>
      <c r="R146" s="70"/>
      <c r="S146" s="70"/>
      <c r="T146" s="71"/>
      <c r="U146" s="72"/>
      <c r="V146" s="73"/>
      <c r="W146" s="73"/>
      <c r="X146" s="75"/>
      <c r="Y146" s="76">
        <f t="shared" si="141"/>
        <v>0</v>
      </c>
      <c r="Z146" s="77">
        <f t="shared" si="142"/>
        <v>0</v>
      </c>
      <c r="AA146" s="77">
        <f t="shared" ref="AA146:AC146" si="150">AE146+AH146+AK146+AN146+AQ146+AT146+AW146+AZ146+BC146+BF146+BI146+BL146</f>
        <v>0</v>
      </c>
      <c r="AB146" s="77">
        <f t="shared" si="150"/>
        <v>0</v>
      </c>
      <c r="AC146" s="77">
        <f t="shared" si="150"/>
        <v>0</v>
      </c>
      <c r="AD146" s="78">
        <f t="shared" si="144"/>
        <v>0</v>
      </c>
      <c r="AE146" s="79"/>
      <c r="AF146" s="79"/>
      <c r="AG146" s="79"/>
      <c r="AH146" s="80"/>
      <c r="AI146" s="80"/>
      <c r="AJ146" s="80"/>
      <c r="AK146" s="79"/>
      <c r="AL146" s="79"/>
      <c r="AM146" s="79"/>
      <c r="AN146" s="80"/>
      <c r="AO146" s="80"/>
      <c r="AP146" s="80"/>
      <c r="AQ146" s="79"/>
      <c r="AR146" s="79"/>
      <c r="AS146" s="79"/>
      <c r="AT146" s="80"/>
      <c r="AU146" s="80"/>
      <c r="AV146" s="80"/>
      <c r="AW146" s="79"/>
      <c r="AX146" s="79"/>
      <c r="AY146" s="79"/>
      <c r="AZ146" s="80"/>
      <c r="BA146" s="80"/>
      <c r="BB146" s="80"/>
      <c r="BC146" s="77"/>
      <c r="BD146" s="77"/>
      <c r="BE146" s="77"/>
      <c r="BF146" s="80"/>
      <c r="BG146" s="80"/>
      <c r="BH146" s="80"/>
      <c r="BI146" s="77"/>
      <c r="BJ146" s="77"/>
      <c r="BK146" s="77"/>
      <c r="BL146" s="80"/>
      <c r="BM146" s="80"/>
      <c r="BN146" s="80"/>
      <c r="BO146" s="130"/>
      <c r="BP146" s="81" t="e">
        <f t="shared" si="145"/>
        <v>#DIV/0!</v>
      </c>
    </row>
    <row r="147" spans="1:68" ht="15.75" hidden="1" customHeight="1">
      <c r="A147" s="70"/>
      <c r="B147" s="70">
        <v>61</v>
      </c>
      <c r="C147" s="70"/>
      <c r="D147" s="63"/>
      <c r="E147" s="63"/>
      <c r="F147" s="63"/>
      <c r="G147" s="63"/>
      <c r="H147" s="63"/>
      <c r="I147" s="63"/>
      <c r="J147" s="471" t="s">
        <v>152</v>
      </c>
      <c r="K147" s="453">
        <f t="shared" si="140"/>
        <v>0</v>
      </c>
      <c r="L147" s="156">
        <f t="shared" si="103"/>
        <v>0</v>
      </c>
      <c r="M147" s="70"/>
      <c r="N147" s="70"/>
      <c r="O147" s="70"/>
      <c r="P147" s="70"/>
      <c r="Q147" s="70"/>
      <c r="R147" s="70"/>
      <c r="S147" s="70"/>
      <c r="T147" s="71"/>
      <c r="U147" s="72"/>
      <c r="V147" s="73"/>
      <c r="W147" s="73"/>
      <c r="X147" s="75"/>
      <c r="Y147" s="76">
        <f t="shared" si="141"/>
        <v>0</v>
      </c>
      <c r="Z147" s="77">
        <f t="shared" si="142"/>
        <v>0</v>
      </c>
      <c r="AA147" s="77">
        <f t="shared" ref="AA147:AC147" si="151">AE147+AH147+AK147+AN147+AQ147+AT147+AW147+AZ147+BC147+BF147+BI147+BL147</f>
        <v>0</v>
      </c>
      <c r="AB147" s="77">
        <f t="shared" si="151"/>
        <v>0</v>
      </c>
      <c r="AC147" s="77">
        <f t="shared" si="151"/>
        <v>0</v>
      </c>
      <c r="AD147" s="78">
        <f t="shared" si="144"/>
        <v>0</v>
      </c>
      <c r="AE147" s="79"/>
      <c r="AF147" s="79"/>
      <c r="AG147" s="79"/>
      <c r="AH147" s="80"/>
      <c r="AI147" s="80"/>
      <c r="AJ147" s="80"/>
      <c r="AK147" s="79"/>
      <c r="AL147" s="79"/>
      <c r="AM147" s="79"/>
      <c r="AN147" s="80"/>
      <c r="AO147" s="80"/>
      <c r="AP147" s="80"/>
      <c r="AQ147" s="79"/>
      <c r="AR147" s="79"/>
      <c r="AS147" s="79"/>
      <c r="AT147" s="80"/>
      <c r="AU147" s="80"/>
      <c r="AV147" s="80"/>
      <c r="AW147" s="79"/>
      <c r="AX147" s="79"/>
      <c r="AY147" s="79"/>
      <c r="AZ147" s="80"/>
      <c r="BA147" s="80"/>
      <c r="BB147" s="80"/>
      <c r="BC147" s="77"/>
      <c r="BD147" s="77"/>
      <c r="BE147" s="77"/>
      <c r="BF147" s="80"/>
      <c r="BG147" s="80"/>
      <c r="BH147" s="80"/>
      <c r="BI147" s="77"/>
      <c r="BJ147" s="77"/>
      <c r="BK147" s="77"/>
      <c r="BL147" s="80"/>
      <c r="BM147" s="80"/>
      <c r="BN147" s="80"/>
      <c r="BO147" s="130"/>
      <c r="BP147" s="81" t="e">
        <f t="shared" si="145"/>
        <v>#DIV/0!</v>
      </c>
    </row>
    <row r="148" spans="1:68" ht="15.75" hidden="1" customHeight="1">
      <c r="A148" s="70"/>
      <c r="B148" s="70">
        <v>62</v>
      </c>
      <c r="C148" s="70"/>
      <c r="D148" s="63"/>
      <c r="E148" s="63"/>
      <c r="F148" s="63"/>
      <c r="G148" s="63"/>
      <c r="H148" s="63"/>
      <c r="I148" s="63"/>
      <c r="J148" s="471" t="s">
        <v>152</v>
      </c>
      <c r="K148" s="453">
        <f t="shared" si="140"/>
        <v>0</v>
      </c>
      <c r="L148" s="156">
        <f t="shared" si="103"/>
        <v>0</v>
      </c>
      <c r="M148" s="70"/>
      <c r="N148" s="70"/>
      <c r="O148" s="70"/>
      <c r="P148" s="70"/>
      <c r="Q148" s="70"/>
      <c r="R148" s="70"/>
      <c r="S148" s="70"/>
      <c r="T148" s="71"/>
      <c r="U148" s="72"/>
      <c r="V148" s="73"/>
      <c r="W148" s="73"/>
      <c r="X148" s="75"/>
      <c r="Y148" s="76">
        <f t="shared" si="141"/>
        <v>0</v>
      </c>
      <c r="Z148" s="77">
        <f t="shared" si="142"/>
        <v>0</v>
      </c>
      <c r="AA148" s="77">
        <f t="shared" ref="AA148:AC148" si="152">AE148+AH148+AK148+AN148+AQ148+AT148+AW148+AZ148+BC148+BF148+BI148+BL148</f>
        <v>0</v>
      </c>
      <c r="AB148" s="77">
        <f t="shared" si="152"/>
        <v>0</v>
      </c>
      <c r="AC148" s="77">
        <f t="shared" si="152"/>
        <v>0</v>
      </c>
      <c r="AD148" s="78">
        <f t="shared" si="144"/>
        <v>0</v>
      </c>
      <c r="AE148" s="79"/>
      <c r="AF148" s="79"/>
      <c r="AG148" s="79"/>
      <c r="AH148" s="80"/>
      <c r="AI148" s="80"/>
      <c r="AJ148" s="80"/>
      <c r="AK148" s="79"/>
      <c r="AL148" s="79"/>
      <c r="AM148" s="79"/>
      <c r="AN148" s="80"/>
      <c r="AO148" s="80"/>
      <c r="AP148" s="80"/>
      <c r="AQ148" s="79"/>
      <c r="AR148" s="79"/>
      <c r="AS148" s="79"/>
      <c r="AT148" s="80"/>
      <c r="AU148" s="80"/>
      <c r="AV148" s="80"/>
      <c r="AW148" s="79"/>
      <c r="AX148" s="79"/>
      <c r="AY148" s="79"/>
      <c r="AZ148" s="80"/>
      <c r="BA148" s="80"/>
      <c r="BB148" s="80"/>
      <c r="BC148" s="77"/>
      <c r="BD148" s="77"/>
      <c r="BE148" s="77"/>
      <c r="BF148" s="80"/>
      <c r="BG148" s="80"/>
      <c r="BH148" s="80"/>
      <c r="BI148" s="77"/>
      <c r="BJ148" s="77"/>
      <c r="BK148" s="77"/>
      <c r="BL148" s="80"/>
      <c r="BM148" s="80"/>
      <c r="BN148" s="80"/>
      <c r="BO148" s="130"/>
      <c r="BP148" s="81" t="e">
        <f t="shared" si="145"/>
        <v>#DIV/0!</v>
      </c>
    </row>
    <row r="149" spans="1:68" ht="15.75" hidden="1" customHeight="1">
      <c r="A149" s="70"/>
      <c r="B149" s="70">
        <v>63</v>
      </c>
      <c r="C149" s="70"/>
      <c r="D149" s="63"/>
      <c r="E149" s="63"/>
      <c r="F149" s="63"/>
      <c r="G149" s="63"/>
      <c r="H149" s="63"/>
      <c r="I149" s="63"/>
      <c r="J149" s="471" t="s">
        <v>152</v>
      </c>
      <c r="K149" s="453">
        <f t="shared" si="140"/>
        <v>0</v>
      </c>
      <c r="L149" s="156">
        <f t="shared" si="103"/>
        <v>0</v>
      </c>
      <c r="M149" s="70"/>
      <c r="N149" s="70"/>
      <c r="O149" s="70"/>
      <c r="P149" s="70"/>
      <c r="Q149" s="70"/>
      <c r="R149" s="70"/>
      <c r="S149" s="70"/>
      <c r="T149" s="71"/>
      <c r="U149" s="72"/>
      <c r="V149" s="73"/>
      <c r="W149" s="73"/>
      <c r="X149" s="75"/>
      <c r="Y149" s="76">
        <f t="shared" si="141"/>
        <v>0</v>
      </c>
      <c r="Z149" s="77">
        <f t="shared" si="142"/>
        <v>0</v>
      </c>
      <c r="AA149" s="77">
        <f t="shared" ref="AA149:AC149" si="153">AE149+AH149+AK149+AN149+AQ149+AT149+AW149+AZ149+BC149+BF149+BI149+BL149</f>
        <v>0</v>
      </c>
      <c r="AB149" s="77">
        <f t="shared" si="153"/>
        <v>0</v>
      </c>
      <c r="AC149" s="77">
        <f t="shared" si="153"/>
        <v>0</v>
      </c>
      <c r="AD149" s="78">
        <f t="shared" si="144"/>
        <v>0</v>
      </c>
      <c r="AE149" s="79"/>
      <c r="AF149" s="79"/>
      <c r="AG149" s="79"/>
      <c r="AH149" s="80"/>
      <c r="AI149" s="80"/>
      <c r="AJ149" s="80"/>
      <c r="AK149" s="79"/>
      <c r="AL149" s="79"/>
      <c r="AM149" s="79"/>
      <c r="AN149" s="80"/>
      <c r="AO149" s="80"/>
      <c r="AP149" s="80"/>
      <c r="AQ149" s="79"/>
      <c r="AR149" s="79"/>
      <c r="AS149" s="79"/>
      <c r="AT149" s="80"/>
      <c r="AU149" s="80"/>
      <c r="AV149" s="80"/>
      <c r="AW149" s="79"/>
      <c r="AX149" s="79"/>
      <c r="AY149" s="79"/>
      <c r="AZ149" s="80"/>
      <c r="BA149" s="80"/>
      <c r="BB149" s="80"/>
      <c r="BC149" s="77"/>
      <c r="BD149" s="77"/>
      <c r="BE149" s="77"/>
      <c r="BF149" s="80"/>
      <c r="BG149" s="80"/>
      <c r="BH149" s="80"/>
      <c r="BI149" s="77"/>
      <c r="BJ149" s="77"/>
      <c r="BK149" s="77"/>
      <c r="BL149" s="80"/>
      <c r="BM149" s="80"/>
      <c r="BN149" s="80"/>
      <c r="BO149" s="130"/>
      <c r="BP149" s="81" t="e">
        <f t="shared" si="145"/>
        <v>#DIV/0!</v>
      </c>
    </row>
    <row r="150" spans="1:68" ht="15.75" hidden="1" customHeight="1">
      <c r="A150" s="70"/>
      <c r="B150" s="70">
        <v>64</v>
      </c>
      <c r="C150" s="70"/>
      <c r="D150" s="63"/>
      <c r="E150" s="63"/>
      <c r="F150" s="63"/>
      <c r="G150" s="63"/>
      <c r="H150" s="63"/>
      <c r="I150" s="63"/>
      <c r="J150" s="471" t="s">
        <v>152</v>
      </c>
      <c r="K150" s="453">
        <f t="shared" si="140"/>
        <v>0</v>
      </c>
      <c r="L150" s="156">
        <f t="shared" si="103"/>
        <v>0</v>
      </c>
      <c r="M150" s="70"/>
      <c r="N150" s="70"/>
      <c r="O150" s="70"/>
      <c r="P150" s="70"/>
      <c r="Q150" s="70"/>
      <c r="R150" s="70"/>
      <c r="S150" s="70"/>
      <c r="T150" s="71"/>
      <c r="U150" s="72"/>
      <c r="V150" s="73"/>
      <c r="W150" s="73"/>
      <c r="X150" s="75"/>
      <c r="Y150" s="76">
        <f t="shared" si="141"/>
        <v>0</v>
      </c>
      <c r="Z150" s="77">
        <f t="shared" si="142"/>
        <v>0</v>
      </c>
      <c r="AA150" s="77">
        <f t="shared" ref="AA150:AC150" si="154">AE150+AH150+AK150+AN150+AQ150+AT150+AW150+AZ150+BC150+BF150+BI150+BL150</f>
        <v>0</v>
      </c>
      <c r="AB150" s="77">
        <f t="shared" si="154"/>
        <v>0</v>
      </c>
      <c r="AC150" s="77">
        <f t="shared" si="154"/>
        <v>0</v>
      </c>
      <c r="AD150" s="78">
        <f t="shared" si="144"/>
        <v>0</v>
      </c>
      <c r="AE150" s="79"/>
      <c r="AF150" s="79"/>
      <c r="AG150" s="79"/>
      <c r="AH150" s="80"/>
      <c r="AI150" s="80"/>
      <c r="AJ150" s="80"/>
      <c r="AK150" s="79"/>
      <c r="AL150" s="79"/>
      <c r="AM150" s="79"/>
      <c r="AN150" s="80"/>
      <c r="AO150" s="80"/>
      <c r="AP150" s="80"/>
      <c r="AQ150" s="79"/>
      <c r="AR150" s="79"/>
      <c r="AS150" s="79"/>
      <c r="AT150" s="80"/>
      <c r="AU150" s="80"/>
      <c r="AV150" s="80"/>
      <c r="AW150" s="79"/>
      <c r="AX150" s="79"/>
      <c r="AY150" s="79"/>
      <c r="AZ150" s="80"/>
      <c r="BA150" s="80"/>
      <c r="BB150" s="80"/>
      <c r="BC150" s="77"/>
      <c r="BD150" s="77"/>
      <c r="BE150" s="77"/>
      <c r="BF150" s="80"/>
      <c r="BG150" s="80"/>
      <c r="BH150" s="80"/>
      <c r="BI150" s="77"/>
      <c r="BJ150" s="77"/>
      <c r="BK150" s="77"/>
      <c r="BL150" s="80"/>
      <c r="BM150" s="80"/>
      <c r="BN150" s="80"/>
      <c r="BO150" s="130"/>
      <c r="BP150" s="81" t="e">
        <f t="shared" si="145"/>
        <v>#DIV/0!</v>
      </c>
    </row>
    <row r="151" spans="1:68" ht="15.75" hidden="1" customHeight="1">
      <c r="A151" s="70"/>
      <c r="B151" s="70">
        <v>65</v>
      </c>
      <c r="C151" s="70"/>
      <c r="D151" s="63"/>
      <c r="E151" s="63"/>
      <c r="F151" s="63"/>
      <c r="G151" s="63"/>
      <c r="H151" s="63"/>
      <c r="I151" s="63"/>
      <c r="J151" s="471" t="s">
        <v>152</v>
      </c>
      <c r="K151" s="453">
        <f t="shared" si="140"/>
        <v>0</v>
      </c>
      <c r="L151" s="156">
        <f t="shared" si="103"/>
        <v>0</v>
      </c>
      <c r="M151" s="70"/>
      <c r="N151" s="70"/>
      <c r="O151" s="70"/>
      <c r="P151" s="70"/>
      <c r="Q151" s="70"/>
      <c r="R151" s="70"/>
      <c r="S151" s="70"/>
      <c r="T151" s="71"/>
      <c r="U151" s="72"/>
      <c r="V151" s="73"/>
      <c r="W151" s="73"/>
      <c r="X151" s="75"/>
      <c r="Y151" s="76">
        <f t="shared" si="141"/>
        <v>0</v>
      </c>
      <c r="Z151" s="77">
        <f t="shared" si="142"/>
        <v>0</v>
      </c>
      <c r="AA151" s="77">
        <f t="shared" ref="AA151:AC151" si="155">AE151+AH151+AK151+AN151+AQ151+AT151+AW151+AZ151+BC151+BF151+BI151+BL151</f>
        <v>0</v>
      </c>
      <c r="AB151" s="77">
        <f t="shared" si="155"/>
        <v>0</v>
      </c>
      <c r="AC151" s="77">
        <f t="shared" si="155"/>
        <v>0</v>
      </c>
      <c r="AD151" s="78">
        <f t="shared" si="144"/>
        <v>0</v>
      </c>
      <c r="AE151" s="79"/>
      <c r="AF151" s="79"/>
      <c r="AG151" s="79"/>
      <c r="AH151" s="80"/>
      <c r="AI151" s="80"/>
      <c r="AJ151" s="80"/>
      <c r="AK151" s="79"/>
      <c r="AL151" s="79"/>
      <c r="AM151" s="79"/>
      <c r="AN151" s="80"/>
      <c r="AO151" s="80"/>
      <c r="AP151" s="80"/>
      <c r="AQ151" s="79"/>
      <c r="AR151" s="79"/>
      <c r="AS151" s="79"/>
      <c r="AT151" s="80"/>
      <c r="AU151" s="80"/>
      <c r="AV151" s="80"/>
      <c r="AW151" s="79"/>
      <c r="AX151" s="79"/>
      <c r="AY151" s="79"/>
      <c r="AZ151" s="80"/>
      <c r="BA151" s="80"/>
      <c r="BB151" s="80"/>
      <c r="BC151" s="77"/>
      <c r="BD151" s="77"/>
      <c r="BE151" s="77"/>
      <c r="BF151" s="80"/>
      <c r="BG151" s="80"/>
      <c r="BH151" s="80"/>
      <c r="BI151" s="77"/>
      <c r="BJ151" s="77"/>
      <c r="BK151" s="77"/>
      <c r="BL151" s="80"/>
      <c r="BM151" s="80"/>
      <c r="BN151" s="80"/>
      <c r="BO151" s="130"/>
      <c r="BP151" s="81" t="e">
        <f t="shared" si="145"/>
        <v>#DIV/0!</v>
      </c>
    </row>
    <row r="152" spans="1:68" ht="15.75" hidden="1" customHeight="1">
      <c r="A152" s="70"/>
      <c r="B152" s="70">
        <v>66</v>
      </c>
      <c r="C152" s="70"/>
      <c r="D152" s="63"/>
      <c r="E152" s="63"/>
      <c r="F152" s="63"/>
      <c r="G152" s="63"/>
      <c r="H152" s="63"/>
      <c r="I152" s="63"/>
      <c r="J152" s="471" t="s">
        <v>152</v>
      </c>
      <c r="K152" s="453">
        <f t="shared" si="140"/>
        <v>0</v>
      </c>
      <c r="L152" s="156">
        <f t="shared" si="103"/>
        <v>0</v>
      </c>
      <c r="M152" s="70"/>
      <c r="N152" s="70"/>
      <c r="O152" s="70"/>
      <c r="P152" s="70"/>
      <c r="Q152" s="70"/>
      <c r="R152" s="70"/>
      <c r="S152" s="70"/>
      <c r="T152" s="71"/>
      <c r="U152" s="72"/>
      <c r="V152" s="73"/>
      <c r="W152" s="73"/>
      <c r="X152" s="75"/>
      <c r="Y152" s="76">
        <f t="shared" si="141"/>
        <v>0</v>
      </c>
      <c r="Z152" s="77">
        <f t="shared" si="142"/>
        <v>0</v>
      </c>
      <c r="AA152" s="77">
        <f t="shared" ref="AA152:AC152" si="156">AE152+AH152+AK152+AN152+AQ152+AT152+AW152+AZ152+BC152+BF152+BI152+BL152</f>
        <v>0</v>
      </c>
      <c r="AB152" s="77">
        <f t="shared" si="156"/>
        <v>0</v>
      </c>
      <c r="AC152" s="77">
        <f t="shared" si="156"/>
        <v>0</v>
      </c>
      <c r="AD152" s="78">
        <f t="shared" si="144"/>
        <v>0</v>
      </c>
      <c r="AE152" s="79"/>
      <c r="AF152" s="79"/>
      <c r="AG152" s="79"/>
      <c r="AH152" s="80"/>
      <c r="AI152" s="80"/>
      <c r="AJ152" s="80"/>
      <c r="AK152" s="79"/>
      <c r="AL152" s="79"/>
      <c r="AM152" s="79"/>
      <c r="AN152" s="80"/>
      <c r="AO152" s="80"/>
      <c r="AP152" s="80"/>
      <c r="AQ152" s="79"/>
      <c r="AR152" s="79"/>
      <c r="AS152" s="79"/>
      <c r="AT152" s="80"/>
      <c r="AU152" s="80"/>
      <c r="AV152" s="80"/>
      <c r="AW152" s="79"/>
      <c r="AX152" s="79"/>
      <c r="AY152" s="79"/>
      <c r="AZ152" s="80"/>
      <c r="BA152" s="80"/>
      <c r="BB152" s="80"/>
      <c r="BC152" s="77"/>
      <c r="BD152" s="77"/>
      <c r="BE152" s="77"/>
      <c r="BF152" s="80"/>
      <c r="BG152" s="80"/>
      <c r="BH152" s="80"/>
      <c r="BI152" s="77"/>
      <c r="BJ152" s="77"/>
      <c r="BK152" s="77"/>
      <c r="BL152" s="80"/>
      <c r="BM152" s="80"/>
      <c r="BN152" s="80"/>
      <c r="BO152" s="130"/>
      <c r="BP152" s="81" t="e">
        <f t="shared" si="145"/>
        <v>#DIV/0!</v>
      </c>
    </row>
    <row r="153" spans="1:68" ht="15.75" hidden="1" customHeight="1">
      <c r="A153" s="70"/>
      <c r="B153" s="70">
        <v>67</v>
      </c>
      <c r="C153" s="70"/>
      <c r="D153" s="63"/>
      <c r="E153" s="63"/>
      <c r="F153" s="63"/>
      <c r="G153" s="63"/>
      <c r="H153" s="63"/>
      <c r="I153" s="63"/>
      <c r="J153" s="471" t="s">
        <v>152</v>
      </c>
      <c r="K153" s="453">
        <f t="shared" si="140"/>
        <v>0</v>
      </c>
      <c r="L153" s="156">
        <f t="shared" si="103"/>
        <v>0</v>
      </c>
      <c r="M153" s="70"/>
      <c r="N153" s="70"/>
      <c r="O153" s="70"/>
      <c r="P153" s="70"/>
      <c r="Q153" s="70"/>
      <c r="R153" s="70"/>
      <c r="S153" s="70"/>
      <c r="T153" s="71"/>
      <c r="U153" s="72"/>
      <c r="V153" s="73"/>
      <c r="W153" s="73"/>
      <c r="X153" s="75"/>
      <c r="Y153" s="76">
        <f t="shared" si="141"/>
        <v>0</v>
      </c>
      <c r="Z153" s="77">
        <f t="shared" si="142"/>
        <v>0</v>
      </c>
      <c r="AA153" s="77">
        <f t="shared" ref="AA153:AC153" si="157">AE153+AH153+AK153+AN153+AQ153+AT153+AW153+AZ153+BC153+BF153+BI153+BL153</f>
        <v>0</v>
      </c>
      <c r="AB153" s="77">
        <f t="shared" si="157"/>
        <v>0</v>
      </c>
      <c r="AC153" s="77">
        <f t="shared" si="157"/>
        <v>0</v>
      </c>
      <c r="AD153" s="78">
        <f t="shared" si="144"/>
        <v>0</v>
      </c>
      <c r="AE153" s="79"/>
      <c r="AF153" s="79"/>
      <c r="AG153" s="79"/>
      <c r="AH153" s="80"/>
      <c r="AI153" s="80"/>
      <c r="AJ153" s="80"/>
      <c r="AK153" s="79"/>
      <c r="AL153" s="79"/>
      <c r="AM153" s="79"/>
      <c r="AN153" s="80"/>
      <c r="AO153" s="80"/>
      <c r="AP153" s="80"/>
      <c r="AQ153" s="79"/>
      <c r="AR153" s="79"/>
      <c r="AS153" s="79"/>
      <c r="AT153" s="80"/>
      <c r="AU153" s="80"/>
      <c r="AV153" s="80"/>
      <c r="AW153" s="79"/>
      <c r="AX153" s="79"/>
      <c r="AY153" s="79"/>
      <c r="AZ153" s="80"/>
      <c r="BA153" s="80"/>
      <c r="BB153" s="80"/>
      <c r="BC153" s="77"/>
      <c r="BD153" s="77"/>
      <c r="BE153" s="77"/>
      <c r="BF153" s="80"/>
      <c r="BG153" s="80"/>
      <c r="BH153" s="80"/>
      <c r="BI153" s="77"/>
      <c r="BJ153" s="77"/>
      <c r="BK153" s="77"/>
      <c r="BL153" s="80"/>
      <c r="BM153" s="80"/>
      <c r="BN153" s="80"/>
      <c r="BO153" s="130"/>
      <c r="BP153" s="81" t="e">
        <f t="shared" si="145"/>
        <v>#DIV/0!</v>
      </c>
    </row>
    <row r="154" spans="1:68" ht="15.75" hidden="1" customHeight="1">
      <c r="A154" s="501"/>
      <c r="B154" s="70">
        <v>68</v>
      </c>
      <c r="C154" s="70"/>
      <c r="D154" s="70"/>
      <c r="E154" s="63"/>
      <c r="F154" s="63"/>
      <c r="G154" s="63"/>
      <c r="H154" s="63"/>
      <c r="I154" s="63"/>
      <c r="J154" s="231" t="s">
        <v>261</v>
      </c>
      <c r="K154" s="502">
        <f>SUM(K155:K167)</f>
        <v>0</v>
      </c>
      <c r="L154" s="503">
        <f t="shared" si="103"/>
        <v>0</v>
      </c>
      <c r="M154" s="260"/>
      <c r="N154" s="260"/>
      <c r="O154" s="260"/>
      <c r="P154" s="260"/>
      <c r="Q154" s="260"/>
      <c r="R154" s="260"/>
      <c r="S154" s="260"/>
      <c r="T154" s="261"/>
      <c r="U154" s="262"/>
      <c r="V154" s="263"/>
      <c r="W154" s="263"/>
      <c r="X154" s="265"/>
      <c r="Y154" s="76"/>
      <c r="Z154" s="77"/>
      <c r="AA154" s="77"/>
      <c r="AB154" s="77"/>
      <c r="AC154" s="77"/>
      <c r="AD154" s="78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77"/>
      <c r="BO154" s="260"/>
      <c r="BP154" s="266"/>
    </row>
    <row r="155" spans="1:68" ht="15.75" hidden="1" customHeight="1">
      <c r="A155" s="70"/>
      <c r="B155" s="70">
        <v>69</v>
      </c>
      <c r="C155" s="70"/>
      <c r="D155" s="63"/>
      <c r="E155" s="63"/>
      <c r="F155" s="63"/>
      <c r="G155" s="63"/>
      <c r="H155" s="63"/>
      <c r="I155" s="63"/>
      <c r="J155" s="471" t="s">
        <v>152</v>
      </c>
      <c r="K155" s="453">
        <f t="shared" ref="K155:K167" si="158">M155+N155+O155+P155+Q155+R155+S155+T155</f>
        <v>0</v>
      </c>
      <c r="L155" s="156">
        <f t="shared" si="103"/>
        <v>0</v>
      </c>
      <c r="M155" s="70"/>
      <c r="N155" s="70"/>
      <c r="O155" s="70"/>
      <c r="P155" s="70"/>
      <c r="Q155" s="70"/>
      <c r="R155" s="70"/>
      <c r="S155" s="70"/>
      <c r="T155" s="71"/>
      <c r="U155" s="72"/>
      <c r="V155" s="73"/>
      <c r="W155" s="73"/>
      <c r="X155" s="75"/>
      <c r="Y155" s="76">
        <f t="shared" ref="Y155:Y167" si="159">Z155+Z155*0.1</f>
        <v>0</v>
      </c>
      <c r="Z155" s="77">
        <f t="shared" ref="Z155:Z167" si="160">SUM(AA155:AC155)</f>
        <v>0</v>
      </c>
      <c r="AA155" s="77">
        <f t="shared" ref="AA155:AC155" si="161">AE155+AH155+AK155+AN155+AQ155+AT155+AW155+AZ155+BC155+BF155+BI155+BL155</f>
        <v>0</v>
      </c>
      <c r="AB155" s="77">
        <f t="shared" si="161"/>
        <v>0</v>
      </c>
      <c r="AC155" s="77">
        <f t="shared" si="161"/>
        <v>0</v>
      </c>
      <c r="AD155" s="78">
        <f t="shared" ref="AD155:AD167" si="162">L155-Y155</f>
        <v>0</v>
      </c>
      <c r="AE155" s="79"/>
      <c r="AF155" s="79"/>
      <c r="AG155" s="79"/>
      <c r="AH155" s="80"/>
      <c r="AI155" s="80"/>
      <c r="AJ155" s="80"/>
      <c r="AK155" s="79"/>
      <c r="AL155" s="79"/>
      <c r="AM155" s="79"/>
      <c r="AN155" s="80"/>
      <c r="AO155" s="80"/>
      <c r="AP155" s="80"/>
      <c r="AQ155" s="79"/>
      <c r="AR155" s="79"/>
      <c r="AS155" s="79"/>
      <c r="AT155" s="80"/>
      <c r="AU155" s="80"/>
      <c r="AV155" s="80"/>
      <c r="AW155" s="79"/>
      <c r="AX155" s="79"/>
      <c r="AY155" s="79"/>
      <c r="AZ155" s="80"/>
      <c r="BA155" s="80"/>
      <c r="BB155" s="80"/>
      <c r="BC155" s="77"/>
      <c r="BD155" s="77"/>
      <c r="BE155" s="77"/>
      <c r="BF155" s="80"/>
      <c r="BG155" s="80"/>
      <c r="BH155" s="80"/>
      <c r="BI155" s="77"/>
      <c r="BJ155" s="77"/>
      <c r="BK155" s="77"/>
      <c r="BL155" s="80"/>
      <c r="BM155" s="80"/>
      <c r="BN155" s="80"/>
      <c r="BO155" s="130"/>
      <c r="BP155" s="81" t="e">
        <f t="shared" ref="BP155:BP167" si="163">Z155/L155*100</f>
        <v>#DIV/0!</v>
      </c>
    </row>
    <row r="156" spans="1:68" ht="15.75" hidden="1" customHeight="1">
      <c r="A156" s="70"/>
      <c r="B156" s="70">
        <v>70</v>
      </c>
      <c r="C156" s="70"/>
      <c r="D156" s="63"/>
      <c r="E156" s="63"/>
      <c r="F156" s="63"/>
      <c r="G156" s="63"/>
      <c r="H156" s="63"/>
      <c r="I156" s="63"/>
      <c r="J156" s="471" t="s">
        <v>152</v>
      </c>
      <c r="K156" s="453">
        <f t="shared" si="158"/>
        <v>0</v>
      </c>
      <c r="L156" s="156">
        <f t="shared" si="103"/>
        <v>0</v>
      </c>
      <c r="M156" s="70"/>
      <c r="N156" s="70"/>
      <c r="O156" s="70"/>
      <c r="P156" s="70"/>
      <c r="Q156" s="70"/>
      <c r="R156" s="70"/>
      <c r="S156" s="70"/>
      <c r="T156" s="71"/>
      <c r="U156" s="72"/>
      <c r="V156" s="73"/>
      <c r="W156" s="73"/>
      <c r="X156" s="75"/>
      <c r="Y156" s="76">
        <f t="shared" si="159"/>
        <v>0</v>
      </c>
      <c r="Z156" s="77">
        <f t="shared" si="160"/>
        <v>0</v>
      </c>
      <c r="AA156" s="77">
        <f t="shared" ref="AA156:AC156" si="164">AE156+AH156+AK156+AN156+AQ156+AT156+AW156+AZ156+BC156+BF156+BI156+BL156</f>
        <v>0</v>
      </c>
      <c r="AB156" s="77">
        <f t="shared" si="164"/>
        <v>0</v>
      </c>
      <c r="AC156" s="77">
        <f t="shared" si="164"/>
        <v>0</v>
      </c>
      <c r="AD156" s="78">
        <f t="shared" si="162"/>
        <v>0</v>
      </c>
      <c r="AE156" s="79"/>
      <c r="AF156" s="79"/>
      <c r="AG156" s="79"/>
      <c r="AH156" s="80"/>
      <c r="AI156" s="80"/>
      <c r="AJ156" s="80"/>
      <c r="AK156" s="79"/>
      <c r="AL156" s="79"/>
      <c r="AM156" s="79"/>
      <c r="AN156" s="80"/>
      <c r="AO156" s="80"/>
      <c r="AP156" s="80"/>
      <c r="AQ156" s="79"/>
      <c r="AR156" s="79"/>
      <c r="AS156" s="79"/>
      <c r="AT156" s="80"/>
      <c r="AU156" s="80"/>
      <c r="AV156" s="80"/>
      <c r="AW156" s="79"/>
      <c r="AX156" s="79"/>
      <c r="AY156" s="79"/>
      <c r="AZ156" s="80"/>
      <c r="BA156" s="80"/>
      <c r="BB156" s="80"/>
      <c r="BC156" s="77"/>
      <c r="BD156" s="77"/>
      <c r="BE156" s="77"/>
      <c r="BF156" s="80"/>
      <c r="BG156" s="80"/>
      <c r="BH156" s="80"/>
      <c r="BI156" s="77"/>
      <c r="BJ156" s="77"/>
      <c r="BK156" s="77"/>
      <c r="BL156" s="80"/>
      <c r="BM156" s="80"/>
      <c r="BN156" s="80"/>
      <c r="BO156" s="130"/>
      <c r="BP156" s="81" t="e">
        <f t="shared" si="163"/>
        <v>#DIV/0!</v>
      </c>
    </row>
    <row r="157" spans="1:68" ht="15.75" hidden="1" customHeight="1">
      <c r="A157" s="70"/>
      <c r="B157" s="70">
        <v>71</v>
      </c>
      <c r="C157" s="70"/>
      <c r="D157" s="63"/>
      <c r="E157" s="63"/>
      <c r="F157" s="63"/>
      <c r="G157" s="63"/>
      <c r="H157" s="63"/>
      <c r="I157" s="63"/>
      <c r="J157" s="471" t="s">
        <v>152</v>
      </c>
      <c r="K157" s="453">
        <f t="shared" si="158"/>
        <v>0</v>
      </c>
      <c r="L157" s="156">
        <f t="shared" si="103"/>
        <v>0</v>
      </c>
      <c r="M157" s="70"/>
      <c r="N157" s="70"/>
      <c r="O157" s="70"/>
      <c r="P157" s="70"/>
      <c r="Q157" s="70"/>
      <c r="R157" s="70"/>
      <c r="S157" s="70"/>
      <c r="T157" s="71"/>
      <c r="U157" s="72"/>
      <c r="V157" s="73"/>
      <c r="W157" s="73"/>
      <c r="X157" s="75"/>
      <c r="Y157" s="76">
        <f t="shared" si="159"/>
        <v>0</v>
      </c>
      <c r="Z157" s="77">
        <f t="shared" si="160"/>
        <v>0</v>
      </c>
      <c r="AA157" s="77">
        <f t="shared" ref="AA157:AC157" si="165">AE157+AH157+AK157+AN157+AQ157+AT157+AW157+AZ157+BC157+BF157+BI157+BL157</f>
        <v>0</v>
      </c>
      <c r="AB157" s="77">
        <f t="shared" si="165"/>
        <v>0</v>
      </c>
      <c r="AC157" s="77">
        <f t="shared" si="165"/>
        <v>0</v>
      </c>
      <c r="AD157" s="78">
        <f t="shared" si="162"/>
        <v>0</v>
      </c>
      <c r="AE157" s="79"/>
      <c r="AF157" s="79"/>
      <c r="AG157" s="79"/>
      <c r="AH157" s="80"/>
      <c r="AI157" s="80"/>
      <c r="AJ157" s="80"/>
      <c r="AK157" s="79"/>
      <c r="AL157" s="79"/>
      <c r="AM157" s="79"/>
      <c r="AN157" s="80"/>
      <c r="AO157" s="80"/>
      <c r="AP157" s="80"/>
      <c r="AQ157" s="79"/>
      <c r="AR157" s="79"/>
      <c r="AS157" s="79"/>
      <c r="AT157" s="80"/>
      <c r="AU157" s="80"/>
      <c r="AV157" s="80"/>
      <c r="AW157" s="79"/>
      <c r="AX157" s="79"/>
      <c r="AY157" s="79"/>
      <c r="AZ157" s="80"/>
      <c r="BA157" s="80"/>
      <c r="BB157" s="80"/>
      <c r="BC157" s="77"/>
      <c r="BD157" s="77"/>
      <c r="BE157" s="77"/>
      <c r="BF157" s="80"/>
      <c r="BG157" s="80"/>
      <c r="BH157" s="80"/>
      <c r="BI157" s="77"/>
      <c r="BJ157" s="77"/>
      <c r="BK157" s="77"/>
      <c r="BL157" s="80"/>
      <c r="BM157" s="80"/>
      <c r="BN157" s="80"/>
      <c r="BO157" s="130"/>
      <c r="BP157" s="81" t="e">
        <f t="shared" si="163"/>
        <v>#DIV/0!</v>
      </c>
    </row>
    <row r="158" spans="1:68" ht="15.75" hidden="1" customHeight="1">
      <c r="A158" s="70"/>
      <c r="B158" s="70">
        <v>72</v>
      </c>
      <c r="C158" s="70"/>
      <c r="D158" s="63"/>
      <c r="E158" s="63"/>
      <c r="F158" s="63"/>
      <c r="G158" s="63"/>
      <c r="H158" s="63"/>
      <c r="I158" s="63"/>
      <c r="J158" s="471" t="s">
        <v>152</v>
      </c>
      <c r="K158" s="453">
        <f t="shared" si="158"/>
        <v>0</v>
      </c>
      <c r="L158" s="156">
        <f t="shared" si="103"/>
        <v>0</v>
      </c>
      <c r="M158" s="70"/>
      <c r="N158" s="70"/>
      <c r="O158" s="70"/>
      <c r="P158" s="70"/>
      <c r="Q158" s="70"/>
      <c r="R158" s="70"/>
      <c r="S158" s="70"/>
      <c r="T158" s="71"/>
      <c r="U158" s="72"/>
      <c r="V158" s="73"/>
      <c r="W158" s="73"/>
      <c r="X158" s="75"/>
      <c r="Y158" s="76">
        <f t="shared" si="159"/>
        <v>0</v>
      </c>
      <c r="Z158" s="77">
        <f t="shared" si="160"/>
        <v>0</v>
      </c>
      <c r="AA158" s="77">
        <f t="shared" ref="AA158:AC158" si="166">AE158+AH158+AK158+AN158+AQ158+AT158+AW158+AZ158+BC158+BF158+BI158+BL158</f>
        <v>0</v>
      </c>
      <c r="AB158" s="77">
        <f t="shared" si="166"/>
        <v>0</v>
      </c>
      <c r="AC158" s="77">
        <f t="shared" si="166"/>
        <v>0</v>
      </c>
      <c r="AD158" s="78">
        <f t="shared" si="162"/>
        <v>0</v>
      </c>
      <c r="AE158" s="79"/>
      <c r="AF158" s="79"/>
      <c r="AG158" s="79"/>
      <c r="AH158" s="80"/>
      <c r="AI158" s="80"/>
      <c r="AJ158" s="80"/>
      <c r="AK158" s="79"/>
      <c r="AL158" s="79"/>
      <c r="AM158" s="79"/>
      <c r="AN158" s="80"/>
      <c r="AO158" s="80"/>
      <c r="AP158" s="80"/>
      <c r="AQ158" s="79"/>
      <c r="AR158" s="79"/>
      <c r="AS158" s="79"/>
      <c r="AT158" s="80"/>
      <c r="AU158" s="80"/>
      <c r="AV158" s="80"/>
      <c r="AW158" s="79"/>
      <c r="AX158" s="79"/>
      <c r="AY158" s="79"/>
      <c r="AZ158" s="80"/>
      <c r="BA158" s="80"/>
      <c r="BB158" s="80"/>
      <c r="BC158" s="77"/>
      <c r="BD158" s="77"/>
      <c r="BE158" s="77"/>
      <c r="BF158" s="80"/>
      <c r="BG158" s="80"/>
      <c r="BH158" s="80"/>
      <c r="BI158" s="77"/>
      <c r="BJ158" s="77"/>
      <c r="BK158" s="77"/>
      <c r="BL158" s="80"/>
      <c r="BM158" s="80"/>
      <c r="BN158" s="80"/>
      <c r="BO158" s="130"/>
      <c r="BP158" s="81" t="e">
        <f t="shared" si="163"/>
        <v>#DIV/0!</v>
      </c>
    </row>
    <row r="159" spans="1:68" ht="15.75" hidden="1" customHeight="1">
      <c r="A159" s="70"/>
      <c r="B159" s="70">
        <v>73</v>
      </c>
      <c r="C159" s="70"/>
      <c r="D159" s="63"/>
      <c r="E159" s="63"/>
      <c r="F159" s="63"/>
      <c r="G159" s="63"/>
      <c r="H159" s="63"/>
      <c r="I159" s="63"/>
      <c r="J159" s="471" t="s">
        <v>152</v>
      </c>
      <c r="K159" s="453">
        <f t="shared" si="158"/>
        <v>0</v>
      </c>
      <c r="L159" s="156">
        <f t="shared" si="103"/>
        <v>0</v>
      </c>
      <c r="M159" s="70"/>
      <c r="N159" s="70"/>
      <c r="O159" s="70"/>
      <c r="P159" s="70"/>
      <c r="Q159" s="70"/>
      <c r="R159" s="70"/>
      <c r="S159" s="70"/>
      <c r="T159" s="71"/>
      <c r="U159" s="72"/>
      <c r="V159" s="73"/>
      <c r="W159" s="73"/>
      <c r="X159" s="75"/>
      <c r="Y159" s="76">
        <f t="shared" si="159"/>
        <v>0</v>
      </c>
      <c r="Z159" s="77">
        <f t="shared" si="160"/>
        <v>0</v>
      </c>
      <c r="AA159" s="77">
        <f t="shared" ref="AA159:AC159" si="167">AE159+AH159+AK159+AN159+AQ159+AT159+AW159+AZ159+BC159+BF159+BI159+BL159</f>
        <v>0</v>
      </c>
      <c r="AB159" s="77">
        <f t="shared" si="167"/>
        <v>0</v>
      </c>
      <c r="AC159" s="77">
        <f t="shared" si="167"/>
        <v>0</v>
      </c>
      <c r="AD159" s="78">
        <f t="shared" si="162"/>
        <v>0</v>
      </c>
      <c r="AE159" s="79"/>
      <c r="AF159" s="79"/>
      <c r="AG159" s="79"/>
      <c r="AH159" s="80"/>
      <c r="AI159" s="80"/>
      <c r="AJ159" s="80"/>
      <c r="AK159" s="79"/>
      <c r="AL159" s="79"/>
      <c r="AM159" s="79"/>
      <c r="AN159" s="80"/>
      <c r="AO159" s="80"/>
      <c r="AP159" s="80"/>
      <c r="AQ159" s="79"/>
      <c r="AR159" s="79"/>
      <c r="AS159" s="79"/>
      <c r="AT159" s="80"/>
      <c r="AU159" s="80"/>
      <c r="AV159" s="80"/>
      <c r="AW159" s="79"/>
      <c r="AX159" s="79"/>
      <c r="AY159" s="79"/>
      <c r="AZ159" s="80"/>
      <c r="BA159" s="80"/>
      <c r="BB159" s="80"/>
      <c r="BC159" s="77"/>
      <c r="BD159" s="77"/>
      <c r="BE159" s="77"/>
      <c r="BF159" s="80"/>
      <c r="BG159" s="80"/>
      <c r="BH159" s="80"/>
      <c r="BI159" s="77"/>
      <c r="BJ159" s="77"/>
      <c r="BK159" s="77"/>
      <c r="BL159" s="80"/>
      <c r="BM159" s="80"/>
      <c r="BN159" s="80"/>
      <c r="BO159" s="130"/>
      <c r="BP159" s="81" t="e">
        <f t="shared" si="163"/>
        <v>#DIV/0!</v>
      </c>
    </row>
    <row r="160" spans="1:68" ht="15.75" hidden="1" customHeight="1">
      <c r="A160" s="70"/>
      <c r="B160" s="70">
        <v>74</v>
      </c>
      <c r="C160" s="70"/>
      <c r="D160" s="63"/>
      <c r="E160" s="63"/>
      <c r="F160" s="63"/>
      <c r="G160" s="63"/>
      <c r="H160" s="63"/>
      <c r="I160" s="63"/>
      <c r="J160" s="471" t="s">
        <v>152</v>
      </c>
      <c r="K160" s="453">
        <f t="shared" si="158"/>
        <v>0</v>
      </c>
      <c r="L160" s="156">
        <f t="shared" si="103"/>
        <v>0</v>
      </c>
      <c r="M160" s="70"/>
      <c r="N160" s="70"/>
      <c r="O160" s="70"/>
      <c r="P160" s="70"/>
      <c r="Q160" s="70"/>
      <c r="R160" s="70"/>
      <c r="S160" s="70"/>
      <c r="T160" s="71"/>
      <c r="U160" s="72"/>
      <c r="V160" s="73"/>
      <c r="W160" s="73"/>
      <c r="X160" s="75"/>
      <c r="Y160" s="76">
        <f t="shared" si="159"/>
        <v>0</v>
      </c>
      <c r="Z160" s="77">
        <f t="shared" si="160"/>
        <v>0</v>
      </c>
      <c r="AA160" s="77">
        <f t="shared" ref="AA160:AC160" si="168">AE160+AH160+AK160+AN160+AQ160+AT160+AW160+AZ160+BC160+BF160+BI160+BL160</f>
        <v>0</v>
      </c>
      <c r="AB160" s="77">
        <f t="shared" si="168"/>
        <v>0</v>
      </c>
      <c r="AC160" s="77">
        <f t="shared" si="168"/>
        <v>0</v>
      </c>
      <c r="AD160" s="78">
        <f t="shared" si="162"/>
        <v>0</v>
      </c>
      <c r="AE160" s="79"/>
      <c r="AF160" s="79"/>
      <c r="AG160" s="79"/>
      <c r="AH160" s="80"/>
      <c r="AI160" s="80"/>
      <c r="AJ160" s="80"/>
      <c r="AK160" s="79"/>
      <c r="AL160" s="79"/>
      <c r="AM160" s="79"/>
      <c r="AN160" s="80"/>
      <c r="AO160" s="80"/>
      <c r="AP160" s="80"/>
      <c r="AQ160" s="79"/>
      <c r="AR160" s="79"/>
      <c r="AS160" s="79"/>
      <c r="AT160" s="80"/>
      <c r="AU160" s="80"/>
      <c r="AV160" s="80"/>
      <c r="AW160" s="79"/>
      <c r="AX160" s="79"/>
      <c r="AY160" s="79"/>
      <c r="AZ160" s="80"/>
      <c r="BA160" s="80"/>
      <c r="BB160" s="80"/>
      <c r="BC160" s="77"/>
      <c r="BD160" s="77"/>
      <c r="BE160" s="77"/>
      <c r="BF160" s="80"/>
      <c r="BG160" s="80"/>
      <c r="BH160" s="80"/>
      <c r="BI160" s="77"/>
      <c r="BJ160" s="77"/>
      <c r="BK160" s="77"/>
      <c r="BL160" s="80"/>
      <c r="BM160" s="80"/>
      <c r="BN160" s="80"/>
      <c r="BO160" s="130"/>
      <c r="BP160" s="81" t="e">
        <f t="shared" si="163"/>
        <v>#DIV/0!</v>
      </c>
    </row>
    <row r="161" spans="1:68" ht="15.75" hidden="1" customHeight="1">
      <c r="A161" s="70"/>
      <c r="B161" s="70">
        <v>75</v>
      </c>
      <c r="C161" s="70"/>
      <c r="D161" s="63"/>
      <c r="E161" s="63"/>
      <c r="F161" s="63"/>
      <c r="G161" s="63"/>
      <c r="H161" s="63"/>
      <c r="I161" s="63"/>
      <c r="J161" s="471" t="s">
        <v>152</v>
      </c>
      <c r="K161" s="453">
        <f t="shared" si="158"/>
        <v>0</v>
      </c>
      <c r="L161" s="156">
        <f t="shared" si="103"/>
        <v>0</v>
      </c>
      <c r="M161" s="70"/>
      <c r="N161" s="70"/>
      <c r="O161" s="70"/>
      <c r="P161" s="70"/>
      <c r="Q161" s="70"/>
      <c r="R161" s="70"/>
      <c r="S161" s="70"/>
      <c r="T161" s="71"/>
      <c r="U161" s="72"/>
      <c r="V161" s="73"/>
      <c r="W161" s="73"/>
      <c r="X161" s="75"/>
      <c r="Y161" s="76">
        <f t="shared" si="159"/>
        <v>0</v>
      </c>
      <c r="Z161" s="77">
        <f t="shared" si="160"/>
        <v>0</v>
      </c>
      <c r="AA161" s="77">
        <f t="shared" ref="AA161:AC161" si="169">AE161+AH161+AK161+AN161+AQ161+AT161+AW161+AZ161+BC161+BF161+BI161+BL161</f>
        <v>0</v>
      </c>
      <c r="AB161" s="77">
        <f t="shared" si="169"/>
        <v>0</v>
      </c>
      <c r="AC161" s="77">
        <f t="shared" si="169"/>
        <v>0</v>
      </c>
      <c r="AD161" s="78">
        <f t="shared" si="162"/>
        <v>0</v>
      </c>
      <c r="AE161" s="79"/>
      <c r="AF161" s="79"/>
      <c r="AG161" s="79"/>
      <c r="AH161" s="80"/>
      <c r="AI161" s="80"/>
      <c r="AJ161" s="80"/>
      <c r="AK161" s="79"/>
      <c r="AL161" s="79"/>
      <c r="AM161" s="79"/>
      <c r="AN161" s="80"/>
      <c r="AO161" s="80"/>
      <c r="AP161" s="80"/>
      <c r="AQ161" s="79"/>
      <c r="AR161" s="79"/>
      <c r="AS161" s="79"/>
      <c r="AT161" s="80"/>
      <c r="AU161" s="80"/>
      <c r="AV161" s="80"/>
      <c r="AW161" s="79"/>
      <c r="AX161" s="79"/>
      <c r="AY161" s="79"/>
      <c r="AZ161" s="80"/>
      <c r="BA161" s="80"/>
      <c r="BB161" s="80"/>
      <c r="BC161" s="77"/>
      <c r="BD161" s="77"/>
      <c r="BE161" s="77"/>
      <c r="BF161" s="80"/>
      <c r="BG161" s="80"/>
      <c r="BH161" s="80"/>
      <c r="BI161" s="77"/>
      <c r="BJ161" s="77"/>
      <c r="BK161" s="77"/>
      <c r="BL161" s="80"/>
      <c r="BM161" s="80"/>
      <c r="BN161" s="80"/>
      <c r="BO161" s="130"/>
      <c r="BP161" s="81" t="e">
        <f t="shared" si="163"/>
        <v>#DIV/0!</v>
      </c>
    </row>
    <row r="162" spans="1:68" ht="15.75" hidden="1" customHeight="1">
      <c r="A162" s="70"/>
      <c r="B162" s="70">
        <v>76</v>
      </c>
      <c r="C162" s="70"/>
      <c r="D162" s="63"/>
      <c r="E162" s="63"/>
      <c r="F162" s="63"/>
      <c r="G162" s="63"/>
      <c r="H162" s="63"/>
      <c r="I162" s="63"/>
      <c r="J162" s="471" t="s">
        <v>152</v>
      </c>
      <c r="K162" s="453">
        <f t="shared" si="158"/>
        <v>0</v>
      </c>
      <c r="L162" s="156">
        <f t="shared" si="103"/>
        <v>0</v>
      </c>
      <c r="M162" s="70"/>
      <c r="N162" s="70"/>
      <c r="O162" s="70"/>
      <c r="P162" s="70"/>
      <c r="Q162" s="70"/>
      <c r="R162" s="70"/>
      <c r="S162" s="70"/>
      <c r="T162" s="71"/>
      <c r="U162" s="72"/>
      <c r="V162" s="73"/>
      <c r="W162" s="73"/>
      <c r="X162" s="75"/>
      <c r="Y162" s="76">
        <f t="shared" si="159"/>
        <v>0</v>
      </c>
      <c r="Z162" s="77">
        <f t="shared" si="160"/>
        <v>0</v>
      </c>
      <c r="AA162" s="77">
        <f t="shared" ref="AA162:AC162" si="170">AE162+AH162+AK162+AN162+AQ162+AT162+AW162+AZ162+BC162+BF162+BI162+BL162</f>
        <v>0</v>
      </c>
      <c r="AB162" s="77">
        <f t="shared" si="170"/>
        <v>0</v>
      </c>
      <c r="AC162" s="77">
        <f t="shared" si="170"/>
        <v>0</v>
      </c>
      <c r="AD162" s="78">
        <f t="shared" si="162"/>
        <v>0</v>
      </c>
      <c r="AE162" s="79"/>
      <c r="AF162" s="79"/>
      <c r="AG162" s="79"/>
      <c r="AH162" s="80"/>
      <c r="AI162" s="80"/>
      <c r="AJ162" s="80"/>
      <c r="AK162" s="79"/>
      <c r="AL162" s="79"/>
      <c r="AM162" s="79"/>
      <c r="AN162" s="80"/>
      <c r="AO162" s="80"/>
      <c r="AP162" s="80"/>
      <c r="AQ162" s="79"/>
      <c r="AR162" s="79"/>
      <c r="AS162" s="79"/>
      <c r="AT162" s="80"/>
      <c r="AU162" s="80"/>
      <c r="AV162" s="80"/>
      <c r="AW162" s="79"/>
      <c r="AX162" s="79"/>
      <c r="AY162" s="79"/>
      <c r="AZ162" s="80"/>
      <c r="BA162" s="80"/>
      <c r="BB162" s="80"/>
      <c r="BC162" s="77"/>
      <c r="BD162" s="77"/>
      <c r="BE162" s="77"/>
      <c r="BF162" s="80"/>
      <c r="BG162" s="80"/>
      <c r="BH162" s="80"/>
      <c r="BI162" s="77"/>
      <c r="BJ162" s="77"/>
      <c r="BK162" s="77"/>
      <c r="BL162" s="80"/>
      <c r="BM162" s="80"/>
      <c r="BN162" s="80"/>
      <c r="BO162" s="130"/>
      <c r="BP162" s="81" t="e">
        <f t="shared" si="163"/>
        <v>#DIV/0!</v>
      </c>
    </row>
    <row r="163" spans="1:68" ht="15.75" hidden="1" customHeight="1">
      <c r="A163" s="70"/>
      <c r="B163" s="70">
        <v>77</v>
      </c>
      <c r="C163" s="70"/>
      <c r="D163" s="63"/>
      <c r="E163" s="63"/>
      <c r="F163" s="63"/>
      <c r="G163" s="63"/>
      <c r="H163" s="63"/>
      <c r="I163" s="63"/>
      <c r="J163" s="471" t="s">
        <v>152</v>
      </c>
      <c r="K163" s="453">
        <f t="shared" si="158"/>
        <v>0</v>
      </c>
      <c r="L163" s="156">
        <f t="shared" si="103"/>
        <v>0</v>
      </c>
      <c r="M163" s="70"/>
      <c r="N163" s="70"/>
      <c r="O163" s="70"/>
      <c r="P163" s="70"/>
      <c r="Q163" s="70"/>
      <c r="R163" s="70"/>
      <c r="S163" s="70"/>
      <c r="T163" s="71"/>
      <c r="U163" s="72"/>
      <c r="V163" s="73"/>
      <c r="W163" s="73"/>
      <c r="X163" s="75"/>
      <c r="Y163" s="76">
        <f t="shared" si="159"/>
        <v>0</v>
      </c>
      <c r="Z163" s="77">
        <f t="shared" si="160"/>
        <v>0</v>
      </c>
      <c r="AA163" s="77">
        <f t="shared" ref="AA163:AC163" si="171">AE163+AH163+AK163+AN163+AQ163+AT163+AW163+AZ163+BC163+BF163+BI163+BL163</f>
        <v>0</v>
      </c>
      <c r="AB163" s="77">
        <f t="shared" si="171"/>
        <v>0</v>
      </c>
      <c r="AC163" s="77">
        <f t="shared" si="171"/>
        <v>0</v>
      </c>
      <c r="AD163" s="78">
        <f t="shared" si="162"/>
        <v>0</v>
      </c>
      <c r="AE163" s="79"/>
      <c r="AF163" s="79"/>
      <c r="AG163" s="79"/>
      <c r="AH163" s="80"/>
      <c r="AI163" s="80"/>
      <c r="AJ163" s="80"/>
      <c r="AK163" s="79"/>
      <c r="AL163" s="79"/>
      <c r="AM163" s="79"/>
      <c r="AN163" s="80"/>
      <c r="AO163" s="80"/>
      <c r="AP163" s="80"/>
      <c r="AQ163" s="79"/>
      <c r="AR163" s="79"/>
      <c r="AS163" s="79"/>
      <c r="AT163" s="80"/>
      <c r="AU163" s="80"/>
      <c r="AV163" s="80"/>
      <c r="AW163" s="79"/>
      <c r="AX163" s="79"/>
      <c r="AY163" s="79"/>
      <c r="AZ163" s="80"/>
      <c r="BA163" s="80"/>
      <c r="BB163" s="80"/>
      <c r="BC163" s="77"/>
      <c r="BD163" s="77"/>
      <c r="BE163" s="77"/>
      <c r="BF163" s="80"/>
      <c r="BG163" s="80"/>
      <c r="BH163" s="80"/>
      <c r="BI163" s="77"/>
      <c r="BJ163" s="77"/>
      <c r="BK163" s="77"/>
      <c r="BL163" s="80"/>
      <c r="BM163" s="80"/>
      <c r="BN163" s="80"/>
      <c r="BO163" s="130"/>
      <c r="BP163" s="81" t="e">
        <f t="shared" si="163"/>
        <v>#DIV/0!</v>
      </c>
    </row>
    <row r="164" spans="1:68" ht="15.75" hidden="1" customHeight="1">
      <c r="A164" s="70"/>
      <c r="B164" s="70">
        <v>78</v>
      </c>
      <c r="C164" s="70"/>
      <c r="D164" s="63"/>
      <c r="E164" s="63"/>
      <c r="F164" s="63"/>
      <c r="G164" s="63"/>
      <c r="H164" s="63"/>
      <c r="I164" s="63"/>
      <c r="J164" s="471" t="s">
        <v>152</v>
      </c>
      <c r="K164" s="453">
        <f t="shared" si="158"/>
        <v>0</v>
      </c>
      <c r="L164" s="156">
        <f t="shared" si="103"/>
        <v>0</v>
      </c>
      <c r="M164" s="70"/>
      <c r="N164" s="70"/>
      <c r="O164" s="70"/>
      <c r="P164" s="70"/>
      <c r="Q164" s="70"/>
      <c r="R164" s="70"/>
      <c r="S164" s="70"/>
      <c r="T164" s="71"/>
      <c r="U164" s="72"/>
      <c r="V164" s="73"/>
      <c r="W164" s="73"/>
      <c r="X164" s="75"/>
      <c r="Y164" s="76">
        <f t="shared" si="159"/>
        <v>0</v>
      </c>
      <c r="Z164" s="77">
        <f t="shared" si="160"/>
        <v>0</v>
      </c>
      <c r="AA164" s="77">
        <f t="shared" ref="AA164:AC164" si="172">AE164+AH164+AK164+AN164+AQ164+AT164+AW164+AZ164+BC164+BF164+BI164+BL164</f>
        <v>0</v>
      </c>
      <c r="AB164" s="77">
        <f t="shared" si="172"/>
        <v>0</v>
      </c>
      <c r="AC164" s="77">
        <f t="shared" si="172"/>
        <v>0</v>
      </c>
      <c r="AD164" s="78">
        <f t="shared" si="162"/>
        <v>0</v>
      </c>
      <c r="AE164" s="79"/>
      <c r="AF164" s="79"/>
      <c r="AG164" s="79"/>
      <c r="AH164" s="80"/>
      <c r="AI164" s="80"/>
      <c r="AJ164" s="80"/>
      <c r="AK164" s="79"/>
      <c r="AL164" s="79"/>
      <c r="AM164" s="79"/>
      <c r="AN164" s="80"/>
      <c r="AO164" s="80"/>
      <c r="AP164" s="80"/>
      <c r="AQ164" s="79"/>
      <c r="AR164" s="79"/>
      <c r="AS164" s="79"/>
      <c r="AT164" s="80"/>
      <c r="AU164" s="80"/>
      <c r="AV164" s="80"/>
      <c r="AW164" s="79"/>
      <c r="AX164" s="79"/>
      <c r="AY164" s="79"/>
      <c r="AZ164" s="80"/>
      <c r="BA164" s="80"/>
      <c r="BB164" s="80"/>
      <c r="BC164" s="77"/>
      <c r="BD164" s="77"/>
      <c r="BE164" s="77"/>
      <c r="BF164" s="80"/>
      <c r="BG164" s="80"/>
      <c r="BH164" s="80"/>
      <c r="BI164" s="77"/>
      <c r="BJ164" s="77"/>
      <c r="BK164" s="77"/>
      <c r="BL164" s="80"/>
      <c r="BM164" s="80"/>
      <c r="BN164" s="80"/>
      <c r="BO164" s="130"/>
      <c r="BP164" s="81" t="e">
        <f t="shared" si="163"/>
        <v>#DIV/0!</v>
      </c>
    </row>
    <row r="165" spans="1:68" ht="15.75" hidden="1" customHeight="1">
      <c r="A165" s="70"/>
      <c r="B165" s="70">
        <v>79</v>
      </c>
      <c r="C165" s="70"/>
      <c r="D165" s="63"/>
      <c r="E165" s="63"/>
      <c r="F165" s="63"/>
      <c r="G165" s="63"/>
      <c r="H165" s="63"/>
      <c r="I165" s="63"/>
      <c r="J165" s="471" t="s">
        <v>152</v>
      </c>
      <c r="K165" s="453">
        <f t="shared" si="158"/>
        <v>0</v>
      </c>
      <c r="L165" s="156">
        <f t="shared" si="103"/>
        <v>0</v>
      </c>
      <c r="M165" s="70"/>
      <c r="N165" s="70"/>
      <c r="O165" s="70"/>
      <c r="P165" s="70"/>
      <c r="Q165" s="70"/>
      <c r="R165" s="70"/>
      <c r="S165" s="70"/>
      <c r="T165" s="71"/>
      <c r="U165" s="72"/>
      <c r="V165" s="73"/>
      <c r="W165" s="73"/>
      <c r="X165" s="75"/>
      <c r="Y165" s="76">
        <f t="shared" si="159"/>
        <v>0</v>
      </c>
      <c r="Z165" s="77">
        <f t="shared" si="160"/>
        <v>0</v>
      </c>
      <c r="AA165" s="77">
        <f t="shared" ref="AA165:AC165" si="173">AE165+AH165+AK165+AN165+AQ165+AT165+AW165+AZ165+BC165+BF165+BI165+BL165</f>
        <v>0</v>
      </c>
      <c r="AB165" s="77">
        <f t="shared" si="173"/>
        <v>0</v>
      </c>
      <c r="AC165" s="77">
        <f t="shared" si="173"/>
        <v>0</v>
      </c>
      <c r="AD165" s="78">
        <f t="shared" si="162"/>
        <v>0</v>
      </c>
      <c r="AE165" s="79"/>
      <c r="AF165" s="79"/>
      <c r="AG165" s="79"/>
      <c r="AH165" s="80"/>
      <c r="AI165" s="80"/>
      <c r="AJ165" s="80"/>
      <c r="AK165" s="79"/>
      <c r="AL165" s="79"/>
      <c r="AM165" s="79"/>
      <c r="AN165" s="80"/>
      <c r="AO165" s="80"/>
      <c r="AP165" s="80"/>
      <c r="AQ165" s="79"/>
      <c r="AR165" s="79"/>
      <c r="AS165" s="79"/>
      <c r="AT165" s="80"/>
      <c r="AU165" s="80"/>
      <c r="AV165" s="80"/>
      <c r="AW165" s="79"/>
      <c r="AX165" s="79"/>
      <c r="AY165" s="79"/>
      <c r="AZ165" s="80"/>
      <c r="BA165" s="80"/>
      <c r="BB165" s="80"/>
      <c r="BC165" s="77"/>
      <c r="BD165" s="77"/>
      <c r="BE165" s="77"/>
      <c r="BF165" s="80"/>
      <c r="BG165" s="80"/>
      <c r="BH165" s="80"/>
      <c r="BI165" s="77"/>
      <c r="BJ165" s="77"/>
      <c r="BK165" s="77"/>
      <c r="BL165" s="80"/>
      <c r="BM165" s="80"/>
      <c r="BN165" s="80"/>
      <c r="BO165" s="130"/>
      <c r="BP165" s="81" t="e">
        <f t="shared" si="163"/>
        <v>#DIV/0!</v>
      </c>
    </row>
    <row r="166" spans="1:68" ht="15.75" hidden="1" customHeight="1">
      <c r="A166" s="70"/>
      <c r="B166" s="70">
        <v>80</v>
      </c>
      <c r="C166" s="70"/>
      <c r="D166" s="63"/>
      <c r="E166" s="63"/>
      <c r="F166" s="63"/>
      <c r="G166" s="63"/>
      <c r="H166" s="63"/>
      <c r="I166" s="63"/>
      <c r="J166" s="471" t="s">
        <v>152</v>
      </c>
      <c r="K166" s="453">
        <f t="shared" si="158"/>
        <v>0</v>
      </c>
      <c r="L166" s="156">
        <f t="shared" si="103"/>
        <v>0</v>
      </c>
      <c r="M166" s="70"/>
      <c r="N166" s="70"/>
      <c r="O166" s="70"/>
      <c r="P166" s="70"/>
      <c r="Q166" s="70"/>
      <c r="R166" s="70"/>
      <c r="S166" s="70"/>
      <c r="T166" s="71"/>
      <c r="U166" s="72"/>
      <c r="V166" s="73"/>
      <c r="W166" s="73"/>
      <c r="X166" s="75"/>
      <c r="Y166" s="76">
        <f t="shared" si="159"/>
        <v>0</v>
      </c>
      <c r="Z166" s="77">
        <f t="shared" si="160"/>
        <v>0</v>
      </c>
      <c r="AA166" s="77">
        <f t="shared" ref="AA166:AC166" si="174">AE166+AH166+AK166+AN166+AQ166+AT166+AW166+AZ166+BC166+BF166+BI166+BL166</f>
        <v>0</v>
      </c>
      <c r="AB166" s="77">
        <f t="shared" si="174"/>
        <v>0</v>
      </c>
      <c r="AC166" s="77">
        <f t="shared" si="174"/>
        <v>0</v>
      </c>
      <c r="AD166" s="78">
        <f t="shared" si="162"/>
        <v>0</v>
      </c>
      <c r="AE166" s="79"/>
      <c r="AF166" s="79"/>
      <c r="AG166" s="79"/>
      <c r="AH166" s="80"/>
      <c r="AI166" s="80"/>
      <c r="AJ166" s="80"/>
      <c r="AK166" s="79"/>
      <c r="AL166" s="79"/>
      <c r="AM166" s="79"/>
      <c r="AN166" s="80"/>
      <c r="AO166" s="80"/>
      <c r="AP166" s="80"/>
      <c r="AQ166" s="79"/>
      <c r="AR166" s="79"/>
      <c r="AS166" s="79"/>
      <c r="AT166" s="80"/>
      <c r="AU166" s="80"/>
      <c r="AV166" s="80"/>
      <c r="AW166" s="79"/>
      <c r="AX166" s="79"/>
      <c r="AY166" s="79"/>
      <c r="AZ166" s="80"/>
      <c r="BA166" s="80"/>
      <c r="BB166" s="80"/>
      <c r="BC166" s="77"/>
      <c r="BD166" s="77"/>
      <c r="BE166" s="77"/>
      <c r="BF166" s="80"/>
      <c r="BG166" s="80"/>
      <c r="BH166" s="80"/>
      <c r="BI166" s="77"/>
      <c r="BJ166" s="77"/>
      <c r="BK166" s="77"/>
      <c r="BL166" s="80"/>
      <c r="BM166" s="80"/>
      <c r="BN166" s="80"/>
      <c r="BO166" s="130"/>
      <c r="BP166" s="81" t="e">
        <f t="shared" si="163"/>
        <v>#DIV/0!</v>
      </c>
    </row>
    <row r="167" spans="1:68" ht="15.75" hidden="1" customHeight="1">
      <c r="A167" s="70"/>
      <c r="B167" s="70">
        <v>81</v>
      </c>
      <c r="C167" s="70"/>
      <c r="D167" s="63"/>
      <c r="E167" s="63"/>
      <c r="F167" s="63"/>
      <c r="G167" s="63"/>
      <c r="H167" s="63"/>
      <c r="I167" s="63"/>
      <c r="J167" s="471" t="s">
        <v>152</v>
      </c>
      <c r="K167" s="453">
        <f t="shared" si="158"/>
        <v>0</v>
      </c>
      <c r="L167" s="156">
        <f t="shared" si="103"/>
        <v>0</v>
      </c>
      <c r="M167" s="70"/>
      <c r="N167" s="70"/>
      <c r="O167" s="70"/>
      <c r="P167" s="70"/>
      <c r="Q167" s="70"/>
      <c r="R167" s="70"/>
      <c r="S167" s="70"/>
      <c r="T167" s="71"/>
      <c r="U167" s="72"/>
      <c r="V167" s="73"/>
      <c r="W167" s="73"/>
      <c r="X167" s="75"/>
      <c r="Y167" s="76">
        <f t="shared" si="159"/>
        <v>0</v>
      </c>
      <c r="Z167" s="77">
        <f t="shared" si="160"/>
        <v>0</v>
      </c>
      <c r="AA167" s="77">
        <f t="shared" ref="AA167:AC167" si="175">AE167+AH167+AK167+AN167+AQ167+AT167+AW167+AZ167+BC167+BF167+BI167+BL167</f>
        <v>0</v>
      </c>
      <c r="AB167" s="77">
        <f t="shared" si="175"/>
        <v>0</v>
      </c>
      <c r="AC167" s="77">
        <f t="shared" si="175"/>
        <v>0</v>
      </c>
      <c r="AD167" s="78">
        <f t="shared" si="162"/>
        <v>0</v>
      </c>
      <c r="AE167" s="79"/>
      <c r="AF167" s="79"/>
      <c r="AG167" s="79"/>
      <c r="AH167" s="80"/>
      <c r="AI167" s="80"/>
      <c r="AJ167" s="80"/>
      <c r="AK167" s="79"/>
      <c r="AL167" s="79"/>
      <c r="AM167" s="79"/>
      <c r="AN167" s="80"/>
      <c r="AO167" s="80"/>
      <c r="AP167" s="80"/>
      <c r="AQ167" s="79"/>
      <c r="AR167" s="79"/>
      <c r="AS167" s="79"/>
      <c r="AT167" s="80"/>
      <c r="AU167" s="80"/>
      <c r="AV167" s="80"/>
      <c r="AW167" s="79"/>
      <c r="AX167" s="79"/>
      <c r="AY167" s="79"/>
      <c r="AZ167" s="80"/>
      <c r="BA167" s="80"/>
      <c r="BB167" s="80"/>
      <c r="BC167" s="77"/>
      <c r="BD167" s="77"/>
      <c r="BE167" s="77"/>
      <c r="BF167" s="80"/>
      <c r="BG167" s="80"/>
      <c r="BH167" s="80"/>
      <c r="BI167" s="77"/>
      <c r="BJ167" s="77"/>
      <c r="BK167" s="77"/>
      <c r="BL167" s="80"/>
      <c r="BM167" s="80"/>
      <c r="BN167" s="80"/>
      <c r="BO167" s="130"/>
      <c r="BP167" s="81" t="e">
        <f t="shared" si="163"/>
        <v>#DIV/0!</v>
      </c>
    </row>
    <row r="168" spans="1:68" ht="15.75" hidden="1" customHeight="1">
      <c r="A168" s="501"/>
      <c r="B168" s="70">
        <v>82</v>
      </c>
      <c r="C168" s="70"/>
      <c r="D168" s="70"/>
      <c r="E168" s="63"/>
      <c r="F168" s="63"/>
      <c r="G168" s="63"/>
      <c r="H168" s="63"/>
      <c r="I168" s="63"/>
      <c r="J168" s="231" t="s">
        <v>262</v>
      </c>
      <c r="K168" s="502">
        <f>SUM(K169:K181)</f>
        <v>0</v>
      </c>
      <c r="L168" s="503">
        <f t="shared" si="103"/>
        <v>0</v>
      </c>
      <c r="M168" s="260"/>
      <c r="N168" s="260"/>
      <c r="O168" s="260"/>
      <c r="P168" s="260"/>
      <c r="Q168" s="260"/>
      <c r="R168" s="260"/>
      <c r="S168" s="260"/>
      <c r="T168" s="261"/>
      <c r="U168" s="262"/>
      <c r="V168" s="263"/>
      <c r="W168" s="263"/>
      <c r="X168" s="265"/>
      <c r="Y168" s="76"/>
      <c r="Z168" s="77"/>
      <c r="AA168" s="77"/>
      <c r="AB168" s="77"/>
      <c r="AC168" s="77"/>
      <c r="AD168" s="78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77"/>
      <c r="BO168" s="260"/>
      <c r="BP168" s="266"/>
    </row>
    <row r="169" spans="1:68" ht="15.75" hidden="1" customHeight="1">
      <c r="A169" s="70"/>
      <c r="B169" s="70">
        <v>83</v>
      </c>
      <c r="C169" s="70"/>
      <c r="D169" s="63"/>
      <c r="E169" s="63"/>
      <c r="F169" s="63"/>
      <c r="G169" s="63"/>
      <c r="H169" s="63"/>
      <c r="I169" s="63"/>
      <c r="J169" s="471" t="s">
        <v>152</v>
      </c>
      <c r="K169" s="453">
        <f t="shared" ref="K169:K181" si="176">M169+N169+O169+P169+Q169+R169+S169+T169</f>
        <v>0</v>
      </c>
      <c r="L169" s="156">
        <f t="shared" si="103"/>
        <v>0</v>
      </c>
      <c r="M169" s="70"/>
      <c r="N169" s="70"/>
      <c r="O169" s="70"/>
      <c r="P169" s="70"/>
      <c r="Q169" s="70"/>
      <c r="R169" s="70"/>
      <c r="S169" s="70"/>
      <c r="T169" s="71"/>
      <c r="U169" s="72"/>
      <c r="V169" s="73"/>
      <c r="W169" s="73"/>
      <c r="X169" s="75"/>
      <c r="Y169" s="76">
        <f t="shared" ref="Y169:Y181" si="177">Z169+Z169*0.1</f>
        <v>0</v>
      </c>
      <c r="Z169" s="77">
        <f t="shared" ref="Z169:Z181" si="178">SUM(AA169:AC169)</f>
        <v>0</v>
      </c>
      <c r="AA169" s="77">
        <f t="shared" ref="AA169:AC169" si="179">AE169+AH169+AK169+AN169+AQ169+AT169+AW169+AZ169+BC169+BF169+BI169+BL169</f>
        <v>0</v>
      </c>
      <c r="AB169" s="77">
        <f t="shared" si="179"/>
        <v>0</v>
      </c>
      <c r="AC169" s="77">
        <f t="shared" si="179"/>
        <v>0</v>
      </c>
      <c r="AD169" s="78">
        <f t="shared" ref="AD169:AD181" si="180">L169-Y169</f>
        <v>0</v>
      </c>
      <c r="AE169" s="79"/>
      <c r="AF169" s="79"/>
      <c r="AG169" s="79"/>
      <c r="AH169" s="80"/>
      <c r="AI169" s="80"/>
      <c r="AJ169" s="80"/>
      <c r="AK169" s="79"/>
      <c r="AL169" s="79"/>
      <c r="AM169" s="79"/>
      <c r="AN169" s="80"/>
      <c r="AO169" s="80"/>
      <c r="AP169" s="80"/>
      <c r="AQ169" s="79"/>
      <c r="AR169" s="79"/>
      <c r="AS169" s="79"/>
      <c r="AT169" s="80"/>
      <c r="AU169" s="80"/>
      <c r="AV169" s="80"/>
      <c r="AW169" s="79"/>
      <c r="AX169" s="79"/>
      <c r="AY169" s="79"/>
      <c r="AZ169" s="80"/>
      <c r="BA169" s="80"/>
      <c r="BB169" s="80"/>
      <c r="BC169" s="77"/>
      <c r="BD169" s="77"/>
      <c r="BE169" s="77"/>
      <c r="BF169" s="80"/>
      <c r="BG169" s="80"/>
      <c r="BH169" s="80"/>
      <c r="BI169" s="77"/>
      <c r="BJ169" s="77"/>
      <c r="BK169" s="77"/>
      <c r="BL169" s="80"/>
      <c r="BM169" s="80"/>
      <c r="BN169" s="80"/>
      <c r="BO169" s="130"/>
      <c r="BP169" s="81" t="e">
        <f t="shared" ref="BP169:BP181" si="181">Z169/L169*100</f>
        <v>#DIV/0!</v>
      </c>
    </row>
    <row r="170" spans="1:68" ht="15.75" hidden="1" customHeight="1">
      <c r="A170" s="70"/>
      <c r="B170" s="70">
        <v>84</v>
      </c>
      <c r="C170" s="70"/>
      <c r="D170" s="63"/>
      <c r="E170" s="63"/>
      <c r="F170" s="63"/>
      <c r="G170" s="63"/>
      <c r="H170" s="63"/>
      <c r="I170" s="63"/>
      <c r="J170" s="471" t="s">
        <v>152</v>
      </c>
      <c r="K170" s="453">
        <f t="shared" si="176"/>
        <v>0</v>
      </c>
      <c r="L170" s="156">
        <f t="shared" si="103"/>
        <v>0</v>
      </c>
      <c r="M170" s="70"/>
      <c r="N170" s="70"/>
      <c r="O170" s="70"/>
      <c r="P170" s="70"/>
      <c r="Q170" s="70"/>
      <c r="R170" s="70"/>
      <c r="S170" s="70"/>
      <c r="T170" s="71"/>
      <c r="U170" s="72"/>
      <c r="V170" s="73"/>
      <c r="W170" s="73"/>
      <c r="X170" s="75"/>
      <c r="Y170" s="76">
        <f t="shared" si="177"/>
        <v>0</v>
      </c>
      <c r="Z170" s="77">
        <f t="shared" si="178"/>
        <v>0</v>
      </c>
      <c r="AA170" s="77">
        <f t="shared" ref="AA170:AC170" si="182">AE170+AH170+AK170+AN170+AQ170+AT170+AW170+AZ170+BC170+BF170+BI170+BL170</f>
        <v>0</v>
      </c>
      <c r="AB170" s="77">
        <f t="shared" si="182"/>
        <v>0</v>
      </c>
      <c r="AC170" s="77">
        <f t="shared" si="182"/>
        <v>0</v>
      </c>
      <c r="AD170" s="78">
        <f t="shared" si="180"/>
        <v>0</v>
      </c>
      <c r="AE170" s="79"/>
      <c r="AF170" s="79"/>
      <c r="AG170" s="79"/>
      <c r="AH170" s="80"/>
      <c r="AI170" s="80"/>
      <c r="AJ170" s="80"/>
      <c r="AK170" s="79"/>
      <c r="AL170" s="79"/>
      <c r="AM170" s="79"/>
      <c r="AN170" s="80"/>
      <c r="AO170" s="80"/>
      <c r="AP170" s="80"/>
      <c r="AQ170" s="79"/>
      <c r="AR170" s="79"/>
      <c r="AS170" s="79"/>
      <c r="AT170" s="80"/>
      <c r="AU170" s="80"/>
      <c r="AV170" s="80"/>
      <c r="AW170" s="79"/>
      <c r="AX170" s="79"/>
      <c r="AY170" s="79"/>
      <c r="AZ170" s="80"/>
      <c r="BA170" s="80"/>
      <c r="BB170" s="80"/>
      <c r="BC170" s="77"/>
      <c r="BD170" s="77"/>
      <c r="BE170" s="77"/>
      <c r="BF170" s="80"/>
      <c r="BG170" s="80"/>
      <c r="BH170" s="80"/>
      <c r="BI170" s="77"/>
      <c r="BJ170" s="77"/>
      <c r="BK170" s="77"/>
      <c r="BL170" s="80"/>
      <c r="BM170" s="80"/>
      <c r="BN170" s="80"/>
      <c r="BO170" s="130"/>
      <c r="BP170" s="81" t="e">
        <f t="shared" si="181"/>
        <v>#DIV/0!</v>
      </c>
    </row>
    <row r="171" spans="1:68" ht="15.75" hidden="1" customHeight="1">
      <c r="A171" s="70"/>
      <c r="B171" s="70">
        <v>85</v>
      </c>
      <c r="C171" s="70"/>
      <c r="D171" s="63"/>
      <c r="E171" s="63"/>
      <c r="F171" s="63"/>
      <c r="G171" s="63"/>
      <c r="H171" s="63"/>
      <c r="I171" s="63"/>
      <c r="J171" s="471" t="s">
        <v>152</v>
      </c>
      <c r="K171" s="453">
        <f t="shared" si="176"/>
        <v>0</v>
      </c>
      <c r="L171" s="156">
        <f t="shared" si="103"/>
        <v>0</v>
      </c>
      <c r="M171" s="70"/>
      <c r="N171" s="70"/>
      <c r="O171" s="70"/>
      <c r="P171" s="70"/>
      <c r="Q171" s="70"/>
      <c r="R171" s="70"/>
      <c r="S171" s="70"/>
      <c r="T171" s="71"/>
      <c r="U171" s="72"/>
      <c r="V171" s="73"/>
      <c r="W171" s="73"/>
      <c r="X171" s="75"/>
      <c r="Y171" s="76">
        <f t="shared" si="177"/>
        <v>0</v>
      </c>
      <c r="Z171" s="77">
        <f t="shared" si="178"/>
        <v>0</v>
      </c>
      <c r="AA171" s="77">
        <f t="shared" ref="AA171:AC171" si="183">AE171+AH171+AK171+AN171+AQ171+AT171+AW171+AZ171+BC171+BF171+BI171+BL171</f>
        <v>0</v>
      </c>
      <c r="AB171" s="77">
        <f t="shared" si="183"/>
        <v>0</v>
      </c>
      <c r="AC171" s="77">
        <f t="shared" si="183"/>
        <v>0</v>
      </c>
      <c r="AD171" s="78">
        <f t="shared" si="180"/>
        <v>0</v>
      </c>
      <c r="AE171" s="79"/>
      <c r="AF171" s="79"/>
      <c r="AG171" s="79"/>
      <c r="AH171" s="80"/>
      <c r="AI171" s="80"/>
      <c r="AJ171" s="80"/>
      <c r="AK171" s="79"/>
      <c r="AL171" s="79"/>
      <c r="AM171" s="79"/>
      <c r="AN171" s="80"/>
      <c r="AO171" s="80"/>
      <c r="AP171" s="80"/>
      <c r="AQ171" s="79"/>
      <c r="AR171" s="79"/>
      <c r="AS171" s="79"/>
      <c r="AT171" s="80"/>
      <c r="AU171" s="80"/>
      <c r="AV171" s="80"/>
      <c r="AW171" s="79"/>
      <c r="AX171" s="79"/>
      <c r="AY171" s="79"/>
      <c r="AZ171" s="80"/>
      <c r="BA171" s="80"/>
      <c r="BB171" s="80"/>
      <c r="BC171" s="77"/>
      <c r="BD171" s="77"/>
      <c r="BE171" s="77"/>
      <c r="BF171" s="80"/>
      <c r="BG171" s="80"/>
      <c r="BH171" s="80"/>
      <c r="BI171" s="77"/>
      <c r="BJ171" s="77"/>
      <c r="BK171" s="77"/>
      <c r="BL171" s="80"/>
      <c r="BM171" s="80"/>
      <c r="BN171" s="80"/>
      <c r="BO171" s="130"/>
      <c r="BP171" s="81" t="e">
        <f t="shared" si="181"/>
        <v>#DIV/0!</v>
      </c>
    </row>
    <row r="172" spans="1:68" ht="15.75" hidden="1" customHeight="1">
      <c r="A172" s="70"/>
      <c r="B172" s="70">
        <v>86</v>
      </c>
      <c r="C172" s="70"/>
      <c r="D172" s="63"/>
      <c r="E172" s="63"/>
      <c r="F172" s="63"/>
      <c r="G172" s="63"/>
      <c r="H172" s="63"/>
      <c r="I172" s="63"/>
      <c r="J172" s="471" t="s">
        <v>152</v>
      </c>
      <c r="K172" s="453">
        <f t="shared" si="176"/>
        <v>0</v>
      </c>
      <c r="L172" s="156">
        <f t="shared" si="103"/>
        <v>0</v>
      </c>
      <c r="M172" s="70"/>
      <c r="N172" s="70"/>
      <c r="O172" s="70"/>
      <c r="P172" s="70"/>
      <c r="Q172" s="70"/>
      <c r="R172" s="70"/>
      <c r="S172" s="70"/>
      <c r="T172" s="71"/>
      <c r="U172" s="72"/>
      <c r="V172" s="73"/>
      <c r="W172" s="73"/>
      <c r="X172" s="75"/>
      <c r="Y172" s="76">
        <f t="shared" si="177"/>
        <v>0</v>
      </c>
      <c r="Z172" s="77">
        <f t="shared" si="178"/>
        <v>0</v>
      </c>
      <c r="AA172" s="77">
        <f t="shared" ref="AA172:AC172" si="184">AE172+AH172+AK172+AN172+AQ172+AT172+AW172+AZ172+BC172+BF172+BI172+BL172</f>
        <v>0</v>
      </c>
      <c r="AB172" s="77">
        <f t="shared" si="184"/>
        <v>0</v>
      </c>
      <c r="AC172" s="77">
        <f t="shared" si="184"/>
        <v>0</v>
      </c>
      <c r="AD172" s="78">
        <f t="shared" si="180"/>
        <v>0</v>
      </c>
      <c r="AE172" s="79"/>
      <c r="AF172" s="79"/>
      <c r="AG172" s="79"/>
      <c r="AH172" s="80"/>
      <c r="AI172" s="80"/>
      <c r="AJ172" s="80"/>
      <c r="AK172" s="79"/>
      <c r="AL172" s="79"/>
      <c r="AM172" s="79"/>
      <c r="AN172" s="80"/>
      <c r="AO172" s="80"/>
      <c r="AP172" s="80"/>
      <c r="AQ172" s="79"/>
      <c r="AR172" s="79"/>
      <c r="AS172" s="79"/>
      <c r="AT172" s="80"/>
      <c r="AU172" s="80"/>
      <c r="AV172" s="80"/>
      <c r="AW172" s="79"/>
      <c r="AX172" s="79"/>
      <c r="AY172" s="79"/>
      <c r="AZ172" s="80"/>
      <c r="BA172" s="80"/>
      <c r="BB172" s="80"/>
      <c r="BC172" s="77"/>
      <c r="BD172" s="77"/>
      <c r="BE172" s="77"/>
      <c r="BF172" s="80"/>
      <c r="BG172" s="80"/>
      <c r="BH172" s="80"/>
      <c r="BI172" s="77"/>
      <c r="BJ172" s="77"/>
      <c r="BK172" s="77"/>
      <c r="BL172" s="80"/>
      <c r="BM172" s="80"/>
      <c r="BN172" s="80"/>
      <c r="BO172" s="130"/>
      <c r="BP172" s="81" t="e">
        <f t="shared" si="181"/>
        <v>#DIV/0!</v>
      </c>
    </row>
    <row r="173" spans="1:68" ht="15.75" hidden="1" customHeight="1">
      <c r="A173" s="70"/>
      <c r="B173" s="70">
        <v>87</v>
      </c>
      <c r="C173" s="70"/>
      <c r="D173" s="63"/>
      <c r="E173" s="63"/>
      <c r="F173" s="63"/>
      <c r="G173" s="63"/>
      <c r="H173" s="63"/>
      <c r="I173" s="63"/>
      <c r="J173" s="471" t="s">
        <v>152</v>
      </c>
      <c r="K173" s="453">
        <f t="shared" si="176"/>
        <v>0</v>
      </c>
      <c r="L173" s="156">
        <f t="shared" si="103"/>
        <v>0</v>
      </c>
      <c r="M173" s="70"/>
      <c r="N173" s="70"/>
      <c r="O173" s="70"/>
      <c r="P173" s="70"/>
      <c r="Q173" s="70"/>
      <c r="R173" s="70"/>
      <c r="S173" s="70"/>
      <c r="T173" s="71"/>
      <c r="U173" s="72"/>
      <c r="V173" s="73"/>
      <c r="W173" s="73"/>
      <c r="X173" s="75"/>
      <c r="Y173" s="76">
        <f t="shared" si="177"/>
        <v>0</v>
      </c>
      <c r="Z173" s="77">
        <f t="shared" si="178"/>
        <v>0</v>
      </c>
      <c r="AA173" s="77">
        <f t="shared" ref="AA173:AC173" si="185">AE173+AH173+AK173+AN173+AQ173+AT173+AW173+AZ173+BC173+BF173+BI173+BL173</f>
        <v>0</v>
      </c>
      <c r="AB173" s="77">
        <f t="shared" si="185"/>
        <v>0</v>
      </c>
      <c r="AC173" s="77">
        <f t="shared" si="185"/>
        <v>0</v>
      </c>
      <c r="AD173" s="78">
        <f t="shared" si="180"/>
        <v>0</v>
      </c>
      <c r="AE173" s="79"/>
      <c r="AF173" s="79"/>
      <c r="AG173" s="79"/>
      <c r="AH173" s="80"/>
      <c r="AI173" s="80"/>
      <c r="AJ173" s="80"/>
      <c r="AK173" s="79"/>
      <c r="AL173" s="79"/>
      <c r="AM173" s="79"/>
      <c r="AN173" s="80"/>
      <c r="AO173" s="80"/>
      <c r="AP173" s="80"/>
      <c r="AQ173" s="79"/>
      <c r="AR173" s="79"/>
      <c r="AS173" s="79"/>
      <c r="AT173" s="80"/>
      <c r="AU173" s="80"/>
      <c r="AV173" s="80"/>
      <c r="AW173" s="79"/>
      <c r="AX173" s="79"/>
      <c r="AY173" s="79"/>
      <c r="AZ173" s="80"/>
      <c r="BA173" s="80"/>
      <c r="BB173" s="80"/>
      <c r="BC173" s="77"/>
      <c r="BD173" s="77"/>
      <c r="BE173" s="77"/>
      <c r="BF173" s="80"/>
      <c r="BG173" s="80"/>
      <c r="BH173" s="80"/>
      <c r="BI173" s="77"/>
      <c r="BJ173" s="77"/>
      <c r="BK173" s="77"/>
      <c r="BL173" s="80"/>
      <c r="BM173" s="80"/>
      <c r="BN173" s="80"/>
      <c r="BO173" s="130"/>
      <c r="BP173" s="81" t="e">
        <f t="shared" si="181"/>
        <v>#DIV/0!</v>
      </c>
    </row>
    <row r="174" spans="1:68" ht="15.75" hidden="1" customHeight="1">
      <c r="A174" s="70"/>
      <c r="B174" s="70">
        <v>88</v>
      </c>
      <c r="C174" s="70"/>
      <c r="D174" s="63"/>
      <c r="E174" s="63"/>
      <c r="F174" s="63"/>
      <c r="G174" s="63"/>
      <c r="H174" s="63"/>
      <c r="I174" s="63"/>
      <c r="J174" s="471" t="s">
        <v>152</v>
      </c>
      <c r="K174" s="453">
        <f t="shared" si="176"/>
        <v>0</v>
      </c>
      <c r="L174" s="156">
        <f t="shared" si="103"/>
        <v>0</v>
      </c>
      <c r="M174" s="70"/>
      <c r="N174" s="70"/>
      <c r="O174" s="70"/>
      <c r="P174" s="70"/>
      <c r="Q174" s="70"/>
      <c r="R174" s="70"/>
      <c r="S174" s="70"/>
      <c r="T174" s="71"/>
      <c r="U174" s="72"/>
      <c r="V174" s="73"/>
      <c r="W174" s="73"/>
      <c r="X174" s="75"/>
      <c r="Y174" s="76">
        <f t="shared" si="177"/>
        <v>0</v>
      </c>
      <c r="Z174" s="77">
        <f t="shared" si="178"/>
        <v>0</v>
      </c>
      <c r="AA174" s="77">
        <f t="shared" ref="AA174:AC174" si="186">AE174+AH174+AK174+AN174+AQ174+AT174+AW174+AZ174+BC174+BF174+BI174+BL174</f>
        <v>0</v>
      </c>
      <c r="AB174" s="77">
        <f t="shared" si="186"/>
        <v>0</v>
      </c>
      <c r="AC174" s="77">
        <f t="shared" si="186"/>
        <v>0</v>
      </c>
      <c r="AD174" s="78">
        <f t="shared" si="180"/>
        <v>0</v>
      </c>
      <c r="AE174" s="79"/>
      <c r="AF174" s="79"/>
      <c r="AG174" s="79"/>
      <c r="AH174" s="80"/>
      <c r="AI174" s="80"/>
      <c r="AJ174" s="80"/>
      <c r="AK174" s="79"/>
      <c r="AL174" s="79"/>
      <c r="AM174" s="79"/>
      <c r="AN174" s="80"/>
      <c r="AO174" s="80"/>
      <c r="AP174" s="80"/>
      <c r="AQ174" s="79"/>
      <c r="AR174" s="79"/>
      <c r="AS174" s="79"/>
      <c r="AT174" s="80"/>
      <c r="AU174" s="80"/>
      <c r="AV174" s="80"/>
      <c r="AW174" s="79"/>
      <c r="AX174" s="79"/>
      <c r="AY174" s="79"/>
      <c r="AZ174" s="80"/>
      <c r="BA174" s="80"/>
      <c r="BB174" s="80"/>
      <c r="BC174" s="77"/>
      <c r="BD174" s="77"/>
      <c r="BE174" s="77"/>
      <c r="BF174" s="80"/>
      <c r="BG174" s="80"/>
      <c r="BH174" s="80"/>
      <c r="BI174" s="77"/>
      <c r="BJ174" s="77"/>
      <c r="BK174" s="77"/>
      <c r="BL174" s="80"/>
      <c r="BM174" s="80"/>
      <c r="BN174" s="80"/>
      <c r="BO174" s="130"/>
      <c r="BP174" s="81" t="e">
        <f t="shared" si="181"/>
        <v>#DIV/0!</v>
      </c>
    </row>
    <row r="175" spans="1:68" ht="15.75" hidden="1" customHeight="1">
      <c r="A175" s="70"/>
      <c r="B175" s="70">
        <v>89</v>
      </c>
      <c r="C175" s="70"/>
      <c r="D175" s="63"/>
      <c r="E175" s="63"/>
      <c r="F175" s="63"/>
      <c r="G175" s="63"/>
      <c r="H175" s="63"/>
      <c r="I175" s="63"/>
      <c r="J175" s="471" t="s">
        <v>152</v>
      </c>
      <c r="K175" s="453">
        <f t="shared" si="176"/>
        <v>0</v>
      </c>
      <c r="L175" s="156">
        <f t="shared" si="103"/>
        <v>0</v>
      </c>
      <c r="M175" s="70"/>
      <c r="N175" s="70"/>
      <c r="O175" s="70"/>
      <c r="P175" s="70"/>
      <c r="Q175" s="70"/>
      <c r="R175" s="70"/>
      <c r="S175" s="70"/>
      <c r="T175" s="71"/>
      <c r="U175" s="72"/>
      <c r="V175" s="73"/>
      <c r="W175" s="73"/>
      <c r="X175" s="75"/>
      <c r="Y175" s="76">
        <f t="shared" si="177"/>
        <v>0</v>
      </c>
      <c r="Z175" s="77">
        <f t="shared" si="178"/>
        <v>0</v>
      </c>
      <c r="AA175" s="77">
        <f t="shared" ref="AA175:AC175" si="187">AE175+AH175+AK175+AN175+AQ175+AT175+AW175+AZ175+BC175+BF175+BI175+BL175</f>
        <v>0</v>
      </c>
      <c r="AB175" s="77">
        <f t="shared" si="187"/>
        <v>0</v>
      </c>
      <c r="AC175" s="77">
        <f t="shared" si="187"/>
        <v>0</v>
      </c>
      <c r="AD175" s="78">
        <f t="shared" si="180"/>
        <v>0</v>
      </c>
      <c r="AE175" s="79"/>
      <c r="AF175" s="79"/>
      <c r="AG175" s="79"/>
      <c r="AH175" s="80"/>
      <c r="AI175" s="80"/>
      <c r="AJ175" s="80"/>
      <c r="AK175" s="79"/>
      <c r="AL175" s="79"/>
      <c r="AM175" s="79"/>
      <c r="AN175" s="80"/>
      <c r="AO175" s="80"/>
      <c r="AP175" s="80"/>
      <c r="AQ175" s="79"/>
      <c r="AR175" s="79"/>
      <c r="AS175" s="79"/>
      <c r="AT175" s="80"/>
      <c r="AU175" s="80"/>
      <c r="AV175" s="80"/>
      <c r="AW175" s="79"/>
      <c r="AX175" s="79"/>
      <c r="AY175" s="79"/>
      <c r="AZ175" s="80"/>
      <c r="BA175" s="80"/>
      <c r="BB175" s="80"/>
      <c r="BC175" s="77"/>
      <c r="BD175" s="77"/>
      <c r="BE175" s="77"/>
      <c r="BF175" s="80"/>
      <c r="BG175" s="80"/>
      <c r="BH175" s="80"/>
      <c r="BI175" s="77"/>
      <c r="BJ175" s="77"/>
      <c r="BK175" s="77"/>
      <c r="BL175" s="80"/>
      <c r="BM175" s="80"/>
      <c r="BN175" s="80"/>
      <c r="BO175" s="130"/>
      <c r="BP175" s="81" t="e">
        <f t="shared" si="181"/>
        <v>#DIV/0!</v>
      </c>
    </row>
    <row r="176" spans="1:68" ht="15.75" hidden="1" customHeight="1">
      <c r="A176" s="70"/>
      <c r="B176" s="70">
        <v>90</v>
      </c>
      <c r="C176" s="70"/>
      <c r="D176" s="63"/>
      <c r="E176" s="63"/>
      <c r="F176" s="63"/>
      <c r="G176" s="63"/>
      <c r="H176" s="63"/>
      <c r="I176" s="63"/>
      <c r="J176" s="471" t="s">
        <v>152</v>
      </c>
      <c r="K176" s="453">
        <f t="shared" si="176"/>
        <v>0</v>
      </c>
      <c r="L176" s="156">
        <f t="shared" si="103"/>
        <v>0</v>
      </c>
      <c r="M176" s="70"/>
      <c r="N176" s="70"/>
      <c r="O176" s="70"/>
      <c r="P176" s="70"/>
      <c r="Q176" s="70"/>
      <c r="R176" s="70"/>
      <c r="S176" s="70"/>
      <c r="T176" s="71"/>
      <c r="U176" s="72"/>
      <c r="V176" s="73"/>
      <c r="W176" s="73"/>
      <c r="X176" s="75"/>
      <c r="Y176" s="76">
        <f t="shared" si="177"/>
        <v>0</v>
      </c>
      <c r="Z176" s="77">
        <f t="shared" si="178"/>
        <v>0</v>
      </c>
      <c r="AA176" s="77">
        <f t="shared" ref="AA176:AC176" si="188">AE176+AH176+AK176+AN176+AQ176+AT176+AW176+AZ176+BC176+BF176+BI176+BL176</f>
        <v>0</v>
      </c>
      <c r="AB176" s="77">
        <f t="shared" si="188"/>
        <v>0</v>
      </c>
      <c r="AC176" s="77">
        <f t="shared" si="188"/>
        <v>0</v>
      </c>
      <c r="AD176" s="78">
        <f t="shared" si="180"/>
        <v>0</v>
      </c>
      <c r="AE176" s="79"/>
      <c r="AF176" s="79"/>
      <c r="AG176" s="79"/>
      <c r="AH176" s="80"/>
      <c r="AI176" s="80"/>
      <c r="AJ176" s="80"/>
      <c r="AK176" s="79"/>
      <c r="AL176" s="79"/>
      <c r="AM176" s="79"/>
      <c r="AN176" s="80"/>
      <c r="AO176" s="80"/>
      <c r="AP176" s="80"/>
      <c r="AQ176" s="79"/>
      <c r="AR176" s="79"/>
      <c r="AS176" s="79"/>
      <c r="AT176" s="80"/>
      <c r="AU176" s="80"/>
      <c r="AV176" s="80"/>
      <c r="AW176" s="79"/>
      <c r="AX176" s="79"/>
      <c r="AY176" s="79"/>
      <c r="AZ176" s="80"/>
      <c r="BA176" s="80"/>
      <c r="BB176" s="80"/>
      <c r="BC176" s="77"/>
      <c r="BD176" s="77"/>
      <c r="BE176" s="77"/>
      <c r="BF176" s="80"/>
      <c r="BG176" s="80"/>
      <c r="BH176" s="80"/>
      <c r="BI176" s="77"/>
      <c r="BJ176" s="77"/>
      <c r="BK176" s="77"/>
      <c r="BL176" s="80"/>
      <c r="BM176" s="80"/>
      <c r="BN176" s="80"/>
      <c r="BO176" s="130"/>
      <c r="BP176" s="81" t="e">
        <f t="shared" si="181"/>
        <v>#DIV/0!</v>
      </c>
    </row>
    <row r="177" spans="1:68" ht="15.75" hidden="1" customHeight="1">
      <c r="A177" s="70"/>
      <c r="B177" s="70">
        <v>91</v>
      </c>
      <c r="C177" s="70"/>
      <c r="D177" s="63"/>
      <c r="E177" s="63"/>
      <c r="F177" s="63"/>
      <c r="G177" s="63"/>
      <c r="H177" s="63"/>
      <c r="I177" s="63"/>
      <c r="J177" s="471" t="s">
        <v>152</v>
      </c>
      <c r="K177" s="453">
        <f t="shared" si="176"/>
        <v>0</v>
      </c>
      <c r="L177" s="156">
        <f t="shared" si="103"/>
        <v>0</v>
      </c>
      <c r="M177" s="70"/>
      <c r="N177" s="70"/>
      <c r="O177" s="70"/>
      <c r="P177" s="70"/>
      <c r="Q177" s="70"/>
      <c r="R177" s="70"/>
      <c r="S177" s="70"/>
      <c r="T177" s="71"/>
      <c r="U177" s="72"/>
      <c r="V177" s="73"/>
      <c r="W177" s="73"/>
      <c r="X177" s="75"/>
      <c r="Y177" s="76">
        <f t="shared" si="177"/>
        <v>0</v>
      </c>
      <c r="Z177" s="77">
        <f t="shared" si="178"/>
        <v>0</v>
      </c>
      <c r="AA177" s="77">
        <f t="shared" ref="AA177:AC177" si="189">AE177+AH177+AK177+AN177+AQ177+AT177+AW177+AZ177+BC177+BF177+BI177+BL177</f>
        <v>0</v>
      </c>
      <c r="AB177" s="77">
        <f t="shared" si="189"/>
        <v>0</v>
      </c>
      <c r="AC177" s="77">
        <f t="shared" si="189"/>
        <v>0</v>
      </c>
      <c r="AD177" s="78">
        <f t="shared" si="180"/>
        <v>0</v>
      </c>
      <c r="AE177" s="79"/>
      <c r="AF177" s="79"/>
      <c r="AG177" s="79"/>
      <c r="AH177" s="80"/>
      <c r="AI177" s="80"/>
      <c r="AJ177" s="80"/>
      <c r="AK177" s="79"/>
      <c r="AL177" s="79"/>
      <c r="AM177" s="79"/>
      <c r="AN177" s="80"/>
      <c r="AO177" s="80"/>
      <c r="AP177" s="80"/>
      <c r="AQ177" s="79"/>
      <c r="AR177" s="79"/>
      <c r="AS177" s="79"/>
      <c r="AT177" s="80"/>
      <c r="AU177" s="80"/>
      <c r="AV177" s="80"/>
      <c r="AW177" s="79"/>
      <c r="AX177" s="79"/>
      <c r="AY177" s="79"/>
      <c r="AZ177" s="80"/>
      <c r="BA177" s="80"/>
      <c r="BB177" s="80"/>
      <c r="BC177" s="77"/>
      <c r="BD177" s="77"/>
      <c r="BE177" s="77"/>
      <c r="BF177" s="80"/>
      <c r="BG177" s="80"/>
      <c r="BH177" s="80"/>
      <c r="BI177" s="77"/>
      <c r="BJ177" s="77"/>
      <c r="BK177" s="77"/>
      <c r="BL177" s="80"/>
      <c r="BM177" s="80"/>
      <c r="BN177" s="80"/>
      <c r="BO177" s="130"/>
      <c r="BP177" s="81" t="e">
        <f t="shared" si="181"/>
        <v>#DIV/0!</v>
      </c>
    </row>
    <row r="178" spans="1:68" ht="15.75" hidden="1" customHeight="1">
      <c r="A178" s="70"/>
      <c r="B178" s="70">
        <v>92</v>
      </c>
      <c r="C178" s="70"/>
      <c r="D178" s="63"/>
      <c r="E178" s="63"/>
      <c r="F178" s="63"/>
      <c r="G178" s="63"/>
      <c r="H178" s="63"/>
      <c r="I178" s="63"/>
      <c r="J178" s="471" t="s">
        <v>152</v>
      </c>
      <c r="K178" s="453">
        <f t="shared" si="176"/>
        <v>0</v>
      </c>
      <c r="L178" s="156">
        <f t="shared" si="103"/>
        <v>0</v>
      </c>
      <c r="M178" s="70"/>
      <c r="N178" s="70"/>
      <c r="O178" s="70"/>
      <c r="P178" s="70"/>
      <c r="Q178" s="70"/>
      <c r="R178" s="70"/>
      <c r="S178" s="70"/>
      <c r="T178" s="71"/>
      <c r="U178" s="72"/>
      <c r="V178" s="73"/>
      <c r="W178" s="73"/>
      <c r="X178" s="75"/>
      <c r="Y178" s="76">
        <f t="shared" si="177"/>
        <v>0</v>
      </c>
      <c r="Z178" s="77">
        <f t="shared" si="178"/>
        <v>0</v>
      </c>
      <c r="AA178" s="77">
        <f t="shared" ref="AA178:AC178" si="190">AE178+AH178+AK178+AN178+AQ178+AT178+AW178+AZ178+BC178+BF178+BI178+BL178</f>
        <v>0</v>
      </c>
      <c r="AB178" s="77">
        <f t="shared" si="190"/>
        <v>0</v>
      </c>
      <c r="AC178" s="77">
        <f t="shared" si="190"/>
        <v>0</v>
      </c>
      <c r="AD178" s="78">
        <f t="shared" si="180"/>
        <v>0</v>
      </c>
      <c r="AE178" s="79"/>
      <c r="AF178" s="79"/>
      <c r="AG178" s="79"/>
      <c r="AH178" s="80"/>
      <c r="AI178" s="80"/>
      <c r="AJ178" s="80"/>
      <c r="AK178" s="79"/>
      <c r="AL178" s="79"/>
      <c r="AM178" s="79"/>
      <c r="AN178" s="80"/>
      <c r="AO178" s="80"/>
      <c r="AP178" s="80"/>
      <c r="AQ178" s="79"/>
      <c r="AR178" s="79"/>
      <c r="AS178" s="79"/>
      <c r="AT178" s="80"/>
      <c r="AU178" s="80"/>
      <c r="AV178" s="80"/>
      <c r="AW178" s="79"/>
      <c r="AX178" s="79"/>
      <c r="AY178" s="79"/>
      <c r="AZ178" s="80"/>
      <c r="BA178" s="80"/>
      <c r="BB178" s="80"/>
      <c r="BC178" s="77"/>
      <c r="BD178" s="77"/>
      <c r="BE178" s="77"/>
      <c r="BF178" s="80"/>
      <c r="BG178" s="80"/>
      <c r="BH178" s="80"/>
      <c r="BI178" s="77"/>
      <c r="BJ178" s="77"/>
      <c r="BK178" s="77"/>
      <c r="BL178" s="80"/>
      <c r="BM178" s="80"/>
      <c r="BN178" s="80"/>
      <c r="BO178" s="130"/>
      <c r="BP178" s="81" t="e">
        <f t="shared" si="181"/>
        <v>#DIV/0!</v>
      </c>
    </row>
    <row r="179" spans="1:68" ht="15.75" hidden="1" customHeight="1">
      <c r="A179" s="70"/>
      <c r="B179" s="70">
        <v>93</v>
      </c>
      <c r="C179" s="70"/>
      <c r="D179" s="63"/>
      <c r="E179" s="63"/>
      <c r="F179" s="63"/>
      <c r="G179" s="63"/>
      <c r="H179" s="63"/>
      <c r="I179" s="63"/>
      <c r="J179" s="471" t="s">
        <v>152</v>
      </c>
      <c r="K179" s="453">
        <f t="shared" si="176"/>
        <v>0</v>
      </c>
      <c r="L179" s="156">
        <f t="shared" si="103"/>
        <v>0</v>
      </c>
      <c r="M179" s="70"/>
      <c r="N179" s="70"/>
      <c r="O179" s="70"/>
      <c r="P179" s="70"/>
      <c r="Q179" s="70"/>
      <c r="R179" s="70"/>
      <c r="S179" s="70"/>
      <c r="T179" s="71"/>
      <c r="U179" s="72"/>
      <c r="V179" s="73"/>
      <c r="W179" s="73"/>
      <c r="X179" s="75"/>
      <c r="Y179" s="76">
        <f t="shared" si="177"/>
        <v>0</v>
      </c>
      <c r="Z179" s="77">
        <f t="shared" si="178"/>
        <v>0</v>
      </c>
      <c r="AA179" s="77">
        <f t="shared" ref="AA179:AC179" si="191">AE179+AH179+AK179+AN179+AQ179+AT179+AW179+AZ179+BC179+BF179+BI179+BL179</f>
        <v>0</v>
      </c>
      <c r="AB179" s="77">
        <f t="shared" si="191"/>
        <v>0</v>
      </c>
      <c r="AC179" s="77">
        <f t="shared" si="191"/>
        <v>0</v>
      </c>
      <c r="AD179" s="78">
        <f t="shared" si="180"/>
        <v>0</v>
      </c>
      <c r="AE179" s="79"/>
      <c r="AF179" s="79"/>
      <c r="AG179" s="79"/>
      <c r="AH179" s="80"/>
      <c r="AI179" s="80"/>
      <c r="AJ179" s="80"/>
      <c r="AK179" s="79"/>
      <c r="AL179" s="79"/>
      <c r="AM179" s="79"/>
      <c r="AN179" s="80"/>
      <c r="AO179" s="80"/>
      <c r="AP179" s="80"/>
      <c r="AQ179" s="79"/>
      <c r="AR179" s="79"/>
      <c r="AS179" s="79"/>
      <c r="AT179" s="80"/>
      <c r="AU179" s="80"/>
      <c r="AV179" s="80"/>
      <c r="AW179" s="79"/>
      <c r="AX179" s="79"/>
      <c r="AY179" s="79"/>
      <c r="AZ179" s="80"/>
      <c r="BA179" s="80"/>
      <c r="BB179" s="80"/>
      <c r="BC179" s="77"/>
      <c r="BD179" s="77"/>
      <c r="BE179" s="77"/>
      <c r="BF179" s="80"/>
      <c r="BG179" s="80"/>
      <c r="BH179" s="80"/>
      <c r="BI179" s="77"/>
      <c r="BJ179" s="77"/>
      <c r="BK179" s="77"/>
      <c r="BL179" s="80"/>
      <c r="BM179" s="80"/>
      <c r="BN179" s="80"/>
      <c r="BO179" s="130"/>
      <c r="BP179" s="81" t="e">
        <f t="shared" si="181"/>
        <v>#DIV/0!</v>
      </c>
    </row>
    <row r="180" spans="1:68" ht="15.75" hidden="1" customHeight="1">
      <c r="A180" s="70"/>
      <c r="B180" s="70">
        <v>94</v>
      </c>
      <c r="C180" s="70"/>
      <c r="D180" s="63"/>
      <c r="E180" s="63"/>
      <c r="F180" s="63"/>
      <c r="G180" s="63"/>
      <c r="H180" s="63"/>
      <c r="I180" s="63"/>
      <c r="J180" s="471" t="s">
        <v>152</v>
      </c>
      <c r="K180" s="453">
        <f t="shared" si="176"/>
        <v>0</v>
      </c>
      <c r="L180" s="156">
        <f t="shared" si="103"/>
        <v>0</v>
      </c>
      <c r="M180" s="70"/>
      <c r="N180" s="70"/>
      <c r="O180" s="70"/>
      <c r="P180" s="70"/>
      <c r="Q180" s="70"/>
      <c r="R180" s="70"/>
      <c r="S180" s="70"/>
      <c r="T180" s="71"/>
      <c r="U180" s="72"/>
      <c r="V180" s="73"/>
      <c r="W180" s="73"/>
      <c r="X180" s="75"/>
      <c r="Y180" s="76">
        <f t="shared" si="177"/>
        <v>0</v>
      </c>
      <c r="Z180" s="77">
        <f t="shared" si="178"/>
        <v>0</v>
      </c>
      <c r="AA180" s="77">
        <f t="shared" ref="AA180:AC180" si="192">AE180+AH180+AK180+AN180+AQ180+AT180+AW180+AZ180+BC180+BF180+BI180+BL180</f>
        <v>0</v>
      </c>
      <c r="AB180" s="77">
        <f t="shared" si="192"/>
        <v>0</v>
      </c>
      <c r="AC180" s="77">
        <f t="shared" si="192"/>
        <v>0</v>
      </c>
      <c r="AD180" s="78">
        <f t="shared" si="180"/>
        <v>0</v>
      </c>
      <c r="AE180" s="79"/>
      <c r="AF180" s="79"/>
      <c r="AG180" s="79"/>
      <c r="AH180" s="80"/>
      <c r="AI180" s="80"/>
      <c r="AJ180" s="80"/>
      <c r="AK180" s="79"/>
      <c r="AL180" s="79"/>
      <c r="AM180" s="79"/>
      <c r="AN180" s="80"/>
      <c r="AO180" s="80"/>
      <c r="AP180" s="80"/>
      <c r="AQ180" s="79"/>
      <c r="AR180" s="79"/>
      <c r="AS180" s="79"/>
      <c r="AT180" s="80"/>
      <c r="AU180" s="80"/>
      <c r="AV180" s="80"/>
      <c r="AW180" s="79"/>
      <c r="AX180" s="79"/>
      <c r="AY180" s="79"/>
      <c r="AZ180" s="80"/>
      <c r="BA180" s="80"/>
      <c r="BB180" s="80"/>
      <c r="BC180" s="77"/>
      <c r="BD180" s="77"/>
      <c r="BE180" s="77"/>
      <c r="BF180" s="80"/>
      <c r="BG180" s="80"/>
      <c r="BH180" s="80"/>
      <c r="BI180" s="77"/>
      <c r="BJ180" s="77"/>
      <c r="BK180" s="77"/>
      <c r="BL180" s="80"/>
      <c r="BM180" s="80"/>
      <c r="BN180" s="80"/>
      <c r="BO180" s="130"/>
      <c r="BP180" s="81" t="e">
        <f t="shared" si="181"/>
        <v>#DIV/0!</v>
      </c>
    </row>
    <row r="181" spans="1:68" ht="15.75" hidden="1" customHeight="1">
      <c r="A181" s="70"/>
      <c r="B181" s="70">
        <v>95</v>
      </c>
      <c r="C181" s="70"/>
      <c r="D181" s="63"/>
      <c r="E181" s="63"/>
      <c r="F181" s="63"/>
      <c r="G181" s="63"/>
      <c r="H181" s="63"/>
      <c r="I181" s="63"/>
      <c r="J181" s="471" t="s">
        <v>152</v>
      </c>
      <c r="K181" s="453">
        <f t="shared" si="176"/>
        <v>0</v>
      </c>
      <c r="L181" s="156">
        <f t="shared" si="103"/>
        <v>0</v>
      </c>
      <c r="M181" s="70"/>
      <c r="N181" s="70"/>
      <c r="O181" s="70"/>
      <c r="P181" s="70"/>
      <c r="Q181" s="70"/>
      <c r="R181" s="70"/>
      <c r="S181" s="70"/>
      <c r="T181" s="71"/>
      <c r="U181" s="72"/>
      <c r="V181" s="73"/>
      <c r="W181" s="73"/>
      <c r="X181" s="75"/>
      <c r="Y181" s="76">
        <f t="shared" si="177"/>
        <v>0</v>
      </c>
      <c r="Z181" s="77">
        <f t="shared" si="178"/>
        <v>0</v>
      </c>
      <c r="AA181" s="77">
        <f t="shared" ref="AA181:AC181" si="193">AE181+AH181+AK181+AN181+AQ181+AT181+AW181+AZ181+BC181+BF181+BI181+BL181</f>
        <v>0</v>
      </c>
      <c r="AB181" s="77">
        <f t="shared" si="193"/>
        <v>0</v>
      </c>
      <c r="AC181" s="77">
        <f t="shared" si="193"/>
        <v>0</v>
      </c>
      <c r="AD181" s="78">
        <f t="shared" si="180"/>
        <v>0</v>
      </c>
      <c r="AE181" s="79"/>
      <c r="AF181" s="79"/>
      <c r="AG181" s="79"/>
      <c r="AH181" s="80"/>
      <c r="AI181" s="80"/>
      <c r="AJ181" s="80"/>
      <c r="AK181" s="79"/>
      <c r="AL181" s="79"/>
      <c r="AM181" s="79"/>
      <c r="AN181" s="80"/>
      <c r="AO181" s="80"/>
      <c r="AP181" s="80"/>
      <c r="AQ181" s="79"/>
      <c r="AR181" s="79"/>
      <c r="AS181" s="79"/>
      <c r="AT181" s="80"/>
      <c r="AU181" s="80"/>
      <c r="AV181" s="80"/>
      <c r="AW181" s="79"/>
      <c r="AX181" s="79"/>
      <c r="AY181" s="79"/>
      <c r="AZ181" s="80"/>
      <c r="BA181" s="80"/>
      <c r="BB181" s="80"/>
      <c r="BC181" s="77"/>
      <c r="BD181" s="77"/>
      <c r="BE181" s="77"/>
      <c r="BF181" s="80"/>
      <c r="BG181" s="80"/>
      <c r="BH181" s="80"/>
      <c r="BI181" s="77"/>
      <c r="BJ181" s="77"/>
      <c r="BK181" s="77"/>
      <c r="BL181" s="80"/>
      <c r="BM181" s="80"/>
      <c r="BN181" s="80"/>
      <c r="BO181" s="130"/>
      <c r="BP181" s="81" t="e">
        <f t="shared" si="181"/>
        <v>#DIV/0!</v>
      </c>
    </row>
    <row r="182" spans="1:68" ht="15.75" customHeight="1">
      <c r="A182" s="320"/>
      <c r="B182" s="320"/>
      <c r="C182" s="320"/>
      <c r="D182" s="319"/>
      <c r="E182" s="319"/>
      <c r="F182" s="319"/>
      <c r="G182" s="319" t="s">
        <v>377</v>
      </c>
      <c r="H182" s="319"/>
      <c r="I182" s="319"/>
      <c r="J182" s="504" t="s">
        <v>378</v>
      </c>
      <c r="K182" s="505">
        <v>15</v>
      </c>
      <c r="L182" s="506">
        <f>SUM(L183:L185)</f>
        <v>720</v>
      </c>
      <c r="M182" s="319"/>
      <c r="N182" s="319"/>
      <c r="O182" s="319"/>
      <c r="P182" s="319"/>
      <c r="Q182" s="319"/>
      <c r="R182" s="319"/>
      <c r="S182" s="319"/>
      <c r="T182" s="321"/>
      <c r="U182" s="449"/>
      <c r="V182" s="450"/>
      <c r="W182" s="450"/>
      <c r="X182" s="507"/>
      <c r="Y182" s="508"/>
      <c r="Z182" s="451"/>
      <c r="AA182" s="451"/>
      <c r="AB182" s="451"/>
      <c r="AC182" s="451"/>
      <c r="AD182" s="509"/>
      <c r="AE182" s="451"/>
      <c r="AF182" s="451"/>
      <c r="AG182" s="451"/>
      <c r="AH182" s="451"/>
      <c r="AI182" s="451"/>
      <c r="AJ182" s="451"/>
      <c r="AK182" s="451"/>
      <c r="AL182" s="451"/>
      <c r="AM182" s="451"/>
      <c r="AN182" s="451"/>
      <c r="AO182" s="451"/>
      <c r="AP182" s="451"/>
      <c r="AQ182" s="451"/>
      <c r="AR182" s="451"/>
      <c r="AS182" s="451"/>
      <c r="AT182" s="451"/>
      <c r="AU182" s="451"/>
      <c r="AV182" s="451"/>
      <c r="AW182" s="451"/>
      <c r="AX182" s="451"/>
      <c r="AY182" s="451"/>
      <c r="AZ182" s="451"/>
      <c r="BA182" s="451"/>
      <c r="BB182" s="451"/>
      <c r="BC182" s="451"/>
      <c r="BD182" s="451"/>
      <c r="BE182" s="451"/>
      <c r="BF182" s="451"/>
      <c r="BG182" s="451"/>
      <c r="BH182" s="451"/>
      <c r="BI182" s="451"/>
      <c r="BJ182" s="451"/>
      <c r="BK182" s="451"/>
      <c r="BL182" s="451"/>
      <c r="BM182" s="451"/>
      <c r="BN182" s="451"/>
      <c r="BO182" s="319"/>
      <c r="BP182" s="452"/>
    </row>
    <row r="183" spans="1:68" ht="15.75" customHeight="1">
      <c r="A183" s="25"/>
      <c r="B183" s="70">
        <v>54</v>
      </c>
      <c r="C183" s="25"/>
      <c r="D183" s="63"/>
      <c r="E183" s="63"/>
      <c r="F183" s="63"/>
      <c r="G183" s="63" t="s">
        <v>4</v>
      </c>
      <c r="H183" s="63"/>
      <c r="I183" s="63"/>
      <c r="J183" s="471" t="s">
        <v>379</v>
      </c>
      <c r="K183" s="453">
        <v>5</v>
      </c>
      <c r="L183" s="156">
        <f t="shared" ref="L183:L185" si="194">K183*36</f>
        <v>180</v>
      </c>
      <c r="M183" s="313"/>
      <c r="N183" s="313"/>
      <c r="O183" s="313"/>
      <c r="P183" s="313"/>
      <c r="Q183" s="70">
        <v>5</v>
      </c>
      <c r="R183" s="70"/>
      <c r="S183" s="70"/>
      <c r="T183" s="71"/>
      <c r="U183" s="72"/>
      <c r="V183" s="73">
        <v>5</v>
      </c>
      <c r="W183" s="314"/>
      <c r="X183" s="75"/>
      <c r="Y183" s="316">
        <f t="shared" ref="Y183:Y185" si="195">K183/1.5</f>
        <v>3.3333333333333335</v>
      </c>
      <c r="Z183" s="77">
        <f t="shared" ref="Z183:Z185" si="196">SUM(AA183:AC183)</f>
        <v>0</v>
      </c>
      <c r="AA183" s="77">
        <f t="shared" ref="AA183:AC183" si="197">AE183+AH183+AK183+AN183+AQ183+AT183+AW183+AZ183+BC183+BF183+BI183+BL183</f>
        <v>0</v>
      </c>
      <c r="AB183" s="77">
        <f t="shared" si="197"/>
        <v>0</v>
      </c>
      <c r="AC183" s="77">
        <f t="shared" si="197"/>
        <v>0</v>
      </c>
      <c r="AD183" s="78">
        <f t="shared" ref="AD183:AD185" si="198">L183-Y183</f>
        <v>176.66666666666666</v>
      </c>
      <c r="AE183" s="79"/>
      <c r="AF183" s="79"/>
      <c r="AG183" s="79"/>
      <c r="AH183" s="80"/>
      <c r="AI183" s="80"/>
      <c r="AJ183" s="80"/>
      <c r="AK183" s="79"/>
      <c r="AL183" s="79"/>
      <c r="AM183" s="79"/>
      <c r="AN183" s="80"/>
      <c r="AO183" s="80"/>
      <c r="AP183" s="80"/>
      <c r="AQ183" s="79"/>
      <c r="AR183" s="79"/>
      <c r="AS183" s="79"/>
      <c r="AT183" s="80"/>
      <c r="AU183" s="80"/>
      <c r="AV183" s="80"/>
      <c r="AW183" s="79"/>
      <c r="AX183" s="79"/>
      <c r="AY183" s="79"/>
      <c r="AZ183" s="80"/>
      <c r="BA183" s="80"/>
      <c r="BB183" s="80"/>
      <c r="BC183" s="77"/>
      <c r="BD183" s="77"/>
      <c r="BE183" s="77"/>
      <c r="BF183" s="80"/>
      <c r="BG183" s="80"/>
      <c r="BH183" s="80"/>
      <c r="BI183" s="77"/>
      <c r="BJ183" s="77"/>
      <c r="BK183" s="77"/>
      <c r="BL183" s="80"/>
      <c r="BM183" s="80"/>
      <c r="BN183" s="80"/>
      <c r="BO183" s="130"/>
      <c r="BP183" s="81"/>
    </row>
    <row r="184" spans="1:68" ht="15.75" customHeight="1">
      <c r="A184" s="25"/>
      <c r="B184" s="70">
        <v>55</v>
      </c>
      <c r="C184" s="25"/>
      <c r="D184" s="63"/>
      <c r="E184" s="63"/>
      <c r="F184" s="63"/>
      <c r="G184" s="63" t="s">
        <v>147</v>
      </c>
      <c r="H184" s="63"/>
      <c r="I184" s="63"/>
      <c r="J184" s="471" t="s">
        <v>380</v>
      </c>
      <c r="K184" s="80">
        <v>10</v>
      </c>
      <c r="L184" s="70">
        <f t="shared" si="194"/>
        <v>360</v>
      </c>
      <c r="M184" s="313"/>
      <c r="N184" s="313"/>
      <c r="O184" s="313"/>
      <c r="P184" s="313"/>
      <c r="Q184" s="70"/>
      <c r="R184" s="70">
        <v>10</v>
      </c>
      <c r="S184" s="70"/>
      <c r="T184" s="71"/>
      <c r="U184" s="72"/>
      <c r="V184" s="73">
        <v>6</v>
      </c>
      <c r="W184" s="314"/>
      <c r="X184" s="75"/>
      <c r="Y184" s="316">
        <f t="shared" si="195"/>
        <v>6.666666666666667</v>
      </c>
      <c r="Z184" s="77">
        <f t="shared" si="196"/>
        <v>0</v>
      </c>
      <c r="AA184" s="77">
        <f t="shared" ref="AA184:AC184" si="199">AE184+AH184+AK184+AN184+AQ184+AT184+AW184+AZ184+BC184+BF184+BI184+BL184</f>
        <v>0</v>
      </c>
      <c r="AB184" s="77">
        <f t="shared" si="199"/>
        <v>0</v>
      </c>
      <c r="AC184" s="77">
        <f t="shared" si="199"/>
        <v>0</v>
      </c>
      <c r="AD184" s="78">
        <f t="shared" si="198"/>
        <v>353.33333333333331</v>
      </c>
      <c r="AE184" s="79">
        <v>0</v>
      </c>
      <c r="AF184" s="79">
        <v>0</v>
      </c>
      <c r="AG184" s="79"/>
      <c r="AH184" s="80">
        <v>0</v>
      </c>
      <c r="AI184" s="80">
        <v>0</v>
      </c>
      <c r="AJ184" s="80"/>
      <c r="AK184" s="79">
        <v>0</v>
      </c>
      <c r="AL184" s="79">
        <v>0</v>
      </c>
      <c r="AM184" s="79"/>
      <c r="AN184" s="80">
        <v>0</v>
      </c>
      <c r="AO184" s="80">
        <v>0</v>
      </c>
      <c r="AP184" s="80"/>
      <c r="AQ184" s="79">
        <v>0</v>
      </c>
      <c r="AR184" s="79">
        <v>0</v>
      </c>
      <c r="AS184" s="79"/>
      <c r="AT184" s="80">
        <v>0</v>
      </c>
      <c r="AU184" s="80">
        <v>0</v>
      </c>
      <c r="AV184" s="80"/>
      <c r="AW184" s="79">
        <v>0</v>
      </c>
      <c r="AX184" s="79">
        <v>0</v>
      </c>
      <c r="AY184" s="79"/>
      <c r="AZ184" s="80">
        <v>0</v>
      </c>
      <c r="BA184" s="80">
        <v>0</v>
      </c>
      <c r="BB184" s="80"/>
      <c r="BC184" s="77"/>
      <c r="BD184" s="77"/>
      <c r="BE184" s="77"/>
      <c r="BF184" s="80"/>
      <c r="BG184" s="80"/>
      <c r="BH184" s="80"/>
      <c r="BI184" s="77"/>
      <c r="BJ184" s="77"/>
      <c r="BK184" s="77"/>
      <c r="BL184" s="80"/>
      <c r="BM184" s="80"/>
      <c r="BN184" s="80"/>
      <c r="BO184" s="130"/>
      <c r="BP184" s="81"/>
    </row>
    <row r="185" spans="1:68" ht="15.75" customHeight="1">
      <c r="A185" s="25"/>
      <c r="B185" s="70">
        <v>56</v>
      </c>
      <c r="C185" s="25"/>
      <c r="D185" s="63"/>
      <c r="E185" s="63"/>
      <c r="F185" s="48" t="s">
        <v>60</v>
      </c>
      <c r="G185" s="63" t="s">
        <v>263</v>
      </c>
      <c r="H185" s="48" t="s">
        <v>60</v>
      </c>
      <c r="I185" s="63"/>
      <c r="J185" s="471" t="s">
        <v>285</v>
      </c>
      <c r="K185" s="80">
        <v>5</v>
      </c>
      <c r="L185" s="70">
        <f t="shared" si="194"/>
        <v>180</v>
      </c>
      <c r="M185" s="313"/>
      <c r="N185" s="313"/>
      <c r="O185" s="313"/>
      <c r="P185" s="313"/>
      <c r="Q185" s="313"/>
      <c r="R185" s="313"/>
      <c r="S185" s="70"/>
      <c r="T185" s="71">
        <v>5</v>
      </c>
      <c r="U185" s="72" t="s">
        <v>286</v>
      </c>
      <c r="V185" s="73">
        <v>8</v>
      </c>
      <c r="W185" s="73"/>
      <c r="X185" s="75" t="s">
        <v>286</v>
      </c>
      <c r="Y185" s="316">
        <f t="shared" si="195"/>
        <v>3.3333333333333335</v>
      </c>
      <c r="Z185" s="77">
        <f t="shared" si="196"/>
        <v>0</v>
      </c>
      <c r="AA185" s="77">
        <f t="shared" ref="AA185:AC185" si="200">AE185+AH185+AK185+AN185+AQ185+AT185+AW185+AZ185+BC185+BF185+BI185+BL185</f>
        <v>0</v>
      </c>
      <c r="AB185" s="77">
        <f t="shared" si="200"/>
        <v>0</v>
      </c>
      <c r="AC185" s="77">
        <f t="shared" si="200"/>
        <v>0</v>
      </c>
      <c r="AD185" s="78">
        <f t="shared" si="198"/>
        <v>176.66666666666666</v>
      </c>
      <c r="AE185" s="79"/>
      <c r="AF185" s="79"/>
      <c r="AG185" s="79"/>
      <c r="AH185" s="80"/>
      <c r="AI185" s="80"/>
      <c r="AJ185" s="80"/>
      <c r="AK185" s="79"/>
      <c r="AL185" s="79"/>
      <c r="AM185" s="79"/>
      <c r="AN185" s="80"/>
      <c r="AO185" s="80"/>
      <c r="AP185" s="80"/>
      <c r="AQ185" s="79"/>
      <c r="AR185" s="79"/>
      <c r="AS185" s="79"/>
      <c r="AT185" s="80"/>
      <c r="AU185" s="80"/>
      <c r="AV185" s="80"/>
      <c r="AW185" s="79"/>
      <c r="AX185" s="79"/>
      <c r="AY185" s="79"/>
      <c r="AZ185" s="80"/>
      <c r="BA185" s="80"/>
      <c r="BB185" s="80"/>
      <c r="BC185" s="77"/>
      <c r="BD185" s="77"/>
      <c r="BE185" s="77"/>
      <c r="BF185" s="80"/>
      <c r="BG185" s="80"/>
      <c r="BH185" s="80"/>
      <c r="BI185" s="77"/>
      <c r="BJ185" s="77"/>
      <c r="BK185" s="77"/>
      <c r="BL185" s="80"/>
      <c r="BM185" s="80"/>
      <c r="BN185" s="80"/>
      <c r="BO185" s="130"/>
      <c r="BP185" s="81"/>
    </row>
    <row r="186" spans="1:68" ht="15.75" customHeight="1">
      <c r="A186" s="25"/>
      <c r="B186" s="320"/>
      <c r="C186" s="320"/>
      <c r="D186" s="319"/>
      <c r="E186" s="319"/>
      <c r="F186" s="319"/>
      <c r="G186" s="319" t="s">
        <v>381</v>
      </c>
      <c r="H186" s="319"/>
      <c r="I186" s="319"/>
      <c r="J186" s="504" t="s">
        <v>382</v>
      </c>
      <c r="K186" s="505">
        <f t="shared" ref="K186:L186" si="201">SUM(K187)</f>
        <v>6</v>
      </c>
      <c r="L186" s="506">
        <f t="shared" si="201"/>
        <v>216</v>
      </c>
      <c r="M186" s="319"/>
      <c r="N186" s="319"/>
      <c r="O186" s="319"/>
      <c r="P186" s="319"/>
      <c r="Q186" s="319"/>
      <c r="R186" s="319"/>
      <c r="S186" s="319"/>
      <c r="T186" s="321"/>
      <c r="U186" s="449"/>
      <c r="V186" s="450"/>
      <c r="W186" s="450"/>
      <c r="X186" s="507"/>
      <c r="Y186" s="508"/>
      <c r="Z186" s="451"/>
      <c r="AA186" s="451"/>
      <c r="AB186" s="451"/>
      <c r="AC186" s="451"/>
      <c r="AD186" s="509"/>
      <c r="AE186" s="451"/>
      <c r="AF186" s="451"/>
      <c r="AG186" s="451"/>
      <c r="AH186" s="451"/>
      <c r="AI186" s="451"/>
      <c r="AJ186" s="451"/>
      <c r="AK186" s="451"/>
      <c r="AL186" s="451"/>
      <c r="AM186" s="451"/>
      <c r="AN186" s="451"/>
      <c r="AO186" s="451"/>
      <c r="AP186" s="451"/>
      <c r="AQ186" s="451"/>
      <c r="AR186" s="451"/>
      <c r="AS186" s="451"/>
      <c r="AT186" s="451"/>
      <c r="AU186" s="451"/>
      <c r="AV186" s="451"/>
      <c r="AW186" s="451"/>
      <c r="AX186" s="451"/>
      <c r="AY186" s="451"/>
      <c r="AZ186" s="451"/>
      <c r="BA186" s="451"/>
      <c r="BB186" s="451"/>
      <c r="BC186" s="451"/>
      <c r="BD186" s="451"/>
      <c r="BE186" s="451"/>
      <c r="BF186" s="451"/>
      <c r="BG186" s="451"/>
      <c r="BH186" s="451"/>
      <c r="BI186" s="451"/>
      <c r="BJ186" s="451"/>
      <c r="BK186" s="451"/>
      <c r="BL186" s="451"/>
      <c r="BM186" s="451"/>
      <c r="BN186" s="451"/>
      <c r="BO186" s="319"/>
      <c r="BP186" s="452"/>
    </row>
    <row r="187" spans="1:68" ht="15.75" customHeight="1">
      <c r="A187" s="25"/>
      <c r="B187" s="70">
        <v>57</v>
      </c>
      <c r="C187" s="25"/>
      <c r="D187" s="63"/>
      <c r="E187" s="63"/>
      <c r="F187" s="48" t="s">
        <v>60</v>
      </c>
      <c r="G187" s="63" t="s">
        <v>3</v>
      </c>
      <c r="H187" s="48" t="s">
        <v>60</v>
      </c>
      <c r="I187" s="63"/>
      <c r="J187" s="471" t="s">
        <v>289</v>
      </c>
      <c r="K187" s="80">
        <f>M187+N187+O187+P187+Q187+R187+S187+T187</f>
        <v>6</v>
      </c>
      <c r="L187" s="70">
        <f t="shared" ref="L187:L188" si="202">K187*36</f>
        <v>216</v>
      </c>
      <c r="M187" s="70"/>
      <c r="N187" s="70"/>
      <c r="O187" s="70"/>
      <c r="P187" s="70"/>
      <c r="Q187" s="70"/>
      <c r="R187" s="70"/>
      <c r="S187" s="70"/>
      <c r="T187" s="71">
        <v>6</v>
      </c>
      <c r="U187" s="346"/>
      <c r="V187" s="347"/>
      <c r="W187" s="347" t="s">
        <v>286</v>
      </c>
      <c r="X187" s="349" t="s">
        <v>286</v>
      </c>
      <c r="Y187" s="76">
        <f>K187</f>
        <v>6</v>
      </c>
      <c r="Z187" s="77">
        <f>SUM(AA187:AC187)</f>
        <v>0</v>
      </c>
      <c r="AA187" s="77">
        <f t="shared" ref="AA187:AC187" si="203">AE187+AH187+AK187+AN187+AQ187+AT187+AW187+AZ187+BC187+BF187+BI187+BL187</f>
        <v>0</v>
      </c>
      <c r="AB187" s="77">
        <f t="shared" si="203"/>
        <v>0</v>
      </c>
      <c r="AC187" s="77">
        <f t="shared" si="203"/>
        <v>0</v>
      </c>
      <c r="AD187" s="78">
        <f>L187-Y187</f>
        <v>210</v>
      </c>
      <c r="AE187" s="79">
        <v>0</v>
      </c>
      <c r="AF187" s="79">
        <v>0</v>
      </c>
      <c r="AG187" s="79"/>
      <c r="AH187" s="80">
        <v>0</v>
      </c>
      <c r="AI187" s="80">
        <v>0</v>
      </c>
      <c r="AJ187" s="80"/>
      <c r="AK187" s="79">
        <v>0</v>
      </c>
      <c r="AL187" s="79">
        <v>0</v>
      </c>
      <c r="AM187" s="79"/>
      <c r="AN187" s="80">
        <v>0</v>
      </c>
      <c r="AO187" s="80">
        <v>0</v>
      </c>
      <c r="AP187" s="80"/>
      <c r="AQ187" s="79">
        <v>0</v>
      </c>
      <c r="AR187" s="79">
        <v>0</v>
      </c>
      <c r="AS187" s="79"/>
      <c r="AT187" s="80">
        <v>0</v>
      </c>
      <c r="AU187" s="80">
        <v>0</v>
      </c>
      <c r="AV187" s="80"/>
      <c r="AW187" s="79">
        <v>0</v>
      </c>
      <c r="AX187" s="79">
        <v>0</v>
      </c>
      <c r="AY187" s="79"/>
      <c r="AZ187" s="80">
        <v>0</v>
      </c>
      <c r="BA187" s="80">
        <v>0</v>
      </c>
      <c r="BB187" s="80"/>
      <c r="BC187" s="77"/>
      <c r="BD187" s="77"/>
      <c r="BE187" s="77"/>
      <c r="BF187" s="80"/>
      <c r="BG187" s="80"/>
      <c r="BH187" s="80"/>
      <c r="BI187" s="77"/>
      <c r="BJ187" s="77"/>
      <c r="BK187" s="77"/>
      <c r="BL187" s="80"/>
      <c r="BM187" s="80"/>
      <c r="BN187" s="80"/>
      <c r="BO187" s="130"/>
      <c r="BP187" s="81">
        <f>Z187/L187*100</f>
        <v>0</v>
      </c>
    </row>
    <row r="188" spans="1:68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458">
        <f>SUM(K2+K35+K182+K186)</f>
        <v>81</v>
      </c>
      <c r="L188" s="458">
        <f t="shared" si="202"/>
        <v>2916</v>
      </c>
      <c r="M188" s="25"/>
      <c r="N188" s="25"/>
      <c r="O188" s="25"/>
      <c r="P188" s="25"/>
      <c r="Q188" s="25"/>
      <c r="R188" s="25"/>
      <c r="S188" s="25"/>
      <c r="T188" s="25"/>
      <c r="U188" s="151"/>
      <c r="V188" s="151"/>
      <c r="W188" s="151"/>
      <c r="X188" s="151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  <c r="BP188" s="25"/>
    </row>
    <row r="189" spans="1:68" ht="15.75" customHeight="1"/>
    <row r="190" spans="1:68" ht="15.75" customHeight="1"/>
    <row r="191" spans="1:68" ht="15.75" customHeight="1"/>
    <row r="192" spans="1:68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4">
    <mergeCell ref="AE27:AE28"/>
    <mergeCell ref="AF27:AF28"/>
    <mergeCell ref="AG27:AG28"/>
    <mergeCell ref="AH27:AH28"/>
    <mergeCell ref="AI27:AI28"/>
    <mergeCell ref="AJ27:AJ28"/>
    <mergeCell ref="AK27:AK28"/>
    <mergeCell ref="AL27:AL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AD27:AD28"/>
    <mergeCell ref="M27:M28"/>
    <mergeCell ref="N27:N28"/>
    <mergeCell ref="O27:O28"/>
    <mergeCell ref="P27:P28"/>
    <mergeCell ref="Q27:Q28"/>
    <mergeCell ref="R27:R28"/>
    <mergeCell ref="S27:S28"/>
    <mergeCell ref="T27:T28"/>
    <mergeCell ref="U27:U28"/>
    <mergeCell ref="B27:B28"/>
    <mergeCell ref="C27:C28"/>
    <mergeCell ref="D27:D28"/>
    <mergeCell ref="E27:E28"/>
    <mergeCell ref="F27:F28"/>
    <mergeCell ref="G27:G28"/>
    <mergeCell ref="H27:H28"/>
    <mergeCell ref="K27:K28"/>
    <mergeCell ref="L27:L28"/>
    <mergeCell ref="B23:B24"/>
    <mergeCell ref="C23:C24"/>
    <mergeCell ref="D23:D24"/>
    <mergeCell ref="E23:E24"/>
    <mergeCell ref="F23:F24"/>
    <mergeCell ref="G23:G24"/>
    <mergeCell ref="H23:H24"/>
    <mergeCell ref="B25:B26"/>
    <mergeCell ref="C25:C26"/>
    <mergeCell ref="D25:D26"/>
    <mergeCell ref="E25:E26"/>
    <mergeCell ref="F25:F26"/>
    <mergeCell ref="G25:G26"/>
    <mergeCell ref="H25:H26"/>
    <mergeCell ref="BE27:BE28"/>
    <mergeCell ref="BF27:BF28"/>
    <mergeCell ref="BG27:BG28"/>
    <mergeCell ref="BO27:BO28"/>
    <mergeCell ref="BP27:BP28"/>
    <mergeCell ref="BH27:BH28"/>
    <mergeCell ref="BI27:BI28"/>
    <mergeCell ref="BJ27:BJ28"/>
    <mergeCell ref="BK27:BK28"/>
    <mergeCell ref="BL27:BL28"/>
    <mergeCell ref="BM27:BM28"/>
    <mergeCell ref="BN27:BN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BD27:BD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AU27:AU28"/>
    <mergeCell ref="BB25:BB26"/>
    <mergeCell ref="BC25:BC26"/>
    <mergeCell ref="BD25:BD26"/>
    <mergeCell ref="BE25:BE26"/>
    <mergeCell ref="BF25:BF26"/>
    <mergeCell ref="BN25:BN26"/>
    <mergeCell ref="BO25:BO26"/>
    <mergeCell ref="BP25:BP26"/>
    <mergeCell ref="BG25:BG26"/>
    <mergeCell ref="BH25:BH26"/>
    <mergeCell ref="BI25:BI26"/>
    <mergeCell ref="BJ25:BJ26"/>
    <mergeCell ref="BK25:BK26"/>
    <mergeCell ref="BL25:BL26"/>
    <mergeCell ref="BM25:BM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BA25:BA26"/>
    <mergeCell ref="AH25:AH26"/>
    <mergeCell ref="AI25:AI26"/>
    <mergeCell ref="AA25:AA26"/>
    <mergeCell ref="AB25:AB26"/>
    <mergeCell ref="AC25:AC26"/>
    <mergeCell ref="AD25:AD26"/>
    <mergeCell ref="AE25:AE26"/>
    <mergeCell ref="AF25:AF26"/>
    <mergeCell ref="AG25:AG26"/>
    <mergeCell ref="Y25:Y26"/>
    <mergeCell ref="Z25:Z26"/>
    <mergeCell ref="R25:R26"/>
    <mergeCell ref="S25:S26"/>
    <mergeCell ref="T25:T26"/>
    <mergeCell ref="U25:U26"/>
    <mergeCell ref="V25:V26"/>
    <mergeCell ref="W25:W26"/>
    <mergeCell ref="X25:X26"/>
    <mergeCell ref="BC23:BC24"/>
    <mergeCell ref="BD23:BD24"/>
    <mergeCell ref="BE23:BE24"/>
    <mergeCell ref="BF23:BF24"/>
    <mergeCell ref="BG23:BG24"/>
    <mergeCell ref="BO23:BO24"/>
    <mergeCell ref="BP23:BP24"/>
    <mergeCell ref="BH23:BH24"/>
    <mergeCell ref="BI23:BI24"/>
    <mergeCell ref="BJ23:BJ24"/>
    <mergeCell ref="BK23:BK24"/>
    <mergeCell ref="BL23:BL24"/>
    <mergeCell ref="BM23:BM24"/>
    <mergeCell ref="BN23:BN24"/>
    <mergeCell ref="E4:E9"/>
    <mergeCell ref="F4:F9"/>
    <mergeCell ref="G4:G9"/>
    <mergeCell ref="H4:H9"/>
    <mergeCell ref="K4:K9"/>
    <mergeCell ref="L4:L9"/>
    <mergeCell ref="M4:M9"/>
    <mergeCell ref="BA23:BA24"/>
    <mergeCell ref="BB23:BB24"/>
    <mergeCell ref="AU4:AU9"/>
    <mergeCell ref="AV4:AV9"/>
    <mergeCell ref="AW4:AW9"/>
    <mergeCell ref="AX4:AX9"/>
    <mergeCell ref="AY4:AY9"/>
    <mergeCell ref="AZ4:AZ9"/>
    <mergeCell ref="BA4:BA9"/>
    <mergeCell ref="BB4:BB9"/>
    <mergeCell ref="AC4:AC9"/>
    <mergeCell ref="AD4:AD9"/>
    <mergeCell ref="AE4:AE9"/>
    <mergeCell ref="AF4:AF9"/>
    <mergeCell ref="AG4:AG9"/>
    <mergeCell ref="AH4:AH9"/>
    <mergeCell ref="AI4:AI9"/>
    <mergeCell ref="AJ4:AJ9"/>
    <mergeCell ref="AK4:AK9"/>
    <mergeCell ref="BM4:BM9"/>
    <mergeCell ref="BN4:BN9"/>
    <mergeCell ref="BO4:BO9"/>
    <mergeCell ref="BP4:BP9"/>
    <mergeCell ref="BD4:BD9"/>
    <mergeCell ref="BE4:BE9"/>
    <mergeCell ref="BF4:BF9"/>
    <mergeCell ref="BG4:BG9"/>
    <mergeCell ref="BH4:BH9"/>
    <mergeCell ref="BI4:BI9"/>
    <mergeCell ref="BJ4:BJ9"/>
    <mergeCell ref="BC4:BC9"/>
    <mergeCell ref="AL4:AL9"/>
    <mergeCell ref="AM4:AM9"/>
    <mergeCell ref="AN4:AN9"/>
    <mergeCell ref="AO4:AO9"/>
    <mergeCell ref="AP4:AP9"/>
    <mergeCell ref="AQ4:AQ9"/>
    <mergeCell ref="AR4:AR9"/>
    <mergeCell ref="AS4:AS9"/>
    <mergeCell ref="AT4:AT9"/>
    <mergeCell ref="K79:K81"/>
    <mergeCell ref="L79:L81"/>
    <mergeCell ref="M79:M81"/>
    <mergeCell ref="N79:N81"/>
    <mergeCell ref="O79:O81"/>
    <mergeCell ref="P79:P81"/>
    <mergeCell ref="Q79:Q81"/>
    <mergeCell ref="BK4:BK9"/>
    <mergeCell ref="BL4:BL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B4:AB9"/>
    <mergeCell ref="AT77:AT78"/>
    <mergeCell ref="AU77:AU78"/>
    <mergeCell ref="AV77:AV78"/>
    <mergeCell ref="AW77:AW78"/>
    <mergeCell ref="AX77:AX78"/>
    <mergeCell ref="AY77:AY78"/>
    <mergeCell ref="AZ77:AZ78"/>
    <mergeCell ref="R79:R81"/>
    <mergeCell ref="S79:S81"/>
    <mergeCell ref="T79:T81"/>
    <mergeCell ref="U79:U81"/>
    <mergeCell ref="V79:V81"/>
    <mergeCell ref="W79:W81"/>
    <mergeCell ref="X79:X81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S77:AS78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AJ77:AJ78"/>
    <mergeCell ref="S77:S78"/>
    <mergeCell ref="T77:T78"/>
    <mergeCell ref="U77:U78"/>
    <mergeCell ref="V77:V78"/>
    <mergeCell ref="W77:W78"/>
    <mergeCell ref="X77:X78"/>
    <mergeCell ref="Y77:Y78"/>
    <mergeCell ref="Z77:Z78"/>
    <mergeCell ref="AA77:AA78"/>
    <mergeCell ref="R82:R86"/>
    <mergeCell ref="S82:S86"/>
    <mergeCell ref="T82:T86"/>
    <mergeCell ref="U82:U86"/>
    <mergeCell ref="V82:V86"/>
    <mergeCell ref="W82:W86"/>
    <mergeCell ref="X82:X86"/>
    <mergeCell ref="K82:K86"/>
    <mergeCell ref="L82:L86"/>
    <mergeCell ref="M82:M86"/>
    <mergeCell ref="N82:N86"/>
    <mergeCell ref="O82:O86"/>
    <mergeCell ref="P82:P86"/>
    <mergeCell ref="Q82:Q86"/>
    <mergeCell ref="B79:B81"/>
    <mergeCell ref="C79:C81"/>
    <mergeCell ref="D79:D81"/>
    <mergeCell ref="E79:E81"/>
    <mergeCell ref="F79:F81"/>
    <mergeCell ref="G79:G81"/>
    <mergeCell ref="H79:H81"/>
    <mergeCell ref="B82:B86"/>
    <mergeCell ref="C82:C86"/>
    <mergeCell ref="D82:D86"/>
    <mergeCell ref="E82:E86"/>
    <mergeCell ref="F82:F86"/>
    <mergeCell ref="G82:G86"/>
    <mergeCell ref="H82:H86"/>
    <mergeCell ref="BC77:BC78"/>
    <mergeCell ref="BD77:BD78"/>
    <mergeCell ref="BE77:BE78"/>
    <mergeCell ref="BF77:BF78"/>
    <mergeCell ref="BG77:BG78"/>
    <mergeCell ref="BO77:BO78"/>
    <mergeCell ref="BP77:BP78"/>
    <mergeCell ref="BH77:BH78"/>
    <mergeCell ref="BI77:BI78"/>
    <mergeCell ref="BJ77:BJ78"/>
    <mergeCell ref="BK77:BK78"/>
    <mergeCell ref="BL77:BL78"/>
    <mergeCell ref="BM77:BM78"/>
    <mergeCell ref="BN77:BN78"/>
    <mergeCell ref="B71:B75"/>
    <mergeCell ref="C71:C75"/>
    <mergeCell ref="D71:D75"/>
    <mergeCell ref="E71:E75"/>
    <mergeCell ref="F71:F75"/>
    <mergeCell ref="G71:G75"/>
    <mergeCell ref="H71:H75"/>
    <mergeCell ref="BA77:BA78"/>
    <mergeCell ref="BB77:BB78"/>
    <mergeCell ref="B77:B78"/>
    <mergeCell ref="C77:C78"/>
    <mergeCell ref="D77:D78"/>
    <mergeCell ref="E77:E78"/>
    <mergeCell ref="F77:F78"/>
    <mergeCell ref="G77:G78"/>
    <mergeCell ref="H77:H78"/>
    <mergeCell ref="K77:K78"/>
    <mergeCell ref="L77:L78"/>
    <mergeCell ref="M77:M78"/>
    <mergeCell ref="N77:N78"/>
    <mergeCell ref="O77:O78"/>
    <mergeCell ref="P77:P78"/>
    <mergeCell ref="Q77:Q78"/>
    <mergeCell ref="R77:R78"/>
    <mergeCell ref="AR71:AR75"/>
    <mergeCell ref="AS71:AS75"/>
    <mergeCell ref="AT71:AT75"/>
    <mergeCell ref="AU71:AU75"/>
    <mergeCell ref="AV71:AV75"/>
    <mergeCell ref="AW71:AW75"/>
    <mergeCell ref="AX71:AX75"/>
    <mergeCell ref="AY71:AY75"/>
    <mergeCell ref="AZ71:AZ75"/>
    <mergeCell ref="AI71:AI75"/>
    <mergeCell ref="AJ71:AJ75"/>
    <mergeCell ref="AK71:AK75"/>
    <mergeCell ref="AL71:AL75"/>
    <mergeCell ref="AM71:AM75"/>
    <mergeCell ref="AN71:AN75"/>
    <mergeCell ref="AO71:AO75"/>
    <mergeCell ref="AP71:AP75"/>
    <mergeCell ref="AQ71:AQ75"/>
    <mergeCell ref="Z71:Z75"/>
    <mergeCell ref="AA71:AA75"/>
    <mergeCell ref="AB71:AB75"/>
    <mergeCell ref="AC71:AC75"/>
    <mergeCell ref="AD71:AD75"/>
    <mergeCell ref="AE71:AE75"/>
    <mergeCell ref="AF71:AF75"/>
    <mergeCell ref="AG71:AG75"/>
    <mergeCell ref="AH71:AH75"/>
    <mergeCell ref="BB71:BB75"/>
    <mergeCell ref="BC71:BC75"/>
    <mergeCell ref="BD71:BD75"/>
    <mergeCell ref="BE71:BE75"/>
    <mergeCell ref="BF71:BF75"/>
    <mergeCell ref="BG71:BG75"/>
    <mergeCell ref="BO71:BO75"/>
    <mergeCell ref="BP71:BP75"/>
    <mergeCell ref="BH71:BH75"/>
    <mergeCell ref="BI71:BI75"/>
    <mergeCell ref="BJ71:BJ75"/>
    <mergeCell ref="BK71:BK75"/>
    <mergeCell ref="BL71:BL75"/>
    <mergeCell ref="BM71:BM75"/>
    <mergeCell ref="BN71:BN75"/>
    <mergeCell ref="AL44:AL54"/>
    <mergeCell ref="B44:B54"/>
    <mergeCell ref="C44:C54"/>
    <mergeCell ref="D44:D54"/>
    <mergeCell ref="E44:E54"/>
    <mergeCell ref="F44:F54"/>
    <mergeCell ref="G44:G54"/>
    <mergeCell ref="H44:H54"/>
    <mergeCell ref="BA71:BA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X71:X75"/>
    <mergeCell ref="Y71:Y75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AK44:AK54"/>
    <mergeCell ref="T44:T54"/>
    <mergeCell ref="U44:U54"/>
    <mergeCell ref="V44:V54"/>
    <mergeCell ref="W44:W54"/>
    <mergeCell ref="X44:X54"/>
    <mergeCell ref="Y44:Y54"/>
    <mergeCell ref="Z44:Z54"/>
    <mergeCell ref="AA44:AA54"/>
    <mergeCell ref="AB44:AB54"/>
    <mergeCell ref="K44:K54"/>
    <mergeCell ref="L44:L54"/>
    <mergeCell ref="M44:M54"/>
    <mergeCell ref="N44:N54"/>
    <mergeCell ref="O44:O54"/>
    <mergeCell ref="P44:P54"/>
    <mergeCell ref="Q44:Q54"/>
    <mergeCell ref="R44:R54"/>
    <mergeCell ref="S44:S54"/>
    <mergeCell ref="AQ25:AQ26"/>
    <mergeCell ref="AR25:AR26"/>
    <mergeCell ref="AJ25:AJ26"/>
    <mergeCell ref="AK25:AK26"/>
    <mergeCell ref="AL25:AL26"/>
    <mergeCell ref="AM25:AM26"/>
    <mergeCell ref="AN25:AN26"/>
    <mergeCell ref="AO25:AO26"/>
    <mergeCell ref="AP25:AP26"/>
    <mergeCell ref="BE44:BE54"/>
    <mergeCell ref="BF44:BF54"/>
    <mergeCell ref="BG44:BG54"/>
    <mergeCell ref="BO44:BO54"/>
    <mergeCell ref="BP44:BP54"/>
    <mergeCell ref="BH44:BH54"/>
    <mergeCell ref="BI44:BI54"/>
    <mergeCell ref="BJ44:BJ54"/>
    <mergeCell ref="BK44:BK54"/>
    <mergeCell ref="BL44:BL54"/>
    <mergeCell ref="BM44:BM54"/>
    <mergeCell ref="BN44:BN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BD44:BD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U44:AU54"/>
    <mergeCell ref="AX23:AX24"/>
    <mergeCell ref="AY23:AY24"/>
    <mergeCell ref="AZ23:AZ24"/>
    <mergeCell ref="K25:K26"/>
    <mergeCell ref="L25:L26"/>
    <mergeCell ref="M25:M26"/>
    <mergeCell ref="N25:N26"/>
    <mergeCell ref="O25:O26"/>
    <mergeCell ref="P25:P26"/>
    <mergeCell ref="Q25:Q26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AL23:AL24"/>
    <mergeCell ref="T23:T24"/>
    <mergeCell ref="U23:U24"/>
    <mergeCell ref="V23:V24"/>
    <mergeCell ref="W23:W24"/>
    <mergeCell ref="X23:X24"/>
    <mergeCell ref="AT23:AT24"/>
    <mergeCell ref="AU23:AU24"/>
    <mergeCell ref="AV23:AV24"/>
    <mergeCell ref="AW23:AW24"/>
    <mergeCell ref="AM23:AM24"/>
    <mergeCell ref="AN23:AN24"/>
    <mergeCell ref="AO23:AO24"/>
    <mergeCell ref="AP23:AP24"/>
    <mergeCell ref="AQ23:AQ24"/>
    <mergeCell ref="AR23:AR24"/>
    <mergeCell ref="AS23:AS24"/>
    <mergeCell ref="K23:K24"/>
    <mergeCell ref="L23:L24"/>
    <mergeCell ref="M23:M24"/>
    <mergeCell ref="N23:N24"/>
    <mergeCell ref="O23:O24"/>
    <mergeCell ref="P23:P24"/>
    <mergeCell ref="Q23:Q24"/>
    <mergeCell ref="R23:R24"/>
    <mergeCell ref="S23:S24"/>
  </mergeCells>
  <conditionalFormatting sqref="V11:V14 V20 V22:V23 V27 V32:V34 V43:V58 V64 V77 V79 V90 V102 V104:V120 V136:V148 V150:V162 V164:V176 V182">
    <cfRule type="expression" dxfId="4031" priority="1" stopIfTrue="1">
      <formula>AND(INDEX($M11:$T11,1,$V11)=0, $V11&gt;0)</formula>
    </cfRule>
  </conditionalFormatting>
  <conditionalFormatting sqref="X11:X14 X20 X22:X23 X27 X32:X34 X43:X58 X64 X77 X79 X90 X102 X104:X120 X136:X148 X150:X162 X164:X176 X182">
    <cfRule type="expression" dxfId="4030" priority="2" stopIfTrue="1">
      <formula>AND(INDEX($M11:$T11,1,$X11)=0, $X11&gt;0)</formula>
    </cfRule>
  </conditionalFormatting>
  <conditionalFormatting sqref="AE11:AG14 AE17:AG17 AE20:AG20 AE22:AG23 AE27:AG27 AE32:AG34 AE43:AG58 AE64:AG64 AE76:AG77 AE79:AG81 AE86:AG86 AE90:AG90 AE102:AG102 AE104:AG106">
    <cfRule type="expression" dxfId="4029" priority="3">
      <formula>AND(NOT(ISBLANK($M11)),ISBLANK($AE11),ISBLANK($AF11),ISBLANK($AG11))</formula>
    </cfRule>
  </conditionalFormatting>
  <conditionalFormatting sqref="AH11:AJ14 AH17:AJ17 AH20:AJ20 AH22:AJ23 AH27:AJ27 AH32:AJ34 AH43:AJ58 AH64:AJ64 AH76:AJ77 AH79:AJ81 AH86:AJ86 AH90:AJ90 AH102:AJ102 AH104:AJ106">
    <cfRule type="expression" dxfId="4028" priority="4">
      <formula>AND(NOT(ISBLANK($N11)),ISBLANK($AH11),ISBLANK($AI11),ISBLANK($AJ11))</formula>
    </cfRule>
  </conditionalFormatting>
  <conditionalFormatting sqref="AK11:AM14 AK17:AM17 AK20:AM20 AK22:AM23 AK27:AM27 AK32:AM34 AK43:AM58 AK64:AM64 AK77:AM77 AK79:AM81 AK86:AM86 AK90:AM90 AK102:AM102 AK104:AM106">
    <cfRule type="expression" dxfId="4027" priority="5">
      <formula>AND(NOT(ISBLANK($O11)),ISBLANK($AK11),ISBLANK($AL11),ISBLANK($AM11))</formula>
    </cfRule>
  </conditionalFormatting>
  <conditionalFormatting sqref="AN11:AP14 AN17:AP17 AN20:AP20 AN22:AP23 AN32:AP34 AN43:AP58 AN64:AP64 AN77:AP77 AN79:AP81 AN86:AP86 AN90:AP90 AN102:AP102 AN104:AP106">
    <cfRule type="expression" dxfId="4026" priority="6">
      <formula>AND(NOT(ISBLANK($P11)),ISBLANK($AN11),ISBLANK($AO11),ISBLANK($AP11))</formula>
    </cfRule>
  </conditionalFormatting>
  <conditionalFormatting sqref="AQ11:AS14 AQ17:AS17 AQ20:AS20 AQ22:AS23 AQ27:AS27 AQ32:AS34 AQ43:AS58 AQ64:AS64 AQ77:AS77 AQ79:AS81 AQ86:AS86 AQ90:AS90 AQ102:AS102 AQ104:AS106">
    <cfRule type="expression" dxfId="4025" priority="7">
      <formula>AND(NOT(ISBLANK($Q11)),ISBLANK($AQ11),ISBLANK($AR11),ISBLANK($AS11))</formula>
    </cfRule>
  </conditionalFormatting>
  <conditionalFormatting sqref="AT11:AV14 AT17:AV17 AT20:AV20 AT22:AV23 AT27:AV27 AT32:AV34 AT43:AV58 AT64:AV64 AT77:AV77 AT79:AV81 AT86:AV86 AT90:AV90 AT102:AV102 AT104:AV106">
    <cfRule type="expression" dxfId="4024" priority="8">
      <formula>AND(NOT(ISBLANK($R11)),ISBLANK($AT11),ISBLANK($AU11),ISBLANK($AV11))</formula>
    </cfRule>
  </conditionalFormatting>
  <conditionalFormatting sqref="AW11:AY14 AW17:AY17 AW20:AY20 AW22:AY23 AW27:AY27 AW32:AY34 AW43:AY58 AW64:AY64 AW77:AY77 AW79:AY81 AW86:AY86 AW90:AY90 AW102:AY102 AW104:AY106">
    <cfRule type="expression" dxfId="4023" priority="9">
      <formula>AND(NOT(ISBLANK($S11)),ISBLANK($AW11),ISBLANK($AX11),ISBLANK($AY11))</formula>
    </cfRule>
  </conditionalFormatting>
  <conditionalFormatting sqref="AZ11:BB14 AZ17:BB17 AZ20:BB20 AZ22:BB23 AZ27:BB27 AZ32:BB34 AZ43:BB58 AZ64:BB64 AZ77:BB77 AZ79:BB81 AZ86:BB86 AZ90:BB90 AZ102:BB102 AZ104:BB106">
    <cfRule type="expression" dxfId="4022" priority="10">
      <formula>AND(NOT(ISBLANK($T11)),ISBLANK($AZ11),ISBLANK($BA11),ISBLANK($BB11))</formula>
    </cfRule>
  </conditionalFormatting>
  <conditionalFormatting sqref="X11:X14 X17 X20 X22:X23 X32:X34 X43:X58 X64 X77 X79 X90 X102 X104:X106">
    <cfRule type="expression" dxfId="4021" priority="11">
      <formula>AND(NOT(ISBLANK($X11)),ISBLANK($U11),ISBLANK($V11),ISBLANK($W11))</formula>
    </cfRule>
  </conditionalFormatting>
  <conditionalFormatting sqref="AD3 AD32:AD34">
    <cfRule type="expression" dxfId="4020" priority="12">
      <formula>"&lt;=0.5*$E$17"</formula>
    </cfRule>
  </conditionalFormatting>
  <conditionalFormatting sqref="AD3 AD32:AD34">
    <cfRule type="expression" dxfId="4019" priority="13">
      <formula>"&gt;=0,5*$E$17"</formula>
    </cfRule>
  </conditionalFormatting>
  <conditionalFormatting sqref="Z3 AE3:BN3 AE32:BN34 AE76:AJ76 AG44:AG50 AK44:AM50 AN27 AP27 AR44:AR50 BC44:BN50">
    <cfRule type="expression" dxfId="4018" priority="14" stopIfTrue="1">
      <formula>MOD(Z3,2)&lt;&gt;0</formula>
    </cfRule>
  </conditionalFormatting>
  <conditionalFormatting sqref="V3">
    <cfRule type="expression" dxfId="4017" priority="15" stopIfTrue="1">
      <formula>AND(INDEX($M3:$T3,1,$V3)=0, $V3&gt;0)</formula>
    </cfRule>
  </conditionalFormatting>
  <conditionalFormatting sqref="W3 W20 W22:W23 W32:W34 W43:W58 W64 W77 W79 W90 W102 W104:W120 W136:W148 W150:W162 W164:W176 W182">
    <cfRule type="expression" dxfId="4016" priority="16" stopIfTrue="1">
      <formula>AND(INDEX($M3:$T3,1,$W3)=0, $W3&gt;0)</formula>
    </cfRule>
  </conditionalFormatting>
  <conditionalFormatting sqref="X3">
    <cfRule type="expression" dxfId="4015" priority="17" stopIfTrue="1">
      <formula>AND(INDEX($M3:$T3,1,$X3)=0, $X3&gt;0)</formula>
    </cfRule>
  </conditionalFormatting>
  <conditionalFormatting sqref="AE4:AG10">
    <cfRule type="expression" dxfId="4014" priority="18">
      <formula>AND(NOT(ISBLANK($M4)),ISBLANK($AE4),ISBLANK($AF4),ISBLANK($AG4))</formula>
    </cfRule>
  </conditionalFormatting>
  <conditionalFormatting sqref="AH4:AJ10">
    <cfRule type="expression" dxfId="4013" priority="19">
      <formula>AND(NOT(ISBLANK($N4)),ISBLANK($AH4),ISBLANK($AI4),ISBLANK($AJ4))</formula>
    </cfRule>
  </conditionalFormatting>
  <conditionalFormatting sqref="AL4:AL10">
    <cfRule type="expression" dxfId="4012" priority="20">
      <formula>AND(NOT(ISBLANK($O4)),ISBLANK($AK4),ISBLANK($AL4),ISBLANK($AM4))</formula>
    </cfRule>
  </conditionalFormatting>
  <conditionalFormatting sqref="AO4:AO10">
    <cfRule type="expression" dxfId="4011" priority="21">
      <formula>AND(NOT(ISBLANK($P4)),ISBLANK($AN4),ISBLANK($AO4),ISBLANK($AP4))</formula>
    </cfRule>
  </conditionalFormatting>
  <conditionalFormatting sqref="AQ4:AS10">
    <cfRule type="expression" dxfId="4010" priority="22">
      <formula>AND(NOT(ISBLANK($Q4)),ISBLANK($AQ4),ISBLANK($AR4),ISBLANK($AS4))</formula>
    </cfRule>
  </conditionalFormatting>
  <conditionalFormatting sqref="AT4:AV10">
    <cfRule type="expression" dxfId="4009" priority="23">
      <formula>AND(NOT(ISBLANK($R4)),ISBLANK($AT4),ISBLANK($AU4),ISBLANK($AV4))</formula>
    </cfRule>
  </conditionalFormatting>
  <conditionalFormatting sqref="AW4:AY10">
    <cfRule type="expression" dxfId="4008" priority="24">
      <formula>AND(NOT(ISBLANK($S4)),ISBLANK($AW4),ISBLANK($AX4),ISBLANK($AY4))</formula>
    </cfRule>
  </conditionalFormatting>
  <conditionalFormatting sqref="AZ4:BB10">
    <cfRule type="expression" dxfId="4007" priority="25">
      <formula>AND(NOT(ISBLANK($T4)),ISBLANK($AZ4),ISBLANK($BA4),ISBLANK($BB4))</formula>
    </cfRule>
  </conditionalFormatting>
  <conditionalFormatting sqref="X4:X10">
    <cfRule type="expression" dxfId="4006" priority="26">
      <formula>AND(NOT(ISBLANK($X4)),ISBLANK($U4),ISBLANK($V4),ISBLANK($W4))</formula>
    </cfRule>
  </conditionalFormatting>
  <conditionalFormatting sqref="AD11:AD14">
    <cfRule type="expression" dxfId="4005" priority="27">
      <formula>"&lt;=0.5*$E$17"</formula>
    </cfRule>
  </conditionalFormatting>
  <conditionalFormatting sqref="AD11:AD14">
    <cfRule type="expression" dxfId="4004" priority="28">
      <formula>"&gt;=0,5*$E$17"</formula>
    </cfRule>
  </conditionalFormatting>
  <conditionalFormatting sqref="Z11:Z14 AE11:BN14 AE17 AG17 AK17:AM17 AQ17:AS17 AW17:AY17">
    <cfRule type="expression" dxfId="4003" priority="29" stopIfTrue="1">
      <formula>MOD(Z11,2)&lt;&gt;0</formula>
    </cfRule>
  </conditionalFormatting>
  <conditionalFormatting sqref="W11:W13">
    <cfRule type="expression" dxfId="4002" priority="30" stopIfTrue="1">
      <formula>AND(INDEX($M11:$T11,1,$W11)=0, $W11&gt;0)</formula>
    </cfRule>
  </conditionalFormatting>
  <conditionalFormatting sqref="AD17">
    <cfRule type="expression" dxfId="4001" priority="31">
      <formula>"&lt;=0.5*$E$17"</formula>
    </cfRule>
  </conditionalFormatting>
  <conditionalFormatting sqref="AD17">
    <cfRule type="expression" dxfId="4000" priority="32">
      <formula>"&gt;=0,5*$E$17"</formula>
    </cfRule>
  </conditionalFormatting>
  <conditionalFormatting sqref="Z17">
    <cfRule type="expression" dxfId="3999" priority="33" stopIfTrue="1">
      <formula>MOD(Z17,2)&lt;&gt;0</formula>
    </cfRule>
  </conditionalFormatting>
  <conditionalFormatting sqref="AD20 AD22:AD23 AD25 AD27">
    <cfRule type="expression" dxfId="3998" priority="34">
      <formula>"&lt;=0.5*$E$17"</formula>
    </cfRule>
  </conditionalFormatting>
  <conditionalFormatting sqref="AD20 AD22:AD23 AD25 AD27">
    <cfRule type="expression" dxfId="3997" priority="35">
      <formula>"&gt;=0,5*$E$17"</formula>
    </cfRule>
  </conditionalFormatting>
  <conditionalFormatting sqref="Z20 Z22 AE20:BN20 AE22:BN23 AE25:BN25 AE27:AM27 AO27 AQ27:BN27">
    <cfRule type="expression" dxfId="3996" priority="36" stopIfTrue="1">
      <formula>MOD(Z20,2)&lt;&gt;0</formula>
    </cfRule>
  </conditionalFormatting>
  <conditionalFormatting sqref="V25">
    <cfRule type="expression" dxfId="3995" priority="37" stopIfTrue="1">
      <formula>AND(INDEX($M25:$T25,1,$V25)=0, $V25&gt;0)</formula>
    </cfRule>
  </conditionalFormatting>
  <conditionalFormatting sqref="W25">
    <cfRule type="expression" dxfId="3994" priority="38" stopIfTrue="1">
      <formula>AND(INDEX($M25:$T25,1,$W25)=0, $W25&gt;0)</formula>
    </cfRule>
  </conditionalFormatting>
  <conditionalFormatting sqref="X25">
    <cfRule type="expression" dxfId="3993" priority="39" stopIfTrue="1">
      <formula>AND(INDEX($M25:$T25,1,$X25)=0, $X25&gt;0)</formula>
    </cfRule>
  </conditionalFormatting>
  <conditionalFormatting sqref="AE25:AG25">
    <cfRule type="expression" dxfId="3992" priority="40">
      <formula>AND(NOT(ISBLANK($M25)),ISBLANK($AE25),ISBLANK($AF25),ISBLANK($AG25))</formula>
    </cfRule>
  </conditionalFormatting>
  <conditionalFormatting sqref="AH25:AJ25">
    <cfRule type="expression" dxfId="3991" priority="41">
      <formula>AND(NOT(ISBLANK($N25)),ISBLANK($AH25),ISBLANK($AI25),ISBLANK($AJ25))</formula>
    </cfRule>
  </conditionalFormatting>
  <conditionalFormatting sqref="AK25:AM25">
    <cfRule type="expression" dxfId="3990" priority="42">
      <formula>AND(NOT(ISBLANK($O25)),ISBLANK($AK25),ISBLANK($AL25),ISBLANK($AM25))</formula>
    </cfRule>
  </conditionalFormatting>
  <conditionalFormatting sqref="AN25:AP25">
    <cfRule type="expression" dxfId="3989" priority="43">
      <formula>AND(NOT(ISBLANK($P25)),ISBLANK($AN25),ISBLANK($AO25),ISBLANK($AP25))</formula>
    </cfRule>
  </conditionalFormatting>
  <conditionalFormatting sqref="AQ25:AS25">
    <cfRule type="expression" dxfId="3988" priority="44">
      <formula>AND(NOT(ISBLANK($Q25)),ISBLANK($AQ25),ISBLANK($AR25),ISBLANK($AS25))</formula>
    </cfRule>
  </conditionalFormatting>
  <conditionalFormatting sqref="AT25:AV25">
    <cfRule type="expression" dxfId="3987" priority="45">
      <formula>AND(NOT(ISBLANK($R25)),ISBLANK($AT25),ISBLANK($AU25),ISBLANK($AV25))</formula>
    </cfRule>
  </conditionalFormatting>
  <conditionalFormatting sqref="AW25:AY25">
    <cfRule type="expression" dxfId="3986" priority="46">
      <formula>AND(NOT(ISBLANK($S25)),ISBLANK($AW25),ISBLANK($AX25),ISBLANK($AY25))</formula>
    </cfRule>
  </conditionalFormatting>
  <conditionalFormatting sqref="AZ25:BB25">
    <cfRule type="expression" dxfId="3985" priority="47">
      <formula>AND(NOT(ISBLANK($T25)),ISBLANK($AZ25),ISBLANK($BA25),ISBLANK($BB25))</formula>
    </cfRule>
  </conditionalFormatting>
  <conditionalFormatting sqref="X25">
    <cfRule type="expression" dxfId="3984" priority="48">
      <formula>AND(NOT(ISBLANK($X25)),ISBLANK($U25),ISBLANK($V25),ISBLANK($W25))</formula>
    </cfRule>
  </conditionalFormatting>
  <conditionalFormatting sqref="AD29:AD31">
    <cfRule type="expression" dxfId="3983" priority="49">
      <formula>"&lt;=0.5*$E$17"</formula>
    </cfRule>
  </conditionalFormatting>
  <conditionalFormatting sqref="AD29:AD31">
    <cfRule type="expression" dxfId="3982" priority="50">
      <formula>"&gt;=0,5*$E$17"</formula>
    </cfRule>
  </conditionalFormatting>
  <conditionalFormatting sqref="AE29:BN31">
    <cfRule type="expression" dxfId="3981" priority="51" stopIfTrue="1">
      <formula>MOD(AE29,2)&lt;&gt;0</formula>
    </cfRule>
  </conditionalFormatting>
  <conditionalFormatting sqref="V29:V31">
    <cfRule type="expression" dxfId="3980" priority="52" stopIfTrue="1">
      <formula>AND(INDEX($M29:$T29,1,$V29)=0, $V29&gt;0)</formula>
    </cfRule>
  </conditionalFormatting>
  <conditionalFormatting sqref="W29:W31">
    <cfRule type="expression" dxfId="3979" priority="53" stopIfTrue="1">
      <formula>AND(INDEX($M29:$T29,1,$W29)=0, $W29&gt;0)</formula>
    </cfRule>
  </conditionalFormatting>
  <conditionalFormatting sqref="X29:X31">
    <cfRule type="expression" dxfId="3978" priority="54" stopIfTrue="1">
      <formula>AND(INDEX($M29:$T29,1,$X29)=0, $X29&gt;0)</formula>
    </cfRule>
  </conditionalFormatting>
  <conditionalFormatting sqref="AE29:AG31">
    <cfRule type="expression" dxfId="3977" priority="55">
      <formula>AND(NOT(ISBLANK($M29)),ISBLANK($AE29),ISBLANK($AF29),ISBLANK($AG29))</formula>
    </cfRule>
  </conditionalFormatting>
  <conditionalFormatting sqref="AH29:AJ31">
    <cfRule type="expression" dxfId="3976" priority="56">
      <formula>AND(NOT(ISBLANK($N29)),ISBLANK($AH29),ISBLANK($AI29),ISBLANK($AJ29))</formula>
    </cfRule>
  </conditionalFormatting>
  <conditionalFormatting sqref="AK29:AM31">
    <cfRule type="expression" dxfId="3975" priority="57">
      <formula>AND(NOT(ISBLANK($O29)),ISBLANK($AK29),ISBLANK($AL29),ISBLANK($AM29))</formula>
    </cfRule>
  </conditionalFormatting>
  <conditionalFormatting sqref="AN29:AP31">
    <cfRule type="expression" dxfId="3974" priority="58">
      <formula>AND(NOT(ISBLANK($P29)),ISBLANK($AN29),ISBLANK($AO29),ISBLANK($AP29))</formula>
    </cfRule>
  </conditionalFormatting>
  <conditionalFormatting sqref="AQ29:AS31">
    <cfRule type="expression" dxfId="3973" priority="59">
      <formula>AND(NOT(ISBLANK($Q29)),ISBLANK($AQ29),ISBLANK($AR29),ISBLANK($AS29))</formula>
    </cfRule>
  </conditionalFormatting>
  <conditionalFormatting sqref="AT29:AV31">
    <cfRule type="expression" dxfId="3972" priority="60">
      <formula>AND(NOT(ISBLANK($R29)),ISBLANK($AT29),ISBLANK($AU29),ISBLANK($AV29))</formula>
    </cfRule>
  </conditionalFormatting>
  <conditionalFormatting sqref="AW29:AY31">
    <cfRule type="expression" dxfId="3971" priority="61">
      <formula>AND(NOT(ISBLANK($S29)),ISBLANK($AW29),ISBLANK($AX29),ISBLANK($AY29))</formula>
    </cfRule>
  </conditionalFormatting>
  <conditionalFormatting sqref="AZ29:BB31">
    <cfRule type="expression" dxfId="3970" priority="62">
      <formula>AND(NOT(ISBLANK($T29)),ISBLANK($AZ29),ISBLANK($BA29),ISBLANK($BB29))</formula>
    </cfRule>
  </conditionalFormatting>
  <conditionalFormatting sqref="X29:X31">
    <cfRule type="expression" dxfId="3969" priority="63">
      <formula>AND(NOT(ISBLANK($X29)),ISBLANK($U29),ISBLANK($V29),ISBLANK($W29))</formula>
    </cfRule>
  </conditionalFormatting>
  <conditionalFormatting sqref="AD43">
    <cfRule type="expression" dxfId="3968" priority="64">
      <formula>"&lt;=0.5*$E$17"</formula>
    </cfRule>
  </conditionalFormatting>
  <conditionalFormatting sqref="AD43">
    <cfRule type="expression" dxfId="3967" priority="65">
      <formula>"&gt;=0,5*$E$17"</formula>
    </cfRule>
  </conditionalFormatting>
  <conditionalFormatting sqref="AE43:BN43 AE44:AF50 AH44:AJ50 AN44:AQ50 AS44:BB50">
    <cfRule type="expression" dxfId="3966" priority="66" stopIfTrue="1">
      <formula>MOD(AE43,2)&lt;&gt;0</formula>
    </cfRule>
  </conditionalFormatting>
  <conditionalFormatting sqref="AD178:AD180">
    <cfRule type="expression" dxfId="3965" priority="67">
      <formula>"&lt;=0.5*$E$17"</formula>
    </cfRule>
  </conditionalFormatting>
  <conditionalFormatting sqref="AD178:AD180">
    <cfRule type="expression" dxfId="3964" priority="68">
      <formula>"&gt;=0,5*$E$17"</formula>
    </cfRule>
  </conditionalFormatting>
  <conditionalFormatting sqref="AE178:BN178">
    <cfRule type="expression" dxfId="3963" priority="69" stopIfTrue="1">
      <formula>MOD(AE178,2)&lt;&gt;0</formula>
    </cfRule>
  </conditionalFormatting>
  <conditionalFormatting sqref="V178:V180">
    <cfRule type="expression" dxfId="3962" priority="70" stopIfTrue="1">
      <formula>AND(INDEX($M178:$T178,1,$V178)=0, $V178&gt;0)</formula>
    </cfRule>
  </conditionalFormatting>
  <conditionalFormatting sqref="W178:W180">
    <cfRule type="expression" dxfId="3961" priority="71" stopIfTrue="1">
      <formula>AND(INDEX($M178:$T178,1,$W178)=0, $W178&gt;0)</formula>
    </cfRule>
  </conditionalFormatting>
  <conditionalFormatting sqref="X178:X180">
    <cfRule type="expression" dxfId="3960" priority="72" stopIfTrue="1">
      <formula>AND(INDEX($M178:$T178,1,$X178)=0, $X178&gt;0)</formula>
    </cfRule>
  </conditionalFormatting>
  <conditionalFormatting sqref="AD55:AD58">
    <cfRule type="expression" dxfId="3959" priority="73">
      <formula>"&lt;=0.5*$E$17"</formula>
    </cfRule>
  </conditionalFormatting>
  <conditionalFormatting sqref="AD55:AD58">
    <cfRule type="expression" dxfId="3958" priority="74">
      <formula>"&gt;=0,5*$E$17"</formula>
    </cfRule>
  </conditionalFormatting>
  <conditionalFormatting sqref="Z55:Z56 AE55:BN58">
    <cfRule type="expression" dxfId="3957" priority="75" stopIfTrue="1">
      <formula>MOD(Z55,2)&lt;&gt;0</formula>
    </cfRule>
  </conditionalFormatting>
  <conditionalFormatting sqref="X59:X60">
    <cfRule type="expression" dxfId="3956" priority="76">
      <formula>AND(NOT(ISBLANK($X59)),ISBLANK($U59),ISBLANK($V59),ISBLANK($W59))</formula>
    </cfRule>
  </conditionalFormatting>
  <conditionalFormatting sqref="AD59:AD60 AD64">
    <cfRule type="expression" dxfId="3955" priority="77">
      <formula>"&lt;=0.5*$E$17"</formula>
    </cfRule>
  </conditionalFormatting>
  <conditionalFormatting sqref="AD59:AD60 AD64">
    <cfRule type="expression" dxfId="3954" priority="78">
      <formula>"&gt;=0,5*$E$17"</formula>
    </cfRule>
  </conditionalFormatting>
  <conditionalFormatting sqref="AE59:BN60 AE64:BN64">
    <cfRule type="expression" dxfId="3953" priority="79" stopIfTrue="1">
      <formula>MOD(AE59,2)&lt;&gt;0</formula>
    </cfRule>
  </conditionalFormatting>
  <conditionalFormatting sqref="V59:V60">
    <cfRule type="expression" dxfId="3952" priority="80" stopIfTrue="1">
      <formula>AND(INDEX($M59:$T59,1,$V59)=0, $V59&gt;0)</formula>
    </cfRule>
  </conditionalFormatting>
  <conditionalFormatting sqref="W59:W60">
    <cfRule type="expression" dxfId="3951" priority="81" stopIfTrue="1">
      <formula>AND(INDEX($M59:$T59,1,$W59)=0, $W59&gt;0)</formula>
    </cfRule>
  </conditionalFormatting>
  <conditionalFormatting sqref="X59:X60">
    <cfRule type="expression" dxfId="3950" priority="82" stopIfTrue="1">
      <formula>AND(INDEX($M59:$T59,1,$X59)=0, $X59&gt;0)</formula>
    </cfRule>
  </conditionalFormatting>
  <conditionalFormatting sqref="AE59:AG60">
    <cfRule type="expression" dxfId="3949" priority="83">
      <formula>AND(NOT(ISBLANK($M59)),ISBLANK($AE59),ISBLANK($AF59),ISBLANK($AG59))</formula>
    </cfRule>
  </conditionalFormatting>
  <conditionalFormatting sqref="AH59:AJ60">
    <cfRule type="expression" dxfId="3948" priority="84">
      <formula>AND(NOT(ISBLANK($N59)),ISBLANK($AH59),ISBLANK($AI59),ISBLANK($AJ59))</formula>
    </cfRule>
  </conditionalFormatting>
  <conditionalFormatting sqref="AK59:AM60">
    <cfRule type="expression" dxfId="3947" priority="85">
      <formula>AND(NOT(ISBLANK($O59)),ISBLANK($AK59),ISBLANK($AL59),ISBLANK($AM59))</formula>
    </cfRule>
  </conditionalFormatting>
  <conditionalFormatting sqref="AN59:AP60">
    <cfRule type="expression" dxfId="3946" priority="86">
      <formula>AND(NOT(ISBLANK($P59)),ISBLANK($AN59),ISBLANK($AO59),ISBLANK($AP59))</formula>
    </cfRule>
  </conditionalFormatting>
  <conditionalFormatting sqref="AQ59:AS60">
    <cfRule type="expression" dxfId="3945" priority="87">
      <formula>AND(NOT(ISBLANK($Q59)),ISBLANK($AQ59),ISBLANK($AR59),ISBLANK($AS59))</formula>
    </cfRule>
  </conditionalFormatting>
  <conditionalFormatting sqref="AT59:AV60">
    <cfRule type="expression" dxfId="3944" priority="88">
      <formula>AND(NOT(ISBLANK($R59)),ISBLANK($AT59),ISBLANK($AU59),ISBLANK($AV59))</formula>
    </cfRule>
  </conditionalFormatting>
  <conditionalFormatting sqref="AW59:AY60">
    <cfRule type="expression" dxfId="3943" priority="89">
      <formula>AND(NOT(ISBLANK($S59)),ISBLANK($AW59),ISBLANK($AX59),ISBLANK($AY59))</formula>
    </cfRule>
  </conditionalFormatting>
  <conditionalFormatting sqref="AZ59:BB60">
    <cfRule type="expression" dxfId="3942" priority="90">
      <formula>AND(NOT(ISBLANK($T59)),ISBLANK($AZ59),ISBLANK($BA59),ISBLANK($BB59))</formula>
    </cfRule>
  </conditionalFormatting>
  <conditionalFormatting sqref="AD61:AD63">
    <cfRule type="expression" dxfId="3941" priority="91">
      <formula>"&lt;=0.5*$E$17"</formula>
    </cfRule>
  </conditionalFormatting>
  <conditionalFormatting sqref="AD61:AD63">
    <cfRule type="expression" dxfId="3940" priority="92">
      <formula>"&gt;=0,5*$E$17"</formula>
    </cfRule>
  </conditionalFormatting>
  <conditionalFormatting sqref="AE61:BN63">
    <cfRule type="expression" dxfId="3939" priority="93" stopIfTrue="1">
      <formula>MOD(AE61,2)&lt;&gt;0</formula>
    </cfRule>
  </conditionalFormatting>
  <conditionalFormatting sqref="V61:V63">
    <cfRule type="expression" dxfId="3938" priority="94" stopIfTrue="1">
      <formula>AND(INDEX($M61:$T61,1,$V61)=0, $V61&gt;0)</formula>
    </cfRule>
  </conditionalFormatting>
  <conditionalFormatting sqref="W61:W63">
    <cfRule type="expression" dxfId="3937" priority="95" stopIfTrue="1">
      <formula>AND(INDEX($M61:$T61,1,$W61)=0, $W61&gt;0)</formula>
    </cfRule>
  </conditionalFormatting>
  <conditionalFormatting sqref="X61:X63">
    <cfRule type="expression" dxfId="3936" priority="96" stopIfTrue="1">
      <formula>AND(INDEX($M61:$T61,1,$X61)=0, $X61&gt;0)</formula>
    </cfRule>
  </conditionalFormatting>
  <conditionalFormatting sqref="AE61:AG63">
    <cfRule type="expression" dxfId="3935" priority="97">
      <formula>AND(NOT(ISBLANK($M61)),ISBLANK($AE61),ISBLANK($AF61),ISBLANK($AG61))</formula>
    </cfRule>
  </conditionalFormatting>
  <conditionalFormatting sqref="AH61:AJ63">
    <cfRule type="expression" dxfId="3934" priority="98">
      <formula>AND(NOT(ISBLANK($N61)),ISBLANK($AH61),ISBLANK($AI61),ISBLANK($AJ61))</formula>
    </cfRule>
  </conditionalFormatting>
  <conditionalFormatting sqref="AK61:AM63">
    <cfRule type="expression" dxfId="3933" priority="99">
      <formula>AND(NOT(ISBLANK($O61)),ISBLANK($AK61),ISBLANK($AL61),ISBLANK($AM61))</formula>
    </cfRule>
  </conditionalFormatting>
  <conditionalFormatting sqref="AN61:AP63">
    <cfRule type="expression" dxfId="3932" priority="100">
      <formula>AND(NOT(ISBLANK($P61)),ISBLANK($AN61),ISBLANK($AO61),ISBLANK($AP61))</formula>
    </cfRule>
  </conditionalFormatting>
  <conditionalFormatting sqref="AQ61:AS63">
    <cfRule type="expression" dxfId="3931" priority="101">
      <formula>AND(NOT(ISBLANK($Q61)),ISBLANK($AQ61),ISBLANK($AR61),ISBLANK($AS61))</formula>
    </cfRule>
  </conditionalFormatting>
  <conditionalFormatting sqref="AT61:AV63">
    <cfRule type="expression" dxfId="3930" priority="102">
      <formula>AND(NOT(ISBLANK($R61)),ISBLANK($AT61),ISBLANK($AU61),ISBLANK($AV61))</formula>
    </cfRule>
  </conditionalFormatting>
  <conditionalFormatting sqref="AW61:AY63">
    <cfRule type="expression" dxfId="3929" priority="103">
      <formula>AND(NOT(ISBLANK($S61)),ISBLANK($AW61),ISBLANK($AX61),ISBLANK($AY61))</formula>
    </cfRule>
  </conditionalFormatting>
  <conditionalFormatting sqref="AZ61:BB63">
    <cfRule type="expression" dxfId="3928" priority="104">
      <formula>AND(NOT(ISBLANK($T61)),ISBLANK($AZ61),ISBLANK($BA61),ISBLANK($BB61))</formula>
    </cfRule>
  </conditionalFormatting>
  <conditionalFormatting sqref="X61:X63">
    <cfRule type="expression" dxfId="3927" priority="105">
      <formula>AND(NOT(ISBLANK($X61)),ISBLANK($U61),ISBLANK($V61),ISBLANK($W61))</formula>
    </cfRule>
  </conditionalFormatting>
  <conditionalFormatting sqref="V122:V134">
    <cfRule type="expression" dxfId="3926" priority="106" stopIfTrue="1">
      <formula>AND(INDEX($M122:$T122,1,$V122)=0, $V122&gt;0)</formula>
    </cfRule>
  </conditionalFormatting>
  <conditionalFormatting sqref="W122:W134">
    <cfRule type="expression" dxfId="3925" priority="107" stopIfTrue="1">
      <formula>AND(INDEX($M122:$T122,1,$W122)=0, $W122&gt;0)</formula>
    </cfRule>
  </conditionalFormatting>
  <conditionalFormatting sqref="X122:X134">
    <cfRule type="expression" dxfId="3924" priority="108" stopIfTrue="1">
      <formula>AND(INDEX($M122:$T122,1,$X122)=0, $X122&gt;0)</formula>
    </cfRule>
  </conditionalFormatting>
  <conditionalFormatting sqref="AD107:AD120 AD122:AD134 AD136:AD148 AD150:AD162 AD164:AD176">
    <cfRule type="expression" dxfId="3923" priority="109">
      <formula>"&lt;=0.5*$E$17"</formula>
    </cfRule>
  </conditionalFormatting>
  <conditionalFormatting sqref="AD107:AD120 AD122:AD134 AD136:AD148 AD150:AD162 AD164:AD176">
    <cfRule type="expression" dxfId="3922" priority="110">
      <formula>"&gt;=0,5*$E$17"</formula>
    </cfRule>
  </conditionalFormatting>
  <conditionalFormatting sqref="AE107:BN120 AE122:BN134 AE136:BN148 AE150:BN162 AE164:BN176">
    <cfRule type="expression" dxfId="3921" priority="111" stopIfTrue="1">
      <formula>MOD(AE107,2)&lt;&gt;0</formula>
    </cfRule>
  </conditionalFormatting>
  <conditionalFormatting sqref="AE107:AG176">
    <cfRule type="expression" dxfId="3920" priority="112">
      <formula>AND(NOT(ISBLANK($M107)),ISBLANK($AE107),ISBLANK($AF107),ISBLANK($AG107))</formula>
    </cfRule>
  </conditionalFormatting>
  <conditionalFormatting sqref="AH107:AJ176">
    <cfRule type="expression" dxfId="3919" priority="113">
      <formula>AND(NOT(ISBLANK($N107)),ISBLANK($AH107),ISBLANK($AI107),ISBLANK($AJ107))</formula>
    </cfRule>
  </conditionalFormatting>
  <conditionalFormatting sqref="AK107:AM176">
    <cfRule type="expression" dxfId="3918" priority="114">
      <formula>AND(NOT(ISBLANK($O107)),ISBLANK($AK107),ISBLANK($AL107),ISBLANK($AM107))</formula>
    </cfRule>
  </conditionalFormatting>
  <conditionalFormatting sqref="AN107:AP176">
    <cfRule type="expression" dxfId="3917" priority="115">
      <formula>AND(NOT(ISBLANK($P107)),ISBLANK($AN107),ISBLANK($AO107),ISBLANK($AP107))</formula>
    </cfRule>
  </conditionalFormatting>
  <conditionalFormatting sqref="AQ107:AS176">
    <cfRule type="expression" dxfId="3916" priority="116">
      <formula>AND(NOT(ISBLANK($Q107)),ISBLANK($AQ107),ISBLANK($AR107),ISBLANK($AS107))</formula>
    </cfRule>
  </conditionalFormatting>
  <conditionalFormatting sqref="AT107:AV176">
    <cfRule type="expression" dxfId="3915" priority="117">
      <formula>AND(NOT(ISBLANK($R107)),ISBLANK($AT107),ISBLANK($AU107),ISBLANK($AV107))</formula>
    </cfRule>
  </conditionalFormatting>
  <conditionalFormatting sqref="AW107:AY176">
    <cfRule type="expression" dxfId="3914" priority="118">
      <formula>AND(NOT(ISBLANK($S107)),ISBLANK($AW107),ISBLANK($AX107),ISBLANK($AY107))</formula>
    </cfRule>
  </conditionalFormatting>
  <conditionalFormatting sqref="AZ107:BB176">
    <cfRule type="expression" dxfId="3913" priority="119">
      <formula>AND(NOT(ISBLANK($T107)),ISBLANK($AZ107),ISBLANK($BA107),ISBLANK($BB107))</formula>
    </cfRule>
  </conditionalFormatting>
  <conditionalFormatting sqref="X107:X176">
    <cfRule type="expression" dxfId="3912" priority="120">
      <formula>AND(NOT(ISBLANK($X107)),ISBLANK($U107),ISBLANK($V107),ISBLANK($W107))</formula>
    </cfRule>
  </conditionalFormatting>
  <conditionalFormatting sqref="AD77 AD79:AD81 AD102 AD104:AD106">
    <cfRule type="expression" dxfId="3911" priority="121">
      <formula>"&lt;=0.5*$E$17"</formula>
    </cfRule>
  </conditionalFormatting>
  <conditionalFormatting sqref="AD77 AD79:AD81 AD102 AD104:AD106">
    <cfRule type="expression" dxfId="3910" priority="122">
      <formula>"&gt;=0,5*$E$17"</formula>
    </cfRule>
  </conditionalFormatting>
  <conditionalFormatting sqref="AE77:BN77 AE79:BN81 AE102:BN102 AE104:BN106">
    <cfRule type="expression" dxfId="3909" priority="123" stopIfTrue="1">
      <formula>MOD(AE77,2)&lt;&gt;0</formula>
    </cfRule>
  </conditionalFormatting>
  <conditionalFormatting sqref="AD103">
    <cfRule type="expression" dxfId="3908" priority="124">
      <formula>"&lt;=0.5*$E$17"</formula>
    </cfRule>
  </conditionalFormatting>
  <conditionalFormatting sqref="AD103">
    <cfRule type="expression" dxfId="3907" priority="125">
      <formula>"&gt;=0,5*$E$17"</formula>
    </cfRule>
  </conditionalFormatting>
  <conditionalFormatting sqref="AE103:BN103">
    <cfRule type="expression" dxfId="3906" priority="126" stopIfTrue="1">
      <formula>MOD(AE103,2)&lt;&gt;0</formula>
    </cfRule>
  </conditionalFormatting>
  <conditionalFormatting sqref="V103">
    <cfRule type="expression" dxfId="3905" priority="127" stopIfTrue="1">
      <formula>AND(INDEX($M103:$T103,1,$V103)=0, $V103&gt;0)</formula>
    </cfRule>
  </conditionalFormatting>
  <conditionalFormatting sqref="W103">
    <cfRule type="expression" dxfId="3904" priority="128" stopIfTrue="1">
      <formula>AND(INDEX($M103:$T103,1,$W103)=0, $W103&gt;0)</formula>
    </cfRule>
  </conditionalFormatting>
  <conditionalFormatting sqref="X103">
    <cfRule type="expression" dxfId="3903" priority="129" stopIfTrue="1">
      <formula>AND(INDEX($M103:$T103,1,$X103)=0, $X103&gt;0)</formula>
    </cfRule>
  </conditionalFormatting>
  <conditionalFormatting sqref="AE103:AG103">
    <cfRule type="expression" dxfId="3902" priority="130">
      <formula>AND(NOT(ISBLANK($M103)),ISBLANK($AE103),ISBLANK($AF103),ISBLANK($AG103))</formula>
    </cfRule>
  </conditionalFormatting>
  <conditionalFormatting sqref="AH103:AJ103">
    <cfRule type="expression" dxfId="3901" priority="131">
      <formula>AND(NOT(ISBLANK($N103)),ISBLANK($AH103),ISBLANK($AI103),ISBLANK($AJ103))</formula>
    </cfRule>
  </conditionalFormatting>
  <conditionalFormatting sqref="AK103:AM103">
    <cfRule type="expression" dxfId="3900" priority="132">
      <formula>AND(NOT(ISBLANK($O103)),ISBLANK($AK103),ISBLANK($AL103),ISBLANK($AM103))</formula>
    </cfRule>
  </conditionalFormatting>
  <conditionalFormatting sqref="AN103:AP103">
    <cfRule type="expression" dxfId="3899" priority="133">
      <formula>AND(NOT(ISBLANK($P103)),ISBLANK($AN103),ISBLANK($AO103),ISBLANK($AP103))</formula>
    </cfRule>
  </conditionalFormatting>
  <conditionalFormatting sqref="AQ103:AS103">
    <cfRule type="expression" dxfId="3898" priority="134">
      <formula>AND(NOT(ISBLANK($Q103)),ISBLANK($AQ103),ISBLANK($AR103),ISBLANK($AS103))</formula>
    </cfRule>
  </conditionalFormatting>
  <conditionalFormatting sqref="AT103:AV103">
    <cfRule type="expression" dxfId="3897" priority="135">
      <formula>AND(NOT(ISBLANK($R103)),ISBLANK($AT103),ISBLANK($AU103),ISBLANK($AV103))</formula>
    </cfRule>
  </conditionalFormatting>
  <conditionalFormatting sqref="AW103:AY103">
    <cfRule type="expression" dxfId="3896" priority="136">
      <formula>AND(NOT(ISBLANK($S103)),ISBLANK($AW103),ISBLANK($AX103),ISBLANK($AY103))</formula>
    </cfRule>
  </conditionalFormatting>
  <conditionalFormatting sqref="AZ103:BB103">
    <cfRule type="expression" dxfId="3895" priority="137">
      <formula>AND(NOT(ISBLANK($T103)),ISBLANK($AZ103),ISBLANK($BA103),ISBLANK($BB103))</formula>
    </cfRule>
  </conditionalFormatting>
  <conditionalFormatting sqref="X103">
    <cfRule type="expression" dxfId="3894" priority="138">
      <formula>AND(NOT(ISBLANK($X103)),ISBLANK($U103),ISBLANK($V103),ISBLANK($W103))</formula>
    </cfRule>
  </conditionalFormatting>
  <conditionalFormatting sqref="AD101">
    <cfRule type="expression" dxfId="3893" priority="139">
      <formula>"&lt;=0.5*$E$17"</formula>
    </cfRule>
  </conditionalFormatting>
  <conditionalFormatting sqref="AD101">
    <cfRule type="expression" dxfId="3892" priority="140">
      <formula>"&gt;=0,5*$E$17"</formula>
    </cfRule>
  </conditionalFormatting>
  <conditionalFormatting sqref="AE101:BN101">
    <cfRule type="expression" dxfId="3891" priority="141" stopIfTrue="1">
      <formula>MOD(AE101,2)&lt;&gt;0</formula>
    </cfRule>
  </conditionalFormatting>
  <conditionalFormatting sqref="V101">
    <cfRule type="expression" dxfId="3890" priority="142" stopIfTrue="1">
      <formula>AND(INDEX($M101:$T101,1,$V101)=0, $V101&gt;0)</formula>
    </cfRule>
  </conditionalFormatting>
  <conditionalFormatting sqref="W101">
    <cfRule type="expression" dxfId="3889" priority="143" stopIfTrue="1">
      <formula>AND(INDEX($M101:$T101,1,$W101)=0, $W101&gt;0)</formula>
    </cfRule>
  </conditionalFormatting>
  <conditionalFormatting sqref="X101">
    <cfRule type="expression" dxfId="3888" priority="144" stopIfTrue="1">
      <formula>AND(INDEX($M101:$T101,1,$X101)=0, $X101&gt;0)</formula>
    </cfRule>
  </conditionalFormatting>
  <conditionalFormatting sqref="AE101:AG101">
    <cfRule type="expression" dxfId="3887" priority="145">
      <formula>AND(NOT(ISBLANK($M101)),ISBLANK($AE101),ISBLANK($AF101),ISBLANK($AG101))</formula>
    </cfRule>
  </conditionalFormatting>
  <conditionalFormatting sqref="AH101:AJ101">
    <cfRule type="expression" dxfId="3886" priority="146">
      <formula>AND(NOT(ISBLANK($N101)),ISBLANK($AH101),ISBLANK($AI101),ISBLANK($AJ101))</formula>
    </cfRule>
  </conditionalFormatting>
  <conditionalFormatting sqref="AK101:AM101">
    <cfRule type="expression" dxfId="3885" priority="147">
      <formula>AND(NOT(ISBLANK($O101)),ISBLANK($AK101),ISBLANK($AL101),ISBLANK($AM101))</formula>
    </cfRule>
  </conditionalFormatting>
  <conditionalFormatting sqref="AN101:AP101">
    <cfRule type="expression" dxfId="3884" priority="148">
      <formula>AND(NOT(ISBLANK($P101)),ISBLANK($AN101),ISBLANK($AO101),ISBLANK($AP101))</formula>
    </cfRule>
  </conditionalFormatting>
  <conditionalFormatting sqref="AQ101:AS101">
    <cfRule type="expression" dxfId="3883" priority="149">
      <formula>AND(NOT(ISBLANK($Q101)),ISBLANK($AQ101),ISBLANK($AR101),ISBLANK($AS101))</formula>
    </cfRule>
  </conditionalFormatting>
  <conditionalFormatting sqref="AT101:AV101">
    <cfRule type="expression" dxfId="3882" priority="150">
      <formula>AND(NOT(ISBLANK($R101)),ISBLANK($AT101),ISBLANK($AU101),ISBLANK($AV101))</formula>
    </cfRule>
  </conditionalFormatting>
  <conditionalFormatting sqref="AW101:AY101">
    <cfRule type="expression" dxfId="3881" priority="151">
      <formula>AND(NOT(ISBLANK($S101)),ISBLANK($AW101),ISBLANK($AX101),ISBLANK($AY101))</formula>
    </cfRule>
  </conditionalFormatting>
  <conditionalFormatting sqref="AZ101:BB101">
    <cfRule type="expression" dxfId="3880" priority="152">
      <formula>AND(NOT(ISBLANK($T101)),ISBLANK($AZ101),ISBLANK($BA101),ISBLANK($BB101))</formula>
    </cfRule>
  </conditionalFormatting>
  <conditionalFormatting sqref="X101">
    <cfRule type="expression" dxfId="3879" priority="153">
      <formula>AND(NOT(ISBLANK($X101)),ISBLANK($U101),ISBLANK($V101),ISBLANK($W101))</formula>
    </cfRule>
  </conditionalFormatting>
  <conditionalFormatting sqref="AD100">
    <cfRule type="expression" dxfId="3878" priority="154">
      <formula>"&lt;=0.5*$E$17"</formula>
    </cfRule>
  </conditionalFormatting>
  <conditionalFormatting sqref="AD100">
    <cfRule type="expression" dxfId="3877" priority="155">
      <formula>"&gt;=0,5*$E$17"</formula>
    </cfRule>
  </conditionalFormatting>
  <conditionalFormatting sqref="AE100:BN100">
    <cfRule type="expression" dxfId="3876" priority="156" stopIfTrue="1">
      <formula>MOD(AE100,2)&lt;&gt;0</formula>
    </cfRule>
  </conditionalFormatting>
  <conditionalFormatting sqref="V100">
    <cfRule type="expression" dxfId="3875" priority="157" stopIfTrue="1">
      <formula>AND(INDEX($M100:$T100,1,$V100)=0, $V100&gt;0)</formula>
    </cfRule>
  </conditionalFormatting>
  <conditionalFormatting sqref="W100">
    <cfRule type="expression" dxfId="3874" priority="158" stopIfTrue="1">
      <formula>AND(INDEX($M100:$T100,1,$W100)=0, $W100&gt;0)</formula>
    </cfRule>
  </conditionalFormatting>
  <conditionalFormatting sqref="X100">
    <cfRule type="expression" dxfId="3873" priority="159" stopIfTrue="1">
      <formula>AND(INDEX($M100:$T100,1,$X100)=0, $X100&gt;0)</formula>
    </cfRule>
  </conditionalFormatting>
  <conditionalFormatting sqref="AE100:AG100">
    <cfRule type="expression" dxfId="3872" priority="160">
      <formula>AND(NOT(ISBLANK($M100)),ISBLANK($AE100),ISBLANK($AF100),ISBLANK($AG100))</formula>
    </cfRule>
  </conditionalFormatting>
  <conditionalFormatting sqref="AH100:AJ100">
    <cfRule type="expression" dxfId="3871" priority="161">
      <formula>AND(NOT(ISBLANK($N100)),ISBLANK($AH100),ISBLANK($AI100),ISBLANK($AJ100))</formula>
    </cfRule>
  </conditionalFormatting>
  <conditionalFormatting sqref="AK100:AM100">
    <cfRule type="expression" dxfId="3870" priority="162">
      <formula>AND(NOT(ISBLANK($O100)),ISBLANK($AK100),ISBLANK($AL100),ISBLANK($AM100))</formula>
    </cfRule>
  </conditionalFormatting>
  <conditionalFormatting sqref="AN100:AP100">
    <cfRule type="expression" dxfId="3869" priority="163">
      <formula>AND(NOT(ISBLANK($P100)),ISBLANK($AN100),ISBLANK($AO100),ISBLANK($AP100))</formula>
    </cfRule>
  </conditionalFormatting>
  <conditionalFormatting sqref="AQ100:AS100">
    <cfRule type="expression" dxfId="3868" priority="164">
      <formula>AND(NOT(ISBLANK($Q100)),ISBLANK($AQ100),ISBLANK($AR100),ISBLANK($AS100))</formula>
    </cfRule>
  </conditionalFormatting>
  <conditionalFormatting sqref="AT100:AV100">
    <cfRule type="expression" dxfId="3867" priority="165">
      <formula>AND(NOT(ISBLANK($R100)),ISBLANK($AT100),ISBLANK($AU100),ISBLANK($AV100))</formula>
    </cfRule>
  </conditionalFormatting>
  <conditionalFormatting sqref="AW100:AY100">
    <cfRule type="expression" dxfId="3866" priority="166">
      <formula>AND(NOT(ISBLANK($S100)),ISBLANK($AW100),ISBLANK($AX100),ISBLANK($AY100))</formula>
    </cfRule>
  </conditionalFormatting>
  <conditionalFormatting sqref="AZ100:BB100">
    <cfRule type="expression" dxfId="3865" priority="167">
      <formula>AND(NOT(ISBLANK($T100)),ISBLANK($AZ100),ISBLANK($BA100),ISBLANK($BB100))</formula>
    </cfRule>
  </conditionalFormatting>
  <conditionalFormatting sqref="X100">
    <cfRule type="expression" dxfId="3864" priority="168">
      <formula>AND(NOT(ISBLANK($X100)),ISBLANK($U100),ISBLANK($V100),ISBLANK($W100))</formula>
    </cfRule>
  </conditionalFormatting>
  <conditionalFormatting sqref="AD86 AD99">
    <cfRule type="expression" dxfId="3863" priority="169">
      <formula>"&lt;=0.5*$E$17"</formula>
    </cfRule>
  </conditionalFormatting>
  <conditionalFormatting sqref="AD86 AD99">
    <cfRule type="expression" dxfId="3862" priority="170">
      <formula>"&gt;=0,5*$E$17"</formula>
    </cfRule>
  </conditionalFormatting>
  <conditionalFormatting sqref="AE86:BN86 AE99:BN99">
    <cfRule type="expression" dxfId="3861" priority="171" stopIfTrue="1">
      <formula>MOD(AE86,2)&lt;&gt;0</formula>
    </cfRule>
  </conditionalFormatting>
  <conditionalFormatting sqref="V99">
    <cfRule type="expression" dxfId="3860" priority="172" stopIfTrue="1">
      <formula>AND(INDEX($M99:$T99,1,$V99)=0, $V99&gt;0)</formula>
    </cfRule>
  </conditionalFormatting>
  <conditionalFormatting sqref="W99">
    <cfRule type="expression" dxfId="3859" priority="173" stopIfTrue="1">
      <formula>AND(INDEX($M99:$T99,1,$W99)=0, $W99&gt;0)</formula>
    </cfRule>
  </conditionalFormatting>
  <conditionalFormatting sqref="X99">
    <cfRule type="expression" dxfId="3858" priority="174" stopIfTrue="1">
      <formula>AND(INDEX($M99:$T99,1,$X99)=0, $X99&gt;0)</formula>
    </cfRule>
  </conditionalFormatting>
  <conditionalFormatting sqref="AE99:AG99">
    <cfRule type="expression" dxfId="3857" priority="175">
      <formula>AND(NOT(ISBLANK($M99)),ISBLANK($AE99),ISBLANK($AF99),ISBLANK($AG99))</formula>
    </cfRule>
  </conditionalFormatting>
  <conditionalFormatting sqref="AH99:AJ99">
    <cfRule type="expression" dxfId="3856" priority="176">
      <formula>AND(NOT(ISBLANK($N99)),ISBLANK($AH99),ISBLANK($AI99),ISBLANK($AJ99))</formula>
    </cfRule>
  </conditionalFormatting>
  <conditionalFormatting sqref="AK99:AM99">
    <cfRule type="expression" dxfId="3855" priority="177">
      <formula>AND(NOT(ISBLANK($O99)),ISBLANK($AK99),ISBLANK($AL99),ISBLANK($AM99))</formula>
    </cfRule>
  </conditionalFormatting>
  <conditionalFormatting sqref="AN99:AP99">
    <cfRule type="expression" dxfId="3854" priority="178">
      <formula>AND(NOT(ISBLANK($P99)),ISBLANK($AN99),ISBLANK($AO99),ISBLANK($AP99))</formula>
    </cfRule>
  </conditionalFormatting>
  <conditionalFormatting sqref="AQ99:AS99">
    <cfRule type="expression" dxfId="3853" priority="179">
      <formula>AND(NOT(ISBLANK($Q99)),ISBLANK($AQ99),ISBLANK($AR99),ISBLANK($AS99))</formula>
    </cfRule>
  </conditionalFormatting>
  <conditionalFormatting sqref="AT99:AV99">
    <cfRule type="expression" dxfId="3852" priority="180">
      <formula>AND(NOT(ISBLANK($R99)),ISBLANK($AT99),ISBLANK($AU99),ISBLANK($AV99))</formula>
    </cfRule>
  </conditionalFormatting>
  <conditionalFormatting sqref="AW99:AY99">
    <cfRule type="expression" dxfId="3851" priority="181">
      <formula>AND(NOT(ISBLANK($S99)),ISBLANK($AW99),ISBLANK($AX99),ISBLANK($AY99))</formula>
    </cfRule>
  </conditionalFormatting>
  <conditionalFormatting sqref="AZ99:BB99">
    <cfRule type="expression" dxfId="3850" priority="182">
      <formula>AND(NOT(ISBLANK($T99)),ISBLANK($AZ99),ISBLANK($BA99),ISBLANK($BB99))</formula>
    </cfRule>
  </conditionalFormatting>
  <conditionalFormatting sqref="X99">
    <cfRule type="expression" dxfId="3849" priority="183">
      <formula>AND(NOT(ISBLANK($X99)),ISBLANK($U99),ISBLANK($V99),ISBLANK($W99))</formula>
    </cfRule>
  </conditionalFormatting>
  <conditionalFormatting sqref="AD92">
    <cfRule type="expression" dxfId="3848" priority="184">
      <formula>"&lt;=0.5*$E$17"</formula>
    </cfRule>
  </conditionalFormatting>
  <conditionalFormatting sqref="AD92">
    <cfRule type="expression" dxfId="3847" priority="185">
      <formula>"&gt;=0,5*$E$17"</formula>
    </cfRule>
  </conditionalFormatting>
  <conditionalFormatting sqref="AE92:BN92">
    <cfRule type="expression" dxfId="3846" priority="186" stopIfTrue="1">
      <formula>MOD(AE92,2)&lt;&gt;0</formula>
    </cfRule>
  </conditionalFormatting>
  <conditionalFormatting sqref="V92">
    <cfRule type="expression" dxfId="3845" priority="187" stopIfTrue="1">
      <formula>AND(INDEX($M92:$T92,1,$V92)=0, $V92&gt;0)</formula>
    </cfRule>
  </conditionalFormatting>
  <conditionalFormatting sqref="W92">
    <cfRule type="expression" dxfId="3844" priority="188" stopIfTrue="1">
      <formula>AND(INDEX($M92:$T92,1,$W92)=0, $W92&gt;0)</formula>
    </cfRule>
  </conditionalFormatting>
  <conditionalFormatting sqref="X92">
    <cfRule type="expression" dxfId="3843" priority="189" stopIfTrue="1">
      <formula>AND(INDEX($M92:$T92,1,$X92)=0, $X92&gt;0)</formula>
    </cfRule>
  </conditionalFormatting>
  <conditionalFormatting sqref="AE92:AG92">
    <cfRule type="expression" dxfId="3842" priority="190">
      <formula>AND(NOT(ISBLANK($M92)),ISBLANK($AE92),ISBLANK($AF92),ISBLANK($AG92))</formula>
    </cfRule>
  </conditionalFormatting>
  <conditionalFormatting sqref="AH92:AJ92">
    <cfRule type="expression" dxfId="3841" priority="191">
      <formula>AND(NOT(ISBLANK($N92)),ISBLANK($AH92),ISBLANK($AI92),ISBLANK($AJ92))</formula>
    </cfRule>
  </conditionalFormatting>
  <conditionalFormatting sqref="AK92:AM92">
    <cfRule type="expression" dxfId="3840" priority="192">
      <formula>AND(NOT(ISBLANK($O92)),ISBLANK($AK92),ISBLANK($AL92),ISBLANK($AM92))</formula>
    </cfRule>
  </conditionalFormatting>
  <conditionalFormatting sqref="AN92:AP92">
    <cfRule type="expression" dxfId="3839" priority="193">
      <formula>AND(NOT(ISBLANK($P92)),ISBLANK($AN92),ISBLANK($AO92),ISBLANK($AP92))</formula>
    </cfRule>
  </conditionalFormatting>
  <conditionalFormatting sqref="AQ92:AS92">
    <cfRule type="expression" dxfId="3838" priority="194">
      <formula>AND(NOT(ISBLANK($Q92)),ISBLANK($AQ92),ISBLANK($AR92),ISBLANK($AS92))</formula>
    </cfRule>
  </conditionalFormatting>
  <conditionalFormatting sqref="AT92:AV92">
    <cfRule type="expression" dxfId="3837" priority="195">
      <formula>AND(NOT(ISBLANK($R92)),ISBLANK($AT92),ISBLANK($AU92),ISBLANK($AV92))</formula>
    </cfRule>
  </conditionalFormatting>
  <conditionalFormatting sqref="AW92:AY92">
    <cfRule type="expression" dxfId="3836" priority="196">
      <formula>AND(NOT(ISBLANK($S92)),ISBLANK($AW92),ISBLANK($AX92),ISBLANK($AY92))</formula>
    </cfRule>
  </conditionalFormatting>
  <conditionalFormatting sqref="AZ92:BB92">
    <cfRule type="expression" dxfId="3835" priority="197">
      <formula>AND(NOT(ISBLANK($T92)),ISBLANK($AZ92),ISBLANK($BA92),ISBLANK($BB92))</formula>
    </cfRule>
  </conditionalFormatting>
  <conditionalFormatting sqref="X92">
    <cfRule type="expression" dxfId="3834" priority="198">
      <formula>AND(NOT(ISBLANK($X92)),ISBLANK($U92),ISBLANK($V92),ISBLANK($W92))</formula>
    </cfRule>
  </conditionalFormatting>
  <conditionalFormatting sqref="AD85">
    <cfRule type="expression" dxfId="3833" priority="199">
      <formula>"&lt;=0.5*$E$17"</formula>
    </cfRule>
  </conditionalFormatting>
  <conditionalFormatting sqref="AD85">
    <cfRule type="expression" dxfId="3832" priority="200">
      <formula>"&gt;=0,5*$E$17"</formula>
    </cfRule>
  </conditionalFormatting>
  <conditionalFormatting sqref="AE85:BN85">
    <cfRule type="expression" dxfId="3831" priority="201" stopIfTrue="1">
      <formula>MOD(AE85,2)&lt;&gt;0</formula>
    </cfRule>
  </conditionalFormatting>
  <conditionalFormatting sqref="AE85:AG85">
    <cfRule type="expression" dxfId="3830" priority="202">
      <formula>AND(NOT(ISBLANK($M85)),ISBLANK($AE85),ISBLANK($AF85),ISBLANK($AG85))</formula>
    </cfRule>
  </conditionalFormatting>
  <conditionalFormatting sqref="AH85:AJ85">
    <cfRule type="expression" dxfId="3829" priority="203">
      <formula>AND(NOT(ISBLANK($N85)),ISBLANK($AH85),ISBLANK($AI85),ISBLANK($AJ85))</formula>
    </cfRule>
  </conditionalFormatting>
  <conditionalFormatting sqref="AK85:AM85">
    <cfRule type="expression" dxfId="3828" priority="204">
      <formula>AND(NOT(ISBLANK($O85)),ISBLANK($AK85),ISBLANK($AL85),ISBLANK($AM85))</formula>
    </cfRule>
  </conditionalFormatting>
  <conditionalFormatting sqref="AN85:AP85">
    <cfRule type="expression" dxfId="3827" priority="205">
      <formula>AND(NOT(ISBLANK($P85)),ISBLANK($AN85),ISBLANK($AO85),ISBLANK($AP85))</formula>
    </cfRule>
  </conditionalFormatting>
  <conditionalFormatting sqref="AQ85:AS85">
    <cfRule type="expression" dxfId="3826" priority="206">
      <formula>AND(NOT(ISBLANK($Q85)),ISBLANK($AQ85),ISBLANK($AR85),ISBLANK($AS85))</formula>
    </cfRule>
  </conditionalFormatting>
  <conditionalFormatting sqref="AT85:AV85">
    <cfRule type="expression" dxfId="3825" priority="207">
      <formula>AND(NOT(ISBLANK($R85)),ISBLANK($AT85),ISBLANK($AU85),ISBLANK($AV85))</formula>
    </cfRule>
  </conditionalFormatting>
  <conditionalFormatting sqref="AW85:AY85">
    <cfRule type="expression" dxfId="3824" priority="208">
      <formula>AND(NOT(ISBLANK($S85)),ISBLANK($AW85),ISBLANK($AX85),ISBLANK($AY85))</formula>
    </cfRule>
  </conditionalFormatting>
  <conditionalFormatting sqref="AZ85:BB85">
    <cfRule type="expression" dxfId="3823" priority="209">
      <formula>AND(NOT(ISBLANK($T85)),ISBLANK($AZ85),ISBLANK($BA85),ISBLANK($BB85))</formula>
    </cfRule>
  </conditionalFormatting>
  <conditionalFormatting sqref="AD82">
    <cfRule type="expression" dxfId="3822" priority="210">
      <formula>"&lt;=0.5*$E$17"</formula>
    </cfRule>
  </conditionalFormatting>
  <conditionalFormatting sqref="AD82">
    <cfRule type="expression" dxfId="3821" priority="211">
      <formula>"&gt;=0,5*$E$17"</formula>
    </cfRule>
  </conditionalFormatting>
  <conditionalFormatting sqref="AE82:BN82">
    <cfRule type="expression" dxfId="3820" priority="212" stopIfTrue="1">
      <formula>MOD(AE82,2)&lt;&gt;0</formula>
    </cfRule>
  </conditionalFormatting>
  <conditionalFormatting sqref="V82">
    <cfRule type="expression" dxfId="3819" priority="213" stopIfTrue="1">
      <formula>AND(INDEX($M82:$T82,1,$V82)=0, $V82&gt;0)</formula>
    </cfRule>
  </conditionalFormatting>
  <conditionalFormatting sqref="W82">
    <cfRule type="expression" dxfId="3818" priority="214" stopIfTrue="1">
      <formula>AND(INDEX($M82:$T82,1,$W82)=0, $W82&gt;0)</formula>
    </cfRule>
  </conditionalFormatting>
  <conditionalFormatting sqref="X82">
    <cfRule type="expression" dxfId="3817" priority="215" stopIfTrue="1">
      <formula>AND(INDEX($M82:$T82,1,$X82)=0, $X82&gt;0)</formula>
    </cfRule>
  </conditionalFormatting>
  <conditionalFormatting sqref="AE82:AG82">
    <cfRule type="expression" dxfId="3816" priority="216">
      <formula>AND(NOT(ISBLANK($M82)),ISBLANK($AE82),ISBLANK($AF82),ISBLANK($AG82))</formula>
    </cfRule>
  </conditionalFormatting>
  <conditionalFormatting sqref="AH82:AJ82">
    <cfRule type="expression" dxfId="3815" priority="217">
      <formula>AND(NOT(ISBLANK($N82)),ISBLANK($AH82),ISBLANK($AI82),ISBLANK($AJ82))</formula>
    </cfRule>
  </conditionalFormatting>
  <conditionalFormatting sqref="AK82:AM82">
    <cfRule type="expression" dxfId="3814" priority="218">
      <formula>AND(NOT(ISBLANK($O82)),ISBLANK($AK82),ISBLANK($AL82),ISBLANK($AM82))</formula>
    </cfRule>
  </conditionalFormatting>
  <conditionalFormatting sqref="AN82:AP82">
    <cfRule type="expression" dxfId="3813" priority="219">
      <formula>AND(NOT(ISBLANK($P82)),ISBLANK($AN82),ISBLANK($AO82),ISBLANK($AP82))</formula>
    </cfRule>
  </conditionalFormatting>
  <conditionalFormatting sqref="AQ82:AS82">
    <cfRule type="expression" dxfId="3812" priority="220">
      <formula>AND(NOT(ISBLANK($Q82)),ISBLANK($AQ82),ISBLANK($AR82),ISBLANK($AS82))</formula>
    </cfRule>
  </conditionalFormatting>
  <conditionalFormatting sqref="AT82:AV82">
    <cfRule type="expression" dxfId="3811" priority="221">
      <formula>AND(NOT(ISBLANK($R82)),ISBLANK($AT82),ISBLANK($AU82),ISBLANK($AV82))</formula>
    </cfRule>
  </conditionalFormatting>
  <conditionalFormatting sqref="AW82:AY82">
    <cfRule type="expression" dxfId="3810" priority="222">
      <formula>AND(NOT(ISBLANK($S82)),ISBLANK($AW82),ISBLANK($AX82),ISBLANK($AY82))</formula>
    </cfRule>
  </conditionalFormatting>
  <conditionalFormatting sqref="AZ82:BB82">
    <cfRule type="expression" dxfId="3809" priority="223">
      <formula>AND(NOT(ISBLANK($T82)),ISBLANK($AZ82),ISBLANK($BA82),ISBLANK($BB82))</formula>
    </cfRule>
  </conditionalFormatting>
  <conditionalFormatting sqref="X82">
    <cfRule type="expression" dxfId="3808" priority="224">
      <formula>AND(NOT(ISBLANK($X82)),ISBLANK($U82),ISBLANK($V82),ISBLANK($W82))</formula>
    </cfRule>
  </conditionalFormatting>
  <conditionalFormatting sqref="K4:K9">
    <cfRule type="cellIs" dxfId="3807" priority="225" operator="equal">
      <formula>3</formula>
    </cfRule>
  </conditionalFormatting>
  <conditionalFormatting sqref="AD97:AD98">
    <cfRule type="expression" dxfId="3806" priority="226">
      <formula>"&lt;=0.5*$E$17"</formula>
    </cfRule>
  </conditionalFormatting>
  <conditionalFormatting sqref="AD97:AD98">
    <cfRule type="expression" dxfId="3805" priority="227">
      <formula>"&gt;=0,5*$E$17"</formula>
    </cfRule>
  </conditionalFormatting>
  <conditionalFormatting sqref="AE97:BN98">
    <cfRule type="expression" dxfId="3804" priority="228" stopIfTrue="1">
      <formula>MOD(AE97,2)&lt;&gt;0</formula>
    </cfRule>
  </conditionalFormatting>
  <conditionalFormatting sqref="V97:V98">
    <cfRule type="expression" dxfId="3803" priority="229" stopIfTrue="1">
      <formula>AND(INDEX($M97:$T97,1,$V97)=0, $V97&gt;0)</formula>
    </cfRule>
  </conditionalFormatting>
  <conditionalFormatting sqref="W97:W98">
    <cfRule type="expression" dxfId="3802" priority="230" stopIfTrue="1">
      <formula>AND(INDEX($M97:$T97,1,$W97)=0, $W97&gt;0)</formula>
    </cfRule>
  </conditionalFormatting>
  <conditionalFormatting sqref="X97:X98">
    <cfRule type="expression" dxfId="3801" priority="231" stopIfTrue="1">
      <formula>AND(INDEX($M97:$T97,1,$X97)=0, $X97&gt;0)</formula>
    </cfRule>
  </conditionalFormatting>
  <conditionalFormatting sqref="AE97:AG98">
    <cfRule type="expression" dxfId="3800" priority="232">
      <formula>AND(NOT(ISBLANK($M97)),ISBLANK($AE97),ISBLANK($AF97),ISBLANK($AG97))</formula>
    </cfRule>
  </conditionalFormatting>
  <conditionalFormatting sqref="AH97:AJ98">
    <cfRule type="expression" dxfId="3799" priority="233">
      <formula>AND(NOT(ISBLANK($N97)),ISBLANK($AH97),ISBLANK($AI97),ISBLANK($AJ97))</formula>
    </cfRule>
  </conditionalFormatting>
  <conditionalFormatting sqref="AK97:AM98">
    <cfRule type="expression" dxfId="3798" priority="234">
      <formula>AND(NOT(ISBLANK($O97)),ISBLANK($AK97),ISBLANK($AL97),ISBLANK($AM97))</formula>
    </cfRule>
  </conditionalFormatting>
  <conditionalFormatting sqref="AN97:AP98">
    <cfRule type="expression" dxfId="3797" priority="235">
      <formula>AND(NOT(ISBLANK($P97)),ISBLANK($AN97),ISBLANK($AO97),ISBLANK($AP97))</formula>
    </cfRule>
  </conditionalFormatting>
  <conditionalFormatting sqref="AQ97:AS98">
    <cfRule type="expression" dxfId="3796" priority="236">
      <formula>AND(NOT(ISBLANK($Q97)),ISBLANK($AQ97),ISBLANK($AR97),ISBLANK($AS97))</formula>
    </cfRule>
  </conditionalFormatting>
  <conditionalFormatting sqref="AT97:AV98">
    <cfRule type="expression" dxfId="3795" priority="237">
      <formula>AND(NOT(ISBLANK($R97)),ISBLANK($AT97),ISBLANK($AU97),ISBLANK($AV97))</formula>
    </cfRule>
  </conditionalFormatting>
  <conditionalFormatting sqref="AW97:AY98">
    <cfRule type="expression" dxfId="3794" priority="238">
      <formula>AND(NOT(ISBLANK($S97)),ISBLANK($AW97),ISBLANK($AX97),ISBLANK($AY97))</formula>
    </cfRule>
  </conditionalFormatting>
  <conditionalFormatting sqref="AZ97:BB98">
    <cfRule type="expression" dxfId="3793" priority="239">
      <formula>AND(NOT(ISBLANK($T97)),ISBLANK($AZ97),ISBLANK($BA97),ISBLANK($BB97))</formula>
    </cfRule>
  </conditionalFormatting>
  <conditionalFormatting sqref="X97:X98">
    <cfRule type="expression" dxfId="3792" priority="240">
      <formula>AND(NOT(ISBLANK($X97)),ISBLANK($U97),ISBLANK($V97),ISBLANK($W97))</formula>
    </cfRule>
  </conditionalFormatting>
  <conditionalFormatting sqref="AD96">
    <cfRule type="expression" dxfId="3791" priority="241">
      <formula>"&lt;=0.5*$E$17"</formula>
    </cfRule>
  </conditionalFormatting>
  <conditionalFormatting sqref="AD96">
    <cfRule type="expression" dxfId="3790" priority="242">
      <formula>"&gt;=0,5*$E$17"</formula>
    </cfRule>
  </conditionalFormatting>
  <conditionalFormatting sqref="AE96:BN96">
    <cfRule type="expression" dxfId="3789" priority="243" stopIfTrue="1">
      <formula>MOD(AE96,2)&lt;&gt;0</formula>
    </cfRule>
  </conditionalFormatting>
  <conditionalFormatting sqref="V96">
    <cfRule type="expression" dxfId="3788" priority="244" stopIfTrue="1">
      <formula>AND(INDEX($M96:$T96,1,$V96)=0, $V96&gt;0)</formula>
    </cfRule>
  </conditionalFormatting>
  <conditionalFormatting sqref="W96">
    <cfRule type="expression" dxfId="3787" priority="245" stopIfTrue="1">
      <formula>AND(INDEX($M96:$T96,1,$W96)=0, $W96&gt;0)</formula>
    </cfRule>
  </conditionalFormatting>
  <conditionalFormatting sqref="X96">
    <cfRule type="expression" dxfId="3786" priority="246" stopIfTrue="1">
      <formula>AND(INDEX($M96:$T96,1,$X96)=0, $X96&gt;0)</formula>
    </cfRule>
  </conditionalFormatting>
  <conditionalFormatting sqref="AE96:AG96">
    <cfRule type="expression" dxfId="3785" priority="247">
      <formula>AND(NOT(ISBLANK($M96)),ISBLANK($AE96),ISBLANK($AF96),ISBLANK($AG96))</formula>
    </cfRule>
  </conditionalFormatting>
  <conditionalFormatting sqref="AH96:AJ96">
    <cfRule type="expression" dxfId="3784" priority="248">
      <formula>AND(NOT(ISBLANK($N96)),ISBLANK($AH96),ISBLANK($AI96),ISBLANK($AJ96))</formula>
    </cfRule>
  </conditionalFormatting>
  <conditionalFormatting sqref="AK96:AM96">
    <cfRule type="expression" dxfId="3783" priority="249">
      <formula>AND(NOT(ISBLANK($O96)),ISBLANK($AK96),ISBLANK($AL96),ISBLANK($AM96))</formula>
    </cfRule>
  </conditionalFormatting>
  <conditionalFormatting sqref="AN96:AP96">
    <cfRule type="expression" dxfId="3782" priority="250">
      <formula>AND(NOT(ISBLANK($P96)),ISBLANK($AN96),ISBLANK($AO96),ISBLANK($AP96))</formula>
    </cfRule>
  </conditionalFormatting>
  <conditionalFormatting sqref="AQ96:AS96">
    <cfRule type="expression" dxfId="3781" priority="251">
      <formula>AND(NOT(ISBLANK($Q96)),ISBLANK($AQ96),ISBLANK($AR96),ISBLANK($AS96))</formula>
    </cfRule>
  </conditionalFormatting>
  <conditionalFormatting sqref="AT96:AV96">
    <cfRule type="expression" dxfId="3780" priority="252">
      <formula>AND(NOT(ISBLANK($R96)),ISBLANK($AT96),ISBLANK($AU96),ISBLANK($AV96))</formula>
    </cfRule>
  </conditionalFormatting>
  <conditionalFormatting sqref="AW96:AY96">
    <cfRule type="expression" dxfId="3779" priority="253">
      <formula>AND(NOT(ISBLANK($S96)),ISBLANK($AW96),ISBLANK($AX96),ISBLANK($AY96))</formula>
    </cfRule>
  </conditionalFormatting>
  <conditionalFormatting sqref="AZ96:BB96">
    <cfRule type="expression" dxfId="3778" priority="254">
      <formula>AND(NOT(ISBLANK($T96)),ISBLANK($AZ96),ISBLANK($BA96),ISBLANK($BB96))</formula>
    </cfRule>
  </conditionalFormatting>
  <conditionalFormatting sqref="X96">
    <cfRule type="expression" dxfId="3777" priority="255">
      <formula>AND(NOT(ISBLANK($X96)),ISBLANK($U96),ISBLANK($V96),ISBLANK($W96))</formula>
    </cfRule>
  </conditionalFormatting>
  <conditionalFormatting sqref="AD95">
    <cfRule type="expression" dxfId="3776" priority="256">
      <formula>"&lt;=0.5*$E$17"</formula>
    </cfRule>
  </conditionalFormatting>
  <conditionalFormatting sqref="AD95">
    <cfRule type="expression" dxfId="3775" priority="257">
      <formula>"&gt;=0,5*$E$17"</formula>
    </cfRule>
  </conditionalFormatting>
  <conditionalFormatting sqref="AE95:BN95">
    <cfRule type="expression" dxfId="3774" priority="258" stopIfTrue="1">
      <formula>MOD(AE95,2)&lt;&gt;0</formula>
    </cfRule>
  </conditionalFormatting>
  <conditionalFormatting sqref="V95">
    <cfRule type="expression" dxfId="3773" priority="259" stopIfTrue="1">
      <formula>AND(INDEX($M95:$T95,1,$V95)=0, $V95&gt;0)</formula>
    </cfRule>
  </conditionalFormatting>
  <conditionalFormatting sqref="W95">
    <cfRule type="expression" dxfId="3772" priority="260" stopIfTrue="1">
      <formula>AND(INDEX($M95:$T95,1,$W95)=0, $W95&gt;0)</formula>
    </cfRule>
  </conditionalFormatting>
  <conditionalFormatting sqref="X95">
    <cfRule type="expression" dxfId="3771" priority="261" stopIfTrue="1">
      <formula>AND(INDEX($M95:$T95,1,$X95)=0, $X95&gt;0)</formula>
    </cfRule>
  </conditionalFormatting>
  <conditionalFormatting sqref="AE95:AG95">
    <cfRule type="expression" dxfId="3770" priority="262">
      <formula>AND(NOT(ISBLANK($M95)),ISBLANK($AE95),ISBLANK($AF95),ISBLANK($AG95))</formula>
    </cfRule>
  </conditionalFormatting>
  <conditionalFormatting sqref="AH95:AJ95">
    <cfRule type="expression" dxfId="3769" priority="263">
      <formula>AND(NOT(ISBLANK($N95)),ISBLANK($AH95),ISBLANK($AI95),ISBLANK($AJ95))</formula>
    </cfRule>
  </conditionalFormatting>
  <conditionalFormatting sqref="AK95:AM95">
    <cfRule type="expression" dxfId="3768" priority="264">
      <formula>AND(NOT(ISBLANK($O95)),ISBLANK($AK95),ISBLANK($AL95),ISBLANK($AM95))</formula>
    </cfRule>
  </conditionalFormatting>
  <conditionalFormatting sqref="AN95:AP95">
    <cfRule type="expression" dxfId="3767" priority="265">
      <formula>AND(NOT(ISBLANK($P95)),ISBLANK($AN95),ISBLANK($AO95),ISBLANK($AP95))</formula>
    </cfRule>
  </conditionalFormatting>
  <conditionalFormatting sqref="AQ95:AS95">
    <cfRule type="expression" dxfId="3766" priority="266">
      <formula>AND(NOT(ISBLANK($Q95)),ISBLANK($AQ95),ISBLANK($AR95),ISBLANK($AS95))</formula>
    </cfRule>
  </conditionalFormatting>
  <conditionalFormatting sqref="AT95:AV95">
    <cfRule type="expression" dxfId="3765" priority="267">
      <formula>AND(NOT(ISBLANK($R95)),ISBLANK($AT95),ISBLANK($AU95),ISBLANK($AV95))</formula>
    </cfRule>
  </conditionalFormatting>
  <conditionalFormatting sqref="AW95:AY95">
    <cfRule type="expression" dxfId="3764" priority="268">
      <formula>AND(NOT(ISBLANK($S95)),ISBLANK($AW95),ISBLANK($AX95),ISBLANK($AY95))</formula>
    </cfRule>
  </conditionalFormatting>
  <conditionalFormatting sqref="AZ95:BB95">
    <cfRule type="expression" dxfId="3763" priority="269">
      <formula>AND(NOT(ISBLANK($T95)),ISBLANK($AZ95),ISBLANK($BA95),ISBLANK($BB95))</formula>
    </cfRule>
  </conditionalFormatting>
  <conditionalFormatting sqref="X95">
    <cfRule type="expression" dxfId="3762" priority="270">
      <formula>AND(NOT(ISBLANK($X95)),ISBLANK($U95),ISBLANK($V95),ISBLANK($W95))</formula>
    </cfRule>
  </conditionalFormatting>
  <conditionalFormatting sqref="AD93:AD94">
    <cfRule type="expression" dxfId="3761" priority="271">
      <formula>"&lt;=0.5*$E$17"</formula>
    </cfRule>
  </conditionalFormatting>
  <conditionalFormatting sqref="AD93:AD94">
    <cfRule type="expression" dxfId="3760" priority="272">
      <formula>"&gt;=0,5*$E$17"</formula>
    </cfRule>
  </conditionalFormatting>
  <conditionalFormatting sqref="AE93:BN94">
    <cfRule type="expression" dxfId="3759" priority="273" stopIfTrue="1">
      <formula>MOD(AE93,2)&lt;&gt;0</formula>
    </cfRule>
  </conditionalFormatting>
  <conditionalFormatting sqref="V93:V94">
    <cfRule type="expression" dxfId="3758" priority="274" stopIfTrue="1">
      <formula>AND(INDEX($M93:$T93,1,$V93)=0, $V93&gt;0)</formula>
    </cfRule>
  </conditionalFormatting>
  <conditionalFormatting sqref="W93:W94">
    <cfRule type="expression" dxfId="3757" priority="275" stopIfTrue="1">
      <formula>AND(INDEX($M93:$T93,1,$W93)=0, $W93&gt;0)</formula>
    </cfRule>
  </conditionalFormatting>
  <conditionalFormatting sqref="X93:X94">
    <cfRule type="expression" dxfId="3756" priority="276" stopIfTrue="1">
      <formula>AND(INDEX($M93:$T93,1,$X93)=0, $X93&gt;0)</formula>
    </cfRule>
  </conditionalFormatting>
  <conditionalFormatting sqref="AE93:AG94">
    <cfRule type="expression" dxfId="3755" priority="277">
      <formula>AND(NOT(ISBLANK($M93)),ISBLANK($AE93),ISBLANK($AF93),ISBLANK($AG93))</formula>
    </cfRule>
  </conditionalFormatting>
  <conditionalFormatting sqref="AH93:AJ94">
    <cfRule type="expression" dxfId="3754" priority="278">
      <formula>AND(NOT(ISBLANK($N93)),ISBLANK($AH93),ISBLANK($AI93),ISBLANK($AJ93))</formula>
    </cfRule>
  </conditionalFormatting>
  <conditionalFormatting sqref="AK93:AM94">
    <cfRule type="expression" dxfId="3753" priority="279">
      <formula>AND(NOT(ISBLANK($O93)),ISBLANK($AK93),ISBLANK($AL93),ISBLANK($AM93))</formula>
    </cfRule>
  </conditionalFormatting>
  <conditionalFormatting sqref="AN93:AP94">
    <cfRule type="expression" dxfId="3752" priority="280">
      <formula>AND(NOT(ISBLANK($P93)),ISBLANK($AN93),ISBLANK($AO93),ISBLANK($AP93))</formula>
    </cfRule>
  </conditionalFormatting>
  <conditionalFormatting sqref="AQ93:AS94">
    <cfRule type="expression" dxfId="3751" priority="281">
      <formula>AND(NOT(ISBLANK($Q93)),ISBLANK($AQ93),ISBLANK($AR93),ISBLANK($AS93))</formula>
    </cfRule>
  </conditionalFormatting>
  <conditionalFormatting sqref="AT93:AV94">
    <cfRule type="expression" dxfId="3750" priority="282">
      <formula>AND(NOT(ISBLANK($R93)),ISBLANK($AT93),ISBLANK($AU93),ISBLANK($AV93))</formula>
    </cfRule>
  </conditionalFormatting>
  <conditionalFormatting sqref="AW93:AY94">
    <cfRule type="expression" dxfId="3749" priority="283">
      <formula>AND(NOT(ISBLANK($S93)),ISBLANK($AW93),ISBLANK($AX93),ISBLANK($AY93))</formula>
    </cfRule>
  </conditionalFormatting>
  <conditionalFormatting sqref="AZ93:BB94">
    <cfRule type="expression" dxfId="3748" priority="284">
      <formula>AND(NOT(ISBLANK($T93)),ISBLANK($AZ93),ISBLANK($BA93),ISBLANK($BB93))</formula>
    </cfRule>
  </conditionalFormatting>
  <conditionalFormatting sqref="X93:X94">
    <cfRule type="expression" dxfId="3747" priority="285">
      <formula>AND(NOT(ISBLANK($X93)),ISBLANK($U93),ISBLANK($V93),ISBLANK($W93))</formula>
    </cfRule>
  </conditionalFormatting>
  <conditionalFormatting sqref="AD91">
    <cfRule type="expression" dxfId="3746" priority="286">
      <formula>"&lt;=0.5*$E$17"</formula>
    </cfRule>
  </conditionalFormatting>
  <conditionalFormatting sqref="AD91">
    <cfRule type="expression" dxfId="3745" priority="287">
      <formula>"&gt;=0,5*$E$17"</formula>
    </cfRule>
  </conditionalFormatting>
  <conditionalFormatting sqref="AE91:BN91">
    <cfRule type="expression" dxfId="3744" priority="288" stopIfTrue="1">
      <formula>MOD(AE91,2)&lt;&gt;0</formula>
    </cfRule>
  </conditionalFormatting>
  <conditionalFormatting sqref="V91">
    <cfRule type="expression" dxfId="3743" priority="289" stopIfTrue="1">
      <formula>AND(INDEX($M91:$T91,1,$V91)=0, $V91&gt;0)</formula>
    </cfRule>
  </conditionalFormatting>
  <conditionalFormatting sqref="W91">
    <cfRule type="expression" dxfId="3742" priority="290" stopIfTrue="1">
      <formula>AND(INDEX($M91:$T91,1,$W91)=0, $W91&gt;0)</formula>
    </cfRule>
  </conditionalFormatting>
  <conditionalFormatting sqref="X91">
    <cfRule type="expression" dxfId="3741" priority="291" stopIfTrue="1">
      <formula>AND(INDEX($M91:$T91,1,$X91)=0, $X91&gt;0)</formula>
    </cfRule>
  </conditionalFormatting>
  <conditionalFormatting sqref="AE91:AG91">
    <cfRule type="expression" dxfId="3740" priority="292">
      <formula>AND(NOT(ISBLANK($M91)),ISBLANK($AE91),ISBLANK($AF91),ISBLANK($AG91))</formula>
    </cfRule>
  </conditionalFormatting>
  <conditionalFormatting sqref="AH91:AJ91">
    <cfRule type="expression" dxfId="3739" priority="293">
      <formula>AND(NOT(ISBLANK($N91)),ISBLANK($AH91),ISBLANK($AI91),ISBLANK($AJ91))</formula>
    </cfRule>
  </conditionalFormatting>
  <conditionalFormatting sqref="AK91:AM91">
    <cfRule type="expression" dxfId="3738" priority="294">
      <formula>AND(NOT(ISBLANK($O91)),ISBLANK($AK91),ISBLANK($AL91),ISBLANK($AM91))</formula>
    </cfRule>
  </conditionalFormatting>
  <conditionalFormatting sqref="AN91:AP91">
    <cfRule type="expression" dxfId="3737" priority="295">
      <formula>AND(NOT(ISBLANK($P91)),ISBLANK($AN91),ISBLANK($AO91),ISBLANK($AP91))</formula>
    </cfRule>
  </conditionalFormatting>
  <conditionalFormatting sqref="AQ91:AS91">
    <cfRule type="expression" dxfId="3736" priority="296">
      <formula>AND(NOT(ISBLANK($Q91)),ISBLANK($AQ91),ISBLANK($AR91),ISBLANK($AS91))</formula>
    </cfRule>
  </conditionalFormatting>
  <conditionalFormatting sqref="AT91:AV91">
    <cfRule type="expression" dxfId="3735" priority="297">
      <formula>AND(NOT(ISBLANK($R91)),ISBLANK($AT91),ISBLANK($AU91),ISBLANK($AV91))</formula>
    </cfRule>
  </conditionalFormatting>
  <conditionalFormatting sqref="AW91:AY91">
    <cfRule type="expression" dxfId="3734" priority="298">
      <formula>AND(NOT(ISBLANK($S91)),ISBLANK($AW91),ISBLANK($AX91),ISBLANK($AY91))</formula>
    </cfRule>
  </conditionalFormatting>
  <conditionalFormatting sqref="AZ91:BB91">
    <cfRule type="expression" dxfId="3733" priority="299">
      <formula>AND(NOT(ISBLANK($T91)),ISBLANK($AZ91),ISBLANK($BA91),ISBLANK($BB91))</formula>
    </cfRule>
  </conditionalFormatting>
  <conditionalFormatting sqref="X91">
    <cfRule type="expression" dxfId="3732" priority="300">
      <formula>AND(NOT(ISBLANK($X91)),ISBLANK($U91),ISBLANK($V91),ISBLANK($W91))</formula>
    </cfRule>
  </conditionalFormatting>
  <conditionalFormatting sqref="AD90">
    <cfRule type="expression" dxfId="3731" priority="301">
      <formula>"&lt;=0.5*$E$17"</formula>
    </cfRule>
  </conditionalFormatting>
  <conditionalFormatting sqref="AD90">
    <cfRule type="expression" dxfId="3730" priority="302">
      <formula>"&gt;=0,5*$E$17"</formula>
    </cfRule>
  </conditionalFormatting>
  <conditionalFormatting sqref="AE90:BN90">
    <cfRule type="expression" dxfId="3729" priority="303" stopIfTrue="1">
      <formula>MOD(AE90,2)&lt;&gt;0</formula>
    </cfRule>
  </conditionalFormatting>
  <conditionalFormatting sqref="AD89">
    <cfRule type="expression" dxfId="3728" priority="304">
      <formula>"&lt;=0.5*$E$17"</formula>
    </cfRule>
  </conditionalFormatting>
  <conditionalFormatting sqref="AD89">
    <cfRule type="expression" dxfId="3727" priority="305">
      <formula>"&gt;=0,5*$E$17"</formula>
    </cfRule>
  </conditionalFormatting>
  <conditionalFormatting sqref="AE89:BN89">
    <cfRule type="expression" dxfId="3726" priority="306" stopIfTrue="1">
      <formula>MOD(AE89,2)&lt;&gt;0</formula>
    </cfRule>
  </conditionalFormatting>
  <conditionalFormatting sqref="V89">
    <cfRule type="expression" dxfId="3725" priority="307" stopIfTrue="1">
      <formula>AND(INDEX($M89:$T89,1,$V89)=0, $V89&gt;0)</formula>
    </cfRule>
  </conditionalFormatting>
  <conditionalFormatting sqref="W89">
    <cfRule type="expression" dxfId="3724" priority="308" stopIfTrue="1">
      <formula>AND(INDEX($M89:$T89,1,$W89)=0, $W89&gt;0)</formula>
    </cfRule>
  </conditionalFormatting>
  <conditionalFormatting sqref="X89">
    <cfRule type="expression" dxfId="3723" priority="309" stopIfTrue="1">
      <formula>AND(INDEX($M89:$T89,1,$X89)=0, $X89&gt;0)</formula>
    </cfRule>
  </conditionalFormatting>
  <conditionalFormatting sqref="AE89:AG89">
    <cfRule type="expression" dxfId="3722" priority="310">
      <formula>AND(NOT(ISBLANK($M89)),ISBLANK($AE89),ISBLANK($AF89),ISBLANK($AG89))</formula>
    </cfRule>
  </conditionalFormatting>
  <conditionalFormatting sqref="AH89:AJ89">
    <cfRule type="expression" dxfId="3721" priority="311">
      <formula>AND(NOT(ISBLANK($N89)),ISBLANK($AH89),ISBLANK($AI89),ISBLANK($AJ89))</formula>
    </cfRule>
  </conditionalFormatting>
  <conditionalFormatting sqref="AK89:AM89">
    <cfRule type="expression" dxfId="3720" priority="312">
      <formula>AND(NOT(ISBLANK($O89)),ISBLANK($AK89),ISBLANK($AL89),ISBLANK($AM89))</formula>
    </cfRule>
  </conditionalFormatting>
  <conditionalFormatting sqref="AN89:AP89">
    <cfRule type="expression" dxfId="3719" priority="313">
      <formula>AND(NOT(ISBLANK($P89)),ISBLANK($AN89),ISBLANK($AO89),ISBLANK($AP89))</formula>
    </cfRule>
  </conditionalFormatting>
  <conditionalFormatting sqref="AQ89:AS89">
    <cfRule type="expression" dxfId="3718" priority="314">
      <formula>AND(NOT(ISBLANK($Q89)),ISBLANK($AQ89),ISBLANK($AR89),ISBLANK($AS89))</formula>
    </cfRule>
  </conditionalFormatting>
  <conditionalFormatting sqref="AT89:AV89">
    <cfRule type="expression" dxfId="3717" priority="315">
      <formula>AND(NOT(ISBLANK($R89)),ISBLANK($AT89),ISBLANK($AU89),ISBLANK($AV89))</formula>
    </cfRule>
  </conditionalFormatting>
  <conditionalFormatting sqref="AW89:AY89">
    <cfRule type="expression" dxfId="3716" priority="316">
      <formula>AND(NOT(ISBLANK($S89)),ISBLANK($AW89),ISBLANK($AX89),ISBLANK($AY89))</formula>
    </cfRule>
  </conditionalFormatting>
  <conditionalFormatting sqref="AZ89:BB89">
    <cfRule type="expression" dxfId="3715" priority="317">
      <formula>AND(NOT(ISBLANK($T89)),ISBLANK($AZ89),ISBLANK($BA89),ISBLANK($BB89))</formula>
    </cfRule>
  </conditionalFormatting>
  <conditionalFormatting sqref="X89">
    <cfRule type="expression" dxfId="3714" priority="318">
      <formula>AND(NOT(ISBLANK($X89)),ISBLANK($U89),ISBLANK($V89),ISBLANK($W89))</formula>
    </cfRule>
  </conditionalFormatting>
  <conditionalFormatting sqref="AD88">
    <cfRule type="expression" dxfId="3713" priority="319">
      <formula>"&lt;=0.5*$E$17"</formula>
    </cfRule>
  </conditionalFormatting>
  <conditionalFormatting sqref="AD88">
    <cfRule type="expression" dxfId="3712" priority="320">
      <formula>"&gt;=0,5*$E$17"</formula>
    </cfRule>
  </conditionalFormatting>
  <conditionalFormatting sqref="AE88:BN88">
    <cfRule type="expression" dxfId="3711" priority="321" stopIfTrue="1">
      <formula>MOD(AE88,2)&lt;&gt;0</formula>
    </cfRule>
  </conditionalFormatting>
  <conditionalFormatting sqref="V88">
    <cfRule type="expression" dxfId="3710" priority="322" stopIfTrue="1">
      <formula>AND(INDEX($M88:$T88,1,$V88)=0, $V88&gt;0)</formula>
    </cfRule>
  </conditionalFormatting>
  <conditionalFormatting sqref="W88">
    <cfRule type="expression" dxfId="3709" priority="323" stopIfTrue="1">
      <formula>AND(INDEX($M88:$T88,1,$W88)=0, $W88&gt;0)</formula>
    </cfRule>
  </conditionalFormatting>
  <conditionalFormatting sqref="X88">
    <cfRule type="expression" dxfId="3708" priority="324" stopIfTrue="1">
      <formula>AND(INDEX($M88:$T88,1,$X88)=0, $X88&gt;0)</formula>
    </cfRule>
  </conditionalFormatting>
  <conditionalFormatting sqref="AE88:AG88">
    <cfRule type="expression" dxfId="3707" priority="325">
      <formula>AND(NOT(ISBLANK($M88)),ISBLANK($AE88),ISBLANK($AF88),ISBLANK($AG88))</formula>
    </cfRule>
  </conditionalFormatting>
  <conditionalFormatting sqref="AH88:AJ88">
    <cfRule type="expression" dxfId="3706" priority="326">
      <formula>AND(NOT(ISBLANK($N88)),ISBLANK($AH88),ISBLANK($AI88),ISBLANK($AJ88))</formula>
    </cfRule>
  </conditionalFormatting>
  <conditionalFormatting sqref="AK88:AM88">
    <cfRule type="expression" dxfId="3705" priority="327">
      <formula>AND(NOT(ISBLANK($O88)),ISBLANK($AK88),ISBLANK($AL88),ISBLANK($AM88))</formula>
    </cfRule>
  </conditionalFormatting>
  <conditionalFormatting sqref="AN88:AP88">
    <cfRule type="expression" dxfId="3704" priority="328">
      <formula>AND(NOT(ISBLANK($P88)),ISBLANK($AN88),ISBLANK($AO88),ISBLANK($AP88))</formula>
    </cfRule>
  </conditionalFormatting>
  <conditionalFormatting sqref="AQ88:AS88">
    <cfRule type="expression" dxfId="3703" priority="329">
      <formula>AND(NOT(ISBLANK($Q88)),ISBLANK($AQ88),ISBLANK($AR88),ISBLANK($AS88))</formula>
    </cfRule>
  </conditionalFormatting>
  <conditionalFormatting sqref="AT88:AV88">
    <cfRule type="expression" dxfId="3702" priority="330">
      <formula>AND(NOT(ISBLANK($R88)),ISBLANK($AT88),ISBLANK($AU88),ISBLANK($AV88))</formula>
    </cfRule>
  </conditionalFormatting>
  <conditionalFormatting sqref="AW88:AY88">
    <cfRule type="expression" dxfId="3701" priority="331">
      <formula>AND(NOT(ISBLANK($S88)),ISBLANK($AW88),ISBLANK($AX88),ISBLANK($AY88))</formula>
    </cfRule>
  </conditionalFormatting>
  <conditionalFormatting sqref="AZ88:BB88">
    <cfRule type="expression" dxfId="3700" priority="332">
      <formula>AND(NOT(ISBLANK($T88)),ISBLANK($AZ88),ISBLANK($BA88),ISBLANK($BB88))</formula>
    </cfRule>
  </conditionalFormatting>
  <conditionalFormatting sqref="X88">
    <cfRule type="expression" dxfId="3699" priority="333">
      <formula>AND(NOT(ISBLANK($X88)),ISBLANK($U88),ISBLANK($V88),ISBLANK($W88))</formula>
    </cfRule>
  </conditionalFormatting>
  <conditionalFormatting sqref="AD87">
    <cfRule type="expression" dxfId="3698" priority="334">
      <formula>"&lt;=0.5*$E$17"</formula>
    </cfRule>
  </conditionalFormatting>
  <conditionalFormatting sqref="AD87">
    <cfRule type="expression" dxfId="3697" priority="335">
      <formula>"&gt;=0,5*$E$17"</formula>
    </cfRule>
  </conditionalFormatting>
  <conditionalFormatting sqref="AE87:BN87">
    <cfRule type="expression" dxfId="3696" priority="336" stopIfTrue="1">
      <formula>MOD(AE87,2)&lt;&gt;0</formula>
    </cfRule>
  </conditionalFormatting>
  <conditionalFormatting sqref="V87">
    <cfRule type="expression" dxfId="3695" priority="337" stopIfTrue="1">
      <formula>AND(INDEX($M87:$T87,1,$V87)=0, $V87&gt;0)</formula>
    </cfRule>
  </conditionalFormatting>
  <conditionalFormatting sqref="W87">
    <cfRule type="expression" dxfId="3694" priority="338" stopIfTrue="1">
      <formula>AND(INDEX($M87:$T87,1,$W87)=0, $W87&gt;0)</formula>
    </cfRule>
  </conditionalFormatting>
  <conditionalFormatting sqref="X87">
    <cfRule type="expression" dxfId="3693" priority="339" stopIfTrue="1">
      <formula>AND(INDEX($M87:$T87,1,$X87)=0, $X87&gt;0)</formula>
    </cfRule>
  </conditionalFormatting>
  <conditionalFormatting sqref="AE87:AG87">
    <cfRule type="expression" dxfId="3692" priority="340">
      <formula>AND(NOT(ISBLANK($M87)),ISBLANK($AE87),ISBLANK($AF87),ISBLANK($AG87))</formula>
    </cfRule>
  </conditionalFormatting>
  <conditionalFormatting sqref="AH87:AJ87">
    <cfRule type="expression" dxfId="3691" priority="341">
      <formula>AND(NOT(ISBLANK($N87)),ISBLANK($AH87),ISBLANK($AI87),ISBLANK($AJ87))</formula>
    </cfRule>
  </conditionalFormatting>
  <conditionalFormatting sqref="AK87:AM87">
    <cfRule type="expression" dxfId="3690" priority="342">
      <formula>AND(NOT(ISBLANK($O87)),ISBLANK($AK87),ISBLANK($AL87),ISBLANK($AM87))</formula>
    </cfRule>
  </conditionalFormatting>
  <conditionalFormatting sqref="AN87:AP87">
    <cfRule type="expression" dxfId="3689" priority="343">
      <formula>AND(NOT(ISBLANK($P87)),ISBLANK($AN87),ISBLANK($AO87),ISBLANK($AP87))</formula>
    </cfRule>
  </conditionalFormatting>
  <conditionalFormatting sqref="AQ87:AS87">
    <cfRule type="expression" dxfId="3688" priority="344">
      <formula>AND(NOT(ISBLANK($Q87)),ISBLANK($AQ87),ISBLANK($AR87),ISBLANK($AS87))</formula>
    </cfRule>
  </conditionalFormatting>
  <conditionalFormatting sqref="AT87:AV87">
    <cfRule type="expression" dxfId="3687" priority="345">
      <formula>AND(NOT(ISBLANK($R87)),ISBLANK($AT87),ISBLANK($AU87),ISBLANK($AV87))</formula>
    </cfRule>
  </conditionalFormatting>
  <conditionalFormatting sqref="AW87:AY87">
    <cfRule type="expression" dxfId="3686" priority="346">
      <formula>AND(NOT(ISBLANK($S87)),ISBLANK($AW87),ISBLANK($AX87),ISBLANK($AY87))</formula>
    </cfRule>
  </conditionalFormatting>
  <conditionalFormatting sqref="AZ87:BB87">
    <cfRule type="expression" dxfId="3685" priority="347">
      <formula>AND(NOT(ISBLANK($T87)),ISBLANK($AZ87),ISBLANK($BA87),ISBLANK($BB87))</formula>
    </cfRule>
  </conditionalFormatting>
  <conditionalFormatting sqref="X87">
    <cfRule type="expression" dxfId="3684" priority="348">
      <formula>AND(NOT(ISBLANK($X87)),ISBLANK($U87),ISBLANK($V87),ISBLANK($W87))</formula>
    </cfRule>
  </conditionalFormatting>
  <conditionalFormatting sqref="AD84">
    <cfRule type="expression" dxfId="3683" priority="349">
      <formula>"&lt;=0.5*$E$17"</formula>
    </cfRule>
  </conditionalFormatting>
  <conditionalFormatting sqref="AD84">
    <cfRule type="expression" dxfId="3682" priority="350">
      <formula>"&gt;=0,5*$E$17"</formula>
    </cfRule>
  </conditionalFormatting>
  <conditionalFormatting sqref="AE84:BN84">
    <cfRule type="expression" dxfId="3681" priority="351" stopIfTrue="1">
      <formula>MOD(AE84,2)&lt;&gt;0</formula>
    </cfRule>
  </conditionalFormatting>
  <conditionalFormatting sqref="AE84:AG84">
    <cfRule type="expression" dxfId="3680" priority="352">
      <formula>AND(NOT(ISBLANK($M84)),ISBLANK($AE84),ISBLANK($AF84),ISBLANK($AG84))</formula>
    </cfRule>
  </conditionalFormatting>
  <conditionalFormatting sqref="AH84:AJ84">
    <cfRule type="expression" dxfId="3679" priority="353">
      <formula>AND(NOT(ISBLANK($N84)),ISBLANK($AH84),ISBLANK($AI84),ISBLANK($AJ84))</formula>
    </cfRule>
  </conditionalFormatting>
  <conditionalFormatting sqref="AK84:AM84">
    <cfRule type="expression" dxfId="3678" priority="354">
      <formula>AND(NOT(ISBLANK($O84)),ISBLANK($AK84),ISBLANK($AL84),ISBLANK($AM84))</formula>
    </cfRule>
  </conditionalFormatting>
  <conditionalFormatting sqref="AN84:AP84">
    <cfRule type="expression" dxfId="3677" priority="355">
      <formula>AND(NOT(ISBLANK($P84)),ISBLANK($AN84),ISBLANK($AO84),ISBLANK($AP84))</formula>
    </cfRule>
  </conditionalFormatting>
  <conditionalFormatting sqref="AQ84:AS84">
    <cfRule type="expression" dxfId="3676" priority="356">
      <formula>AND(NOT(ISBLANK($Q84)),ISBLANK($AQ84),ISBLANK($AR84),ISBLANK($AS84))</formula>
    </cfRule>
  </conditionalFormatting>
  <conditionalFormatting sqref="AT84:AV84">
    <cfRule type="expression" dxfId="3675" priority="357">
      <formula>AND(NOT(ISBLANK($R84)),ISBLANK($AT84),ISBLANK($AU84),ISBLANK($AV84))</formula>
    </cfRule>
  </conditionalFormatting>
  <conditionalFormatting sqref="AW84:AY84">
    <cfRule type="expression" dxfId="3674" priority="358">
      <formula>AND(NOT(ISBLANK($S84)),ISBLANK($AW84),ISBLANK($AX84),ISBLANK($AY84))</formula>
    </cfRule>
  </conditionalFormatting>
  <conditionalFormatting sqref="AZ84:BB84">
    <cfRule type="expression" dxfId="3673" priority="359">
      <formula>AND(NOT(ISBLANK($T84)),ISBLANK($AZ84),ISBLANK($BA84),ISBLANK($BB84))</formula>
    </cfRule>
  </conditionalFormatting>
  <conditionalFormatting sqref="AD83">
    <cfRule type="expression" dxfId="3672" priority="360">
      <formula>"&lt;=0.5*$E$17"</formula>
    </cfRule>
  </conditionalFormatting>
  <conditionalFormatting sqref="AD83">
    <cfRule type="expression" dxfId="3671" priority="361">
      <formula>"&gt;=0,5*$E$17"</formula>
    </cfRule>
  </conditionalFormatting>
  <conditionalFormatting sqref="AE83:BN83">
    <cfRule type="expression" dxfId="3670" priority="362" stopIfTrue="1">
      <formula>MOD(AE83,2)&lt;&gt;0</formula>
    </cfRule>
  </conditionalFormatting>
  <conditionalFormatting sqref="AE83:AG83">
    <cfRule type="expression" dxfId="3669" priority="363">
      <formula>AND(NOT(ISBLANK($M83)),ISBLANK($AE83),ISBLANK($AF83),ISBLANK($AG83))</formula>
    </cfRule>
  </conditionalFormatting>
  <conditionalFormatting sqref="AH83:AJ83">
    <cfRule type="expression" dxfId="3668" priority="364">
      <formula>AND(NOT(ISBLANK($N83)),ISBLANK($AH83),ISBLANK($AI83),ISBLANK($AJ83))</formula>
    </cfRule>
  </conditionalFormatting>
  <conditionalFormatting sqref="AK83:AM83">
    <cfRule type="expression" dxfId="3667" priority="365">
      <formula>AND(NOT(ISBLANK($O83)),ISBLANK($AK83),ISBLANK($AL83),ISBLANK($AM83))</formula>
    </cfRule>
  </conditionalFormatting>
  <conditionalFormatting sqref="AN83:AP83">
    <cfRule type="expression" dxfId="3666" priority="366">
      <formula>AND(NOT(ISBLANK($P83)),ISBLANK($AN83),ISBLANK($AO83),ISBLANK($AP83))</formula>
    </cfRule>
  </conditionalFormatting>
  <conditionalFormatting sqref="AQ83:AS83">
    <cfRule type="expression" dxfId="3665" priority="367">
      <formula>AND(NOT(ISBLANK($Q83)),ISBLANK($AQ83),ISBLANK($AR83),ISBLANK($AS83))</formula>
    </cfRule>
  </conditionalFormatting>
  <conditionalFormatting sqref="AT83:AV83">
    <cfRule type="expression" dxfId="3664" priority="368">
      <formula>AND(NOT(ISBLANK($R83)),ISBLANK($AT83),ISBLANK($AU83),ISBLANK($AV83))</formula>
    </cfRule>
  </conditionalFormatting>
  <conditionalFormatting sqref="AW83:AY83">
    <cfRule type="expression" dxfId="3663" priority="369">
      <formula>AND(NOT(ISBLANK($S83)),ISBLANK($AW83),ISBLANK($AX83),ISBLANK($AY83))</formula>
    </cfRule>
  </conditionalFormatting>
  <conditionalFormatting sqref="AZ83:BB83">
    <cfRule type="expression" dxfId="3662" priority="370">
      <formula>AND(NOT(ISBLANK($T83)),ISBLANK($AZ83),ISBLANK($BA83),ISBLANK($BB83))</formula>
    </cfRule>
  </conditionalFormatting>
  <conditionalFormatting sqref="AD66:AD68">
    <cfRule type="expression" dxfId="3661" priority="371">
      <formula>"&lt;=0.5*$E$17"</formula>
    </cfRule>
  </conditionalFormatting>
  <conditionalFormatting sqref="AD66:AD68">
    <cfRule type="expression" dxfId="3660" priority="372">
      <formula>"&gt;=0,5*$E$17"</formula>
    </cfRule>
  </conditionalFormatting>
  <conditionalFormatting sqref="AE66:BN68">
    <cfRule type="expression" dxfId="3659" priority="373" stopIfTrue="1">
      <formula>MOD(AE66,2)&lt;&gt;0</formula>
    </cfRule>
  </conditionalFormatting>
  <conditionalFormatting sqref="V66:V68">
    <cfRule type="expression" dxfId="3658" priority="374" stopIfTrue="1">
      <formula>AND(INDEX($M66:$T66,1,$V66)=0, $V66&gt;0)</formula>
    </cfRule>
  </conditionalFormatting>
  <conditionalFormatting sqref="W66:W68">
    <cfRule type="expression" dxfId="3657" priority="375" stopIfTrue="1">
      <formula>AND(INDEX($M66:$T66,1,$W66)=0, $W66&gt;0)</formula>
    </cfRule>
  </conditionalFormatting>
  <conditionalFormatting sqref="X66:X68">
    <cfRule type="expression" dxfId="3656" priority="376" stopIfTrue="1">
      <formula>AND(INDEX($M66:$T66,1,$X66)=0, $X66&gt;0)</formula>
    </cfRule>
  </conditionalFormatting>
  <conditionalFormatting sqref="AE66:AG68">
    <cfRule type="expression" dxfId="3655" priority="377">
      <formula>AND(NOT(ISBLANK($M66)),ISBLANK($AE66),ISBLANK($AF66),ISBLANK($AG66))</formula>
    </cfRule>
  </conditionalFormatting>
  <conditionalFormatting sqref="AH66:AJ68">
    <cfRule type="expression" dxfId="3654" priority="378">
      <formula>AND(NOT(ISBLANK($N66)),ISBLANK($AH66),ISBLANK($AI66),ISBLANK($AJ66))</formula>
    </cfRule>
  </conditionalFormatting>
  <conditionalFormatting sqref="AK66:AM68">
    <cfRule type="expression" dxfId="3653" priority="379">
      <formula>AND(NOT(ISBLANK($O66)),ISBLANK($AK66),ISBLANK($AL66),ISBLANK($AM66))</formula>
    </cfRule>
  </conditionalFormatting>
  <conditionalFormatting sqref="AN66:AP68">
    <cfRule type="expression" dxfId="3652" priority="380">
      <formula>AND(NOT(ISBLANK($P66)),ISBLANK($AN66),ISBLANK($AO66),ISBLANK($AP66))</formula>
    </cfRule>
  </conditionalFormatting>
  <conditionalFormatting sqref="AQ66:AS68">
    <cfRule type="expression" dxfId="3651" priority="381">
      <formula>AND(NOT(ISBLANK($Q66)),ISBLANK($AQ66),ISBLANK($AR66),ISBLANK($AS66))</formula>
    </cfRule>
  </conditionalFormatting>
  <conditionalFormatting sqref="AT66:AV68">
    <cfRule type="expression" dxfId="3650" priority="382">
      <formula>AND(NOT(ISBLANK($R66)),ISBLANK($AT66),ISBLANK($AU66),ISBLANK($AV66))</formula>
    </cfRule>
  </conditionalFormatting>
  <conditionalFormatting sqref="AW66:AY68">
    <cfRule type="expression" dxfId="3649" priority="383">
      <formula>AND(NOT(ISBLANK($S66)),ISBLANK($AW66),ISBLANK($AX66),ISBLANK($AY66))</formula>
    </cfRule>
  </conditionalFormatting>
  <conditionalFormatting sqref="AZ66:BB68">
    <cfRule type="expression" dxfId="3648" priority="384">
      <formula>AND(NOT(ISBLANK($T66)),ISBLANK($AZ66),ISBLANK($BA66),ISBLANK($BB66))</formula>
    </cfRule>
  </conditionalFormatting>
  <conditionalFormatting sqref="X66:X68">
    <cfRule type="expression" dxfId="3647" priority="385">
      <formula>AND(NOT(ISBLANK($X66)),ISBLANK($U66),ISBLANK($V66),ISBLANK($W66))</formula>
    </cfRule>
  </conditionalFormatting>
  <conditionalFormatting sqref="AD69">
    <cfRule type="expression" dxfId="3646" priority="386">
      <formula>"&lt;=0.5*$E$17"</formula>
    </cfRule>
  </conditionalFormatting>
  <conditionalFormatting sqref="AD69">
    <cfRule type="expression" dxfId="3645" priority="387">
      <formula>"&gt;=0,5*$E$17"</formula>
    </cfRule>
  </conditionalFormatting>
  <conditionalFormatting sqref="AE69:BN69">
    <cfRule type="expression" dxfId="3644" priority="388" stopIfTrue="1">
      <formula>MOD(AE69,2)&lt;&gt;0</formula>
    </cfRule>
  </conditionalFormatting>
  <conditionalFormatting sqref="V69">
    <cfRule type="expression" dxfId="3643" priority="389" stopIfTrue="1">
      <formula>AND(INDEX($M69:$T69,1,$V69)=0, $V69&gt;0)</formula>
    </cfRule>
  </conditionalFormatting>
  <conditionalFormatting sqref="W69">
    <cfRule type="expression" dxfId="3642" priority="390" stopIfTrue="1">
      <formula>AND(INDEX($M69:$T69,1,$W69)=0, $W69&gt;0)</formula>
    </cfRule>
  </conditionalFormatting>
  <conditionalFormatting sqref="X69">
    <cfRule type="expression" dxfId="3641" priority="391" stopIfTrue="1">
      <formula>AND(INDEX($M69:$T69,1,$X69)=0, $X69&gt;0)</formula>
    </cfRule>
  </conditionalFormatting>
  <conditionalFormatting sqref="AE69:AG69">
    <cfRule type="expression" dxfId="3640" priority="392">
      <formula>AND(NOT(ISBLANK($M69)),ISBLANK($AE69),ISBLANK($AF69),ISBLANK($AG69))</formula>
    </cfRule>
  </conditionalFormatting>
  <conditionalFormatting sqref="AH69:AJ69">
    <cfRule type="expression" dxfId="3639" priority="393">
      <formula>AND(NOT(ISBLANK($N69)),ISBLANK($AH69),ISBLANK($AI69),ISBLANK($AJ69))</formula>
    </cfRule>
  </conditionalFormatting>
  <conditionalFormatting sqref="AK69:AM69">
    <cfRule type="expression" dxfId="3638" priority="394">
      <formula>AND(NOT(ISBLANK($O69)),ISBLANK($AK69),ISBLANK($AL69),ISBLANK($AM69))</formula>
    </cfRule>
  </conditionalFormatting>
  <conditionalFormatting sqref="AN69:AP69">
    <cfRule type="expression" dxfId="3637" priority="395">
      <formula>AND(NOT(ISBLANK($P69)),ISBLANK($AN69),ISBLANK($AO69),ISBLANK($AP69))</formula>
    </cfRule>
  </conditionalFormatting>
  <conditionalFormatting sqref="AQ69:AS69">
    <cfRule type="expression" dxfId="3636" priority="396">
      <formula>AND(NOT(ISBLANK($Q69)),ISBLANK($AQ69),ISBLANK($AR69),ISBLANK($AS69))</formula>
    </cfRule>
  </conditionalFormatting>
  <conditionalFormatting sqref="AT69:AV69">
    <cfRule type="expression" dxfId="3635" priority="397">
      <formula>AND(NOT(ISBLANK($R69)),ISBLANK($AT69),ISBLANK($AU69),ISBLANK($AV69))</formula>
    </cfRule>
  </conditionalFormatting>
  <conditionalFormatting sqref="AW69:AY69">
    <cfRule type="expression" dxfId="3634" priority="398">
      <formula>AND(NOT(ISBLANK($S69)),ISBLANK($AW69),ISBLANK($AX69),ISBLANK($AY69))</formula>
    </cfRule>
  </conditionalFormatting>
  <conditionalFormatting sqref="AZ69:BB69">
    <cfRule type="expression" dxfId="3633" priority="399">
      <formula>AND(NOT(ISBLANK($T69)),ISBLANK($AZ69),ISBLANK($BA69),ISBLANK($BB69))</formula>
    </cfRule>
  </conditionalFormatting>
  <conditionalFormatting sqref="X69">
    <cfRule type="expression" dxfId="3632" priority="400">
      <formula>AND(NOT(ISBLANK($X69)),ISBLANK($U69),ISBLANK($V69),ISBLANK($W69))</formula>
    </cfRule>
  </conditionalFormatting>
  <conditionalFormatting sqref="V65">
    <cfRule type="expression" dxfId="3631" priority="401" stopIfTrue="1">
      <formula>AND(INDEX($M65:$T65,1,$V65)=0, $V65&gt;0)</formula>
    </cfRule>
  </conditionalFormatting>
  <conditionalFormatting sqref="AG65 AK65:AM65 AR65 BC65:BN65">
    <cfRule type="expression" dxfId="3630" priority="402" stopIfTrue="1">
      <formula>MOD(AG65,2)&lt;&gt;0</formula>
    </cfRule>
  </conditionalFormatting>
  <conditionalFormatting sqref="W65">
    <cfRule type="expression" dxfId="3629" priority="403" stopIfTrue="1">
      <formula>AND(INDEX($M65:$T65,1,$W65)=0, $W65&gt;0)</formula>
    </cfRule>
  </conditionalFormatting>
  <conditionalFormatting sqref="AE65:AF65 AH65:AJ65 AN65:AQ65 AS65:BB65">
    <cfRule type="expression" dxfId="3628" priority="404" stopIfTrue="1">
      <formula>MOD(AE65,2)&lt;&gt;0</formula>
    </cfRule>
  </conditionalFormatting>
  <conditionalFormatting sqref="AD185">
    <cfRule type="expression" dxfId="3627" priority="405">
      <formula>"&lt;=0.5*$E$17"</formula>
    </cfRule>
  </conditionalFormatting>
  <conditionalFormatting sqref="AD185">
    <cfRule type="expression" dxfId="3626" priority="406">
      <formula>"&gt;=0,5*$E$17"</formula>
    </cfRule>
  </conditionalFormatting>
  <conditionalFormatting sqref="AK4:AK10">
    <cfRule type="expression" dxfId="3625" priority="407">
      <formula>AND(NOT(ISBLANK($M4)),ISBLANK($AE4),ISBLANK($AF4),ISBLANK($AG4))</formula>
    </cfRule>
  </conditionalFormatting>
  <conditionalFormatting sqref="AM4:AM10">
    <cfRule type="expression" dxfId="3624" priority="408">
      <formula>AND(NOT(ISBLANK($M4)),ISBLANK($AE4),ISBLANK($AF4),ISBLANK($AG4))</formula>
    </cfRule>
  </conditionalFormatting>
  <conditionalFormatting sqref="AN4:AN10">
    <cfRule type="expression" dxfId="3623" priority="409">
      <formula>AND(NOT(ISBLANK($N4)),ISBLANK($AH4),ISBLANK($AI4),ISBLANK($AJ4))</formula>
    </cfRule>
  </conditionalFormatting>
  <conditionalFormatting sqref="AP4:AP10">
    <cfRule type="expression" dxfId="3622" priority="410">
      <formula>AND(NOT(ISBLANK($N4)),ISBLANK($AH4),ISBLANK($AI4),ISBLANK($AJ4))</formula>
    </cfRule>
  </conditionalFormatting>
  <conditionalFormatting sqref="AD18:AD19">
    <cfRule type="expression" dxfId="3621" priority="411">
      <formula>"&lt;=0.5*$E$17"</formula>
    </cfRule>
  </conditionalFormatting>
  <conditionalFormatting sqref="AD18:AD19">
    <cfRule type="expression" dxfId="3620" priority="412">
      <formula>"&gt;=0,5*$E$17"</formula>
    </cfRule>
  </conditionalFormatting>
  <conditionalFormatting sqref="AE18:BN19">
    <cfRule type="expression" dxfId="3619" priority="413" stopIfTrue="1">
      <formula>MOD(AE18,2)&lt;&gt;0</formula>
    </cfRule>
  </conditionalFormatting>
  <conditionalFormatting sqref="V18:V19">
    <cfRule type="expression" dxfId="3618" priority="414" stopIfTrue="1">
      <formula>AND(INDEX($M18:$T18,1,$V18)=0, $V18&gt;0)</formula>
    </cfRule>
  </conditionalFormatting>
  <conditionalFormatting sqref="W18:W19">
    <cfRule type="expression" dxfId="3617" priority="415" stopIfTrue="1">
      <formula>AND(INDEX($M18:$T18,1,$W18)=0, $W18&gt;0)</formula>
    </cfRule>
  </conditionalFormatting>
  <conditionalFormatting sqref="X18:X19">
    <cfRule type="expression" dxfId="3616" priority="416" stopIfTrue="1">
      <formula>AND(INDEX($M18:$T18,1,$X18)=0, $X18&gt;0)</formula>
    </cfRule>
  </conditionalFormatting>
  <conditionalFormatting sqref="AE18:AG19">
    <cfRule type="expression" dxfId="3615" priority="417">
      <formula>AND(NOT(ISBLANK($M18)),ISBLANK($AE18),ISBLANK($AF18),ISBLANK($AG18))</formula>
    </cfRule>
  </conditionalFormatting>
  <conditionalFormatting sqref="AH18:AJ19">
    <cfRule type="expression" dxfId="3614" priority="418">
      <formula>AND(NOT(ISBLANK($N18)),ISBLANK($AH18),ISBLANK($AI18),ISBLANK($AJ18))</formula>
    </cfRule>
  </conditionalFormatting>
  <conditionalFormatting sqref="AK18:AM19">
    <cfRule type="expression" dxfId="3613" priority="419">
      <formula>AND(NOT(ISBLANK($O18)),ISBLANK($AK18),ISBLANK($AL18),ISBLANK($AM18))</formula>
    </cfRule>
  </conditionalFormatting>
  <conditionalFormatting sqref="AN18:AP19">
    <cfRule type="expression" dxfId="3612" priority="420">
      <formula>AND(NOT(ISBLANK($P18)),ISBLANK($AN18),ISBLANK($AO18),ISBLANK($AP18))</formula>
    </cfRule>
  </conditionalFormatting>
  <conditionalFormatting sqref="AQ18:AS19">
    <cfRule type="expression" dxfId="3611" priority="421">
      <formula>AND(NOT(ISBLANK($Q18)),ISBLANK($AQ18),ISBLANK($AR18),ISBLANK($AS18))</formula>
    </cfRule>
  </conditionalFormatting>
  <conditionalFormatting sqref="AT18:AV19">
    <cfRule type="expression" dxfId="3610" priority="422">
      <formula>AND(NOT(ISBLANK($R18)),ISBLANK($AT18),ISBLANK($AU18),ISBLANK($AV18))</formula>
    </cfRule>
  </conditionalFormatting>
  <conditionalFormatting sqref="AW18:AY19">
    <cfRule type="expression" dxfId="3609" priority="423">
      <formula>AND(NOT(ISBLANK($S18)),ISBLANK($AW18),ISBLANK($AX18),ISBLANK($AY18))</formula>
    </cfRule>
  </conditionalFormatting>
  <conditionalFormatting sqref="AZ18:BB19">
    <cfRule type="expression" dxfId="3608" priority="424">
      <formula>AND(NOT(ISBLANK($T18)),ISBLANK($AZ18),ISBLANK($BA18),ISBLANK($BB18))</formula>
    </cfRule>
  </conditionalFormatting>
  <conditionalFormatting sqref="X18:X19">
    <cfRule type="expression" dxfId="3607" priority="425">
      <formula>AND(NOT(ISBLANK($X18)),ISBLANK($U18),ISBLANK($V18),ISBLANK($W18))</formula>
    </cfRule>
  </conditionalFormatting>
  <conditionalFormatting sqref="AD15:AD16">
    <cfRule type="expression" dxfId="3606" priority="426">
      <formula>"&lt;=0.5*$E$17"</formula>
    </cfRule>
  </conditionalFormatting>
  <conditionalFormatting sqref="AD15:AD16">
    <cfRule type="expression" dxfId="3605" priority="427">
      <formula>"&gt;=0,5*$E$17"</formula>
    </cfRule>
  </conditionalFormatting>
  <conditionalFormatting sqref="Z15:Z16 AE15:BN16">
    <cfRule type="expression" dxfId="3604" priority="428" stopIfTrue="1">
      <formula>MOD(Z15,2)&lt;&gt;0</formula>
    </cfRule>
  </conditionalFormatting>
  <conditionalFormatting sqref="V15:V16">
    <cfRule type="expression" dxfId="3603" priority="429" stopIfTrue="1">
      <formula>AND(INDEX($M15:$T15,1,$V15)=0, $V15&gt;0)</formula>
    </cfRule>
  </conditionalFormatting>
  <conditionalFormatting sqref="W15:W16">
    <cfRule type="expression" dxfId="3602" priority="430" stopIfTrue="1">
      <formula>AND(INDEX($M15:$T15,1,$W15)=0, $W15&gt;0)</formula>
    </cfRule>
  </conditionalFormatting>
  <conditionalFormatting sqref="X15:X16">
    <cfRule type="expression" dxfId="3601" priority="431" stopIfTrue="1">
      <formula>AND(INDEX($M15:$T15,1,$X15)=0, $X15&gt;0)</formula>
    </cfRule>
  </conditionalFormatting>
  <conditionalFormatting sqref="AE15:AG16">
    <cfRule type="expression" dxfId="3600" priority="432">
      <formula>AND(NOT(ISBLANK($M15)),ISBLANK($AE15),ISBLANK($AF15),ISBLANK($AG15))</formula>
    </cfRule>
  </conditionalFormatting>
  <conditionalFormatting sqref="AH15:AJ16">
    <cfRule type="expression" dxfId="3599" priority="433">
      <formula>AND(NOT(ISBLANK($N15)),ISBLANK($AH15),ISBLANK($AI15),ISBLANK($AJ15))</formula>
    </cfRule>
  </conditionalFormatting>
  <conditionalFormatting sqref="AK15:AM16">
    <cfRule type="expression" dxfId="3598" priority="434">
      <formula>AND(NOT(ISBLANK($O15)),ISBLANK($AK15),ISBLANK($AL15),ISBLANK($AM15))</formula>
    </cfRule>
  </conditionalFormatting>
  <conditionalFormatting sqref="AN15:AP16">
    <cfRule type="expression" dxfId="3597" priority="435">
      <formula>AND(NOT(ISBLANK($P15)),ISBLANK($AN15),ISBLANK($AO15),ISBLANK($AP15))</formula>
    </cfRule>
  </conditionalFormatting>
  <conditionalFormatting sqref="AQ15:AS16">
    <cfRule type="expression" dxfId="3596" priority="436">
      <formula>AND(NOT(ISBLANK($Q15)),ISBLANK($AQ15),ISBLANK($AR15),ISBLANK($AS15))</formula>
    </cfRule>
  </conditionalFormatting>
  <conditionalFormatting sqref="AT15:AV16">
    <cfRule type="expression" dxfId="3595" priority="437">
      <formula>AND(NOT(ISBLANK($R15)),ISBLANK($AT15),ISBLANK($AU15),ISBLANK($AV15))</formula>
    </cfRule>
  </conditionalFormatting>
  <conditionalFormatting sqref="AW15:AY16">
    <cfRule type="expression" dxfId="3594" priority="438">
      <formula>AND(NOT(ISBLANK($S15)),ISBLANK($AW15),ISBLANK($AX15),ISBLANK($AY15))</formula>
    </cfRule>
  </conditionalFormatting>
  <conditionalFormatting sqref="AZ15:BB16">
    <cfRule type="expression" dxfId="3593" priority="439">
      <formula>AND(NOT(ISBLANK($T15)),ISBLANK($AZ15),ISBLANK($BA15),ISBLANK($BB15))</formula>
    </cfRule>
  </conditionalFormatting>
  <conditionalFormatting sqref="X15:X16">
    <cfRule type="expression" dxfId="3592" priority="440">
      <formula>AND(NOT(ISBLANK($X15)),ISBLANK($U15),ISBLANK($V15),ISBLANK($W15))</formula>
    </cfRule>
  </conditionalFormatting>
  <conditionalFormatting sqref="X27">
    <cfRule type="expression" dxfId="3591" priority="441">
      <formula>AND(NOT(ISBLANK($X27)),ISBLANK($U27),ISBLANK($V27),ISBLANK(#REF!))</formula>
    </cfRule>
  </conditionalFormatting>
  <conditionalFormatting sqref="AO27">
    <cfRule type="expression" dxfId="3590" priority="442">
      <formula>AND(NOT(ISBLANK(#REF!)),ISBLANK(#REF!),ISBLANK($AO27),ISBLANK(#REF!))</formula>
    </cfRule>
  </conditionalFormatting>
  <conditionalFormatting sqref="AN27 AP27">
    <cfRule type="expression" dxfId="3589" priority="443">
      <formula>AND(NOT(ISBLANK($P27)),ISBLANK($AN27),ISBLANK($AO28),ISBLANK($AP27))</formula>
    </cfRule>
  </conditionalFormatting>
  <conditionalFormatting sqref="AG51:AG54 AK51:AM54 AR51:AR54 BC51:BN54">
    <cfRule type="expression" dxfId="3588" priority="444" stopIfTrue="1">
      <formula>MOD(AG51,2)&lt;&gt;0</formula>
    </cfRule>
  </conditionalFormatting>
  <conditionalFormatting sqref="AE51:AF54 AH51:AJ54 AN51:AQ54 AS51:BB54">
    <cfRule type="expression" dxfId="3587" priority="445" stopIfTrue="1">
      <formula>MOD(AE51,2)&lt;&gt;0</formula>
    </cfRule>
  </conditionalFormatting>
  <conditionalFormatting sqref="AK76:AM76">
    <cfRule type="expression" dxfId="3586" priority="446">
      <formula>AND(NOT(ISBLANK($O76)),ISBLANK($AK76),ISBLANK($AL76),ISBLANK($AM76))</formula>
    </cfRule>
  </conditionalFormatting>
  <conditionalFormatting sqref="AK76:AM76">
    <cfRule type="expression" dxfId="3585" priority="447" stopIfTrue="1">
      <formula>MOD(AK76,2)&lt;&gt;0</formula>
    </cfRule>
  </conditionalFormatting>
  <conditionalFormatting sqref="AD21">
    <cfRule type="expression" dxfId="3584" priority="448">
      <formula>"&lt;=0.5*$E$17"</formula>
    </cfRule>
  </conditionalFormatting>
  <conditionalFormatting sqref="AD21">
    <cfRule type="expression" dxfId="3583" priority="449">
      <formula>"&gt;=0,5*$E$17"</formula>
    </cfRule>
  </conditionalFormatting>
  <conditionalFormatting sqref="Z21 AE21:BN21">
    <cfRule type="expression" dxfId="3582" priority="450" stopIfTrue="1">
      <formula>MOD(Z21,2)&lt;&gt;0</formula>
    </cfRule>
  </conditionalFormatting>
  <conditionalFormatting sqref="V21">
    <cfRule type="expression" dxfId="3581" priority="451" stopIfTrue="1">
      <formula>AND(INDEX($M21:$T21,1,$V21)=0, $V21&gt;0)</formula>
    </cfRule>
  </conditionalFormatting>
  <conditionalFormatting sqref="W21">
    <cfRule type="expression" dxfId="3580" priority="452" stopIfTrue="1">
      <formula>AND(INDEX($M21:$T21,1,$W21)=0, $W21&gt;0)</formula>
    </cfRule>
  </conditionalFormatting>
  <conditionalFormatting sqref="X21">
    <cfRule type="expression" dxfId="3579" priority="453" stopIfTrue="1">
      <formula>AND(INDEX($M21:$T21,1,$X21)=0, $X21&gt;0)</formula>
    </cfRule>
  </conditionalFormatting>
  <conditionalFormatting sqref="AE21:AG21">
    <cfRule type="expression" dxfId="3578" priority="454">
      <formula>AND(NOT(ISBLANK($M21)),ISBLANK($AE21),ISBLANK($AF21),ISBLANK($AG21))</formula>
    </cfRule>
  </conditionalFormatting>
  <conditionalFormatting sqref="AH21:AJ21">
    <cfRule type="expression" dxfId="3577" priority="455">
      <formula>AND(NOT(ISBLANK($N21)),ISBLANK($AH21),ISBLANK($AI21),ISBLANK($AJ21))</formula>
    </cfRule>
  </conditionalFormatting>
  <conditionalFormatting sqref="AK21:AM21">
    <cfRule type="expression" dxfId="3576" priority="456">
      <formula>AND(NOT(ISBLANK($O21)),ISBLANK($AK21),ISBLANK($AL21),ISBLANK($AM21))</formula>
    </cfRule>
  </conditionalFormatting>
  <conditionalFormatting sqref="AN21:AP21">
    <cfRule type="expression" dxfId="3575" priority="457">
      <formula>AND(NOT(ISBLANK($P21)),ISBLANK($AN21),ISBLANK($AO21),ISBLANK($AP21))</formula>
    </cfRule>
  </conditionalFormatting>
  <conditionalFormatting sqref="AQ21:AS21">
    <cfRule type="expression" dxfId="3574" priority="458">
      <formula>AND(NOT(ISBLANK($Q21)),ISBLANK($AQ21),ISBLANK($AR21),ISBLANK($AS21))</formula>
    </cfRule>
  </conditionalFormatting>
  <conditionalFormatting sqref="AT21:AV21">
    <cfRule type="expression" dxfId="3573" priority="459">
      <formula>AND(NOT(ISBLANK($R21)),ISBLANK($AT21),ISBLANK($AU21),ISBLANK($AV21))</formula>
    </cfRule>
  </conditionalFormatting>
  <conditionalFormatting sqref="AW21:AY21">
    <cfRule type="expression" dxfId="3572" priority="460">
      <formula>AND(NOT(ISBLANK($S21)),ISBLANK($AW21),ISBLANK($AX21),ISBLANK($AY21))</formula>
    </cfRule>
  </conditionalFormatting>
  <conditionalFormatting sqref="AZ21:BB21">
    <cfRule type="expression" dxfId="3571" priority="461">
      <formula>AND(NOT(ISBLANK($T21)),ISBLANK($AZ21),ISBLANK($BA21),ISBLANK($BB21))</formula>
    </cfRule>
  </conditionalFormatting>
  <conditionalFormatting sqref="X21">
    <cfRule type="expression" dxfId="3570" priority="462">
      <formula>AND(NOT(ISBLANK($X21)),ISBLANK($U21),ISBLANK($V21),ISBLANK($W21))</formula>
    </cfRule>
  </conditionalFormatting>
  <conditionalFormatting sqref="AD37">
    <cfRule type="expression" dxfId="3569" priority="463">
      <formula>"&lt;=0.5*$E$17"</formula>
    </cfRule>
  </conditionalFormatting>
  <conditionalFormatting sqref="AD37">
    <cfRule type="expression" dxfId="3568" priority="464">
      <formula>"&gt;=0,5*$E$17"</formula>
    </cfRule>
  </conditionalFormatting>
  <conditionalFormatting sqref="AE37:BN37">
    <cfRule type="expression" dxfId="3567" priority="465" stopIfTrue="1">
      <formula>MOD(AE37,2)&lt;&gt;0</formula>
    </cfRule>
  </conditionalFormatting>
  <conditionalFormatting sqref="V37">
    <cfRule type="expression" dxfId="3566" priority="466" stopIfTrue="1">
      <formula>AND(INDEX($M37:$T37,1,$V37)=0, $V37&gt;0)</formula>
    </cfRule>
  </conditionalFormatting>
  <conditionalFormatting sqref="W37">
    <cfRule type="expression" dxfId="3565" priority="467" stopIfTrue="1">
      <formula>AND(INDEX($M37:$T37,1,$W37)=0, $W37&gt;0)</formula>
    </cfRule>
  </conditionalFormatting>
  <conditionalFormatting sqref="X37">
    <cfRule type="expression" dxfId="3564" priority="468" stopIfTrue="1">
      <formula>AND(INDEX($M37:$T37,1,$X37)=0, $X37&gt;0)</formula>
    </cfRule>
  </conditionalFormatting>
  <conditionalFormatting sqref="AE37:AG37">
    <cfRule type="expression" dxfId="3563" priority="469">
      <formula>AND(NOT(ISBLANK($M37)),ISBLANK($AE37),ISBLANK($AF37),ISBLANK($AG37))</formula>
    </cfRule>
  </conditionalFormatting>
  <conditionalFormatting sqref="AH37:AJ37">
    <cfRule type="expression" dxfId="3562" priority="470">
      <formula>AND(NOT(ISBLANK($N37)),ISBLANK($AH37),ISBLANK($AI37),ISBLANK($AJ37))</formula>
    </cfRule>
  </conditionalFormatting>
  <conditionalFormatting sqref="AK37:AM37">
    <cfRule type="expression" dxfId="3561" priority="471">
      <formula>AND(NOT(ISBLANK($O37)),ISBLANK($AK37),ISBLANK($AL37),ISBLANK($AM37))</formula>
    </cfRule>
  </conditionalFormatting>
  <conditionalFormatting sqref="AN37:AP37">
    <cfRule type="expression" dxfId="3560" priority="472">
      <formula>AND(NOT(ISBLANK($P37)),ISBLANK($AN37),ISBLANK($AO37),ISBLANK($AP37))</formula>
    </cfRule>
  </conditionalFormatting>
  <conditionalFormatting sqref="AQ37:AS37">
    <cfRule type="expression" dxfId="3559" priority="473">
      <formula>AND(NOT(ISBLANK($Q37)),ISBLANK($AQ37),ISBLANK($AR37),ISBLANK($AS37))</formula>
    </cfRule>
  </conditionalFormatting>
  <conditionalFormatting sqref="AT37:AV37">
    <cfRule type="expression" dxfId="3558" priority="474">
      <formula>AND(NOT(ISBLANK($R37)),ISBLANK($AT37),ISBLANK($AU37),ISBLANK($AV37))</formula>
    </cfRule>
  </conditionalFormatting>
  <conditionalFormatting sqref="AW37:AY37">
    <cfRule type="expression" dxfId="3557" priority="475">
      <formula>AND(NOT(ISBLANK($S37)),ISBLANK($AW37),ISBLANK($AX37),ISBLANK($AY37))</formula>
    </cfRule>
  </conditionalFormatting>
  <conditionalFormatting sqref="AZ37:BB37">
    <cfRule type="expression" dxfId="3556" priority="476">
      <formula>AND(NOT(ISBLANK($T37)),ISBLANK($AZ37),ISBLANK($BA37),ISBLANK($BB37))</formula>
    </cfRule>
  </conditionalFormatting>
  <conditionalFormatting sqref="X37">
    <cfRule type="expression" dxfId="3555" priority="477">
      <formula>AND(NOT(ISBLANK($X37)),ISBLANK($U37),ISBLANK($V37),ISBLANK($W37))</formula>
    </cfRule>
  </conditionalFormatting>
  <conditionalFormatting sqref="AD40">
    <cfRule type="expression" dxfId="3554" priority="478">
      <formula>"&lt;=0.5*$E$17"</formula>
    </cfRule>
  </conditionalFormatting>
  <conditionalFormatting sqref="AD40">
    <cfRule type="expression" dxfId="3553" priority="479">
      <formula>"&gt;=0,5*$E$17"</formula>
    </cfRule>
  </conditionalFormatting>
  <conditionalFormatting sqref="AE40:BN40">
    <cfRule type="expression" dxfId="3552" priority="480" stopIfTrue="1">
      <formula>MOD(AE40,2)&lt;&gt;0</formula>
    </cfRule>
  </conditionalFormatting>
  <conditionalFormatting sqref="V40">
    <cfRule type="expression" dxfId="3551" priority="481" stopIfTrue="1">
      <formula>AND(INDEX($M40:$T40,1,$V40)=0, $V40&gt;0)</formula>
    </cfRule>
  </conditionalFormatting>
  <conditionalFormatting sqref="W40">
    <cfRule type="expression" dxfId="3550" priority="482" stopIfTrue="1">
      <formula>AND(INDEX($M40:$T40,1,$W40)=0, $W40&gt;0)</formula>
    </cfRule>
  </conditionalFormatting>
  <conditionalFormatting sqref="X40">
    <cfRule type="expression" dxfId="3549" priority="483" stopIfTrue="1">
      <formula>AND(INDEX($M40:$T40,1,$X40)=0, $X40&gt;0)</formula>
    </cfRule>
  </conditionalFormatting>
  <conditionalFormatting sqref="AE40:AG40">
    <cfRule type="expression" dxfId="3548" priority="484">
      <formula>AND(NOT(ISBLANK($M40)),ISBLANK($AE40),ISBLANK($AF40),ISBLANK($AG40))</formula>
    </cfRule>
  </conditionalFormatting>
  <conditionalFormatting sqref="AH40:AJ40">
    <cfRule type="expression" dxfId="3547" priority="485">
      <formula>AND(NOT(ISBLANK($N40)),ISBLANK($AH40),ISBLANK($AI40),ISBLANK($AJ40))</formula>
    </cfRule>
  </conditionalFormatting>
  <conditionalFormatting sqref="AK40:AM40">
    <cfRule type="expression" dxfId="3546" priority="486">
      <formula>AND(NOT(ISBLANK($O40)),ISBLANK($AK40),ISBLANK($AL40),ISBLANK($AM40))</formula>
    </cfRule>
  </conditionalFormatting>
  <conditionalFormatting sqref="AN40:AP40">
    <cfRule type="expression" dxfId="3545" priority="487">
      <formula>AND(NOT(ISBLANK($P40)),ISBLANK($AN40),ISBLANK($AO40),ISBLANK($AP40))</formula>
    </cfRule>
  </conditionalFormatting>
  <conditionalFormatting sqref="AQ40:AS40">
    <cfRule type="expression" dxfId="3544" priority="488">
      <formula>AND(NOT(ISBLANK($Q40)),ISBLANK($AQ40),ISBLANK($AR40),ISBLANK($AS40))</formula>
    </cfRule>
  </conditionalFormatting>
  <conditionalFormatting sqref="AT40:AV40">
    <cfRule type="expression" dxfId="3543" priority="489">
      <formula>AND(NOT(ISBLANK($R40)),ISBLANK($AT40),ISBLANK($AU40),ISBLANK($AV40))</formula>
    </cfRule>
  </conditionalFormatting>
  <conditionalFormatting sqref="AW40:AY40">
    <cfRule type="expression" dxfId="3542" priority="490">
      <formula>AND(NOT(ISBLANK($S40)),ISBLANK($AW40),ISBLANK($AX40),ISBLANK($AY40))</formula>
    </cfRule>
  </conditionalFormatting>
  <conditionalFormatting sqref="AZ40:BB40">
    <cfRule type="expression" dxfId="3541" priority="491">
      <formula>AND(NOT(ISBLANK($T40)),ISBLANK($AZ40),ISBLANK($BA40),ISBLANK($BB40))</formula>
    </cfRule>
  </conditionalFormatting>
  <conditionalFormatting sqref="X40">
    <cfRule type="expression" dxfId="3540" priority="492">
      <formula>AND(NOT(ISBLANK($X40)),ISBLANK($U40),ISBLANK($V40),ISBLANK($W40))</formula>
    </cfRule>
  </conditionalFormatting>
  <conditionalFormatting sqref="AD41">
    <cfRule type="expression" dxfId="3539" priority="493">
      <formula>"&lt;=0.5*$E$17"</formula>
    </cfRule>
  </conditionalFormatting>
  <conditionalFormatting sqref="AD41">
    <cfRule type="expression" dxfId="3538" priority="494">
      <formula>"&gt;=0,5*$E$17"</formula>
    </cfRule>
  </conditionalFormatting>
  <conditionalFormatting sqref="AE41:BN41">
    <cfRule type="expression" dxfId="3537" priority="495" stopIfTrue="1">
      <formula>MOD(AE41,2)&lt;&gt;0</formula>
    </cfRule>
  </conditionalFormatting>
  <conditionalFormatting sqref="V41">
    <cfRule type="expression" dxfId="3536" priority="496" stopIfTrue="1">
      <formula>AND(INDEX($M41:$T41,1,$V41)=0, $V41&gt;0)</formula>
    </cfRule>
  </conditionalFormatting>
  <conditionalFormatting sqref="W41">
    <cfRule type="expression" dxfId="3535" priority="497" stopIfTrue="1">
      <formula>AND(INDEX($M41:$T41,1,$W41)=0, $W41&gt;0)</formula>
    </cfRule>
  </conditionalFormatting>
  <conditionalFormatting sqref="X41">
    <cfRule type="expression" dxfId="3534" priority="498" stopIfTrue="1">
      <formula>AND(INDEX($M41:$T41,1,$X41)=0, $X41&gt;0)</formula>
    </cfRule>
  </conditionalFormatting>
  <conditionalFormatting sqref="AE41:AG41">
    <cfRule type="expression" dxfId="3533" priority="499">
      <formula>AND(NOT(ISBLANK($M41)),ISBLANK($AE41),ISBLANK($AF41),ISBLANK($AG41))</formula>
    </cfRule>
  </conditionalFormatting>
  <conditionalFormatting sqref="AH41:AJ41">
    <cfRule type="expression" dxfId="3532" priority="500">
      <formula>AND(NOT(ISBLANK($N41)),ISBLANK($AH41),ISBLANK($AI41),ISBLANK($AJ41))</formula>
    </cfRule>
  </conditionalFormatting>
  <conditionalFormatting sqref="AK41:AM41">
    <cfRule type="expression" dxfId="3531" priority="501">
      <formula>AND(NOT(ISBLANK($O41)),ISBLANK($AK41),ISBLANK($AL41),ISBLANK($AM41))</formula>
    </cfRule>
  </conditionalFormatting>
  <conditionalFormatting sqref="AN41:AP41">
    <cfRule type="expression" dxfId="3530" priority="502">
      <formula>AND(NOT(ISBLANK($P41)),ISBLANK($AN41),ISBLANK($AO41),ISBLANK($AP41))</formula>
    </cfRule>
  </conditionalFormatting>
  <conditionalFormatting sqref="AQ41:AS41">
    <cfRule type="expression" dxfId="3529" priority="503">
      <formula>AND(NOT(ISBLANK($Q41)),ISBLANK($AQ41),ISBLANK($AR41),ISBLANK($AS41))</formula>
    </cfRule>
  </conditionalFormatting>
  <conditionalFormatting sqref="AT41:AV41">
    <cfRule type="expression" dxfId="3528" priority="504">
      <formula>AND(NOT(ISBLANK($R41)),ISBLANK($AT41),ISBLANK($AU41),ISBLANK($AV41))</formula>
    </cfRule>
  </conditionalFormatting>
  <conditionalFormatting sqref="AW41:AY41">
    <cfRule type="expression" dxfId="3527" priority="505">
      <formula>AND(NOT(ISBLANK($S41)),ISBLANK($AW41),ISBLANK($AX41),ISBLANK($AY41))</formula>
    </cfRule>
  </conditionalFormatting>
  <conditionalFormatting sqref="AZ41:BB41">
    <cfRule type="expression" dxfId="3526" priority="506">
      <formula>AND(NOT(ISBLANK($T41)),ISBLANK($AZ41),ISBLANK($BA41),ISBLANK($BB41))</formula>
    </cfRule>
  </conditionalFormatting>
  <conditionalFormatting sqref="X41">
    <cfRule type="expression" dxfId="3525" priority="507">
      <formula>AND(NOT(ISBLANK($X41)),ISBLANK($U41),ISBLANK($V41),ISBLANK($W41))</formula>
    </cfRule>
  </conditionalFormatting>
  <conditionalFormatting sqref="AD42">
    <cfRule type="expression" dxfId="3524" priority="508">
      <formula>"&lt;=0.5*$E$17"</formula>
    </cfRule>
  </conditionalFormatting>
  <conditionalFormatting sqref="AD42">
    <cfRule type="expression" dxfId="3523" priority="509">
      <formula>"&gt;=0,5*$E$17"</formula>
    </cfRule>
  </conditionalFormatting>
  <conditionalFormatting sqref="AE42:BN42">
    <cfRule type="expression" dxfId="3522" priority="510" stopIfTrue="1">
      <formula>MOD(AE42,2)&lt;&gt;0</formula>
    </cfRule>
  </conditionalFormatting>
  <conditionalFormatting sqref="V42">
    <cfRule type="expression" dxfId="3521" priority="511" stopIfTrue="1">
      <formula>AND(INDEX($M42:$T42,1,$V42)=0, $V42&gt;0)</formula>
    </cfRule>
  </conditionalFormatting>
  <conditionalFormatting sqref="W42">
    <cfRule type="expression" dxfId="3520" priority="512" stopIfTrue="1">
      <formula>AND(INDEX($M42:$T42,1,$W42)=0, $W42&gt;0)</formula>
    </cfRule>
  </conditionalFormatting>
  <conditionalFormatting sqref="X42">
    <cfRule type="expression" dxfId="3519" priority="513" stopIfTrue="1">
      <formula>AND(INDEX($M42:$T42,1,$X42)=0, $X42&gt;0)</formula>
    </cfRule>
  </conditionalFormatting>
  <conditionalFormatting sqref="AE42:AG42">
    <cfRule type="expression" dxfId="3518" priority="514">
      <formula>AND(NOT(ISBLANK($M42)),ISBLANK($AE42),ISBLANK($AF42),ISBLANK($AG42))</formula>
    </cfRule>
  </conditionalFormatting>
  <conditionalFormatting sqref="AH42:AJ42">
    <cfRule type="expression" dxfId="3517" priority="515">
      <formula>AND(NOT(ISBLANK($N42)),ISBLANK($AH42),ISBLANK($AI42),ISBLANK($AJ42))</formula>
    </cfRule>
  </conditionalFormatting>
  <conditionalFormatting sqref="AK42:AM42">
    <cfRule type="expression" dxfId="3516" priority="516">
      <formula>AND(NOT(ISBLANK($O42)),ISBLANK($AK42),ISBLANK($AL42),ISBLANK($AM42))</formula>
    </cfRule>
  </conditionalFormatting>
  <conditionalFormatting sqref="AN42:AP42">
    <cfRule type="expression" dxfId="3515" priority="517">
      <formula>AND(NOT(ISBLANK($P42)),ISBLANK($AN42),ISBLANK($AO42),ISBLANK($AP42))</formula>
    </cfRule>
  </conditionalFormatting>
  <conditionalFormatting sqref="AQ42:AS42">
    <cfRule type="expression" dxfId="3514" priority="518">
      <formula>AND(NOT(ISBLANK($Q42)),ISBLANK($AQ42),ISBLANK($AR42),ISBLANK($AS42))</formula>
    </cfRule>
  </conditionalFormatting>
  <conditionalFormatting sqref="AT42:AV42">
    <cfRule type="expression" dxfId="3513" priority="519">
      <formula>AND(NOT(ISBLANK($R42)),ISBLANK($AT42),ISBLANK($AU42),ISBLANK($AV42))</formula>
    </cfRule>
  </conditionalFormatting>
  <conditionalFormatting sqref="AW42:AY42">
    <cfRule type="expression" dxfId="3512" priority="520">
      <formula>AND(NOT(ISBLANK($S42)),ISBLANK($AW42),ISBLANK($AX42),ISBLANK($AY42))</formula>
    </cfRule>
  </conditionalFormatting>
  <conditionalFormatting sqref="AZ42:BB42">
    <cfRule type="expression" dxfId="3511" priority="521">
      <formula>AND(NOT(ISBLANK($T42)),ISBLANK($AZ42),ISBLANK($BA42),ISBLANK($BB42))</formula>
    </cfRule>
  </conditionalFormatting>
  <conditionalFormatting sqref="X42">
    <cfRule type="expression" dxfId="3510" priority="522">
      <formula>AND(NOT(ISBLANK($X42)),ISBLANK($U42),ISBLANK($V42),ISBLANK($W42))</formula>
    </cfRule>
  </conditionalFormatting>
  <conditionalFormatting sqref="AD38">
    <cfRule type="expression" dxfId="3509" priority="523">
      <formula>"&lt;=0.5*$E$17"</formula>
    </cfRule>
  </conditionalFormatting>
  <conditionalFormatting sqref="AD38">
    <cfRule type="expression" dxfId="3508" priority="524">
      <formula>"&gt;=0,5*$E$17"</formula>
    </cfRule>
  </conditionalFormatting>
  <conditionalFormatting sqref="AE38:BN38">
    <cfRule type="expression" dxfId="3507" priority="525" stopIfTrue="1">
      <formula>MOD(AE38,2)&lt;&gt;0</formula>
    </cfRule>
  </conditionalFormatting>
  <conditionalFormatting sqref="V38">
    <cfRule type="expression" dxfId="3506" priority="526" stopIfTrue="1">
      <formula>AND(INDEX($M38:$T38,1,$V38)=0, $V38&gt;0)</formula>
    </cfRule>
  </conditionalFormatting>
  <conditionalFormatting sqref="W38">
    <cfRule type="expression" dxfId="3505" priority="527" stopIfTrue="1">
      <formula>AND(INDEX($M38:$T38,1,$W38)=0, $W38&gt;0)</formula>
    </cfRule>
  </conditionalFormatting>
  <conditionalFormatting sqref="X38">
    <cfRule type="expression" dxfId="3504" priority="528" stopIfTrue="1">
      <formula>AND(INDEX($M38:$T38,1,$X38)=0, $X38&gt;0)</formula>
    </cfRule>
  </conditionalFormatting>
  <conditionalFormatting sqref="AE38:AG38">
    <cfRule type="expression" dxfId="3503" priority="529">
      <formula>AND(NOT(ISBLANK($M38)),ISBLANK($AE38),ISBLANK($AF38),ISBLANK($AG38))</formula>
    </cfRule>
  </conditionalFormatting>
  <conditionalFormatting sqref="AH38:AJ38">
    <cfRule type="expression" dxfId="3502" priority="530">
      <formula>AND(NOT(ISBLANK($N38)),ISBLANK($AH38),ISBLANK($AI38),ISBLANK($AJ38))</formula>
    </cfRule>
  </conditionalFormatting>
  <conditionalFormatting sqref="AK38:AM38">
    <cfRule type="expression" dxfId="3501" priority="531">
      <formula>AND(NOT(ISBLANK($O38)),ISBLANK($AK38),ISBLANK($AL38),ISBLANK($AM38))</formula>
    </cfRule>
  </conditionalFormatting>
  <conditionalFormatting sqref="AN38:AP38">
    <cfRule type="expression" dxfId="3500" priority="532">
      <formula>AND(NOT(ISBLANK($P38)),ISBLANK($AN38),ISBLANK($AO38),ISBLANK($AP38))</formula>
    </cfRule>
  </conditionalFormatting>
  <conditionalFormatting sqref="AQ38:AS38">
    <cfRule type="expression" dxfId="3499" priority="533">
      <formula>AND(NOT(ISBLANK($Q38)),ISBLANK($AQ38),ISBLANK($AR38),ISBLANK($AS38))</formula>
    </cfRule>
  </conditionalFormatting>
  <conditionalFormatting sqref="AT38:AV38">
    <cfRule type="expression" dxfId="3498" priority="534">
      <formula>AND(NOT(ISBLANK($R38)),ISBLANK($AT38),ISBLANK($AU38),ISBLANK($AV38))</formula>
    </cfRule>
  </conditionalFormatting>
  <conditionalFormatting sqref="AW38:AY38">
    <cfRule type="expression" dxfId="3497" priority="535">
      <formula>AND(NOT(ISBLANK($S38)),ISBLANK($AW38),ISBLANK($AX38),ISBLANK($AY38))</formula>
    </cfRule>
  </conditionalFormatting>
  <conditionalFormatting sqref="AZ38:BB38">
    <cfRule type="expression" dxfId="3496" priority="536">
      <formula>AND(NOT(ISBLANK($T38)),ISBLANK($AZ38),ISBLANK($BA38),ISBLANK($BB38))</formula>
    </cfRule>
  </conditionalFormatting>
  <conditionalFormatting sqref="X38">
    <cfRule type="expression" dxfId="3495" priority="537">
      <formula>AND(NOT(ISBLANK($X38)),ISBLANK($U38),ISBLANK($V38),ISBLANK($W38))</formula>
    </cfRule>
  </conditionalFormatting>
  <conditionalFormatting sqref="AD39">
    <cfRule type="expression" dxfId="3494" priority="538">
      <formula>"&lt;=0.5*$E$17"</formula>
    </cfRule>
  </conditionalFormatting>
  <conditionalFormatting sqref="AD39">
    <cfRule type="expression" dxfId="3493" priority="539">
      <formula>"&gt;=0,5*$E$17"</formula>
    </cfRule>
  </conditionalFormatting>
  <conditionalFormatting sqref="AE39:BN39">
    <cfRule type="expression" dxfId="3492" priority="540" stopIfTrue="1">
      <formula>MOD(AE39,2)&lt;&gt;0</formula>
    </cfRule>
  </conditionalFormatting>
  <conditionalFormatting sqref="V39">
    <cfRule type="expression" dxfId="3491" priority="541" stopIfTrue="1">
      <formula>AND(INDEX($M39:$T39,1,$V39)=0, $V39&gt;0)</formula>
    </cfRule>
  </conditionalFormatting>
  <conditionalFormatting sqref="W39">
    <cfRule type="expression" dxfId="3490" priority="542" stopIfTrue="1">
      <formula>AND(INDEX($M39:$T39,1,$W39)=0, $W39&gt;0)</formula>
    </cfRule>
  </conditionalFormatting>
  <conditionalFormatting sqref="X39">
    <cfRule type="expression" dxfId="3489" priority="543" stopIfTrue="1">
      <formula>AND(INDEX($M39:$T39,1,$X39)=0, $X39&gt;0)</formula>
    </cfRule>
  </conditionalFormatting>
  <conditionalFormatting sqref="AE39:AG39">
    <cfRule type="expression" dxfId="3488" priority="544">
      <formula>AND(NOT(ISBLANK($M39)),ISBLANK($AE39),ISBLANK($AF39),ISBLANK($AG39))</formula>
    </cfRule>
  </conditionalFormatting>
  <conditionalFormatting sqref="AH39:AJ39">
    <cfRule type="expression" dxfId="3487" priority="545">
      <formula>AND(NOT(ISBLANK($N39)),ISBLANK($AH39),ISBLANK($AI39),ISBLANK($AJ39))</formula>
    </cfRule>
  </conditionalFormatting>
  <conditionalFormatting sqref="AK39:AM39">
    <cfRule type="expression" dxfId="3486" priority="546">
      <formula>AND(NOT(ISBLANK($O39)),ISBLANK($AK39),ISBLANK($AL39),ISBLANK($AM39))</formula>
    </cfRule>
  </conditionalFormatting>
  <conditionalFormatting sqref="AN39:AP39">
    <cfRule type="expression" dxfId="3485" priority="547">
      <formula>AND(NOT(ISBLANK($P39)),ISBLANK($AN39),ISBLANK($AO39),ISBLANK($AP39))</formula>
    </cfRule>
  </conditionalFormatting>
  <conditionalFormatting sqref="AQ39:AS39">
    <cfRule type="expression" dxfId="3484" priority="548">
      <formula>AND(NOT(ISBLANK($Q39)),ISBLANK($AQ39),ISBLANK($AR39),ISBLANK($AS39))</formula>
    </cfRule>
  </conditionalFormatting>
  <conditionalFormatting sqref="AT39:AV39">
    <cfRule type="expression" dxfId="3483" priority="549">
      <formula>AND(NOT(ISBLANK($R39)),ISBLANK($AT39),ISBLANK($AU39),ISBLANK($AV39))</formula>
    </cfRule>
  </conditionalFormatting>
  <conditionalFormatting sqref="AW39:AY39">
    <cfRule type="expression" dxfId="3482" priority="550">
      <formula>AND(NOT(ISBLANK($S39)),ISBLANK($AW39),ISBLANK($AX39),ISBLANK($AY39))</formula>
    </cfRule>
  </conditionalFormatting>
  <conditionalFormatting sqref="AZ39:BB39">
    <cfRule type="expression" dxfId="3481" priority="551">
      <formula>AND(NOT(ISBLANK($T39)),ISBLANK($AZ39),ISBLANK($BA39),ISBLANK($BB39))</formula>
    </cfRule>
  </conditionalFormatting>
  <conditionalFormatting sqref="X39">
    <cfRule type="expression" dxfId="3480" priority="552">
      <formula>AND(NOT(ISBLANK($X39)),ISBLANK($U39),ISBLANK($V39),ISBLANK($W39))</formula>
    </cfRule>
  </conditionalFormatting>
  <conditionalFormatting sqref="AE71:AG75">
    <cfRule type="expression" dxfId="3479" priority="553">
      <formula>AND(NOT(ISBLANK($M71)),ISBLANK($AE71),ISBLANK($AF71),ISBLANK($AG71))</formula>
    </cfRule>
  </conditionalFormatting>
  <conditionalFormatting sqref="AE71:AG75">
    <cfRule type="expression" dxfId="3478" priority="554" stopIfTrue="1">
      <formula>MOD(AE71,2)&lt;&gt;0</formula>
    </cfRule>
  </conditionalFormatting>
  <conditionalFormatting sqref="AH71:AJ75">
    <cfRule type="expression" dxfId="3477" priority="555">
      <formula>AND(NOT(ISBLANK($N71)),ISBLANK($AH71),ISBLANK($AI71),ISBLANK($AJ71))</formula>
    </cfRule>
  </conditionalFormatting>
  <conditionalFormatting sqref="AH71:AJ75">
    <cfRule type="expression" dxfId="3476" priority="556" stopIfTrue="1">
      <formula>MOD(AH71,2)&lt;&gt;0</formula>
    </cfRule>
  </conditionalFormatting>
  <conditionalFormatting sqref="AK71:AM75">
    <cfRule type="expression" dxfId="3475" priority="557">
      <formula>AND(NOT(ISBLANK($M71)),ISBLANK($AE71),ISBLANK($AF71),ISBLANK($AG71))</formula>
    </cfRule>
  </conditionalFormatting>
  <conditionalFormatting sqref="AK71:AM75">
    <cfRule type="expression" dxfId="3474" priority="558" stopIfTrue="1">
      <formula>MOD(AK71,2)&lt;&gt;0</formula>
    </cfRule>
  </conditionalFormatting>
  <conditionalFormatting sqref="AN71:AP75">
    <cfRule type="expression" dxfId="3473" priority="559">
      <formula>AND(NOT(ISBLANK($N71)),ISBLANK($AH71),ISBLANK($AI71),ISBLANK($AJ71))</formula>
    </cfRule>
  </conditionalFormatting>
  <conditionalFormatting sqref="AN71:AP75">
    <cfRule type="expression" dxfId="3472" priority="560" stopIfTrue="1">
      <formula>MOD(AN71,2)&lt;&gt;0</formula>
    </cfRule>
  </conditionalFormatting>
  <conditionalFormatting sqref="AQ71:AS75">
    <cfRule type="expression" dxfId="3471" priority="561">
      <formula>AND(NOT(ISBLANK($M71)),ISBLANK($AE71),ISBLANK($AF71),ISBLANK($AG71))</formula>
    </cfRule>
  </conditionalFormatting>
  <conditionalFormatting sqref="AQ71:AS75">
    <cfRule type="expression" dxfId="3470" priority="562" stopIfTrue="1">
      <formula>MOD(AQ71,2)&lt;&gt;0</formula>
    </cfRule>
  </conditionalFormatting>
  <conditionalFormatting sqref="AT71:AV75">
    <cfRule type="expression" dxfId="3469" priority="563">
      <formula>AND(NOT(ISBLANK($N71)),ISBLANK($AH71),ISBLANK($AI71),ISBLANK($AJ71))</formula>
    </cfRule>
  </conditionalFormatting>
  <conditionalFormatting sqref="AT71:AV75">
    <cfRule type="expression" dxfId="3468" priority="564" stopIfTrue="1">
      <formula>MOD(AT71,2)&lt;&gt;0</formula>
    </cfRule>
  </conditionalFormatting>
  <conditionalFormatting sqref="AW71:AY75">
    <cfRule type="expression" dxfId="3467" priority="565">
      <formula>AND(NOT(ISBLANK($M71)),ISBLANK($AE71),ISBLANK($AF71),ISBLANK($AG71))</formula>
    </cfRule>
  </conditionalFormatting>
  <conditionalFormatting sqref="AW71:AY75">
    <cfRule type="expression" dxfId="3466" priority="566" stopIfTrue="1">
      <formula>MOD(AW71,2)&lt;&gt;0</formula>
    </cfRule>
  </conditionalFormatting>
  <conditionalFormatting sqref="AZ71:BB75">
    <cfRule type="expression" dxfId="3465" priority="567">
      <formula>AND(NOT(ISBLANK($N71)),ISBLANK($AH71),ISBLANK($AI71),ISBLANK($AJ71))</formula>
    </cfRule>
  </conditionalFormatting>
  <conditionalFormatting sqref="AZ71:BB75">
    <cfRule type="expression" dxfId="3464" priority="568" stopIfTrue="1">
      <formula>MOD(AZ71,2)&lt;&gt;0</formula>
    </cfRule>
  </conditionalFormatting>
  <conditionalFormatting sqref="BC71:BE75">
    <cfRule type="expression" dxfId="3463" priority="569">
      <formula>AND(NOT(ISBLANK($M71)),ISBLANK($AE71),ISBLANK($AF71),ISBLANK($AG71))</formula>
    </cfRule>
  </conditionalFormatting>
  <conditionalFormatting sqref="BC71:BE75">
    <cfRule type="expression" dxfId="3462" priority="570" stopIfTrue="1">
      <formula>MOD(BC71,2)&lt;&gt;0</formula>
    </cfRule>
  </conditionalFormatting>
  <conditionalFormatting sqref="BF71:BH75">
    <cfRule type="expression" dxfId="3461" priority="571">
      <formula>AND(NOT(ISBLANK($N71)),ISBLANK($AH71),ISBLANK($AI71),ISBLANK($AJ71))</formula>
    </cfRule>
  </conditionalFormatting>
  <conditionalFormatting sqref="BF71:BH75">
    <cfRule type="expression" dxfId="3460" priority="572" stopIfTrue="1">
      <formula>MOD(BF71,2)&lt;&gt;0</formula>
    </cfRule>
  </conditionalFormatting>
  <conditionalFormatting sqref="BI71:BK75">
    <cfRule type="expression" dxfId="3459" priority="573">
      <formula>AND(NOT(ISBLANK($M71)),ISBLANK($AE71),ISBLANK($AF71),ISBLANK($AG71))</formula>
    </cfRule>
  </conditionalFormatting>
  <conditionalFormatting sqref="BI71:BK75">
    <cfRule type="expression" dxfId="3458" priority="574" stopIfTrue="1">
      <formula>MOD(BI71,2)&lt;&gt;0</formula>
    </cfRule>
  </conditionalFormatting>
  <conditionalFormatting sqref="BL71:BN75">
    <cfRule type="expression" dxfId="3457" priority="575">
      <formula>AND(NOT(ISBLANK($N71)),ISBLANK($AH71),ISBLANK($AI71),ISBLANK($AJ71))</formula>
    </cfRule>
  </conditionalFormatting>
  <conditionalFormatting sqref="BL71:BN75">
    <cfRule type="expression" dxfId="3456" priority="576" stopIfTrue="1">
      <formula>MOD(BL71,2)&lt;&gt;0</formula>
    </cfRule>
  </conditionalFormatting>
  <pageMargins left="0.7" right="0.7" top="0.75" bottom="0.75" header="0" footer="0"/>
  <pageSetup paperSize="9"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317</v>
      </c>
      <c r="C1" s="94" t="s">
        <v>117</v>
      </c>
      <c r="D1" s="94" t="s">
        <v>318</v>
      </c>
      <c r="E1" s="94" t="s">
        <v>35</v>
      </c>
      <c r="F1" s="94" t="s">
        <v>319</v>
      </c>
      <c r="G1" s="94" t="s">
        <v>308</v>
      </c>
      <c r="H1" s="94" t="s">
        <v>320</v>
      </c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5"/>
      <c r="T1" s="14"/>
      <c r="U1" s="358"/>
      <c r="V1" s="358"/>
      <c r="W1" s="448"/>
      <c r="X1" s="456"/>
      <c r="Y1" s="454"/>
      <c r="Z1" s="454"/>
      <c r="AA1" s="454"/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4"/>
      <c r="AM1" s="454"/>
      <c r="AN1" s="454"/>
      <c r="AO1" s="454"/>
      <c r="AP1" s="454"/>
      <c r="AQ1" s="454"/>
      <c r="AR1" s="454"/>
      <c r="AS1" s="454"/>
      <c r="AT1" s="454"/>
      <c r="AU1" s="454"/>
      <c r="AV1" s="454"/>
      <c r="AW1" s="454"/>
      <c r="AX1" s="454"/>
      <c r="AY1" s="454"/>
      <c r="AZ1" s="454"/>
      <c r="BA1" s="454"/>
      <c r="BB1" s="454"/>
      <c r="BC1" s="454"/>
      <c r="BD1" s="454"/>
      <c r="BE1" s="454"/>
      <c r="BF1" s="454"/>
      <c r="BG1" s="454"/>
      <c r="BH1" s="454"/>
      <c r="BI1" s="454"/>
      <c r="BJ1" s="454"/>
      <c r="BK1" s="454"/>
      <c r="BL1" s="454"/>
      <c r="BM1" s="454"/>
      <c r="BN1" s="454"/>
      <c r="BO1" s="454"/>
    </row>
    <row r="2" spans="1:67" ht="47.25">
      <c r="A2" s="94"/>
      <c r="B2" s="94"/>
      <c r="C2" s="94"/>
      <c r="D2" s="94"/>
      <c r="E2" s="94"/>
      <c r="F2" s="94" t="s">
        <v>321</v>
      </c>
      <c r="G2" s="94"/>
      <c r="H2" s="94"/>
      <c r="I2" s="457" t="s">
        <v>59</v>
      </c>
      <c r="J2" s="458">
        <f>SUM(J3+J14+J10+J17+J18+J20+J32+J29)</f>
        <v>45</v>
      </c>
      <c r="K2" s="454"/>
      <c r="L2" s="454"/>
      <c r="M2" s="454"/>
      <c r="N2" s="454"/>
      <c r="O2" s="454"/>
      <c r="P2" s="454"/>
      <c r="Q2" s="454"/>
      <c r="R2" s="454"/>
      <c r="S2" s="455"/>
      <c r="T2" s="459"/>
      <c r="U2" s="454"/>
      <c r="V2" s="454"/>
      <c r="W2" s="460"/>
      <c r="X2" s="456"/>
      <c r="Y2" s="454"/>
      <c r="Z2" s="454"/>
      <c r="AA2" s="454"/>
      <c r="AB2" s="454"/>
      <c r="AC2" s="454"/>
      <c r="AD2" s="454"/>
      <c r="AE2" s="454"/>
      <c r="AF2" s="454"/>
      <c r="AG2" s="454"/>
      <c r="AH2" s="454"/>
      <c r="AI2" s="454"/>
      <c r="AJ2" s="454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4"/>
      <c r="BN2" s="454"/>
      <c r="BO2" s="454"/>
    </row>
    <row r="3" spans="1:67" ht="15.75">
      <c r="A3" s="27"/>
      <c r="B3" s="27"/>
      <c r="C3" s="27"/>
      <c r="D3" s="27"/>
      <c r="E3" s="27" t="s">
        <v>60</v>
      </c>
      <c r="F3" s="27" t="s">
        <v>322</v>
      </c>
      <c r="G3" s="27"/>
      <c r="H3" s="27"/>
      <c r="I3" s="461" t="s">
        <v>62</v>
      </c>
      <c r="J3" s="46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15.75" customHeight="1">
      <c r="A4" s="63">
        <v>3675</v>
      </c>
      <c r="B4" s="46" t="s">
        <v>63</v>
      </c>
      <c r="C4" s="48" t="s">
        <v>82</v>
      </c>
      <c r="D4" s="583" t="s">
        <v>323</v>
      </c>
      <c r="E4" s="584" t="s">
        <v>60</v>
      </c>
      <c r="F4" s="584" t="s">
        <v>324</v>
      </c>
      <c r="G4" s="600" t="s">
        <v>325</v>
      </c>
      <c r="H4" s="64">
        <v>1</v>
      </c>
      <c r="I4" s="463" t="s">
        <v>67</v>
      </c>
      <c r="J4" s="531">
        <v>3</v>
      </c>
      <c r="K4" s="574">
        <f t="shared" si="0"/>
        <v>108</v>
      </c>
      <c r="L4" s="531" t="s">
        <v>68</v>
      </c>
      <c r="M4" s="531" t="s">
        <v>68</v>
      </c>
      <c r="N4" s="531" t="s">
        <v>68</v>
      </c>
      <c r="O4" s="531" t="s">
        <v>68</v>
      </c>
      <c r="P4" s="531"/>
      <c r="Q4" s="531"/>
      <c r="R4" s="531"/>
      <c r="S4" s="548"/>
      <c r="T4" s="596" t="s">
        <v>326</v>
      </c>
      <c r="U4" s="531"/>
      <c r="V4" s="531"/>
      <c r="W4" s="579"/>
      <c r="X4" s="597"/>
      <c r="Y4" s="598"/>
      <c r="Z4" s="598"/>
      <c r="AA4" s="598"/>
      <c r="AB4" s="598"/>
      <c r="AC4" s="601"/>
      <c r="AD4" s="517" t="s">
        <v>327</v>
      </c>
      <c r="AE4" s="517"/>
      <c r="AF4" s="517" t="s">
        <v>327</v>
      </c>
      <c r="AG4" s="520" t="s">
        <v>327</v>
      </c>
      <c r="AH4" s="520"/>
      <c r="AI4" s="520" t="s">
        <v>327</v>
      </c>
      <c r="AJ4" s="517" t="s">
        <v>327</v>
      </c>
      <c r="AK4" s="517"/>
      <c r="AL4" s="517" t="s">
        <v>327</v>
      </c>
      <c r="AM4" s="520" t="s">
        <v>327</v>
      </c>
      <c r="AN4" s="520"/>
      <c r="AO4" s="520" t="s">
        <v>327</v>
      </c>
      <c r="AP4" s="599"/>
      <c r="AQ4" s="599"/>
      <c r="AR4" s="599"/>
      <c r="AS4" s="531"/>
      <c r="AT4" s="531"/>
      <c r="AU4" s="531"/>
      <c r="AV4" s="599"/>
      <c r="AW4" s="599"/>
      <c r="AX4" s="599"/>
      <c r="AY4" s="531"/>
      <c r="AZ4" s="531"/>
      <c r="BA4" s="531"/>
      <c r="BB4" s="531"/>
      <c r="BC4" s="531"/>
      <c r="BD4" s="531"/>
      <c r="BE4" s="531"/>
      <c r="BF4" s="531"/>
      <c r="BG4" s="531"/>
      <c r="BH4" s="531"/>
      <c r="BI4" s="531"/>
      <c r="BJ4" s="531"/>
      <c r="BK4" s="531"/>
      <c r="BL4" s="531"/>
      <c r="BM4" s="531"/>
      <c r="BN4" s="531" t="s">
        <v>309</v>
      </c>
      <c r="BO4" s="532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18"/>
      <c r="E5" s="518"/>
      <c r="F5" s="518"/>
      <c r="G5" s="518"/>
      <c r="H5" s="64">
        <v>2</v>
      </c>
      <c r="I5" s="463" t="s">
        <v>71</v>
      </c>
      <c r="J5" s="518"/>
      <c r="K5" s="518"/>
      <c r="L5" s="518"/>
      <c r="M5" s="518"/>
      <c r="N5" s="518"/>
      <c r="O5" s="518"/>
      <c r="P5" s="518"/>
      <c r="Q5" s="518"/>
      <c r="R5" s="518"/>
      <c r="S5" s="549"/>
      <c r="T5" s="552"/>
      <c r="U5" s="518"/>
      <c r="V5" s="518"/>
      <c r="W5" s="578"/>
      <c r="X5" s="544"/>
      <c r="Y5" s="518"/>
      <c r="Z5" s="518"/>
      <c r="AA5" s="518"/>
      <c r="AB5" s="518"/>
      <c r="AC5" s="518"/>
      <c r="AD5" s="518"/>
      <c r="AE5" s="518"/>
      <c r="AF5" s="518"/>
      <c r="AG5" s="518"/>
      <c r="AH5" s="518"/>
      <c r="AI5" s="518"/>
      <c r="AJ5" s="518"/>
      <c r="AK5" s="518"/>
      <c r="AL5" s="518"/>
      <c r="AM5" s="518"/>
      <c r="AN5" s="518"/>
      <c r="AO5" s="518"/>
      <c r="AP5" s="518"/>
      <c r="AQ5" s="518"/>
      <c r="AR5" s="518"/>
      <c r="AS5" s="518"/>
      <c r="AT5" s="518"/>
      <c r="AU5" s="518"/>
      <c r="AV5" s="518"/>
      <c r="AW5" s="518"/>
      <c r="AX5" s="518"/>
      <c r="AY5" s="518"/>
      <c r="AZ5" s="518"/>
      <c r="BA5" s="518"/>
      <c r="BB5" s="518"/>
      <c r="BC5" s="518"/>
      <c r="BD5" s="518"/>
      <c r="BE5" s="518"/>
      <c r="BF5" s="518"/>
      <c r="BG5" s="518"/>
      <c r="BH5" s="518"/>
      <c r="BI5" s="518"/>
      <c r="BJ5" s="518"/>
      <c r="BK5" s="518"/>
      <c r="BL5" s="518"/>
      <c r="BM5" s="518"/>
      <c r="BN5" s="518"/>
      <c r="BO5" s="518"/>
    </row>
    <row r="6" spans="1:67" ht="47.25">
      <c r="A6" s="63">
        <v>3677</v>
      </c>
      <c r="B6" s="46" t="s">
        <v>63</v>
      </c>
      <c r="C6" s="48" t="s">
        <v>82</v>
      </c>
      <c r="D6" s="518"/>
      <c r="E6" s="518"/>
      <c r="F6" s="518"/>
      <c r="G6" s="518"/>
      <c r="H6" s="64">
        <v>3</v>
      </c>
      <c r="I6" s="463" t="s">
        <v>73</v>
      </c>
      <c r="J6" s="518"/>
      <c r="K6" s="518"/>
      <c r="L6" s="518"/>
      <c r="M6" s="518"/>
      <c r="N6" s="518"/>
      <c r="O6" s="518"/>
      <c r="P6" s="518"/>
      <c r="Q6" s="518"/>
      <c r="R6" s="518"/>
      <c r="S6" s="549"/>
      <c r="T6" s="552"/>
      <c r="U6" s="518"/>
      <c r="V6" s="518"/>
      <c r="W6" s="578"/>
      <c r="X6" s="544"/>
      <c r="Y6" s="518"/>
      <c r="Z6" s="518"/>
      <c r="AA6" s="518"/>
      <c r="AB6" s="518"/>
      <c r="AC6" s="518"/>
      <c r="AD6" s="518"/>
      <c r="AE6" s="518"/>
      <c r="AF6" s="518"/>
      <c r="AG6" s="518"/>
      <c r="AH6" s="518"/>
      <c r="AI6" s="518"/>
      <c r="AJ6" s="518"/>
      <c r="AK6" s="518"/>
      <c r="AL6" s="518"/>
      <c r="AM6" s="518"/>
      <c r="AN6" s="518"/>
      <c r="AO6" s="518"/>
      <c r="AP6" s="518"/>
      <c r="AQ6" s="518"/>
      <c r="AR6" s="518"/>
      <c r="AS6" s="518"/>
      <c r="AT6" s="518"/>
      <c r="AU6" s="518"/>
      <c r="AV6" s="518"/>
      <c r="AW6" s="518"/>
      <c r="AX6" s="518"/>
      <c r="AY6" s="518"/>
      <c r="AZ6" s="518"/>
      <c r="BA6" s="518"/>
      <c r="BB6" s="518"/>
      <c r="BC6" s="518"/>
      <c r="BD6" s="518"/>
      <c r="BE6" s="518"/>
      <c r="BF6" s="518"/>
      <c r="BG6" s="518"/>
      <c r="BH6" s="518"/>
      <c r="BI6" s="518"/>
      <c r="BJ6" s="518"/>
      <c r="BK6" s="518"/>
      <c r="BL6" s="518"/>
      <c r="BM6" s="518"/>
      <c r="BN6" s="518"/>
      <c r="BO6" s="518"/>
    </row>
    <row r="7" spans="1:67" ht="31.5">
      <c r="A7" s="63">
        <v>3678</v>
      </c>
      <c r="B7" s="46" t="s">
        <v>63</v>
      </c>
      <c r="C7" s="48" t="s">
        <v>82</v>
      </c>
      <c r="D7" s="518"/>
      <c r="E7" s="518"/>
      <c r="F7" s="518"/>
      <c r="G7" s="518"/>
      <c r="H7" s="64">
        <v>4</v>
      </c>
      <c r="I7" s="463" t="s">
        <v>75</v>
      </c>
      <c r="J7" s="518"/>
      <c r="K7" s="518"/>
      <c r="L7" s="518"/>
      <c r="M7" s="518"/>
      <c r="N7" s="518"/>
      <c r="O7" s="518"/>
      <c r="P7" s="518"/>
      <c r="Q7" s="518"/>
      <c r="R7" s="518"/>
      <c r="S7" s="549"/>
      <c r="T7" s="552"/>
      <c r="U7" s="518"/>
      <c r="V7" s="518"/>
      <c r="W7" s="578"/>
      <c r="X7" s="544"/>
      <c r="Y7" s="518"/>
      <c r="Z7" s="518"/>
      <c r="AA7" s="518"/>
      <c r="AB7" s="518"/>
      <c r="AC7" s="518"/>
      <c r="AD7" s="518"/>
      <c r="AE7" s="518"/>
      <c r="AF7" s="518"/>
      <c r="AG7" s="518"/>
      <c r="AH7" s="518"/>
      <c r="AI7" s="518"/>
      <c r="AJ7" s="518"/>
      <c r="AK7" s="518"/>
      <c r="AL7" s="518"/>
      <c r="AM7" s="518"/>
      <c r="AN7" s="518"/>
      <c r="AO7" s="518"/>
      <c r="AP7" s="518"/>
      <c r="AQ7" s="518"/>
      <c r="AR7" s="518"/>
      <c r="AS7" s="518"/>
      <c r="AT7" s="518"/>
      <c r="AU7" s="518"/>
      <c r="AV7" s="518"/>
      <c r="AW7" s="518"/>
      <c r="AX7" s="518"/>
      <c r="AY7" s="518"/>
      <c r="AZ7" s="518"/>
      <c r="BA7" s="518"/>
      <c r="BB7" s="518"/>
      <c r="BC7" s="518"/>
      <c r="BD7" s="518"/>
      <c r="BE7" s="518"/>
      <c r="BF7" s="518"/>
      <c r="BG7" s="518"/>
      <c r="BH7" s="518"/>
      <c r="BI7" s="518"/>
      <c r="BJ7" s="518"/>
      <c r="BK7" s="518"/>
      <c r="BL7" s="518"/>
      <c r="BM7" s="518"/>
      <c r="BN7" s="518"/>
      <c r="BO7" s="518"/>
    </row>
    <row r="8" spans="1:67" ht="31.5">
      <c r="A8" s="63">
        <v>3679</v>
      </c>
      <c r="B8" s="46" t="s">
        <v>63</v>
      </c>
      <c r="C8" s="48" t="s">
        <v>82</v>
      </c>
      <c r="D8" s="518"/>
      <c r="E8" s="518"/>
      <c r="F8" s="518"/>
      <c r="G8" s="518"/>
      <c r="H8" s="64">
        <v>5</v>
      </c>
      <c r="I8" s="463" t="s">
        <v>77</v>
      </c>
      <c r="J8" s="518"/>
      <c r="K8" s="518"/>
      <c r="L8" s="518"/>
      <c r="M8" s="518"/>
      <c r="N8" s="518"/>
      <c r="O8" s="518"/>
      <c r="P8" s="518"/>
      <c r="Q8" s="518"/>
      <c r="R8" s="518"/>
      <c r="S8" s="549"/>
      <c r="T8" s="552"/>
      <c r="U8" s="518"/>
      <c r="V8" s="518"/>
      <c r="W8" s="578"/>
      <c r="X8" s="544"/>
      <c r="Y8" s="518"/>
      <c r="Z8" s="518"/>
      <c r="AA8" s="518"/>
      <c r="AB8" s="518"/>
      <c r="AC8" s="518"/>
      <c r="AD8" s="518"/>
      <c r="AE8" s="518"/>
      <c r="AF8" s="518"/>
      <c r="AG8" s="518"/>
      <c r="AH8" s="518"/>
      <c r="AI8" s="518"/>
      <c r="AJ8" s="518"/>
      <c r="AK8" s="518"/>
      <c r="AL8" s="518"/>
      <c r="AM8" s="518"/>
      <c r="AN8" s="518"/>
      <c r="AO8" s="518"/>
      <c r="AP8" s="518"/>
      <c r="AQ8" s="518"/>
      <c r="AR8" s="518"/>
      <c r="AS8" s="518"/>
      <c r="AT8" s="518"/>
      <c r="AU8" s="518"/>
      <c r="AV8" s="518"/>
      <c r="AW8" s="518"/>
      <c r="AX8" s="518"/>
      <c r="AY8" s="518"/>
      <c r="AZ8" s="518"/>
      <c r="BA8" s="518"/>
      <c r="BB8" s="518"/>
      <c r="BC8" s="518"/>
      <c r="BD8" s="518"/>
      <c r="BE8" s="518"/>
      <c r="BF8" s="518"/>
      <c r="BG8" s="518"/>
      <c r="BH8" s="518"/>
      <c r="BI8" s="518"/>
      <c r="BJ8" s="518"/>
      <c r="BK8" s="518"/>
      <c r="BL8" s="518"/>
      <c r="BM8" s="518"/>
      <c r="BN8" s="518"/>
      <c r="BO8" s="518"/>
    </row>
    <row r="9" spans="1:67" ht="31.5">
      <c r="A9" s="63">
        <v>3680</v>
      </c>
      <c r="B9" s="46" t="s">
        <v>63</v>
      </c>
      <c r="C9" s="48" t="s">
        <v>82</v>
      </c>
      <c r="D9" s="519"/>
      <c r="E9" s="519"/>
      <c r="F9" s="519"/>
      <c r="G9" s="519"/>
      <c r="H9" s="64">
        <v>6</v>
      </c>
      <c r="I9" s="463" t="s">
        <v>79</v>
      </c>
      <c r="J9" s="519"/>
      <c r="K9" s="519"/>
      <c r="L9" s="519"/>
      <c r="M9" s="519"/>
      <c r="N9" s="519"/>
      <c r="O9" s="519"/>
      <c r="P9" s="519"/>
      <c r="Q9" s="519"/>
      <c r="R9" s="519"/>
      <c r="S9" s="550"/>
      <c r="T9" s="553"/>
      <c r="U9" s="519"/>
      <c r="V9" s="519"/>
      <c r="W9" s="559"/>
      <c r="X9" s="545"/>
      <c r="Y9" s="519"/>
      <c r="Z9" s="519"/>
      <c r="AA9" s="519"/>
      <c r="AB9" s="519"/>
      <c r="AC9" s="519"/>
      <c r="AD9" s="519"/>
      <c r="AE9" s="519"/>
      <c r="AF9" s="519"/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19"/>
      <c r="BN9" s="519"/>
      <c r="BO9" s="519"/>
    </row>
    <row r="10" spans="1:67" ht="31.5">
      <c r="A10" s="27"/>
      <c r="B10" s="27"/>
      <c r="C10" s="27"/>
      <c r="D10" s="57"/>
      <c r="E10" s="27" t="s">
        <v>60</v>
      </c>
      <c r="F10" s="27" t="s">
        <v>328</v>
      </c>
      <c r="G10" s="27"/>
      <c r="H10" s="27"/>
      <c r="I10" s="461" t="s">
        <v>81</v>
      </c>
      <c r="J10" s="46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323</v>
      </c>
      <c r="E11" s="48" t="s">
        <v>60</v>
      </c>
      <c r="F11" s="63" t="s">
        <v>310</v>
      </c>
      <c r="G11" s="64" t="s">
        <v>329</v>
      </c>
      <c r="H11" s="64"/>
      <c r="I11" s="463" t="s">
        <v>84</v>
      </c>
      <c r="J11" s="45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326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310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330</v>
      </c>
      <c r="G12" s="48" t="s">
        <v>82</v>
      </c>
      <c r="H12" s="63"/>
      <c r="I12" s="463" t="s">
        <v>87</v>
      </c>
      <c r="J12" s="45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331</v>
      </c>
      <c r="G13" s="57" t="s">
        <v>329</v>
      </c>
      <c r="H13" s="57"/>
      <c r="I13" s="461" t="s">
        <v>89</v>
      </c>
      <c r="J13" s="46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332</v>
      </c>
      <c r="G14" s="64"/>
      <c r="H14" s="64"/>
      <c r="I14" s="464" t="s">
        <v>91</v>
      </c>
      <c r="J14" s="453">
        <v>3</v>
      </c>
      <c r="K14" s="156">
        <f>J14*36</f>
        <v>108</v>
      </c>
      <c r="L14" s="465"/>
      <c r="M14" s="465"/>
      <c r="N14" s="465"/>
      <c r="O14" s="465"/>
      <c r="P14" s="465"/>
      <c r="Q14" s="46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311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333</v>
      </c>
      <c r="G15" s="64"/>
      <c r="H15" s="64"/>
      <c r="I15" s="464" t="s">
        <v>93</v>
      </c>
      <c r="J15" s="453"/>
      <c r="K15" s="156"/>
      <c r="L15" s="465"/>
      <c r="M15" s="465"/>
      <c r="N15" s="465"/>
      <c r="O15" s="465"/>
      <c r="P15" s="465"/>
      <c r="Q15" s="46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316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334</v>
      </c>
      <c r="G16" s="27"/>
      <c r="H16" s="27"/>
      <c r="I16" s="461" t="s">
        <v>95</v>
      </c>
      <c r="J16" s="462">
        <v>3</v>
      </c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323</v>
      </c>
      <c r="E17" s="63" t="s">
        <v>60</v>
      </c>
      <c r="F17" s="63" t="s">
        <v>335</v>
      </c>
      <c r="G17" s="63"/>
      <c r="H17" s="63"/>
      <c r="I17" s="463" t="s">
        <v>98</v>
      </c>
      <c r="J17" s="45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336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312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337</v>
      </c>
      <c r="G18" s="94" t="s">
        <v>329</v>
      </c>
      <c r="H18" s="94"/>
      <c r="I18" s="461" t="s">
        <v>100</v>
      </c>
      <c r="J18" s="46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338</v>
      </c>
      <c r="G19" s="64"/>
      <c r="H19" s="64"/>
      <c r="I19" s="463" t="s">
        <v>100</v>
      </c>
      <c r="J19" s="45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313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339</v>
      </c>
      <c r="G20" s="94"/>
      <c r="H20" s="94"/>
      <c r="I20" s="466" t="s">
        <v>116</v>
      </c>
      <c r="J20" s="462">
        <v>3</v>
      </c>
      <c r="K20" s="61">
        <f t="shared" si="10"/>
        <v>108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customHeight="1">
      <c r="A21" s="63">
        <v>13</v>
      </c>
      <c r="B21" s="46"/>
      <c r="C21" s="63"/>
      <c r="D21" s="63"/>
      <c r="E21" s="48" t="s">
        <v>60</v>
      </c>
      <c r="F21" s="467" t="s">
        <v>340</v>
      </c>
      <c r="G21" s="64"/>
      <c r="H21" s="64"/>
      <c r="I21" s="468" t="s">
        <v>341</v>
      </c>
      <c r="J21" s="45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316</v>
      </c>
      <c r="BO21" s="81" t="e">
        <f t="shared" si="11"/>
        <v>#DIV/0!</v>
      </c>
    </row>
    <row r="22" spans="1:67" ht="15.75" hidden="1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67" t="s">
        <v>342</v>
      </c>
      <c r="H22" s="64"/>
      <c r="I22" s="468" t="s">
        <v>343</v>
      </c>
      <c r="J22" s="45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316</v>
      </c>
      <c r="BO22" s="81" t="e">
        <f t="shared" si="11"/>
        <v>#DIV/0!</v>
      </c>
    </row>
    <row r="23" spans="1:67" ht="15.75" hidden="1" customHeight="1">
      <c r="A23" s="566">
        <v>14</v>
      </c>
      <c r="B23" s="582" t="s">
        <v>63</v>
      </c>
      <c r="C23" s="584" t="s">
        <v>60</v>
      </c>
      <c r="D23" s="566"/>
      <c r="E23" s="584" t="s">
        <v>82</v>
      </c>
      <c r="F23" s="566"/>
      <c r="G23" s="600" t="s">
        <v>344</v>
      </c>
      <c r="H23" s="469"/>
      <c r="I23" s="468" t="s">
        <v>121</v>
      </c>
      <c r="J23" s="595">
        <v>3</v>
      </c>
      <c r="K23" s="574"/>
      <c r="L23" s="531"/>
      <c r="M23" s="531">
        <v>3</v>
      </c>
      <c r="N23" s="531"/>
      <c r="O23" s="531"/>
      <c r="P23" s="531"/>
      <c r="Q23" s="531"/>
      <c r="R23" s="531"/>
      <c r="S23" s="579"/>
      <c r="T23" s="580"/>
      <c r="U23" s="557"/>
      <c r="V23" s="557">
        <v>2</v>
      </c>
      <c r="W23" s="558"/>
      <c r="X23" s="560">
        <f t="shared" si="12"/>
        <v>52.8</v>
      </c>
      <c r="Y23" s="561">
        <f t="shared" si="13"/>
        <v>48</v>
      </c>
      <c r="Z23" s="561">
        <f t="shared" si="14"/>
        <v>32</v>
      </c>
      <c r="AA23" s="561"/>
      <c r="AB23" s="561">
        <f t="shared" si="15"/>
        <v>16</v>
      </c>
      <c r="AC23" s="547">
        <f t="shared" si="16"/>
        <v>-52.8</v>
      </c>
      <c r="AD23" s="562"/>
      <c r="AE23" s="562"/>
      <c r="AF23" s="562"/>
      <c r="AG23" s="563">
        <v>32</v>
      </c>
      <c r="AH23" s="563"/>
      <c r="AI23" s="563">
        <v>16</v>
      </c>
      <c r="AJ23" s="562"/>
      <c r="AK23" s="562"/>
      <c r="AL23" s="562"/>
      <c r="AM23" s="563"/>
      <c r="AN23" s="563"/>
      <c r="AO23" s="563"/>
      <c r="AP23" s="562"/>
      <c r="AQ23" s="562"/>
      <c r="AR23" s="562"/>
      <c r="AS23" s="563"/>
      <c r="AT23" s="563"/>
      <c r="AU23" s="563"/>
      <c r="AV23" s="562"/>
      <c r="AW23" s="562"/>
      <c r="AX23" s="562"/>
      <c r="AY23" s="563"/>
      <c r="AZ23" s="563"/>
      <c r="BA23" s="563"/>
      <c r="BB23" s="561"/>
      <c r="BC23" s="561"/>
      <c r="BD23" s="561"/>
      <c r="BE23" s="563"/>
      <c r="BF23" s="563"/>
      <c r="BG23" s="563"/>
      <c r="BH23" s="561"/>
      <c r="BI23" s="561"/>
      <c r="BJ23" s="561"/>
      <c r="BK23" s="563"/>
      <c r="BL23" s="563"/>
      <c r="BM23" s="563"/>
      <c r="BN23" s="531" t="s">
        <v>316</v>
      </c>
      <c r="BO23" s="532" t="e">
        <f t="shared" si="11"/>
        <v>#DIV/0!</v>
      </c>
    </row>
    <row r="24" spans="1:67" ht="15.75" hidden="1" customHeight="1">
      <c r="A24" s="519"/>
      <c r="B24" s="519"/>
      <c r="C24" s="519"/>
      <c r="D24" s="519"/>
      <c r="E24" s="519"/>
      <c r="F24" s="519"/>
      <c r="G24" s="519"/>
      <c r="H24" s="470"/>
      <c r="I24" s="468" t="s">
        <v>123</v>
      </c>
      <c r="J24" s="519"/>
      <c r="K24" s="519"/>
      <c r="L24" s="519"/>
      <c r="M24" s="519"/>
      <c r="N24" s="519"/>
      <c r="O24" s="519"/>
      <c r="P24" s="519"/>
      <c r="Q24" s="519"/>
      <c r="R24" s="519"/>
      <c r="S24" s="559"/>
      <c r="T24" s="553"/>
      <c r="U24" s="519"/>
      <c r="V24" s="519"/>
      <c r="W24" s="559"/>
      <c r="X24" s="553"/>
      <c r="Y24" s="519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</row>
    <row r="25" spans="1:67" ht="15.75" hidden="1" customHeight="1">
      <c r="A25" s="566">
        <v>15</v>
      </c>
      <c r="B25" s="582" t="s">
        <v>63</v>
      </c>
      <c r="C25" s="584" t="s">
        <v>60</v>
      </c>
      <c r="D25" s="566"/>
      <c r="E25" s="584" t="s">
        <v>82</v>
      </c>
      <c r="F25" s="566"/>
      <c r="G25" s="600" t="s">
        <v>344</v>
      </c>
      <c r="H25" s="469"/>
      <c r="I25" s="468" t="s">
        <v>125</v>
      </c>
      <c r="J25" s="595">
        <v>3</v>
      </c>
      <c r="K25" s="574"/>
      <c r="L25" s="531"/>
      <c r="M25" s="531"/>
      <c r="N25" s="531">
        <v>3</v>
      </c>
      <c r="O25" s="531"/>
      <c r="P25" s="531"/>
      <c r="Q25" s="531"/>
      <c r="R25" s="531"/>
      <c r="S25" s="579"/>
      <c r="T25" s="580"/>
      <c r="U25" s="557"/>
      <c r="V25" s="557">
        <v>3</v>
      </c>
      <c r="W25" s="558"/>
      <c r="X25" s="560">
        <f>Y25+Y25*0.1</f>
        <v>35.200000000000003</v>
      </c>
      <c r="Y25" s="561">
        <f>SUM(Z25:AB25)</f>
        <v>32</v>
      </c>
      <c r="Z25" s="561">
        <f>AD25+AG25+AJ25+AM25+AP25+AS25+AV25+AY25+BB25+BE25+BH25+BK25</f>
        <v>16</v>
      </c>
      <c r="AA25" s="561"/>
      <c r="AB25" s="561">
        <f>AF25+AI25+AL25+AO25+AR25+AU25+AX25+BA25+BD25+BG25+BJ25+BM25</f>
        <v>16</v>
      </c>
      <c r="AC25" s="547">
        <f>K25-X25</f>
        <v>-35.200000000000003</v>
      </c>
      <c r="AD25" s="562"/>
      <c r="AE25" s="562"/>
      <c r="AF25" s="562"/>
      <c r="AG25" s="563"/>
      <c r="AH25" s="563"/>
      <c r="AI25" s="563"/>
      <c r="AJ25" s="562">
        <v>16</v>
      </c>
      <c r="AK25" s="562"/>
      <c r="AL25" s="562">
        <v>16</v>
      </c>
      <c r="AM25" s="563"/>
      <c r="AN25" s="563"/>
      <c r="AO25" s="563"/>
      <c r="AP25" s="562"/>
      <c r="AQ25" s="562"/>
      <c r="AR25" s="562"/>
      <c r="AS25" s="563"/>
      <c r="AT25" s="563"/>
      <c r="AU25" s="563"/>
      <c r="AV25" s="562"/>
      <c r="AW25" s="562"/>
      <c r="AX25" s="562"/>
      <c r="AY25" s="563"/>
      <c r="AZ25" s="563"/>
      <c r="BA25" s="563"/>
      <c r="BB25" s="561"/>
      <c r="BC25" s="561"/>
      <c r="BD25" s="561"/>
      <c r="BE25" s="563"/>
      <c r="BF25" s="563"/>
      <c r="BG25" s="563"/>
      <c r="BH25" s="561"/>
      <c r="BI25" s="561"/>
      <c r="BJ25" s="561"/>
      <c r="BK25" s="563"/>
      <c r="BL25" s="563"/>
      <c r="BM25" s="563"/>
      <c r="BN25" s="531" t="s">
        <v>316</v>
      </c>
      <c r="BO25" s="532" t="e">
        <f>Y25/K25*100</f>
        <v>#DIV/0!</v>
      </c>
    </row>
    <row r="26" spans="1:67" ht="15.75" hidden="1" customHeight="1">
      <c r="A26" s="519"/>
      <c r="B26" s="519"/>
      <c r="C26" s="519"/>
      <c r="D26" s="519"/>
      <c r="E26" s="519"/>
      <c r="F26" s="519"/>
      <c r="G26" s="519"/>
      <c r="H26" s="470"/>
      <c r="I26" s="468" t="s">
        <v>127</v>
      </c>
      <c r="J26" s="519"/>
      <c r="K26" s="519"/>
      <c r="L26" s="519"/>
      <c r="M26" s="519"/>
      <c r="N26" s="519"/>
      <c r="O26" s="519"/>
      <c r="P26" s="519"/>
      <c r="Q26" s="519"/>
      <c r="R26" s="519"/>
      <c r="S26" s="559"/>
      <c r="T26" s="553"/>
      <c r="U26" s="519"/>
      <c r="V26" s="519"/>
      <c r="W26" s="559"/>
      <c r="X26" s="553"/>
      <c r="Y26" s="519"/>
      <c r="Z26" s="519"/>
      <c r="AA26" s="519"/>
      <c r="AB26" s="519"/>
      <c r="AC26" s="519"/>
      <c r="AD26" s="519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9"/>
      <c r="AT26" s="519"/>
      <c r="AU26" s="519"/>
      <c r="AV26" s="519"/>
      <c r="AW26" s="519"/>
      <c r="AX26" s="519"/>
      <c r="AY26" s="519"/>
      <c r="AZ26" s="519"/>
      <c r="BA26" s="519"/>
      <c r="BB26" s="519"/>
      <c r="BC26" s="519"/>
      <c r="BD26" s="519"/>
      <c r="BE26" s="519"/>
      <c r="BF26" s="519"/>
      <c r="BG26" s="519"/>
      <c r="BH26" s="519"/>
      <c r="BI26" s="519"/>
      <c r="BJ26" s="519"/>
      <c r="BK26" s="519"/>
      <c r="BL26" s="519"/>
      <c r="BM26" s="519"/>
      <c r="BN26" s="519"/>
      <c r="BO26" s="519"/>
    </row>
    <row r="27" spans="1:67" ht="15.75" hidden="1" customHeight="1">
      <c r="A27" s="566">
        <v>16</v>
      </c>
      <c r="B27" s="582" t="s">
        <v>63</v>
      </c>
      <c r="C27" s="584" t="s">
        <v>60</v>
      </c>
      <c r="D27" s="566"/>
      <c r="E27" s="584" t="s">
        <v>82</v>
      </c>
      <c r="F27" s="566"/>
      <c r="G27" s="600" t="s">
        <v>344</v>
      </c>
      <c r="H27" s="469"/>
      <c r="I27" s="468" t="s">
        <v>345</v>
      </c>
      <c r="J27" s="595">
        <v>3</v>
      </c>
      <c r="K27" s="574"/>
      <c r="L27" s="531"/>
      <c r="M27" s="531"/>
      <c r="N27" s="531"/>
      <c r="O27" s="531">
        <v>3</v>
      </c>
      <c r="P27" s="531"/>
      <c r="Q27" s="531"/>
      <c r="R27" s="531"/>
      <c r="S27" s="579"/>
      <c r="T27" s="580"/>
      <c r="U27" s="557"/>
      <c r="V27" s="557">
        <v>4</v>
      </c>
      <c r="W27" s="558"/>
      <c r="X27" s="560">
        <f>Y27+Y27*0.1</f>
        <v>0</v>
      </c>
      <c r="Y27" s="561">
        <f>SUM(Z28:AB28)</f>
        <v>0</v>
      </c>
      <c r="Z27" s="561">
        <f>AD28+AG28+AJ28+AM27+AP28+AS28+AV28+AY28+BB28+BE28+BH28+BK28</f>
        <v>32</v>
      </c>
      <c r="AA27" s="561"/>
      <c r="AB27" s="561">
        <f>AF28+AI28+AL28+AO27+AR28+AU28+AX28+BA28+BD28+BG28+BJ28+BM28</f>
        <v>32</v>
      </c>
      <c r="AC27" s="547">
        <f>K27-X27</f>
        <v>0</v>
      </c>
      <c r="AD27" s="562"/>
      <c r="AE27" s="562"/>
      <c r="AF27" s="562"/>
      <c r="AG27" s="563"/>
      <c r="AH27" s="563"/>
      <c r="AI27" s="563"/>
      <c r="AJ27" s="562"/>
      <c r="AK27" s="562"/>
      <c r="AL27" s="562"/>
      <c r="AM27" s="563">
        <v>32</v>
      </c>
      <c r="AN27" s="563"/>
      <c r="AO27" s="563">
        <v>32</v>
      </c>
      <c r="AP27" s="562"/>
      <c r="AQ27" s="562"/>
      <c r="AR27" s="562"/>
      <c r="AS27" s="563"/>
      <c r="AT27" s="563"/>
      <c r="AU27" s="563"/>
      <c r="AV27" s="562"/>
      <c r="AW27" s="562"/>
      <c r="AX27" s="562"/>
      <c r="AY27" s="563"/>
      <c r="AZ27" s="563"/>
      <c r="BA27" s="563"/>
      <c r="BB27" s="561"/>
      <c r="BC27" s="561"/>
      <c r="BD27" s="561"/>
      <c r="BE27" s="563"/>
      <c r="BF27" s="563"/>
      <c r="BG27" s="563"/>
      <c r="BH27" s="561"/>
      <c r="BI27" s="561"/>
      <c r="BJ27" s="561"/>
      <c r="BK27" s="563"/>
      <c r="BL27" s="563"/>
      <c r="BM27" s="563"/>
      <c r="BN27" s="531" t="s">
        <v>316</v>
      </c>
      <c r="BO27" s="532" t="e">
        <f>Y27/K27*100</f>
        <v>#DIV/0!</v>
      </c>
    </row>
    <row r="28" spans="1:67" ht="15.75" hidden="1" customHeight="1">
      <c r="A28" s="519"/>
      <c r="B28" s="519"/>
      <c r="C28" s="519"/>
      <c r="D28" s="519"/>
      <c r="E28" s="519"/>
      <c r="F28" s="519"/>
      <c r="G28" s="519"/>
      <c r="H28" s="470"/>
      <c r="I28" s="468" t="s">
        <v>346</v>
      </c>
      <c r="J28" s="519"/>
      <c r="K28" s="519"/>
      <c r="L28" s="519"/>
      <c r="M28" s="519"/>
      <c r="N28" s="519"/>
      <c r="O28" s="519"/>
      <c r="P28" s="519"/>
      <c r="Q28" s="519"/>
      <c r="R28" s="519"/>
      <c r="S28" s="559"/>
      <c r="T28" s="553"/>
      <c r="U28" s="519"/>
      <c r="V28" s="519"/>
      <c r="W28" s="559"/>
      <c r="X28" s="553"/>
      <c r="Y28" s="519"/>
      <c r="Z28" s="519"/>
      <c r="AA28" s="519"/>
      <c r="AB28" s="519"/>
      <c r="AC28" s="519"/>
      <c r="AD28" s="519"/>
      <c r="AE28" s="519"/>
      <c r="AF28" s="519"/>
      <c r="AG28" s="519"/>
      <c r="AH28" s="519"/>
      <c r="AI28" s="519"/>
      <c r="AJ28" s="519"/>
      <c r="AK28" s="519"/>
      <c r="AL28" s="519"/>
      <c r="AM28" s="519"/>
      <c r="AN28" s="519"/>
      <c r="AO28" s="519"/>
      <c r="AP28" s="519"/>
      <c r="AQ28" s="519"/>
      <c r="AR28" s="519"/>
      <c r="AS28" s="519"/>
      <c r="AT28" s="519"/>
      <c r="AU28" s="519"/>
      <c r="AV28" s="519"/>
      <c r="AW28" s="519"/>
      <c r="AX28" s="519"/>
      <c r="AY28" s="519"/>
      <c r="AZ28" s="519"/>
      <c r="BA28" s="519"/>
      <c r="BB28" s="519"/>
      <c r="BC28" s="519"/>
      <c r="BD28" s="519"/>
      <c r="BE28" s="519"/>
      <c r="BF28" s="519"/>
      <c r="BG28" s="519"/>
      <c r="BH28" s="519"/>
      <c r="BI28" s="519"/>
      <c r="BJ28" s="519"/>
      <c r="BK28" s="519"/>
      <c r="BL28" s="519"/>
      <c r="BM28" s="519"/>
      <c r="BN28" s="519"/>
      <c r="BO28" s="519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347</v>
      </c>
      <c r="G29" s="27"/>
      <c r="H29" s="27"/>
      <c r="I29" s="461" t="s">
        <v>103</v>
      </c>
      <c r="J29" s="462">
        <f>SUM(J30:J31)</f>
        <v>6</v>
      </c>
      <c r="K29" s="61">
        <f t="shared" ref="K29:K31" si="17">J29*36</f>
        <v>216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348</v>
      </c>
      <c r="G30" s="63"/>
      <c r="H30" s="63"/>
      <c r="I30" s="471" t="s">
        <v>105</v>
      </c>
      <c r="J30" s="45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314</v>
      </c>
      <c r="BO30" s="81">
        <f t="shared" si="18"/>
        <v>29.629629629629626</v>
      </c>
    </row>
    <row r="31" spans="1:67" ht="15.75" customHeight="1">
      <c r="A31" s="63">
        <v>18</v>
      </c>
      <c r="B31" s="63"/>
      <c r="C31" s="63"/>
      <c r="D31" s="63"/>
      <c r="E31" s="48" t="s">
        <v>82</v>
      </c>
      <c r="F31" s="63" t="s">
        <v>349</v>
      </c>
      <c r="G31" s="63"/>
      <c r="H31" s="63"/>
      <c r="I31" s="468" t="s">
        <v>107</v>
      </c>
      <c r="J31" s="453">
        <v>3</v>
      </c>
      <c r="K31" s="156">
        <f t="shared" si="17"/>
        <v>108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72.8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314</v>
      </c>
      <c r="BO31" s="81">
        <f t="shared" si="18"/>
        <v>29.629629629629626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361</v>
      </c>
      <c r="G32" s="27"/>
      <c r="H32" s="27"/>
      <c r="I32" s="466" t="s">
        <v>109</v>
      </c>
      <c r="J32" s="462">
        <v>6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323</v>
      </c>
      <c r="E33" s="48" t="s">
        <v>60</v>
      </c>
      <c r="F33" s="63" t="s">
        <v>350</v>
      </c>
      <c r="G33" s="63"/>
      <c r="H33" s="63"/>
      <c r="I33" s="471" t="s">
        <v>111</v>
      </c>
      <c r="J33" s="45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351</v>
      </c>
      <c r="W33" s="75"/>
      <c r="X33" s="76"/>
      <c r="Y33" s="77"/>
      <c r="Z33" s="77"/>
      <c r="AA33" s="77"/>
      <c r="AB33" s="77"/>
      <c r="AC33" s="78"/>
      <c r="AD33" s="79" t="s">
        <v>327</v>
      </c>
      <c r="AE33" s="79"/>
      <c r="AF33" s="79" t="s">
        <v>352</v>
      </c>
      <c r="AG33" s="80" t="s">
        <v>327</v>
      </c>
      <c r="AH33" s="80"/>
      <c r="AI33" s="80" t="s">
        <v>352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315</v>
      </c>
      <c r="BO33" s="81">
        <f t="shared" ref="BO33:BO34" si="25">Y33/K33*100</f>
        <v>0</v>
      </c>
    </row>
    <row r="34" spans="1:67" ht="15.75" customHeight="1">
      <c r="A34" s="63">
        <v>20</v>
      </c>
      <c r="B34" s="63"/>
      <c r="C34" s="63"/>
      <c r="D34" s="63"/>
      <c r="E34" s="48" t="s">
        <v>82</v>
      </c>
      <c r="F34" s="63" t="s">
        <v>353</v>
      </c>
      <c r="G34" s="63"/>
      <c r="H34" s="63"/>
      <c r="I34" s="468" t="s">
        <v>113</v>
      </c>
      <c r="J34" s="453">
        <v>3</v>
      </c>
      <c r="K34" s="156">
        <f t="shared" si="24"/>
        <v>108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55.2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315</v>
      </c>
      <c r="BO34" s="81">
        <f t="shared" si="25"/>
        <v>44.444444444444443</v>
      </c>
    </row>
    <row r="35" spans="1:67" ht="42" customHeight="1">
      <c r="A35" s="118"/>
      <c r="B35" s="118"/>
      <c r="C35" s="119"/>
      <c r="D35" s="119"/>
      <c r="E35" s="119" t="s">
        <v>60</v>
      </c>
      <c r="F35" s="119" t="s">
        <v>354</v>
      </c>
      <c r="G35" s="119"/>
      <c r="H35" s="119"/>
      <c r="I35" s="472" t="s">
        <v>148</v>
      </c>
      <c r="J35" s="47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355</v>
      </c>
      <c r="G36" s="119"/>
      <c r="H36" s="119"/>
      <c r="I36" s="472" t="s">
        <v>150</v>
      </c>
      <c r="J36" s="47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356</v>
      </c>
      <c r="G37" s="63"/>
      <c r="H37" s="63"/>
      <c r="I37" s="471" t="s">
        <v>152</v>
      </c>
      <c r="J37" s="45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356</v>
      </c>
      <c r="G38" s="63"/>
      <c r="H38" s="63"/>
      <c r="I38" s="471" t="s">
        <v>152</v>
      </c>
      <c r="J38" s="45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356</v>
      </c>
      <c r="G39" s="63"/>
      <c r="H39" s="63"/>
      <c r="I39" s="471" t="s">
        <v>152</v>
      </c>
      <c r="J39" s="45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356</v>
      </c>
      <c r="G40" s="63"/>
      <c r="H40" s="63"/>
      <c r="I40" s="471" t="s">
        <v>152</v>
      </c>
      <c r="J40" s="45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356</v>
      </c>
      <c r="G41" s="63"/>
      <c r="H41" s="63"/>
      <c r="I41" s="471" t="s">
        <v>152</v>
      </c>
      <c r="J41" s="45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356</v>
      </c>
      <c r="G42" s="63"/>
      <c r="H42" s="63"/>
      <c r="I42" s="471" t="s">
        <v>152</v>
      </c>
      <c r="J42" s="45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357</v>
      </c>
      <c r="G43" s="135"/>
      <c r="H43" s="135"/>
      <c r="I43" s="474" t="s">
        <v>159</v>
      </c>
      <c r="J43" s="475">
        <v>6</v>
      </c>
      <c r="K43" s="47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66">
        <v>21</v>
      </c>
      <c r="B44" s="582" t="s">
        <v>63</v>
      </c>
      <c r="C44" s="566"/>
      <c r="D44" s="566"/>
      <c r="E44" s="566" t="s">
        <v>60</v>
      </c>
      <c r="F44" s="566" t="s">
        <v>358</v>
      </c>
      <c r="G44" s="583" t="s">
        <v>359</v>
      </c>
      <c r="H44" s="469"/>
      <c r="I44" s="471" t="s">
        <v>162</v>
      </c>
      <c r="J44" s="595">
        <v>3</v>
      </c>
      <c r="K44" s="574">
        <f t="shared" si="27"/>
        <v>108</v>
      </c>
      <c r="L44" s="531"/>
      <c r="M44" s="531"/>
      <c r="N44" s="531"/>
      <c r="O44" s="531"/>
      <c r="P44" s="531">
        <v>3</v>
      </c>
      <c r="Q44" s="531">
        <v>3</v>
      </c>
      <c r="R44" s="531"/>
      <c r="S44" s="548"/>
      <c r="T44" s="580"/>
      <c r="U44" s="557"/>
      <c r="V44" s="557">
        <v>56</v>
      </c>
      <c r="W44" s="558"/>
      <c r="X44" s="581">
        <f>Y44+Y44*0.1</f>
        <v>105.6</v>
      </c>
      <c r="Y44" s="561">
        <f>SUM(Z44:AB54)</f>
        <v>96</v>
      </c>
      <c r="Z44" s="586">
        <f t="shared" ref="Z44:AB44" si="38">AD44+AG44+AJ44+AM44+AP44+AS44+AV44+AY44+BB44+BE44+BH44+BK44</f>
        <v>32</v>
      </c>
      <c r="AA44" s="586">
        <f t="shared" si="38"/>
        <v>0</v>
      </c>
      <c r="AB44" s="561">
        <f t="shared" si="38"/>
        <v>64</v>
      </c>
      <c r="AC44" s="547">
        <f>K44-X44</f>
        <v>2.4000000000000057</v>
      </c>
      <c r="AD44" s="562"/>
      <c r="AE44" s="562"/>
      <c r="AF44" s="562"/>
      <c r="AG44" s="563"/>
      <c r="AH44" s="563"/>
      <c r="AI44" s="563"/>
      <c r="AJ44" s="562"/>
      <c r="AK44" s="562"/>
      <c r="AL44" s="562"/>
      <c r="AM44" s="563"/>
      <c r="AN44" s="563"/>
      <c r="AO44" s="563"/>
      <c r="AP44" s="562">
        <v>16</v>
      </c>
      <c r="AQ44" s="562"/>
      <c r="AR44" s="562">
        <v>32</v>
      </c>
      <c r="AS44" s="563">
        <v>16</v>
      </c>
      <c r="AT44" s="563"/>
      <c r="AU44" s="563">
        <v>32</v>
      </c>
      <c r="AV44" s="562"/>
      <c r="AW44" s="562"/>
      <c r="AX44" s="562"/>
      <c r="AY44" s="563"/>
      <c r="AZ44" s="563"/>
      <c r="BA44" s="563"/>
      <c r="BB44" s="562"/>
      <c r="BC44" s="562"/>
      <c r="BD44" s="562"/>
      <c r="BE44" s="563"/>
      <c r="BF44" s="563"/>
      <c r="BG44" s="563"/>
      <c r="BH44" s="562"/>
      <c r="BI44" s="562"/>
      <c r="BJ44" s="562"/>
      <c r="BK44" s="563"/>
      <c r="BL44" s="563"/>
      <c r="BM44" s="563"/>
      <c r="BN44" s="576" t="s">
        <v>316</v>
      </c>
      <c r="BO44" s="532">
        <v>44.444444444444443</v>
      </c>
    </row>
    <row r="45" spans="1:67" ht="15.75" customHeight="1">
      <c r="A45" s="518"/>
      <c r="B45" s="518"/>
      <c r="C45" s="518"/>
      <c r="D45" s="518"/>
      <c r="E45" s="518"/>
      <c r="F45" s="518"/>
      <c r="G45" s="518"/>
      <c r="H45" s="476"/>
      <c r="I45" s="471" t="s">
        <v>164</v>
      </c>
      <c r="J45" s="518"/>
      <c r="K45" s="518"/>
      <c r="L45" s="518"/>
      <c r="M45" s="518"/>
      <c r="N45" s="518"/>
      <c r="O45" s="518"/>
      <c r="P45" s="518"/>
      <c r="Q45" s="518"/>
      <c r="R45" s="518"/>
      <c r="S45" s="549"/>
      <c r="T45" s="552"/>
      <c r="U45" s="518"/>
      <c r="V45" s="518"/>
      <c r="W45" s="578"/>
      <c r="X45" s="544"/>
      <c r="Y45" s="518"/>
      <c r="Z45" s="518"/>
      <c r="AA45" s="518"/>
      <c r="AB45" s="518"/>
      <c r="AC45" s="518"/>
      <c r="AD45" s="518"/>
      <c r="AE45" s="518"/>
      <c r="AF45" s="518"/>
      <c r="AG45" s="518"/>
      <c r="AH45" s="518"/>
      <c r="AI45" s="518"/>
      <c r="AJ45" s="518"/>
      <c r="AK45" s="518"/>
      <c r="AL45" s="518"/>
      <c r="AM45" s="518"/>
      <c r="AN45" s="518"/>
      <c r="AO45" s="518"/>
      <c r="AP45" s="518"/>
      <c r="AQ45" s="518"/>
      <c r="AR45" s="518"/>
      <c r="AS45" s="518"/>
      <c r="AT45" s="518"/>
      <c r="AU45" s="518"/>
      <c r="AV45" s="518"/>
      <c r="AW45" s="518"/>
      <c r="AX45" s="518"/>
      <c r="AY45" s="518"/>
      <c r="AZ45" s="518"/>
      <c r="BA45" s="518"/>
      <c r="BB45" s="518"/>
      <c r="BC45" s="518"/>
      <c r="BD45" s="518"/>
      <c r="BE45" s="518"/>
      <c r="BF45" s="518"/>
      <c r="BG45" s="518"/>
      <c r="BH45" s="518"/>
      <c r="BI45" s="518"/>
      <c r="BJ45" s="518"/>
      <c r="BK45" s="518"/>
      <c r="BL45" s="518"/>
      <c r="BM45" s="518"/>
      <c r="BN45" s="518"/>
      <c r="BO45" s="518"/>
    </row>
    <row r="46" spans="1:67" ht="15.75" customHeight="1">
      <c r="A46" s="518"/>
      <c r="B46" s="518"/>
      <c r="C46" s="518"/>
      <c r="D46" s="518"/>
      <c r="E46" s="518"/>
      <c r="F46" s="518"/>
      <c r="G46" s="518"/>
      <c r="H46" s="476"/>
      <c r="I46" s="471" t="s">
        <v>166</v>
      </c>
      <c r="J46" s="518"/>
      <c r="K46" s="518"/>
      <c r="L46" s="518"/>
      <c r="M46" s="518"/>
      <c r="N46" s="518"/>
      <c r="O46" s="518"/>
      <c r="P46" s="518"/>
      <c r="Q46" s="518"/>
      <c r="R46" s="518"/>
      <c r="S46" s="549"/>
      <c r="T46" s="552"/>
      <c r="U46" s="518"/>
      <c r="V46" s="518"/>
      <c r="W46" s="578"/>
      <c r="X46" s="544"/>
      <c r="Y46" s="518"/>
      <c r="Z46" s="518"/>
      <c r="AA46" s="518"/>
      <c r="AB46" s="518"/>
      <c r="AC46" s="518"/>
      <c r="AD46" s="518"/>
      <c r="AE46" s="518"/>
      <c r="AF46" s="518"/>
      <c r="AG46" s="518"/>
      <c r="AH46" s="518"/>
      <c r="AI46" s="518"/>
      <c r="AJ46" s="518"/>
      <c r="AK46" s="518"/>
      <c r="AL46" s="518"/>
      <c r="AM46" s="518"/>
      <c r="AN46" s="518"/>
      <c r="AO46" s="518"/>
      <c r="AP46" s="518"/>
      <c r="AQ46" s="518"/>
      <c r="AR46" s="518"/>
      <c r="AS46" s="518"/>
      <c r="AT46" s="518"/>
      <c r="AU46" s="518"/>
      <c r="AV46" s="518"/>
      <c r="AW46" s="518"/>
      <c r="AX46" s="518"/>
      <c r="AY46" s="518"/>
      <c r="AZ46" s="518"/>
      <c r="BA46" s="518"/>
      <c r="BB46" s="518"/>
      <c r="BC46" s="518"/>
      <c r="BD46" s="518"/>
      <c r="BE46" s="518"/>
      <c r="BF46" s="518"/>
      <c r="BG46" s="518"/>
      <c r="BH46" s="518"/>
      <c r="BI46" s="518"/>
      <c r="BJ46" s="518"/>
      <c r="BK46" s="518"/>
      <c r="BL46" s="518"/>
      <c r="BM46" s="518"/>
      <c r="BN46" s="518"/>
      <c r="BO46" s="518"/>
    </row>
    <row r="47" spans="1:67" ht="15.75" customHeight="1">
      <c r="A47" s="518"/>
      <c r="B47" s="518"/>
      <c r="C47" s="518"/>
      <c r="D47" s="518"/>
      <c r="E47" s="518"/>
      <c r="F47" s="518"/>
      <c r="G47" s="518"/>
      <c r="H47" s="476"/>
      <c r="I47" s="471" t="s">
        <v>168</v>
      </c>
      <c r="J47" s="518"/>
      <c r="K47" s="518"/>
      <c r="L47" s="518"/>
      <c r="M47" s="518"/>
      <c r="N47" s="518"/>
      <c r="O47" s="518"/>
      <c r="P47" s="518"/>
      <c r="Q47" s="518"/>
      <c r="R47" s="518"/>
      <c r="S47" s="549"/>
      <c r="T47" s="552"/>
      <c r="U47" s="518"/>
      <c r="V47" s="518"/>
      <c r="W47" s="578"/>
      <c r="X47" s="544"/>
      <c r="Y47" s="518"/>
      <c r="Z47" s="518"/>
      <c r="AA47" s="518"/>
      <c r="AB47" s="518"/>
      <c r="AC47" s="518"/>
      <c r="AD47" s="518"/>
      <c r="AE47" s="518"/>
      <c r="AF47" s="518"/>
      <c r="AG47" s="518"/>
      <c r="AH47" s="518"/>
      <c r="AI47" s="518"/>
      <c r="AJ47" s="518"/>
      <c r="AK47" s="518"/>
      <c r="AL47" s="518"/>
      <c r="AM47" s="518"/>
      <c r="AN47" s="518"/>
      <c r="AO47" s="518"/>
      <c r="AP47" s="518"/>
      <c r="AQ47" s="518"/>
      <c r="AR47" s="518"/>
      <c r="AS47" s="518"/>
      <c r="AT47" s="518"/>
      <c r="AU47" s="518"/>
      <c r="AV47" s="518"/>
      <c r="AW47" s="518"/>
      <c r="AX47" s="518"/>
      <c r="AY47" s="518"/>
      <c r="AZ47" s="518"/>
      <c r="BA47" s="518"/>
      <c r="BB47" s="518"/>
      <c r="BC47" s="518"/>
      <c r="BD47" s="518"/>
      <c r="BE47" s="518"/>
      <c r="BF47" s="518"/>
      <c r="BG47" s="518"/>
      <c r="BH47" s="518"/>
      <c r="BI47" s="518"/>
      <c r="BJ47" s="518"/>
      <c r="BK47" s="518"/>
      <c r="BL47" s="518"/>
      <c r="BM47" s="518"/>
      <c r="BN47" s="518"/>
      <c r="BO47" s="518"/>
    </row>
    <row r="48" spans="1:67" ht="15.75" customHeight="1">
      <c r="A48" s="518"/>
      <c r="B48" s="518"/>
      <c r="C48" s="518"/>
      <c r="D48" s="518"/>
      <c r="E48" s="518"/>
      <c r="F48" s="518"/>
      <c r="G48" s="518"/>
      <c r="H48" s="476"/>
      <c r="I48" s="471" t="s">
        <v>170</v>
      </c>
      <c r="J48" s="518"/>
      <c r="K48" s="518"/>
      <c r="L48" s="518"/>
      <c r="M48" s="518"/>
      <c r="N48" s="518"/>
      <c r="O48" s="518"/>
      <c r="P48" s="518"/>
      <c r="Q48" s="518"/>
      <c r="R48" s="518"/>
      <c r="S48" s="549"/>
      <c r="T48" s="552"/>
      <c r="U48" s="518"/>
      <c r="V48" s="518"/>
      <c r="W48" s="578"/>
      <c r="X48" s="544"/>
      <c r="Y48" s="518"/>
      <c r="Z48" s="518"/>
      <c r="AA48" s="518"/>
      <c r="AB48" s="518"/>
      <c r="AC48" s="518"/>
      <c r="AD48" s="518"/>
      <c r="AE48" s="518"/>
      <c r="AF48" s="518"/>
      <c r="AG48" s="518"/>
      <c r="AH48" s="518"/>
      <c r="AI48" s="518"/>
      <c r="AJ48" s="518"/>
      <c r="AK48" s="518"/>
      <c r="AL48" s="518"/>
      <c r="AM48" s="518"/>
      <c r="AN48" s="518"/>
      <c r="AO48" s="518"/>
      <c r="AP48" s="518"/>
      <c r="AQ48" s="518"/>
      <c r="AR48" s="518"/>
      <c r="AS48" s="518"/>
      <c r="AT48" s="518"/>
      <c r="AU48" s="518"/>
      <c r="AV48" s="518"/>
      <c r="AW48" s="518"/>
      <c r="AX48" s="518"/>
      <c r="AY48" s="518"/>
      <c r="AZ48" s="518"/>
      <c r="BA48" s="518"/>
      <c r="BB48" s="518"/>
      <c r="BC48" s="518"/>
      <c r="BD48" s="518"/>
      <c r="BE48" s="518"/>
      <c r="BF48" s="518"/>
      <c r="BG48" s="518"/>
      <c r="BH48" s="518"/>
      <c r="BI48" s="518"/>
      <c r="BJ48" s="518"/>
      <c r="BK48" s="518"/>
      <c r="BL48" s="518"/>
      <c r="BM48" s="518"/>
      <c r="BN48" s="518"/>
      <c r="BO48" s="518"/>
    </row>
    <row r="49" spans="1:67" ht="15.75" customHeight="1">
      <c r="A49" s="518"/>
      <c r="B49" s="518"/>
      <c r="C49" s="518"/>
      <c r="D49" s="518"/>
      <c r="E49" s="518"/>
      <c r="F49" s="518"/>
      <c r="G49" s="518"/>
      <c r="H49" s="476"/>
      <c r="I49" s="471" t="s">
        <v>172</v>
      </c>
      <c r="J49" s="518"/>
      <c r="K49" s="518"/>
      <c r="L49" s="518"/>
      <c r="M49" s="518"/>
      <c r="N49" s="518"/>
      <c r="O49" s="518"/>
      <c r="P49" s="518"/>
      <c r="Q49" s="518"/>
      <c r="R49" s="518"/>
      <c r="S49" s="549"/>
      <c r="T49" s="552"/>
      <c r="U49" s="518"/>
      <c r="V49" s="518"/>
      <c r="W49" s="578"/>
      <c r="X49" s="544"/>
      <c r="Y49" s="518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8"/>
      <c r="AX49" s="518"/>
      <c r="AY49" s="518"/>
      <c r="AZ49" s="518"/>
      <c r="BA49" s="518"/>
      <c r="BB49" s="518"/>
      <c r="BC49" s="518"/>
      <c r="BD49" s="518"/>
      <c r="BE49" s="518"/>
      <c r="BF49" s="518"/>
      <c r="BG49" s="518"/>
      <c r="BH49" s="518"/>
      <c r="BI49" s="518"/>
      <c r="BJ49" s="518"/>
      <c r="BK49" s="518"/>
      <c r="BL49" s="518"/>
      <c r="BM49" s="518"/>
      <c r="BN49" s="518"/>
      <c r="BO49" s="518"/>
    </row>
    <row r="50" spans="1:67" ht="15.75" customHeight="1">
      <c r="A50" s="518"/>
      <c r="B50" s="518"/>
      <c r="C50" s="518"/>
      <c r="D50" s="518"/>
      <c r="E50" s="518"/>
      <c r="F50" s="518"/>
      <c r="G50" s="518"/>
      <c r="H50" s="476"/>
      <c r="I50" s="471" t="s">
        <v>174</v>
      </c>
      <c r="J50" s="518"/>
      <c r="K50" s="518"/>
      <c r="L50" s="518"/>
      <c r="M50" s="518"/>
      <c r="N50" s="518"/>
      <c r="O50" s="518"/>
      <c r="P50" s="518"/>
      <c r="Q50" s="518"/>
      <c r="R50" s="518"/>
      <c r="S50" s="549"/>
      <c r="T50" s="552"/>
      <c r="U50" s="518"/>
      <c r="V50" s="518"/>
      <c r="W50" s="578"/>
      <c r="X50" s="544"/>
      <c r="Y50" s="518"/>
      <c r="Z50" s="518"/>
      <c r="AA50" s="518"/>
      <c r="AB50" s="518"/>
      <c r="AC50" s="518"/>
      <c r="AD50" s="518"/>
      <c r="AE50" s="518"/>
      <c r="AF50" s="518"/>
      <c r="AG50" s="518"/>
      <c r="AH50" s="518"/>
      <c r="AI50" s="518"/>
      <c r="AJ50" s="518"/>
      <c r="AK50" s="518"/>
      <c r="AL50" s="518"/>
      <c r="AM50" s="518"/>
      <c r="AN50" s="518"/>
      <c r="AO50" s="518"/>
      <c r="AP50" s="518"/>
      <c r="AQ50" s="518"/>
      <c r="AR50" s="518"/>
      <c r="AS50" s="518"/>
      <c r="AT50" s="518"/>
      <c r="AU50" s="518"/>
      <c r="AV50" s="518"/>
      <c r="AW50" s="518"/>
      <c r="AX50" s="518"/>
      <c r="AY50" s="518"/>
      <c r="AZ50" s="518"/>
      <c r="BA50" s="518"/>
      <c r="BB50" s="518"/>
      <c r="BC50" s="518"/>
      <c r="BD50" s="518"/>
      <c r="BE50" s="518"/>
      <c r="BF50" s="518"/>
      <c r="BG50" s="518"/>
      <c r="BH50" s="518"/>
      <c r="BI50" s="518"/>
      <c r="BJ50" s="518"/>
      <c r="BK50" s="518"/>
      <c r="BL50" s="518"/>
      <c r="BM50" s="518"/>
      <c r="BN50" s="518"/>
      <c r="BO50" s="518"/>
    </row>
    <row r="51" spans="1:67" ht="15.75" customHeight="1">
      <c r="A51" s="518"/>
      <c r="B51" s="518"/>
      <c r="C51" s="518"/>
      <c r="D51" s="518"/>
      <c r="E51" s="518"/>
      <c r="F51" s="518"/>
      <c r="G51" s="518"/>
      <c r="H51" s="476"/>
      <c r="I51" s="471" t="s">
        <v>176</v>
      </c>
      <c r="J51" s="518"/>
      <c r="K51" s="518"/>
      <c r="L51" s="518"/>
      <c r="M51" s="518"/>
      <c r="N51" s="518"/>
      <c r="O51" s="518"/>
      <c r="P51" s="518"/>
      <c r="Q51" s="518"/>
      <c r="R51" s="518"/>
      <c r="S51" s="549"/>
      <c r="T51" s="552"/>
      <c r="U51" s="518"/>
      <c r="V51" s="518"/>
      <c r="W51" s="578"/>
      <c r="X51" s="544"/>
      <c r="Y51" s="518"/>
      <c r="Z51" s="518"/>
      <c r="AA51" s="518"/>
      <c r="AB51" s="518"/>
      <c r="AC51" s="518"/>
      <c r="AD51" s="518"/>
      <c r="AE51" s="518"/>
      <c r="AF51" s="518"/>
      <c r="AG51" s="518"/>
      <c r="AH51" s="518"/>
      <c r="AI51" s="518"/>
      <c r="AJ51" s="518"/>
      <c r="AK51" s="518"/>
      <c r="AL51" s="518"/>
      <c r="AM51" s="518"/>
      <c r="AN51" s="518"/>
      <c r="AO51" s="518"/>
      <c r="AP51" s="518"/>
      <c r="AQ51" s="518"/>
      <c r="AR51" s="518"/>
      <c r="AS51" s="518"/>
      <c r="AT51" s="518"/>
      <c r="AU51" s="518"/>
      <c r="AV51" s="518"/>
      <c r="AW51" s="518"/>
      <c r="AX51" s="518"/>
      <c r="AY51" s="518"/>
      <c r="AZ51" s="518"/>
      <c r="BA51" s="518"/>
      <c r="BB51" s="518"/>
      <c r="BC51" s="518"/>
      <c r="BD51" s="518"/>
      <c r="BE51" s="518"/>
      <c r="BF51" s="518"/>
      <c r="BG51" s="518"/>
      <c r="BH51" s="518"/>
      <c r="BI51" s="518"/>
      <c r="BJ51" s="518"/>
      <c r="BK51" s="518"/>
      <c r="BL51" s="518"/>
      <c r="BM51" s="518"/>
      <c r="BN51" s="518"/>
      <c r="BO51" s="518"/>
    </row>
    <row r="52" spans="1:67" ht="15.75" customHeight="1">
      <c r="A52" s="518"/>
      <c r="B52" s="518"/>
      <c r="C52" s="518"/>
      <c r="D52" s="518"/>
      <c r="E52" s="518"/>
      <c r="F52" s="518"/>
      <c r="G52" s="518"/>
      <c r="H52" s="476"/>
      <c r="I52" s="471" t="s">
        <v>178</v>
      </c>
      <c r="J52" s="518"/>
      <c r="K52" s="518"/>
      <c r="L52" s="518"/>
      <c r="M52" s="518"/>
      <c r="N52" s="518"/>
      <c r="O52" s="518"/>
      <c r="P52" s="518"/>
      <c r="Q52" s="518"/>
      <c r="R52" s="518"/>
      <c r="S52" s="549"/>
      <c r="T52" s="552"/>
      <c r="U52" s="518"/>
      <c r="V52" s="518"/>
      <c r="W52" s="578"/>
      <c r="X52" s="544"/>
      <c r="Y52" s="518"/>
      <c r="Z52" s="518"/>
      <c r="AA52" s="518"/>
      <c r="AB52" s="518"/>
      <c r="AC52" s="518"/>
      <c r="AD52" s="518"/>
      <c r="AE52" s="518"/>
      <c r="AF52" s="518"/>
      <c r="AG52" s="518"/>
      <c r="AH52" s="518"/>
      <c r="AI52" s="518"/>
      <c r="AJ52" s="518"/>
      <c r="AK52" s="518"/>
      <c r="AL52" s="518"/>
      <c r="AM52" s="518"/>
      <c r="AN52" s="518"/>
      <c r="AO52" s="518"/>
      <c r="AP52" s="518"/>
      <c r="AQ52" s="518"/>
      <c r="AR52" s="518"/>
      <c r="AS52" s="518"/>
      <c r="AT52" s="518"/>
      <c r="AU52" s="518"/>
      <c r="AV52" s="518"/>
      <c r="AW52" s="518"/>
      <c r="AX52" s="518"/>
      <c r="AY52" s="518"/>
      <c r="AZ52" s="518"/>
      <c r="BA52" s="518"/>
      <c r="BB52" s="518"/>
      <c r="BC52" s="518"/>
      <c r="BD52" s="518"/>
      <c r="BE52" s="518"/>
      <c r="BF52" s="518"/>
      <c r="BG52" s="518"/>
      <c r="BH52" s="518"/>
      <c r="BI52" s="518"/>
      <c r="BJ52" s="518"/>
      <c r="BK52" s="518"/>
      <c r="BL52" s="518"/>
      <c r="BM52" s="518"/>
      <c r="BN52" s="518"/>
      <c r="BO52" s="518"/>
    </row>
    <row r="53" spans="1:67" ht="15.75" customHeight="1">
      <c r="A53" s="518"/>
      <c r="B53" s="518"/>
      <c r="C53" s="518"/>
      <c r="D53" s="518"/>
      <c r="E53" s="518"/>
      <c r="F53" s="518"/>
      <c r="G53" s="518"/>
      <c r="H53" s="476"/>
      <c r="I53" s="471" t="s">
        <v>180</v>
      </c>
      <c r="J53" s="518"/>
      <c r="K53" s="518"/>
      <c r="L53" s="518"/>
      <c r="M53" s="518"/>
      <c r="N53" s="518"/>
      <c r="O53" s="518"/>
      <c r="P53" s="518"/>
      <c r="Q53" s="518"/>
      <c r="R53" s="518"/>
      <c r="S53" s="549"/>
      <c r="T53" s="552"/>
      <c r="U53" s="518"/>
      <c r="V53" s="518"/>
      <c r="W53" s="578"/>
      <c r="X53" s="544"/>
      <c r="Y53" s="518"/>
      <c r="Z53" s="518"/>
      <c r="AA53" s="518"/>
      <c r="AB53" s="518"/>
      <c r="AC53" s="518"/>
      <c r="AD53" s="518"/>
      <c r="AE53" s="518"/>
      <c r="AF53" s="518"/>
      <c r="AG53" s="518"/>
      <c r="AH53" s="518"/>
      <c r="AI53" s="518"/>
      <c r="AJ53" s="518"/>
      <c r="AK53" s="518"/>
      <c r="AL53" s="518"/>
      <c r="AM53" s="518"/>
      <c r="AN53" s="518"/>
      <c r="AO53" s="518"/>
      <c r="AP53" s="518"/>
      <c r="AQ53" s="518"/>
      <c r="AR53" s="518"/>
      <c r="AS53" s="518"/>
      <c r="AT53" s="518"/>
      <c r="AU53" s="518"/>
      <c r="AV53" s="518"/>
      <c r="AW53" s="518"/>
      <c r="AX53" s="518"/>
      <c r="AY53" s="518"/>
      <c r="AZ53" s="518"/>
      <c r="BA53" s="518"/>
      <c r="BB53" s="518"/>
      <c r="BC53" s="518"/>
      <c r="BD53" s="518"/>
      <c r="BE53" s="518"/>
      <c r="BF53" s="518"/>
      <c r="BG53" s="518"/>
      <c r="BH53" s="518"/>
      <c r="BI53" s="518"/>
      <c r="BJ53" s="518"/>
      <c r="BK53" s="518"/>
      <c r="BL53" s="518"/>
      <c r="BM53" s="518"/>
      <c r="BN53" s="518"/>
      <c r="BO53" s="518"/>
    </row>
    <row r="54" spans="1:67" ht="14.25" customHeight="1">
      <c r="A54" s="519"/>
      <c r="B54" s="519"/>
      <c r="C54" s="519"/>
      <c r="D54" s="519"/>
      <c r="E54" s="519"/>
      <c r="F54" s="519"/>
      <c r="G54" s="519"/>
      <c r="H54" s="470"/>
      <c r="I54" s="471" t="s">
        <v>182</v>
      </c>
      <c r="J54" s="519"/>
      <c r="K54" s="519"/>
      <c r="L54" s="519"/>
      <c r="M54" s="519"/>
      <c r="N54" s="519"/>
      <c r="O54" s="519"/>
      <c r="P54" s="519"/>
      <c r="Q54" s="519"/>
      <c r="R54" s="519"/>
      <c r="S54" s="550"/>
      <c r="T54" s="553"/>
      <c r="U54" s="519"/>
      <c r="V54" s="519"/>
      <c r="W54" s="559"/>
      <c r="X54" s="545"/>
      <c r="Y54" s="519"/>
      <c r="Z54" s="519"/>
      <c r="AA54" s="519"/>
      <c r="AB54" s="519"/>
      <c r="AC54" s="519"/>
      <c r="AD54" s="519"/>
      <c r="AE54" s="519"/>
      <c r="AF54" s="519"/>
      <c r="AG54" s="519"/>
      <c r="AH54" s="519"/>
      <c r="AI54" s="519"/>
      <c r="AJ54" s="519"/>
      <c r="AK54" s="519"/>
      <c r="AL54" s="519"/>
      <c r="AM54" s="519"/>
      <c r="AN54" s="519"/>
      <c r="AO54" s="519"/>
      <c r="AP54" s="519"/>
      <c r="AQ54" s="519"/>
      <c r="AR54" s="519"/>
      <c r="AS54" s="519"/>
      <c r="AT54" s="519"/>
      <c r="AU54" s="519"/>
      <c r="AV54" s="519"/>
      <c r="AW54" s="519"/>
      <c r="AX54" s="519"/>
      <c r="AY54" s="519"/>
      <c r="AZ54" s="519"/>
      <c r="BA54" s="519"/>
      <c r="BB54" s="519"/>
      <c r="BC54" s="519"/>
      <c r="BD54" s="519"/>
      <c r="BE54" s="519"/>
      <c r="BF54" s="519"/>
      <c r="BG54" s="519"/>
      <c r="BH54" s="519"/>
      <c r="BI54" s="519"/>
      <c r="BJ54" s="519"/>
      <c r="BK54" s="519"/>
      <c r="BL54" s="519"/>
      <c r="BM54" s="519"/>
      <c r="BN54" s="519"/>
      <c r="BO54" s="519"/>
    </row>
    <row r="55" spans="1:67" ht="15.75" customHeight="1">
      <c r="A55" s="133"/>
      <c r="B55" s="133"/>
      <c r="C55" s="135"/>
      <c r="D55" s="135"/>
      <c r="E55" s="135" t="s">
        <v>60</v>
      </c>
      <c r="F55" s="477" t="s">
        <v>339</v>
      </c>
      <c r="G55" s="135"/>
      <c r="H55" s="135"/>
      <c r="I55" s="478" t="s">
        <v>116</v>
      </c>
      <c r="J55" s="47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customHeight="1">
      <c r="A56" s="25"/>
      <c r="B56" s="25"/>
      <c r="C56" s="63"/>
      <c r="D56" s="63"/>
      <c r="E56" s="63"/>
      <c r="F56" s="63" t="s">
        <v>360</v>
      </c>
      <c r="G56" s="63"/>
      <c r="H56" s="63"/>
      <c r="I56" s="468" t="s">
        <v>162</v>
      </c>
      <c r="J56" s="45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316</v>
      </c>
      <c r="BO56" s="81">
        <f t="shared" si="40"/>
        <v>44.444444444444443</v>
      </c>
    </row>
    <row r="57" spans="1:67" ht="15.75" customHeight="1">
      <c r="A57" s="25"/>
      <c r="B57" s="25"/>
      <c r="C57" s="63"/>
      <c r="D57" s="63"/>
      <c r="E57" s="63"/>
      <c r="F57" s="63" t="s">
        <v>360</v>
      </c>
      <c r="G57" s="63"/>
      <c r="H57" s="63"/>
      <c r="I57" s="468" t="s">
        <v>164</v>
      </c>
      <c r="J57" s="45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316</v>
      </c>
      <c r="BO57" s="81">
        <f t="shared" si="40"/>
        <v>44.444444444444443</v>
      </c>
    </row>
    <row r="58" spans="1:67" ht="15.75" customHeight="1">
      <c r="A58" s="25"/>
      <c r="B58" s="25"/>
      <c r="C58" s="63"/>
      <c r="D58" s="63"/>
      <c r="E58" s="63"/>
      <c r="F58" s="63" t="s">
        <v>360</v>
      </c>
      <c r="G58" s="63"/>
      <c r="H58" s="63"/>
      <c r="I58" s="468" t="s">
        <v>166</v>
      </c>
      <c r="J58" s="45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316</v>
      </c>
      <c r="BO58" s="81">
        <f t="shared" si="40"/>
        <v>29.629629629629626</v>
      </c>
    </row>
    <row r="59" spans="1:67" ht="15.75" hidden="1" customHeight="1">
      <c r="A59" s="133"/>
      <c r="B59" s="133"/>
      <c r="C59" s="135"/>
      <c r="D59" s="135"/>
      <c r="E59" s="135"/>
      <c r="F59" s="135"/>
      <c r="G59" s="135"/>
      <c r="H59" s="135"/>
      <c r="I59" s="478" t="s">
        <v>109</v>
      </c>
      <c r="J59" s="47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hidden="1" customHeight="1">
      <c r="A60" s="25"/>
      <c r="B60" s="25"/>
      <c r="C60" s="63"/>
      <c r="D60" s="63"/>
      <c r="E60" s="63"/>
      <c r="F60" s="63" t="s">
        <v>315</v>
      </c>
      <c r="G60" s="63"/>
      <c r="H60" s="63"/>
      <c r="I60" s="468" t="s">
        <v>162</v>
      </c>
      <c r="J60" s="45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315</v>
      </c>
      <c r="BO60" s="81">
        <f t="shared" ref="BO60:BO64" si="47">Y60/K60*100</f>
        <v>22.222222222222221</v>
      </c>
    </row>
    <row r="61" spans="1:67" ht="15.75" hidden="1" customHeight="1">
      <c r="A61" s="133"/>
      <c r="B61" s="133"/>
      <c r="C61" s="135"/>
      <c r="D61" s="135"/>
      <c r="E61" s="135"/>
      <c r="F61" s="135"/>
      <c r="G61" s="135"/>
      <c r="H61" s="135"/>
      <c r="I61" s="478" t="s">
        <v>103</v>
      </c>
      <c r="J61" s="475"/>
      <c r="K61" s="158">
        <f t="shared" si="46"/>
        <v>0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 t="e">
        <f t="shared" si="47"/>
        <v>#DIV/0!</v>
      </c>
    </row>
    <row r="62" spans="1:67" ht="15.75" hidden="1" customHeight="1">
      <c r="A62" s="25"/>
      <c r="B62" s="25"/>
      <c r="C62" s="63"/>
      <c r="D62" s="63"/>
      <c r="E62" s="63"/>
      <c r="F62" s="63" t="s">
        <v>362</v>
      </c>
      <c r="G62" s="63"/>
      <c r="H62" s="63"/>
      <c r="I62" s="468" t="s">
        <v>162</v>
      </c>
      <c r="J62" s="453"/>
      <c r="K62" s="156">
        <f t="shared" si="46"/>
        <v>0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-35.200000000000003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314</v>
      </c>
      <c r="BO62" s="81" t="e">
        <f t="shared" si="47"/>
        <v>#DIV/0!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71" t="s">
        <v>164</v>
      </c>
      <c r="J63" s="45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314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71" t="s">
        <v>164</v>
      </c>
      <c r="J64" s="45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315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71"/>
      <c r="J65" s="45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71"/>
      <c r="J66" s="45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71"/>
      <c r="J67" s="45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71"/>
      <c r="J68" s="45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71"/>
      <c r="J69" s="45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79"/>
      <c r="B70" s="479"/>
      <c r="C70" s="480"/>
      <c r="D70" s="480"/>
      <c r="E70" s="212"/>
      <c r="F70" s="212" t="s">
        <v>363</v>
      </c>
      <c r="G70" s="227" t="s">
        <v>364</v>
      </c>
      <c r="H70" s="227"/>
      <c r="I70" s="481" t="s">
        <v>187</v>
      </c>
      <c r="J70" s="482">
        <f>SUM(J77:J91)</f>
        <v>0</v>
      </c>
      <c r="K70" s="483"/>
      <c r="L70" s="483"/>
      <c r="M70" s="483"/>
      <c r="N70" s="483"/>
      <c r="O70" s="483"/>
      <c r="P70" s="483"/>
      <c r="Q70" s="483"/>
      <c r="R70" s="483"/>
      <c r="S70" s="483"/>
      <c r="T70" s="484"/>
      <c r="U70" s="484"/>
      <c r="V70" s="484"/>
      <c r="W70" s="484"/>
      <c r="X70" s="486"/>
      <c r="Y70" s="486"/>
      <c r="Z70" s="510"/>
      <c r="AA70" s="510"/>
      <c r="AB70" s="510"/>
      <c r="AC70" s="510"/>
      <c r="AD70" s="223"/>
      <c r="AE70" s="223"/>
      <c r="AF70" s="223"/>
      <c r="AG70" s="223"/>
      <c r="AH70" s="223"/>
      <c r="AI70" s="223"/>
      <c r="AJ70" s="487"/>
      <c r="AK70" s="487"/>
      <c r="AL70" s="487"/>
      <c r="AM70" s="487"/>
      <c r="AN70" s="487"/>
      <c r="AO70" s="487"/>
      <c r="AP70" s="487"/>
      <c r="AQ70" s="487"/>
      <c r="AR70" s="487"/>
      <c r="AS70" s="487"/>
      <c r="AT70" s="487"/>
      <c r="AU70" s="487"/>
      <c r="AV70" s="487"/>
      <c r="AW70" s="487"/>
      <c r="AX70" s="487"/>
      <c r="AY70" s="487"/>
      <c r="AZ70" s="487"/>
      <c r="BA70" s="487"/>
      <c r="BB70" s="487"/>
      <c r="BC70" s="487"/>
      <c r="BD70" s="487"/>
      <c r="BE70" s="487"/>
      <c r="BF70" s="487"/>
      <c r="BG70" s="487"/>
      <c r="BH70" s="487"/>
      <c r="BI70" s="487"/>
      <c r="BJ70" s="487"/>
      <c r="BK70" s="487"/>
      <c r="BL70" s="487"/>
      <c r="BM70" s="487"/>
      <c r="BN70" s="480"/>
      <c r="BO70" s="488"/>
    </row>
    <row r="71" spans="1:67" ht="15.75" customHeight="1">
      <c r="A71" s="531">
        <v>22</v>
      </c>
      <c r="B71" s="575" t="s">
        <v>63</v>
      </c>
      <c r="C71" s="531"/>
      <c r="D71" s="531"/>
      <c r="E71" s="531"/>
      <c r="F71" s="531" t="s">
        <v>365</v>
      </c>
      <c r="G71" s="531"/>
      <c r="H71" s="53"/>
      <c r="I71" s="489"/>
      <c r="J71" s="574"/>
      <c r="K71" s="574"/>
      <c r="L71" s="574"/>
      <c r="M71" s="574"/>
      <c r="N71" s="574"/>
      <c r="O71" s="574"/>
      <c r="P71" s="574"/>
      <c r="Q71" s="574"/>
      <c r="R71" s="574"/>
      <c r="S71" s="574"/>
      <c r="T71" s="557"/>
      <c r="U71" s="557"/>
      <c r="V71" s="557"/>
      <c r="W71" s="557"/>
      <c r="X71" s="511"/>
      <c r="Y71" s="512"/>
      <c r="Z71" s="512"/>
      <c r="AA71" s="512"/>
      <c r="AB71" s="512"/>
      <c r="AC71" s="512"/>
      <c r="AD71" s="562"/>
      <c r="AE71" s="562"/>
      <c r="AF71" s="562"/>
      <c r="AG71" s="563"/>
      <c r="AH71" s="563"/>
      <c r="AI71" s="563"/>
      <c r="AJ71" s="562"/>
      <c r="AK71" s="562"/>
      <c r="AL71" s="562"/>
      <c r="AM71" s="563"/>
      <c r="AN71" s="563"/>
      <c r="AO71" s="563"/>
      <c r="AP71" s="562"/>
      <c r="AQ71" s="562"/>
      <c r="AR71" s="562"/>
      <c r="AS71" s="563"/>
      <c r="AT71" s="563"/>
      <c r="AU71" s="563"/>
      <c r="AV71" s="562"/>
      <c r="AW71" s="562"/>
      <c r="AX71" s="562"/>
      <c r="AY71" s="563"/>
      <c r="AZ71" s="563"/>
      <c r="BA71" s="563"/>
      <c r="BB71" s="562"/>
      <c r="BC71" s="562"/>
      <c r="BD71" s="562"/>
      <c r="BE71" s="563"/>
      <c r="BF71" s="563"/>
      <c r="BG71" s="563"/>
      <c r="BH71" s="562"/>
      <c r="BI71" s="562"/>
      <c r="BJ71" s="562"/>
      <c r="BK71" s="563"/>
      <c r="BL71" s="563"/>
      <c r="BM71" s="563"/>
      <c r="BN71" s="566"/>
      <c r="BO71" s="567"/>
    </row>
    <row r="72" spans="1:67" ht="15.75" customHeight="1">
      <c r="A72" s="518"/>
      <c r="B72" s="518"/>
      <c r="C72" s="518"/>
      <c r="D72" s="518"/>
      <c r="E72" s="518"/>
      <c r="F72" s="518"/>
      <c r="G72" s="518"/>
      <c r="H72" s="490"/>
      <c r="I72" s="489"/>
      <c r="J72" s="518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13"/>
      <c r="Y72" s="514"/>
      <c r="Z72" s="514"/>
      <c r="AA72" s="514"/>
      <c r="AB72" s="514"/>
      <c r="AC72" s="514"/>
      <c r="AD72" s="518"/>
      <c r="AE72" s="518"/>
      <c r="AF72" s="518"/>
      <c r="AG72" s="518"/>
      <c r="AH72" s="518"/>
      <c r="AI72" s="518"/>
      <c r="AJ72" s="518"/>
      <c r="AK72" s="518"/>
      <c r="AL72" s="518"/>
      <c r="AM72" s="518"/>
      <c r="AN72" s="518"/>
      <c r="AO72" s="518"/>
      <c r="AP72" s="518"/>
      <c r="AQ72" s="518"/>
      <c r="AR72" s="518"/>
      <c r="AS72" s="518"/>
      <c r="AT72" s="518"/>
      <c r="AU72" s="518"/>
      <c r="AV72" s="518"/>
      <c r="AW72" s="518"/>
      <c r="AX72" s="518"/>
      <c r="AY72" s="518"/>
      <c r="AZ72" s="518"/>
      <c r="BA72" s="518"/>
      <c r="BB72" s="518"/>
      <c r="BC72" s="518"/>
      <c r="BD72" s="518"/>
      <c r="BE72" s="518"/>
      <c r="BF72" s="518"/>
      <c r="BG72" s="518"/>
      <c r="BH72" s="518"/>
      <c r="BI72" s="518"/>
      <c r="BJ72" s="518"/>
      <c r="BK72" s="518"/>
      <c r="BL72" s="518"/>
      <c r="BM72" s="518"/>
      <c r="BN72" s="518"/>
      <c r="BO72" s="518"/>
    </row>
    <row r="73" spans="1:67" ht="15.75" customHeight="1">
      <c r="A73" s="518"/>
      <c r="B73" s="518"/>
      <c r="C73" s="518"/>
      <c r="D73" s="518"/>
      <c r="E73" s="518"/>
      <c r="F73" s="518"/>
      <c r="G73" s="518"/>
      <c r="H73" s="490"/>
      <c r="I73" s="489"/>
      <c r="J73" s="518"/>
      <c r="K73" s="518"/>
      <c r="L73" s="518"/>
      <c r="M73" s="518"/>
      <c r="N73" s="518"/>
      <c r="O73" s="518"/>
      <c r="P73" s="518"/>
      <c r="Q73" s="518"/>
      <c r="R73" s="518"/>
      <c r="S73" s="518"/>
      <c r="T73" s="518"/>
      <c r="U73" s="518"/>
      <c r="V73" s="518"/>
      <c r="W73" s="518"/>
      <c r="X73" s="513"/>
      <c r="Y73" s="514"/>
      <c r="Z73" s="514"/>
      <c r="AA73" s="514"/>
      <c r="AB73" s="514"/>
      <c r="AC73" s="514"/>
      <c r="AD73" s="518"/>
      <c r="AE73" s="518"/>
      <c r="AF73" s="518"/>
      <c r="AG73" s="518"/>
      <c r="AH73" s="518"/>
      <c r="AI73" s="518"/>
      <c r="AJ73" s="518"/>
      <c r="AK73" s="518"/>
      <c r="AL73" s="518"/>
      <c r="AM73" s="518"/>
      <c r="AN73" s="518"/>
      <c r="AO73" s="518"/>
      <c r="AP73" s="518"/>
      <c r="AQ73" s="518"/>
      <c r="AR73" s="518"/>
      <c r="AS73" s="518"/>
      <c r="AT73" s="518"/>
      <c r="AU73" s="518"/>
      <c r="AV73" s="518"/>
      <c r="AW73" s="518"/>
      <c r="AX73" s="518"/>
      <c r="AY73" s="518"/>
      <c r="AZ73" s="518"/>
      <c r="BA73" s="518"/>
      <c r="BB73" s="518"/>
      <c r="BC73" s="518"/>
      <c r="BD73" s="518"/>
      <c r="BE73" s="518"/>
      <c r="BF73" s="518"/>
      <c r="BG73" s="518"/>
      <c r="BH73" s="518"/>
      <c r="BI73" s="518"/>
      <c r="BJ73" s="518"/>
      <c r="BK73" s="518"/>
      <c r="BL73" s="518"/>
      <c r="BM73" s="518"/>
      <c r="BN73" s="518"/>
      <c r="BO73" s="518"/>
    </row>
    <row r="74" spans="1:67" ht="15.75" customHeight="1">
      <c r="A74" s="518"/>
      <c r="B74" s="518"/>
      <c r="C74" s="518"/>
      <c r="D74" s="518"/>
      <c r="E74" s="518"/>
      <c r="F74" s="518"/>
      <c r="G74" s="518"/>
      <c r="H74" s="490"/>
      <c r="I74" s="489"/>
      <c r="J74" s="518"/>
      <c r="K74" s="518"/>
      <c r="L74" s="518"/>
      <c r="M74" s="518"/>
      <c r="N74" s="518"/>
      <c r="O74" s="518"/>
      <c r="P74" s="518"/>
      <c r="Q74" s="518"/>
      <c r="R74" s="518"/>
      <c r="S74" s="518"/>
      <c r="T74" s="518"/>
      <c r="U74" s="518"/>
      <c r="V74" s="518"/>
      <c r="W74" s="518"/>
      <c r="X74" s="513"/>
      <c r="Y74" s="514"/>
      <c r="Z74" s="514"/>
      <c r="AA74" s="514"/>
      <c r="AB74" s="514"/>
      <c r="AC74" s="514"/>
      <c r="AD74" s="518"/>
      <c r="AE74" s="518"/>
      <c r="AF74" s="518"/>
      <c r="AG74" s="518"/>
      <c r="AH74" s="518"/>
      <c r="AI74" s="518"/>
      <c r="AJ74" s="518"/>
      <c r="AK74" s="518"/>
      <c r="AL74" s="518"/>
      <c r="AM74" s="518"/>
      <c r="AN74" s="518"/>
      <c r="AO74" s="518"/>
      <c r="AP74" s="518"/>
      <c r="AQ74" s="518"/>
      <c r="AR74" s="518"/>
      <c r="AS74" s="518"/>
      <c r="AT74" s="518"/>
      <c r="AU74" s="518"/>
      <c r="AV74" s="518"/>
      <c r="AW74" s="518"/>
      <c r="AX74" s="518"/>
      <c r="AY74" s="518"/>
      <c r="AZ74" s="518"/>
      <c r="BA74" s="518"/>
      <c r="BB74" s="518"/>
      <c r="BC74" s="518"/>
      <c r="BD74" s="518"/>
      <c r="BE74" s="518"/>
      <c r="BF74" s="518"/>
      <c r="BG74" s="518"/>
      <c r="BH74" s="518"/>
      <c r="BI74" s="518"/>
      <c r="BJ74" s="518"/>
      <c r="BK74" s="518"/>
      <c r="BL74" s="518"/>
      <c r="BM74" s="518"/>
      <c r="BN74" s="518"/>
      <c r="BO74" s="518"/>
    </row>
    <row r="75" spans="1:67" ht="15.75" customHeight="1">
      <c r="A75" s="519"/>
      <c r="B75" s="519"/>
      <c r="C75" s="519"/>
      <c r="D75" s="519"/>
      <c r="E75" s="519"/>
      <c r="F75" s="519"/>
      <c r="G75" s="519"/>
      <c r="H75" s="491"/>
      <c r="I75" s="489"/>
      <c r="J75" s="519"/>
      <c r="K75" s="519"/>
      <c r="L75" s="519"/>
      <c r="M75" s="519"/>
      <c r="N75" s="519"/>
      <c r="O75" s="519"/>
      <c r="P75" s="519"/>
      <c r="Q75" s="519"/>
      <c r="R75" s="519"/>
      <c r="S75" s="519"/>
      <c r="T75" s="519"/>
      <c r="U75" s="519"/>
      <c r="V75" s="519"/>
      <c r="W75" s="518"/>
      <c r="X75" s="515"/>
      <c r="Y75" s="516"/>
      <c r="Z75" s="516"/>
      <c r="AA75" s="516"/>
      <c r="AB75" s="516"/>
      <c r="AC75" s="516"/>
      <c r="AD75" s="519"/>
      <c r="AE75" s="519"/>
      <c r="AF75" s="519"/>
      <c r="AG75" s="519"/>
      <c r="AH75" s="519"/>
      <c r="AI75" s="519"/>
      <c r="AJ75" s="519"/>
      <c r="AK75" s="519"/>
      <c r="AL75" s="519"/>
      <c r="AM75" s="519"/>
      <c r="AN75" s="519"/>
      <c r="AO75" s="519"/>
      <c r="AP75" s="519"/>
      <c r="AQ75" s="519"/>
      <c r="AR75" s="519"/>
      <c r="AS75" s="519"/>
      <c r="AT75" s="519"/>
      <c r="AU75" s="519"/>
      <c r="AV75" s="519"/>
      <c r="AW75" s="519"/>
      <c r="AX75" s="519"/>
      <c r="AY75" s="519"/>
      <c r="AZ75" s="519"/>
      <c r="BA75" s="519"/>
      <c r="BB75" s="519"/>
      <c r="BC75" s="519"/>
      <c r="BD75" s="519"/>
      <c r="BE75" s="519"/>
      <c r="BF75" s="519"/>
      <c r="BG75" s="519"/>
      <c r="BH75" s="519"/>
      <c r="BI75" s="519"/>
      <c r="BJ75" s="519"/>
      <c r="BK75" s="519"/>
      <c r="BL75" s="519"/>
      <c r="BM75" s="519"/>
      <c r="BN75" s="519"/>
      <c r="BO75" s="519"/>
    </row>
    <row r="76" spans="1:67" ht="15.75" customHeight="1">
      <c r="A76" s="479"/>
      <c r="B76" s="479"/>
      <c r="C76" s="480"/>
      <c r="D76" s="480"/>
      <c r="E76" s="212"/>
      <c r="F76" s="212" t="s">
        <v>366</v>
      </c>
      <c r="G76" s="480"/>
      <c r="H76" s="480"/>
      <c r="I76" s="481" t="s">
        <v>194</v>
      </c>
      <c r="J76" s="482"/>
      <c r="K76" s="483"/>
      <c r="L76" s="483"/>
      <c r="M76" s="483"/>
      <c r="N76" s="483"/>
      <c r="O76" s="483"/>
      <c r="P76" s="483"/>
      <c r="Q76" s="483"/>
      <c r="R76" s="483"/>
      <c r="S76" s="483"/>
      <c r="T76" s="484"/>
      <c r="U76" s="484"/>
      <c r="V76" s="484"/>
      <c r="W76" s="484"/>
      <c r="X76" s="492"/>
      <c r="Y76" s="493"/>
      <c r="Z76" s="493"/>
      <c r="AA76" s="493"/>
      <c r="AB76" s="493"/>
      <c r="AC76" s="493"/>
      <c r="AD76" s="223"/>
      <c r="AE76" s="223"/>
      <c r="AF76" s="223"/>
      <c r="AG76" s="223"/>
      <c r="AH76" s="223"/>
      <c r="AI76" s="223"/>
      <c r="AJ76" s="223"/>
      <c r="AK76" s="223"/>
      <c r="AL76" s="223"/>
      <c r="AM76" s="487"/>
      <c r="AN76" s="487"/>
      <c r="AO76" s="487"/>
      <c r="AP76" s="487"/>
      <c r="AQ76" s="487"/>
      <c r="AR76" s="487"/>
      <c r="AS76" s="487"/>
      <c r="AT76" s="487"/>
      <c r="AU76" s="487"/>
      <c r="AV76" s="487"/>
      <c r="AW76" s="487"/>
      <c r="AX76" s="487"/>
      <c r="AY76" s="487"/>
      <c r="AZ76" s="487"/>
      <c r="BA76" s="487"/>
      <c r="BB76" s="487"/>
      <c r="BC76" s="487"/>
      <c r="BD76" s="487"/>
      <c r="BE76" s="487"/>
      <c r="BF76" s="487"/>
      <c r="BG76" s="487"/>
      <c r="BH76" s="487"/>
      <c r="BI76" s="487"/>
      <c r="BJ76" s="487"/>
      <c r="BK76" s="487"/>
      <c r="BL76" s="487"/>
      <c r="BM76" s="487"/>
      <c r="BN76" s="480"/>
      <c r="BO76" s="488"/>
    </row>
    <row r="77" spans="1:67" ht="15.75" customHeight="1">
      <c r="A77" s="531">
        <v>23</v>
      </c>
      <c r="B77" s="575" t="s">
        <v>63</v>
      </c>
      <c r="C77" s="566"/>
      <c r="D77" s="566"/>
      <c r="E77" s="566"/>
      <c r="F77" s="566" t="s">
        <v>366</v>
      </c>
      <c r="G77" s="566" t="s">
        <v>367</v>
      </c>
      <c r="H77" s="108"/>
      <c r="I77" s="489" t="s">
        <v>152</v>
      </c>
      <c r="J77" s="595">
        <f>L77+M77+N77+O77+P77+Q77+R77+S77</f>
        <v>0</v>
      </c>
      <c r="K77" s="574">
        <f>J77*36</f>
        <v>0</v>
      </c>
      <c r="L77" s="531"/>
      <c r="M77" s="531"/>
      <c r="N77" s="531"/>
      <c r="O77" s="531"/>
      <c r="P77" s="531"/>
      <c r="Q77" s="531"/>
      <c r="R77" s="531"/>
      <c r="S77" s="548"/>
      <c r="T77" s="580"/>
      <c r="U77" s="557"/>
      <c r="V77" s="557"/>
      <c r="W77" s="558"/>
      <c r="X77" s="581">
        <f>Y77+Y77*0.1</f>
        <v>0</v>
      </c>
      <c r="Y77" s="561">
        <f>SUM(Z77:AB77)</f>
        <v>0</v>
      </c>
      <c r="Z77" s="561">
        <f t="shared" ref="Z77:AB77" si="53">AD77+AG77+AJ77+AM77+AP77+AS77+AV77+AY77+BB77+BE77+BH77+BK77</f>
        <v>0</v>
      </c>
      <c r="AA77" s="561">
        <f t="shared" si="53"/>
        <v>0</v>
      </c>
      <c r="AB77" s="561">
        <f t="shared" si="53"/>
        <v>0</v>
      </c>
      <c r="AC77" s="547">
        <f>K77-X77</f>
        <v>0</v>
      </c>
      <c r="AD77" s="562"/>
      <c r="AE77" s="562"/>
      <c r="AF77" s="562"/>
      <c r="AG77" s="563"/>
      <c r="AH77" s="563"/>
      <c r="AI77" s="563"/>
      <c r="AJ77" s="562"/>
      <c r="AK77" s="562"/>
      <c r="AL77" s="562"/>
      <c r="AM77" s="563"/>
      <c r="AN77" s="563"/>
      <c r="AO77" s="563"/>
      <c r="AP77" s="562"/>
      <c r="AQ77" s="562"/>
      <c r="AR77" s="562"/>
      <c r="AS77" s="563"/>
      <c r="AT77" s="563"/>
      <c r="AU77" s="563"/>
      <c r="AV77" s="562"/>
      <c r="AW77" s="562"/>
      <c r="AX77" s="562"/>
      <c r="AY77" s="563"/>
      <c r="AZ77" s="563"/>
      <c r="BA77" s="563"/>
      <c r="BB77" s="561"/>
      <c r="BC77" s="561"/>
      <c r="BD77" s="561"/>
      <c r="BE77" s="563"/>
      <c r="BF77" s="563"/>
      <c r="BG77" s="563"/>
      <c r="BH77" s="561"/>
      <c r="BI77" s="561"/>
      <c r="BJ77" s="561"/>
      <c r="BK77" s="563"/>
      <c r="BL77" s="563"/>
      <c r="BM77" s="563"/>
      <c r="BN77" s="576"/>
      <c r="BO77" s="532" t="e">
        <f>Y77/K77*100</f>
        <v>#DIV/0!</v>
      </c>
    </row>
    <row r="78" spans="1:67" ht="15.75" customHeight="1">
      <c r="A78" s="519"/>
      <c r="B78" s="519"/>
      <c r="C78" s="519"/>
      <c r="D78" s="519"/>
      <c r="E78" s="519"/>
      <c r="F78" s="519"/>
      <c r="G78" s="519"/>
      <c r="H78" s="113"/>
      <c r="I78" s="489" t="s">
        <v>152</v>
      </c>
      <c r="J78" s="519"/>
      <c r="K78" s="519"/>
      <c r="L78" s="519"/>
      <c r="M78" s="519"/>
      <c r="N78" s="519"/>
      <c r="O78" s="519"/>
      <c r="P78" s="519"/>
      <c r="Q78" s="519"/>
      <c r="R78" s="519"/>
      <c r="S78" s="550"/>
      <c r="T78" s="553"/>
      <c r="U78" s="519"/>
      <c r="V78" s="519"/>
      <c r="W78" s="559"/>
      <c r="X78" s="545"/>
      <c r="Y78" s="519"/>
      <c r="Z78" s="519"/>
      <c r="AA78" s="519"/>
      <c r="AB78" s="519"/>
      <c r="AC78" s="519"/>
      <c r="AD78" s="519"/>
      <c r="AE78" s="519"/>
      <c r="AF78" s="519"/>
      <c r="AG78" s="519"/>
      <c r="AH78" s="519"/>
      <c r="AI78" s="519"/>
      <c r="AJ78" s="519"/>
      <c r="AK78" s="519"/>
      <c r="AL78" s="519"/>
      <c r="AM78" s="519"/>
      <c r="AN78" s="519"/>
      <c r="AO78" s="519"/>
      <c r="AP78" s="519"/>
      <c r="AQ78" s="519"/>
      <c r="AR78" s="519"/>
      <c r="AS78" s="519"/>
      <c r="AT78" s="519"/>
      <c r="AU78" s="519"/>
      <c r="AV78" s="519"/>
      <c r="AW78" s="519"/>
      <c r="AX78" s="519"/>
      <c r="AY78" s="519"/>
      <c r="AZ78" s="519"/>
      <c r="BA78" s="519"/>
      <c r="BB78" s="519"/>
      <c r="BC78" s="519"/>
      <c r="BD78" s="519"/>
      <c r="BE78" s="519"/>
      <c r="BF78" s="519"/>
      <c r="BG78" s="519"/>
      <c r="BH78" s="519"/>
      <c r="BI78" s="519"/>
      <c r="BJ78" s="519"/>
      <c r="BK78" s="519"/>
      <c r="BL78" s="519"/>
      <c r="BM78" s="519"/>
      <c r="BN78" s="519"/>
      <c r="BO78" s="519"/>
    </row>
    <row r="79" spans="1:67" ht="15.75" customHeight="1">
      <c r="A79" s="531">
        <v>24</v>
      </c>
      <c r="B79" s="575" t="s">
        <v>63</v>
      </c>
      <c r="C79" s="566"/>
      <c r="D79" s="566"/>
      <c r="E79" s="566"/>
      <c r="F79" s="566" t="s">
        <v>366</v>
      </c>
      <c r="G79" s="566" t="s">
        <v>368</v>
      </c>
      <c r="H79" s="108"/>
      <c r="I79" s="471" t="s">
        <v>152</v>
      </c>
      <c r="J79" s="595">
        <f>L79+M79+N79+O79+P79+Q79+R79+S79</f>
        <v>0</v>
      </c>
      <c r="K79" s="574">
        <f>J79*36</f>
        <v>0</v>
      </c>
      <c r="L79" s="531"/>
      <c r="M79" s="531"/>
      <c r="N79" s="531"/>
      <c r="O79" s="531"/>
      <c r="P79" s="531"/>
      <c r="Q79" s="531"/>
      <c r="R79" s="531"/>
      <c r="S79" s="579"/>
      <c r="T79" s="580"/>
      <c r="U79" s="557"/>
      <c r="V79" s="557"/>
      <c r="W79" s="558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18"/>
      <c r="B80" s="518"/>
      <c r="C80" s="518"/>
      <c r="D80" s="518"/>
      <c r="E80" s="518"/>
      <c r="F80" s="518"/>
      <c r="G80" s="518"/>
      <c r="H80" s="494"/>
      <c r="I80" s="471" t="s">
        <v>152</v>
      </c>
      <c r="J80" s="518"/>
      <c r="K80" s="518"/>
      <c r="L80" s="518"/>
      <c r="M80" s="518"/>
      <c r="N80" s="518"/>
      <c r="O80" s="518"/>
      <c r="P80" s="518"/>
      <c r="Q80" s="518"/>
      <c r="R80" s="518"/>
      <c r="S80" s="578"/>
      <c r="T80" s="552"/>
      <c r="U80" s="518"/>
      <c r="V80" s="518"/>
      <c r="W80" s="578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19"/>
      <c r="B81" s="519"/>
      <c r="C81" s="519"/>
      <c r="D81" s="519"/>
      <c r="E81" s="519"/>
      <c r="F81" s="519"/>
      <c r="G81" s="519"/>
      <c r="H81" s="113"/>
      <c r="I81" s="471" t="s">
        <v>152</v>
      </c>
      <c r="J81" s="519"/>
      <c r="K81" s="519"/>
      <c r="L81" s="519"/>
      <c r="M81" s="519"/>
      <c r="N81" s="519"/>
      <c r="O81" s="519"/>
      <c r="P81" s="519"/>
      <c r="Q81" s="519"/>
      <c r="R81" s="519"/>
      <c r="S81" s="559"/>
      <c r="T81" s="553"/>
      <c r="U81" s="519"/>
      <c r="V81" s="519"/>
      <c r="W81" s="559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1">
        <v>25</v>
      </c>
      <c r="B82" s="575" t="s">
        <v>63</v>
      </c>
      <c r="C82" s="566"/>
      <c r="D82" s="566"/>
      <c r="E82" s="566"/>
      <c r="F82" s="566" t="s">
        <v>366</v>
      </c>
      <c r="G82" s="566" t="s">
        <v>369</v>
      </c>
      <c r="H82" s="108"/>
      <c r="I82" s="471" t="s">
        <v>152</v>
      </c>
      <c r="J82" s="595">
        <f>L82+M82+N82+O82+P82+Q82+R82+S82</f>
        <v>0</v>
      </c>
      <c r="K82" s="574">
        <f>J82*36</f>
        <v>0</v>
      </c>
      <c r="L82" s="531"/>
      <c r="M82" s="531"/>
      <c r="N82" s="531"/>
      <c r="O82" s="531"/>
      <c r="P82" s="531"/>
      <c r="Q82" s="531"/>
      <c r="R82" s="531"/>
      <c r="S82" s="579"/>
      <c r="T82" s="580"/>
      <c r="U82" s="557"/>
      <c r="V82" s="557"/>
      <c r="W82" s="558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18"/>
      <c r="B83" s="518"/>
      <c r="C83" s="518"/>
      <c r="D83" s="518"/>
      <c r="E83" s="518"/>
      <c r="F83" s="518"/>
      <c r="G83" s="518"/>
      <c r="H83" s="494"/>
      <c r="I83" s="471" t="s">
        <v>152</v>
      </c>
      <c r="J83" s="518"/>
      <c r="K83" s="518"/>
      <c r="L83" s="518"/>
      <c r="M83" s="518"/>
      <c r="N83" s="518"/>
      <c r="O83" s="518"/>
      <c r="P83" s="518"/>
      <c r="Q83" s="518"/>
      <c r="R83" s="518"/>
      <c r="S83" s="578"/>
      <c r="T83" s="552"/>
      <c r="U83" s="518"/>
      <c r="V83" s="518"/>
      <c r="W83" s="578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18"/>
      <c r="B84" s="518"/>
      <c r="C84" s="518"/>
      <c r="D84" s="518"/>
      <c r="E84" s="518"/>
      <c r="F84" s="518"/>
      <c r="G84" s="518"/>
      <c r="H84" s="494"/>
      <c r="I84" s="471" t="s">
        <v>152</v>
      </c>
      <c r="J84" s="518"/>
      <c r="K84" s="518"/>
      <c r="L84" s="518"/>
      <c r="M84" s="518"/>
      <c r="N84" s="518"/>
      <c r="O84" s="518"/>
      <c r="P84" s="518"/>
      <c r="Q84" s="518"/>
      <c r="R84" s="518"/>
      <c r="S84" s="578"/>
      <c r="T84" s="552"/>
      <c r="U84" s="518"/>
      <c r="V84" s="518"/>
      <c r="W84" s="578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18"/>
      <c r="B85" s="518"/>
      <c r="C85" s="518"/>
      <c r="D85" s="518"/>
      <c r="E85" s="518"/>
      <c r="F85" s="518"/>
      <c r="G85" s="518"/>
      <c r="H85" s="494"/>
      <c r="I85" s="471" t="s">
        <v>152</v>
      </c>
      <c r="J85" s="518"/>
      <c r="K85" s="518"/>
      <c r="L85" s="518"/>
      <c r="M85" s="518"/>
      <c r="N85" s="518"/>
      <c r="O85" s="518"/>
      <c r="P85" s="518"/>
      <c r="Q85" s="518"/>
      <c r="R85" s="518"/>
      <c r="S85" s="578"/>
      <c r="T85" s="552"/>
      <c r="U85" s="518"/>
      <c r="V85" s="518"/>
      <c r="W85" s="578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19"/>
      <c r="B86" s="519"/>
      <c r="C86" s="519"/>
      <c r="D86" s="519"/>
      <c r="E86" s="519"/>
      <c r="F86" s="519"/>
      <c r="G86" s="519"/>
      <c r="H86" s="113"/>
      <c r="I86" s="471" t="s">
        <v>152</v>
      </c>
      <c r="J86" s="519"/>
      <c r="K86" s="519"/>
      <c r="L86" s="519"/>
      <c r="M86" s="519"/>
      <c r="N86" s="519"/>
      <c r="O86" s="519"/>
      <c r="P86" s="519"/>
      <c r="Q86" s="519"/>
      <c r="R86" s="519"/>
      <c r="S86" s="559"/>
      <c r="T86" s="553"/>
      <c r="U86" s="519"/>
      <c r="V86" s="519"/>
      <c r="W86" s="559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customHeight="1">
      <c r="A87" s="70"/>
      <c r="B87" s="70"/>
      <c r="C87" s="63"/>
      <c r="D87" s="63"/>
      <c r="E87" s="63"/>
      <c r="F87" s="63" t="s">
        <v>366</v>
      </c>
      <c r="G87" s="63"/>
      <c r="H87" s="63"/>
      <c r="I87" s="471" t="s">
        <v>152</v>
      </c>
      <c r="J87" s="45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customHeight="1">
      <c r="A88" s="70"/>
      <c r="B88" s="70"/>
      <c r="C88" s="63"/>
      <c r="D88" s="63"/>
      <c r="E88" s="63"/>
      <c r="F88" s="63" t="s">
        <v>366</v>
      </c>
      <c r="G88" s="63"/>
      <c r="H88" s="63"/>
      <c r="I88" s="471" t="s">
        <v>152</v>
      </c>
      <c r="J88" s="45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customHeight="1">
      <c r="A89" s="70"/>
      <c r="B89" s="70"/>
      <c r="C89" s="63"/>
      <c r="D89" s="63"/>
      <c r="E89" s="63"/>
      <c r="F89" s="63" t="s">
        <v>366</v>
      </c>
      <c r="G89" s="63"/>
      <c r="H89" s="63"/>
      <c r="I89" s="471" t="s">
        <v>152</v>
      </c>
      <c r="J89" s="45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customHeight="1">
      <c r="A90" s="70"/>
      <c r="B90" s="70"/>
      <c r="C90" s="63"/>
      <c r="D90" s="63"/>
      <c r="E90" s="63"/>
      <c r="F90" s="63" t="s">
        <v>366</v>
      </c>
      <c r="G90" s="63"/>
      <c r="H90" s="63"/>
      <c r="I90" s="471" t="s">
        <v>152</v>
      </c>
      <c r="J90" s="45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customHeight="1">
      <c r="A91" s="70"/>
      <c r="B91" s="70"/>
      <c r="C91" s="63"/>
      <c r="D91" s="63"/>
      <c r="E91" s="63"/>
      <c r="F91" s="63" t="s">
        <v>366</v>
      </c>
      <c r="G91" s="63"/>
      <c r="H91" s="63"/>
      <c r="I91" s="471" t="s">
        <v>152</v>
      </c>
      <c r="J91" s="45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370</v>
      </c>
      <c r="G92" s="212"/>
      <c r="H92" s="212"/>
      <c r="I92" s="495" t="s">
        <v>206</v>
      </c>
      <c r="J92" s="482">
        <f>SUM(J93:J97)</f>
        <v>0</v>
      </c>
      <c r="K92" s="49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370</v>
      </c>
      <c r="G93" s="63"/>
      <c r="H93" s="63"/>
      <c r="I93" s="471" t="s">
        <v>152</v>
      </c>
      <c r="J93" s="45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370</v>
      </c>
      <c r="G94" s="63"/>
      <c r="H94" s="63"/>
      <c r="I94" s="471" t="s">
        <v>152</v>
      </c>
      <c r="J94" s="45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370</v>
      </c>
      <c r="G95" s="63"/>
      <c r="H95" s="63"/>
      <c r="I95" s="471" t="s">
        <v>152</v>
      </c>
      <c r="J95" s="45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370</v>
      </c>
      <c r="G96" s="63"/>
      <c r="H96" s="63"/>
      <c r="I96" s="471" t="s">
        <v>152</v>
      </c>
      <c r="J96" s="45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370</v>
      </c>
      <c r="G97" s="63"/>
      <c r="H97" s="63"/>
      <c r="I97" s="471" t="s">
        <v>152</v>
      </c>
      <c r="J97" s="45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370</v>
      </c>
      <c r="G98" s="227" t="s">
        <v>344</v>
      </c>
      <c r="H98" s="227"/>
      <c r="I98" s="481" t="s">
        <v>213</v>
      </c>
      <c r="J98" s="482">
        <f>SUM(J100:J104)</f>
        <v>0</v>
      </c>
      <c r="K98" s="49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371</v>
      </c>
      <c r="G99" s="212"/>
      <c r="H99" s="212"/>
      <c r="I99" s="495" t="s">
        <v>215</v>
      </c>
      <c r="J99" s="482"/>
      <c r="K99" s="49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370</v>
      </c>
      <c r="G100" s="63"/>
      <c r="H100" s="63"/>
      <c r="I100" s="471" t="s">
        <v>152</v>
      </c>
      <c r="J100" s="45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370</v>
      </c>
      <c r="G101" s="63"/>
      <c r="H101" s="63"/>
      <c r="I101" s="471" t="s">
        <v>152</v>
      </c>
      <c r="J101" s="45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370</v>
      </c>
      <c r="G102" s="63"/>
      <c r="H102" s="63"/>
      <c r="I102" s="471" t="s">
        <v>152</v>
      </c>
      <c r="J102" s="45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370</v>
      </c>
      <c r="G103" s="63"/>
      <c r="H103" s="63"/>
      <c r="I103" s="471" t="s">
        <v>152</v>
      </c>
      <c r="J103" s="45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370</v>
      </c>
      <c r="G104" s="63"/>
      <c r="H104" s="63"/>
      <c r="I104" s="471" t="s">
        <v>152</v>
      </c>
      <c r="J104" s="45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347</v>
      </c>
      <c r="G105" s="212"/>
      <c r="H105" s="212"/>
      <c r="I105" s="495" t="s">
        <v>222</v>
      </c>
      <c r="J105" s="482">
        <f>SUM(J106:J110)</f>
        <v>0</v>
      </c>
      <c r="K105" s="49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370</v>
      </c>
      <c r="G106" s="63"/>
      <c r="H106" s="63"/>
      <c r="I106" s="471" t="s">
        <v>152</v>
      </c>
      <c r="J106" s="45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370</v>
      </c>
      <c r="G107" s="63"/>
      <c r="H107" s="63"/>
      <c r="I107" s="471" t="s">
        <v>152</v>
      </c>
      <c r="J107" s="45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370</v>
      </c>
      <c r="G108" s="63"/>
      <c r="H108" s="63"/>
      <c r="I108" s="471" t="s">
        <v>152</v>
      </c>
      <c r="J108" s="45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370</v>
      </c>
      <c r="G109" s="63"/>
      <c r="H109" s="63"/>
      <c r="I109" s="471" t="s">
        <v>152</v>
      </c>
      <c r="J109" s="45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370</v>
      </c>
      <c r="G110" s="63"/>
      <c r="H110" s="63"/>
      <c r="I110" s="471" t="s">
        <v>152</v>
      </c>
      <c r="J110" s="45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497" t="s">
        <v>372</v>
      </c>
      <c r="G111" s="233" t="s">
        <v>373</v>
      </c>
      <c r="H111" s="233"/>
      <c r="I111" s="498" t="s">
        <v>229</v>
      </c>
      <c r="J111" s="499"/>
      <c r="K111" s="50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497" t="s">
        <v>374</v>
      </c>
      <c r="G112" s="231"/>
      <c r="H112" s="231"/>
      <c r="I112" s="231" t="s">
        <v>231</v>
      </c>
      <c r="J112" s="499">
        <f>SUM(J113:J125)</f>
        <v>0</v>
      </c>
      <c r="K112" s="50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375</v>
      </c>
      <c r="G113" s="63"/>
      <c r="H113" s="63"/>
      <c r="I113" s="471" t="s">
        <v>152</v>
      </c>
      <c r="J113" s="45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375</v>
      </c>
      <c r="G114" s="63"/>
      <c r="H114" s="63"/>
      <c r="I114" s="471" t="s">
        <v>152</v>
      </c>
      <c r="J114" s="45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375</v>
      </c>
      <c r="G115" s="63"/>
      <c r="H115" s="63"/>
      <c r="I115" s="471" t="s">
        <v>152</v>
      </c>
      <c r="J115" s="45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375</v>
      </c>
      <c r="G116" s="63"/>
      <c r="H116" s="63"/>
      <c r="I116" s="471" t="s">
        <v>152</v>
      </c>
      <c r="J116" s="45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375</v>
      </c>
      <c r="G117" s="63"/>
      <c r="H117" s="63"/>
      <c r="I117" s="471" t="s">
        <v>152</v>
      </c>
      <c r="J117" s="45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375</v>
      </c>
      <c r="G118" s="63"/>
      <c r="H118" s="63"/>
      <c r="I118" s="471" t="s">
        <v>152</v>
      </c>
      <c r="J118" s="45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375</v>
      </c>
      <c r="G119" s="63"/>
      <c r="H119" s="63"/>
      <c r="I119" s="471" t="s">
        <v>152</v>
      </c>
      <c r="J119" s="45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375</v>
      </c>
      <c r="G120" s="63"/>
      <c r="H120" s="63"/>
      <c r="I120" s="471" t="s">
        <v>152</v>
      </c>
      <c r="J120" s="45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375</v>
      </c>
      <c r="G121" s="63"/>
      <c r="H121" s="63"/>
      <c r="I121" s="471" t="s">
        <v>152</v>
      </c>
      <c r="J121" s="45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375</v>
      </c>
      <c r="G122" s="63"/>
      <c r="H122" s="63"/>
      <c r="I122" s="471" t="s">
        <v>152</v>
      </c>
      <c r="J122" s="45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375</v>
      </c>
      <c r="G123" s="63"/>
      <c r="H123" s="63"/>
      <c r="I123" s="471" t="s">
        <v>152</v>
      </c>
      <c r="J123" s="45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375</v>
      </c>
      <c r="G124" s="63"/>
      <c r="H124" s="63"/>
      <c r="I124" s="471" t="s">
        <v>152</v>
      </c>
      <c r="J124" s="45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375</v>
      </c>
      <c r="G125" s="63"/>
      <c r="H125" s="63"/>
      <c r="I125" s="471" t="s">
        <v>152</v>
      </c>
      <c r="J125" s="45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497" t="s">
        <v>376</v>
      </c>
      <c r="G126" s="231"/>
      <c r="H126" s="231"/>
      <c r="I126" s="231" t="s">
        <v>246</v>
      </c>
      <c r="J126" s="502">
        <f>SUM(J127:J139)</f>
        <v>0</v>
      </c>
      <c r="K126" s="50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375</v>
      </c>
      <c r="G127" s="63"/>
      <c r="H127" s="63"/>
      <c r="I127" s="471" t="s">
        <v>152</v>
      </c>
      <c r="J127" s="45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375</v>
      </c>
      <c r="G128" s="63"/>
      <c r="H128" s="63"/>
      <c r="I128" s="471" t="s">
        <v>152</v>
      </c>
      <c r="J128" s="45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375</v>
      </c>
      <c r="G129" s="63"/>
      <c r="H129" s="63"/>
      <c r="I129" s="471" t="s">
        <v>152</v>
      </c>
      <c r="J129" s="45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375</v>
      </c>
      <c r="G130" s="63"/>
      <c r="H130" s="63"/>
      <c r="I130" s="471" t="s">
        <v>152</v>
      </c>
      <c r="J130" s="45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375</v>
      </c>
      <c r="G131" s="63"/>
      <c r="H131" s="63"/>
      <c r="I131" s="471" t="s">
        <v>152</v>
      </c>
      <c r="J131" s="45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375</v>
      </c>
      <c r="G132" s="63"/>
      <c r="H132" s="63"/>
      <c r="I132" s="471" t="s">
        <v>152</v>
      </c>
      <c r="J132" s="45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hidden="1" customHeight="1">
      <c r="A133" s="70">
        <v>47</v>
      </c>
      <c r="B133" s="70"/>
      <c r="C133" s="63"/>
      <c r="D133" s="63"/>
      <c r="E133" s="63"/>
      <c r="F133" s="63" t="s">
        <v>375</v>
      </c>
      <c r="G133" s="63"/>
      <c r="H133" s="63"/>
      <c r="I133" s="471" t="s">
        <v>152</v>
      </c>
      <c r="J133" s="45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hidden="1" customHeight="1">
      <c r="A134" s="70">
        <v>48</v>
      </c>
      <c r="B134" s="70"/>
      <c r="C134" s="63"/>
      <c r="D134" s="63"/>
      <c r="E134" s="63"/>
      <c r="F134" s="63" t="s">
        <v>375</v>
      </c>
      <c r="G134" s="63"/>
      <c r="H134" s="63"/>
      <c r="I134" s="471" t="s">
        <v>152</v>
      </c>
      <c r="J134" s="45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hidden="1" customHeight="1">
      <c r="A135" s="70">
        <v>49</v>
      </c>
      <c r="B135" s="70"/>
      <c r="C135" s="63"/>
      <c r="D135" s="63"/>
      <c r="E135" s="63"/>
      <c r="F135" s="63" t="s">
        <v>375</v>
      </c>
      <c r="G135" s="63"/>
      <c r="H135" s="63"/>
      <c r="I135" s="471" t="s">
        <v>152</v>
      </c>
      <c r="J135" s="45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hidden="1" customHeight="1">
      <c r="A136" s="70">
        <v>50</v>
      </c>
      <c r="B136" s="70"/>
      <c r="C136" s="63"/>
      <c r="D136" s="63"/>
      <c r="E136" s="63"/>
      <c r="F136" s="63" t="s">
        <v>375</v>
      </c>
      <c r="G136" s="63"/>
      <c r="H136" s="63"/>
      <c r="I136" s="471" t="s">
        <v>152</v>
      </c>
      <c r="J136" s="45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hidden="1" customHeight="1">
      <c r="A137" s="70">
        <v>51</v>
      </c>
      <c r="B137" s="70"/>
      <c r="C137" s="63"/>
      <c r="D137" s="63"/>
      <c r="E137" s="63"/>
      <c r="F137" s="63" t="s">
        <v>375</v>
      </c>
      <c r="G137" s="63"/>
      <c r="H137" s="63"/>
      <c r="I137" s="471" t="s">
        <v>152</v>
      </c>
      <c r="J137" s="45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hidden="1" customHeight="1">
      <c r="A138" s="70">
        <v>52</v>
      </c>
      <c r="B138" s="70"/>
      <c r="C138" s="63"/>
      <c r="D138" s="63"/>
      <c r="E138" s="63"/>
      <c r="F138" s="63" t="s">
        <v>375</v>
      </c>
      <c r="G138" s="63"/>
      <c r="H138" s="63"/>
      <c r="I138" s="471" t="s">
        <v>152</v>
      </c>
      <c r="J138" s="45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hidden="1" customHeight="1">
      <c r="A139" s="70">
        <v>53</v>
      </c>
      <c r="B139" s="70"/>
      <c r="C139" s="63"/>
      <c r="D139" s="63"/>
      <c r="E139" s="63"/>
      <c r="F139" s="63" t="s">
        <v>375</v>
      </c>
      <c r="G139" s="63"/>
      <c r="H139" s="63"/>
      <c r="I139" s="471" t="s">
        <v>152</v>
      </c>
      <c r="J139" s="45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 t="s">
        <v>375</v>
      </c>
      <c r="G140" s="63"/>
      <c r="H140" s="63"/>
      <c r="I140" s="231" t="s">
        <v>260</v>
      </c>
      <c r="J140" s="502">
        <f>SUM(J141:J153)</f>
        <v>0</v>
      </c>
      <c r="K140" s="50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 t="s">
        <v>375</v>
      </c>
      <c r="G141" s="63"/>
      <c r="H141" s="63"/>
      <c r="I141" s="471" t="s">
        <v>152</v>
      </c>
      <c r="J141" s="45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 t="s">
        <v>375</v>
      </c>
      <c r="G142" s="63"/>
      <c r="H142" s="63"/>
      <c r="I142" s="471" t="s">
        <v>152</v>
      </c>
      <c r="J142" s="45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 t="s">
        <v>375</v>
      </c>
      <c r="G143" s="63"/>
      <c r="H143" s="63"/>
      <c r="I143" s="471" t="s">
        <v>152</v>
      </c>
      <c r="J143" s="45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 t="s">
        <v>375</v>
      </c>
      <c r="G144" s="63"/>
      <c r="H144" s="63"/>
      <c r="I144" s="471" t="s">
        <v>152</v>
      </c>
      <c r="J144" s="45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 t="s">
        <v>375</v>
      </c>
      <c r="G145" s="63"/>
      <c r="H145" s="63"/>
      <c r="I145" s="471" t="s">
        <v>152</v>
      </c>
      <c r="J145" s="45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 t="s">
        <v>375</v>
      </c>
      <c r="G146" s="63"/>
      <c r="H146" s="63"/>
      <c r="I146" s="471" t="s">
        <v>152</v>
      </c>
      <c r="J146" s="45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 t="s">
        <v>375</v>
      </c>
      <c r="G147" s="63"/>
      <c r="H147" s="63"/>
      <c r="I147" s="471" t="s">
        <v>152</v>
      </c>
      <c r="J147" s="45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 t="s">
        <v>375</v>
      </c>
      <c r="G148" s="63"/>
      <c r="H148" s="63"/>
      <c r="I148" s="471" t="s">
        <v>152</v>
      </c>
      <c r="J148" s="45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 t="s">
        <v>375</v>
      </c>
      <c r="G149" s="63"/>
      <c r="H149" s="63"/>
      <c r="I149" s="471" t="s">
        <v>152</v>
      </c>
      <c r="J149" s="45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 t="s">
        <v>375</v>
      </c>
      <c r="G150" s="63"/>
      <c r="H150" s="63"/>
      <c r="I150" s="471" t="s">
        <v>152</v>
      </c>
      <c r="J150" s="45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 t="s">
        <v>375</v>
      </c>
      <c r="G151" s="63"/>
      <c r="H151" s="63"/>
      <c r="I151" s="471" t="s">
        <v>152</v>
      </c>
      <c r="J151" s="45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 t="s">
        <v>375</v>
      </c>
      <c r="G152" s="63"/>
      <c r="H152" s="63"/>
      <c r="I152" s="471" t="s">
        <v>152</v>
      </c>
      <c r="J152" s="45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 t="s">
        <v>375</v>
      </c>
      <c r="G153" s="63"/>
      <c r="H153" s="63"/>
      <c r="I153" s="471" t="s">
        <v>152</v>
      </c>
      <c r="J153" s="45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 t="s">
        <v>375</v>
      </c>
      <c r="G154" s="63"/>
      <c r="H154" s="63"/>
      <c r="I154" s="231" t="s">
        <v>261</v>
      </c>
      <c r="J154" s="502">
        <f>SUM(J155:J167)</f>
        <v>0</v>
      </c>
      <c r="K154" s="50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 t="s">
        <v>375</v>
      </c>
      <c r="G155" s="63"/>
      <c r="H155" s="63"/>
      <c r="I155" s="471" t="s">
        <v>152</v>
      </c>
      <c r="J155" s="45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 t="s">
        <v>375</v>
      </c>
      <c r="G156" s="63"/>
      <c r="H156" s="63"/>
      <c r="I156" s="471" t="s">
        <v>152</v>
      </c>
      <c r="J156" s="45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 t="s">
        <v>375</v>
      </c>
      <c r="G157" s="63"/>
      <c r="H157" s="63"/>
      <c r="I157" s="471" t="s">
        <v>152</v>
      </c>
      <c r="J157" s="45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 t="s">
        <v>375</v>
      </c>
      <c r="G158" s="63"/>
      <c r="H158" s="63"/>
      <c r="I158" s="471" t="s">
        <v>152</v>
      </c>
      <c r="J158" s="45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 t="s">
        <v>375</v>
      </c>
      <c r="G159" s="63"/>
      <c r="H159" s="63"/>
      <c r="I159" s="471" t="s">
        <v>152</v>
      </c>
      <c r="J159" s="45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 t="s">
        <v>375</v>
      </c>
      <c r="G160" s="63"/>
      <c r="H160" s="63"/>
      <c r="I160" s="471" t="s">
        <v>152</v>
      </c>
      <c r="J160" s="45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 t="s">
        <v>375</v>
      </c>
      <c r="G161" s="63"/>
      <c r="H161" s="63"/>
      <c r="I161" s="471" t="s">
        <v>152</v>
      </c>
      <c r="J161" s="45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 t="s">
        <v>375</v>
      </c>
      <c r="G162" s="63"/>
      <c r="H162" s="63"/>
      <c r="I162" s="471" t="s">
        <v>152</v>
      </c>
      <c r="J162" s="45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 t="s">
        <v>375</v>
      </c>
      <c r="G163" s="63"/>
      <c r="H163" s="63"/>
      <c r="I163" s="471" t="s">
        <v>152</v>
      </c>
      <c r="J163" s="45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 t="s">
        <v>375</v>
      </c>
      <c r="G164" s="63"/>
      <c r="H164" s="63"/>
      <c r="I164" s="471" t="s">
        <v>152</v>
      </c>
      <c r="J164" s="45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 t="s">
        <v>375</v>
      </c>
      <c r="G165" s="63"/>
      <c r="H165" s="63"/>
      <c r="I165" s="471" t="s">
        <v>152</v>
      </c>
      <c r="J165" s="45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 t="s">
        <v>375</v>
      </c>
      <c r="G166" s="63"/>
      <c r="H166" s="63"/>
      <c r="I166" s="471" t="s">
        <v>152</v>
      </c>
      <c r="J166" s="45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 t="s">
        <v>375</v>
      </c>
      <c r="G167" s="63"/>
      <c r="H167" s="63"/>
      <c r="I167" s="471" t="s">
        <v>152</v>
      </c>
      <c r="J167" s="45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 t="s">
        <v>375</v>
      </c>
      <c r="G168" s="63"/>
      <c r="H168" s="63"/>
      <c r="I168" s="231" t="s">
        <v>262</v>
      </c>
      <c r="J168" s="502">
        <f>SUM(J169:J181)</f>
        <v>0</v>
      </c>
      <c r="K168" s="50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 t="s">
        <v>375</v>
      </c>
      <c r="G169" s="63"/>
      <c r="H169" s="63"/>
      <c r="I169" s="471" t="s">
        <v>152</v>
      </c>
      <c r="J169" s="45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 t="s">
        <v>375</v>
      </c>
      <c r="G170" s="63"/>
      <c r="H170" s="63"/>
      <c r="I170" s="471" t="s">
        <v>152</v>
      </c>
      <c r="J170" s="45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 t="s">
        <v>375</v>
      </c>
      <c r="G171" s="63"/>
      <c r="H171" s="63"/>
      <c r="I171" s="471" t="s">
        <v>152</v>
      </c>
      <c r="J171" s="45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 t="s">
        <v>375</v>
      </c>
      <c r="G172" s="63"/>
      <c r="H172" s="63"/>
      <c r="I172" s="471" t="s">
        <v>152</v>
      </c>
      <c r="J172" s="45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 t="s">
        <v>375</v>
      </c>
      <c r="G173" s="63"/>
      <c r="H173" s="63"/>
      <c r="I173" s="471" t="s">
        <v>152</v>
      </c>
      <c r="J173" s="45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 t="s">
        <v>375</v>
      </c>
      <c r="G174" s="63"/>
      <c r="H174" s="63"/>
      <c r="I174" s="471" t="s">
        <v>152</v>
      </c>
      <c r="J174" s="45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customHeight="1">
      <c r="A175" s="70">
        <v>89</v>
      </c>
      <c r="B175" s="70"/>
      <c r="C175" s="63"/>
      <c r="D175" s="63"/>
      <c r="E175" s="63"/>
      <c r="F175" s="63" t="s">
        <v>375</v>
      </c>
      <c r="G175" s="63"/>
      <c r="H175" s="63"/>
      <c r="I175" s="471" t="s">
        <v>152</v>
      </c>
      <c r="J175" s="45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customHeight="1">
      <c r="A176" s="70">
        <v>90</v>
      </c>
      <c r="B176" s="70"/>
      <c r="C176" s="63"/>
      <c r="D176" s="63"/>
      <c r="E176" s="63"/>
      <c r="F176" s="63" t="s">
        <v>375</v>
      </c>
      <c r="G176" s="63"/>
      <c r="H176" s="63"/>
      <c r="I176" s="471" t="s">
        <v>152</v>
      </c>
      <c r="J176" s="45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customHeight="1">
      <c r="A177" s="70">
        <v>91</v>
      </c>
      <c r="B177" s="70"/>
      <c r="C177" s="63"/>
      <c r="D177" s="63"/>
      <c r="E177" s="63"/>
      <c r="F177" s="63" t="s">
        <v>375</v>
      </c>
      <c r="G177" s="63"/>
      <c r="H177" s="63"/>
      <c r="I177" s="471" t="s">
        <v>152</v>
      </c>
      <c r="J177" s="45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customHeight="1">
      <c r="A178" s="70">
        <v>92</v>
      </c>
      <c r="B178" s="70"/>
      <c r="C178" s="63"/>
      <c r="D178" s="63"/>
      <c r="E178" s="63"/>
      <c r="F178" s="63" t="s">
        <v>375</v>
      </c>
      <c r="G178" s="63"/>
      <c r="H178" s="63"/>
      <c r="I178" s="471" t="s">
        <v>152</v>
      </c>
      <c r="J178" s="45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customHeight="1">
      <c r="A179" s="70">
        <v>93</v>
      </c>
      <c r="B179" s="70"/>
      <c r="C179" s="63"/>
      <c r="D179" s="63"/>
      <c r="E179" s="63"/>
      <c r="F179" s="63" t="s">
        <v>375</v>
      </c>
      <c r="G179" s="63"/>
      <c r="H179" s="63"/>
      <c r="I179" s="471" t="s">
        <v>152</v>
      </c>
      <c r="J179" s="45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customHeight="1">
      <c r="A180" s="70">
        <v>94</v>
      </c>
      <c r="B180" s="70"/>
      <c r="C180" s="63"/>
      <c r="D180" s="63"/>
      <c r="E180" s="63"/>
      <c r="F180" s="63" t="s">
        <v>375</v>
      </c>
      <c r="G180" s="63"/>
      <c r="H180" s="63"/>
      <c r="I180" s="471" t="s">
        <v>152</v>
      </c>
      <c r="J180" s="45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customHeight="1">
      <c r="A181" s="70">
        <v>95</v>
      </c>
      <c r="B181" s="70"/>
      <c r="C181" s="63"/>
      <c r="D181" s="63"/>
      <c r="E181" s="63"/>
      <c r="F181" s="63" t="s">
        <v>375</v>
      </c>
      <c r="G181" s="63"/>
      <c r="H181" s="63"/>
      <c r="I181" s="471" t="s">
        <v>152</v>
      </c>
      <c r="J181" s="45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377</v>
      </c>
      <c r="G182" s="319"/>
      <c r="H182" s="319"/>
      <c r="I182" s="504" t="s">
        <v>378</v>
      </c>
      <c r="J182" s="505">
        <v>15</v>
      </c>
      <c r="K182" s="50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49"/>
      <c r="U182" s="450"/>
      <c r="V182" s="450"/>
      <c r="W182" s="507"/>
      <c r="X182" s="508"/>
      <c r="Y182" s="451"/>
      <c r="Z182" s="451"/>
      <c r="AA182" s="451"/>
      <c r="AB182" s="451"/>
      <c r="AC182" s="509"/>
      <c r="AD182" s="451"/>
      <c r="AE182" s="451"/>
      <c r="AF182" s="451"/>
      <c r="AG182" s="451"/>
      <c r="AH182" s="451"/>
      <c r="AI182" s="451"/>
      <c r="AJ182" s="451"/>
      <c r="AK182" s="451"/>
      <c r="AL182" s="451"/>
      <c r="AM182" s="451"/>
      <c r="AN182" s="451"/>
      <c r="AO182" s="451"/>
      <c r="AP182" s="451"/>
      <c r="AQ182" s="451"/>
      <c r="AR182" s="451"/>
      <c r="AS182" s="451"/>
      <c r="AT182" s="451"/>
      <c r="AU182" s="451"/>
      <c r="AV182" s="451"/>
      <c r="AW182" s="451"/>
      <c r="AX182" s="451"/>
      <c r="AY182" s="451"/>
      <c r="AZ182" s="451"/>
      <c r="BA182" s="451"/>
      <c r="BB182" s="451"/>
      <c r="BC182" s="451"/>
      <c r="BD182" s="451"/>
      <c r="BE182" s="451"/>
      <c r="BF182" s="451"/>
      <c r="BG182" s="451"/>
      <c r="BH182" s="451"/>
      <c r="BI182" s="451"/>
      <c r="BJ182" s="451"/>
      <c r="BK182" s="451"/>
      <c r="BL182" s="451"/>
      <c r="BM182" s="451"/>
      <c r="BN182" s="319"/>
      <c r="BO182" s="452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71" t="s">
        <v>383</v>
      </c>
      <c r="J183" s="45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71" t="s">
        <v>384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7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381</v>
      </c>
      <c r="G186" s="319"/>
      <c r="H186" s="319"/>
      <c r="I186" s="504" t="s">
        <v>382</v>
      </c>
      <c r="J186" s="505">
        <f t="shared" ref="J186:K186" si="201">SUM(J187)</f>
        <v>6</v>
      </c>
      <c r="K186" s="50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49"/>
      <c r="U186" s="450"/>
      <c r="V186" s="450"/>
      <c r="W186" s="507"/>
      <c r="X186" s="508"/>
      <c r="Y186" s="451"/>
      <c r="Z186" s="451"/>
      <c r="AA186" s="451"/>
      <c r="AB186" s="451"/>
      <c r="AC186" s="509"/>
      <c r="AD186" s="451"/>
      <c r="AE186" s="451"/>
      <c r="AF186" s="451"/>
      <c r="AG186" s="451"/>
      <c r="AH186" s="451"/>
      <c r="AI186" s="451"/>
      <c r="AJ186" s="451"/>
      <c r="AK186" s="451"/>
      <c r="AL186" s="451"/>
      <c r="AM186" s="451"/>
      <c r="AN186" s="451"/>
      <c r="AO186" s="451"/>
      <c r="AP186" s="451"/>
      <c r="AQ186" s="451"/>
      <c r="AR186" s="451"/>
      <c r="AS186" s="451"/>
      <c r="AT186" s="451"/>
      <c r="AU186" s="451"/>
      <c r="AV186" s="451"/>
      <c r="AW186" s="451"/>
      <c r="AX186" s="451"/>
      <c r="AY186" s="451"/>
      <c r="AZ186" s="451"/>
      <c r="BA186" s="451"/>
      <c r="BB186" s="451"/>
      <c r="BC186" s="451"/>
      <c r="BD186" s="451"/>
      <c r="BE186" s="451"/>
      <c r="BF186" s="451"/>
      <c r="BG186" s="451"/>
      <c r="BH186" s="451"/>
      <c r="BI186" s="451"/>
      <c r="BJ186" s="451"/>
      <c r="BK186" s="451"/>
      <c r="BL186" s="451"/>
      <c r="BM186" s="451"/>
      <c r="BN186" s="319"/>
      <c r="BO186" s="452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7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58">
        <f>SUM(J2+J35+J182+J186)</f>
        <v>81</v>
      </c>
      <c r="K188" s="458">
        <f t="shared" si="202"/>
        <v>2916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</mergeCells>
  <conditionalFormatting sqref="U11:U14 U20 U22:U23 U27 U32:U34 U43:U58 U64 U77 U79 U90 U102 U104:U120 U136:U148 U150:U162 U164:U176 U182">
    <cfRule type="expression" dxfId="3455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3454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3453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3452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3451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3450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3449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3448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3447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3446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3445" priority="11">
      <formula>AND(NOT(ISBLANK($X11)),ISBLANK($U11),ISBLANK($V11),ISBLANK($W11))</formula>
    </cfRule>
  </conditionalFormatting>
  <conditionalFormatting sqref="AC3 AC32:AC34">
    <cfRule type="expression" dxfId="3444" priority="12">
      <formula>"&lt;=0.5*$E$17"</formula>
    </cfRule>
  </conditionalFormatting>
  <conditionalFormatting sqref="AC3 AC32:AC34">
    <cfRule type="expression" dxfId="3443" priority="13">
      <formula>"&gt;=0,5*$E$17"</formula>
    </cfRule>
  </conditionalFormatting>
  <conditionalFormatting sqref="Y3 AD3:BM3 AD32:BM34 AF44:AF50 AJ44:AL50 AM27 AO27 AQ44:AQ50 BB44:BM50">
    <cfRule type="expression" dxfId="3442" priority="14" stopIfTrue="1">
      <formula>MOD(Y3,2)&lt;&gt;0</formula>
    </cfRule>
  </conditionalFormatting>
  <conditionalFormatting sqref="U3">
    <cfRule type="expression" dxfId="3441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3440" priority="16" stopIfTrue="1">
      <formula>AND(INDEX($M3:$T3,1,$W3)=0, $W3&gt;0)</formula>
    </cfRule>
  </conditionalFormatting>
  <conditionalFormatting sqref="W3">
    <cfRule type="expression" dxfId="3439" priority="17" stopIfTrue="1">
      <formula>AND(INDEX($M3:$T3,1,$X3)=0, $X3&gt;0)</formula>
    </cfRule>
  </conditionalFormatting>
  <conditionalFormatting sqref="AD4:AF10">
    <cfRule type="expression" dxfId="3438" priority="18">
      <formula>AND(NOT(ISBLANK($M4)),ISBLANK($AE4),ISBLANK($AF4),ISBLANK($AG4))</formula>
    </cfRule>
  </conditionalFormatting>
  <conditionalFormatting sqref="AG4:AI10">
    <cfRule type="expression" dxfId="3437" priority="19">
      <formula>AND(NOT(ISBLANK($N4)),ISBLANK($AH4),ISBLANK($AI4),ISBLANK($AJ4))</formula>
    </cfRule>
  </conditionalFormatting>
  <conditionalFormatting sqref="AK4:AK10">
    <cfRule type="expression" dxfId="3436" priority="20">
      <formula>AND(NOT(ISBLANK($O4)),ISBLANK($AK4),ISBLANK($AL4),ISBLANK($AM4))</formula>
    </cfRule>
  </conditionalFormatting>
  <conditionalFormatting sqref="AN4:AN10">
    <cfRule type="expression" dxfId="3435" priority="21">
      <formula>AND(NOT(ISBLANK($P4)),ISBLANK($AN4),ISBLANK($AO4),ISBLANK($AP4))</formula>
    </cfRule>
  </conditionalFormatting>
  <conditionalFormatting sqref="AP4:AR10">
    <cfRule type="expression" dxfId="3434" priority="22">
      <formula>AND(NOT(ISBLANK($Q4)),ISBLANK($AQ4),ISBLANK($AR4),ISBLANK($AS4))</formula>
    </cfRule>
  </conditionalFormatting>
  <conditionalFormatting sqref="AS4:AU10">
    <cfRule type="expression" dxfId="3433" priority="23">
      <formula>AND(NOT(ISBLANK($R4)),ISBLANK($AT4),ISBLANK($AU4),ISBLANK($AV4))</formula>
    </cfRule>
  </conditionalFormatting>
  <conditionalFormatting sqref="AV4:AX10">
    <cfRule type="expression" dxfId="3432" priority="24">
      <formula>AND(NOT(ISBLANK($S4)),ISBLANK($AW4),ISBLANK($AX4),ISBLANK($AY4))</formula>
    </cfRule>
  </conditionalFormatting>
  <conditionalFormatting sqref="AY4:BA10">
    <cfRule type="expression" dxfId="3431" priority="25">
      <formula>AND(NOT(ISBLANK($T4)),ISBLANK($AZ4),ISBLANK($BA4),ISBLANK($BB4))</formula>
    </cfRule>
  </conditionalFormatting>
  <conditionalFormatting sqref="W4:W10">
    <cfRule type="expression" dxfId="3430" priority="26">
      <formula>AND(NOT(ISBLANK($X4)),ISBLANK($U4),ISBLANK($V4),ISBLANK($W4))</formula>
    </cfRule>
  </conditionalFormatting>
  <conditionalFormatting sqref="AC11:AC14">
    <cfRule type="expression" dxfId="3429" priority="27">
      <formula>"&lt;=0.5*$E$17"</formula>
    </cfRule>
  </conditionalFormatting>
  <conditionalFormatting sqref="AC11:AC14">
    <cfRule type="expression" dxfId="3428" priority="28">
      <formula>"&gt;=0,5*$E$17"</formula>
    </cfRule>
  </conditionalFormatting>
  <conditionalFormatting sqref="Y11:Y14 AD11:BM14 AD17 AF17 AJ17:AL17 AP17:AR17 AV17:AX17">
    <cfRule type="expression" dxfId="3427" priority="29" stopIfTrue="1">
      <formula>MOD(Y11,2)&lt;&gt;0</formula>
    </cfRule>
  </conditionalFormatting>
  <conditionalFormatting sqref="V11:V13">
    <cfRule type="expression" dxfId="3426" priority="30" stopIfTrue="1">
      <formula>AND(INDEX($M11:$T11,1,$W11)=0, $W11&gt;0)</formula>
    </cfRule>
  </conditionalFormatting>
  <conditionalFormatting sqref="AC17">
    <cfRule type="expression" dxfId="3425" priority="31">
      <formula>"&lt;=0.5*$E$17"</formula>
    </cfRule>
  </conditionalFormatting>
  <conditionalFormatting sqref="AC17">
    <cfRule type="expression" dxfId="3424" priority="32">
      <formula>"&gt;=0,5*$E$17"</formula>
    </cfRule>
  </conditionalFormatting>
  <conditionalFormatting sqref="Y17">
    <cfRule type="expression" dxfId="3423" priority="33" stopIfTrue="1">
      <formula>MOD(Y17,2)&lt;&gt;0</formula>
    </cfRule>
  </conditionalFormatting>
  <conditionalFormatting sqref="AC20 AC22:AC23 AC25 AC27">
    <cfRule type="expression" dxfId="3422" priority="34">
      <formula>"&lt;=0.5*$E$17"</formula>
    </cfRule>
  </conditionalFormatting>
  <conditionalFormatting sqref="AC20 AC22:AC23 AC25 AC27">
    <cfRule type="expression" dxfId="3421" priority="35">
      <formula>"&gt;=0,5*$E$17"</formula>
    </cfRule>
  </conditionalFormatting>
  <conditionalFormatting sqref="Y20 Y22 AD20:BM20 AD22:BM23 AD25:BM25 AD27:AL27 AN27 AP27:BM27">
    <cfRule type="expression" dxfId="3420" priority="36" stopIfTrue="1">
      <formula>MOD(Y20,2)&lt;&gt;0</formula>
    </cfRule>
  </conditionalFormatting>
  <conditionalFormatting sqref="U25">
    <cfRule type="expression" dxfId="3419" priority="37" stopIfTrue="1">
      <formula>AND(INDEX($M25:$T25,1,$V25)=0, $V25&gt;0)</formula>
    </cfRule>
  </conditionalFormatting>
  <conditionalFormatting sqref="V25">
    <cfRule type="expression" dxfId="3418" priority="38" stopIfTrue="1">
      <formula>AND(INDEX($M25:$T25,1,$W25)=0, $W25&gt;0)</formula>
    </cfRule>
  </conditionalFormatting>
  <conditionalFormatting sqref="W25">
    <cfRule type="expression" dxfId="3417" priority="39" stopIfTrue="1">
      <formula>AND(INDEX($M25:$T25,1,$X25)=0, $X25&gt;0)</formula>
    </cfRule>
  </conditionalFormatting>
  <conditionalFormatting sqref="AD25:AF25">
    <cfRule type="expression" dxfId="3416" priority="40">
      <formula>AND(NOT(ISBLANK($M25)),ISBLANK($AE25),ISBLANK($AF25),ISBLANK($AG25))</formula>
    </cfRule>
  </conditionalFormatting>
  <conditionalFormatting sqref="AG25:AI25">
    <cfRule type="expression" dxfId="3415" priority="41">
      <formula>AND(NOT(ISBLANK($N25)),ISBLANK($AH25),ISBLANK($AI25),ISBLANK($AJ25))</formula>
    </cfRule>
  </conditionalFormatting>
  <conditionalFormatting sqref="AJ25:AL25">
    <cfRule type="expression" dxfId="3414" priority="42">
      <formula>AND(NOT(ISBLANK($O25)),ISBLANK($AK25),ISBLANK($AL25),ISBLANK($AM25))</formula>
    </cfRule>
  </conditionalFormatting>
  <conditionalFormatting sqref="AM25:AO25">
    <cfRule type="expression" dxfId="3413" priority="43">
      <formula>AND(NOT(ISBLANK($P25)),ISBLANK($AN25),ISBLANK($AO25),ISBLANK($AP25))</formula>
    </cfRule>
  </conditionalFormatting>
  <conditionalFormatting sqref="AP25:AR25">
    <cfRule type="expression" dxfId="3412" priority="44">
      <formula>AND(NOT(ISBLANK($Q25)),ISBLANK($AQ25),ISBLANK($AR25),ISBLANK($AS25))</formula>
    </cfRule>
  </conditionalFormatting>
  <conditionalFormatting sqref="AS25:AU25">
    <cfRule type="expression" dxfId="3411" priority="45">
      <formula>AND(NOT(ISBLANK($R25)),ISBLANK($AT25),ISBLANK($AU25),ISBLANK($AV25))</formula>
    </cfRule>
  </conditionalFormatting>
  <conditionalFormatting sqref="AV25:AX25">
    <cfRule type="expression" dxfId="3410" priority="46">
      <formula>AND(NOT(ISBLANK($S25)),ISBLANK($AW25),ISBLANK($AX25),ISBLANK($AY25))</formula>
    </cfRule>
  </conditionalFormatting>
  <conditionalFormatting sqref="AY25:BA25">
    <cfRule type="expression" dxfId="3409" priority="47">
      <formula>AND(NOT(ISBLANK($T25)),ISBLANK($AZ25),ISBLANK($BA25),ISBLANK($BB25))</formula>
    </cfRule>
  </conditionalFormatting>
  <conditionalFormatting sqref="W25">
    <cfRule type="expression" dxfId="3408" priority="48">
      <formula>AND(NOT(ISBLANK($X25)),ISBLANK($U25),ISBLANK($V25),ISBLANK($W25))</formula>
    </cfRule>
  </conditionalFormatting>
  <conditionalFormatting sqref="AC29:AC31">
    <cfRule type="expression" dxfId="3407" priority="49">
      <formula>"&lt;=0.5*$E$17"</formula>
    </cfRule>
  </conditionalFormatting>
  <conditionalFormatting sqref="AC29:AC31">
    <cfRule type="expression" dxfId="3406" priority="50">
      <formula>"&gt;=0,5*$E$17"</formula>
    </cfRule>
  </conditionalFormatting>
  <conditionalFormatting sqref="AD29:BM31">
    <cfRule type="expression" dxfId="3405" priority="51" stopIfTrue="1">
      <formula>MOD(AD29,2)&lt;&gt;0</formula>
    </cfRule>
  </conditionalFormatting>
  <conditionalFormatting sqref="U29:U31">
    <cfRule type="expression" dxfId="3404" priority="52" stopIfTrue="1">
      <formula>AND(INDEX($M29:$T29,1,$V29)=0, $V29&gt;0)</formula>
    </cfRule>
  </conditionalFormatting>
  <conditionalFormatting sqref="V29:V31">
    <cfRule type="expression" dxfId="3403" priority="53" stopIfTrue="1">
      <formula>AND(INDEX($M29:$T29,1,$W29)=0, $W29&gt;0)</formula>
    </cfRule>
  </conditionalFormatting>
  <conditionalFormatting sqref="W29:W31">
    <cfRule type="expression" dxfId="3402" priority="54" stopIfTrue="1">
      <formula>AND(INDEX($M29:$T29,1,$X29)=0, $X29&gt;0)</formula>
    </cfRule>
  </conditionalFormatting>
  <conditionalFormatting sqref="AD29:AF31">
    <cfRule type="expression" dxfId="3401" priority="55">
      <formula>AND(NOT(ISBLANK($M29)),ISBLANK($AE29),ISBLANK($AF29),ISBLANK($AG29))</formula>
    </cfRule>
  </conditionalFormatting>
  <conditionalFormatting sqref="AG29:AI31">
    <cfRule type="expression" dxfId="3400" priority="56">
      <formula>AND(NOT(ISBLANK($N29)),ISBLANK($AH29),ISBLANK($AI29),ISBLANK($AJ29))</formula>
    </cfRule>
  </conditionalFormatting>
  <conditionalFormatting sqref="AJ29:AL31">
    <cfRule type="expression" dxfId="3399" priority="57">
      <formula>AND(NOT(ISBLANK($O29)),ISBLANK($AK29),ISBLANK($AL29),ISBLANK($AM29))</formula>
    </cfRule>
  </conditionalFormatting>
  <conditionalFormatting sqref="AM29:AO31">
    <cfRule type="expression" dxfId="3398" priority="58">
      <formula>AND(NOT(ISBLANK($P29)),ISBLANK($AN29),ISBLANK($AO29),ISBLANK($AP29))</formula>
    </cfRule>
  </conditionalFormatting>
  <conditionalFormatting sqref="AP29:AR31">
    <cfRule type="expression" dxfId="3397" priority="59">
      <formula>AND(NOT(ISBLANK($Q29)),ISBLANK($AQ29),ISBLANK($AR29),ISBLANK($AS29))</formula>
    </cfRule>
  </conditionalFormatting>
  <conditionalFormatting sqref="AS29:AU31">
    <cfRule type="expression" dxfId="3396" priority="60">
      <formula>AND(NOT(ISBLANK($R29)),ISBLANK($AT29),ISBLANK($AU29),ISBLANK($AV29))</formula>
    </cfRule>
  </conditionalFormatting>
  <conditionalFormatting sqref="AV29:AX31">
    <cfRule type="expression" dxfId="3395" priority="61">
      <formula>AND(NOT(ISBLANK($S29)),ISBLANK($AW29),ISBLANK($AX29),ISBLANK($AY29))</formula>
    </cfRule>
  </conditionalFormatting>
  <conditionalFormatting sqref="AY29:BA31">
    <cfRule type="expression" dxfId="3394" priority="62">
      <formula>AND(NOT(ISBLANK($T29)),ISBLANK($AZ29),ISBLANK($BA29),ISBLANK($BB29))</formula>
    </cfRule>
  </conditionalFormatting>
  <conditionalFormatting sqref="W29:W31">
    <cfRule type="expression" dxfId="3393" priority="63">
      <formula>AND(NOT(ISBLANK($X29)),ISBLANK($U29),ISBLANK($V29),ISBLANK($W29))</formula>
    </cfRule>
  </conditionalFormatting>
  <conditionalFormatting sqref="AC43">
    <cfRule type="expression" dxfId="3392" priority="64">
      <formula>"&lt;=0.5*$E$17"</formula>
    </cfRule>
  </conditionalFormatting>
  <conditionalFormatting sqref="AC43">
    <cfRule type="expression" dxfId="3391" priority="65">
      <formula>"&gt;=0,5*$E$17"</formula>
    </cfRule>
  </conditionalFormatting>
  <conditionalFormatting sqref="AD43:BM43 AD44:AE50 AG44:AI50 AM44:AP50 AR44:BA50">
    <cfRule type="expression" dxfId="3390" priority="66" stopIfTrue="1">
      <formula>MOD(AD43,2)&lt;&gt;0</formula>
    </cfRule>
  </conditionalFormatting>
  <conditionalFormatting sqref="AC178:AC180">
    <cfRule type="expression" dxfId="3389" priority="67">
      <formula>"&lt;=0.5*$E$17"</formula>
    </cfRule>
  </conditionalFormatting>
  <conditionalFormatting sqref="AC178:AC180">
    <cfRule type="expression" dxfId="3388" priority="68">
      <formula>"&gt;=0,5*$E$17"</formula>
    </cfRule>
  </conditionalFormatting>
  <conditionalFormatting sqref="AD178:BM178">
    <cfRule type="expression" dxfId="3387" priority="69" stopIfTrue="1">
      <formula>MOD(AD178,2)&lt;&gt;0</formula>
    </cfRule>
  </conditionalFormatting>
  <conditionalFormatting sqref="U178:U180">
    <cfRule type="expression" dxfId="3386" priority="70" stopIfTrue="1">
      <formula>AND(INDEX($M178:$T178,1,$V178)=0, $V178&gt;0)</formula>
    </cfRule>
  </conditionalFormatting>
  <conditionalFormatting sqref="V178:V180">
    <cfRule type="expression" dxfId="3385" priority="71" stopIfTrue="1">
      <formula>AND(INDEX($M178:$T178,1,$W178)=0, $W178&gt;0)</formula>
    </cfRule>
  </conditionalFormatting>
  <conditionalFormatting sqref="W178:W180">
    <cfRule type="expression" dxfId="3384" priority="72" stopIfTrue="1">
      <formula>AND(INDEX($M178:$T178,1,$X178)=0, $X178&gt;0)</formula>
    </cfRule>
  </conditionalFormatting>
  <conditionalFormatting sqref="AC55:AC58">
    <cfRule type="expression" dxfId="3383" priority="73">
      <formula>"&lt;=0.5*$E$17"</formula>
    </cfRule>
  </conditionalFormatting>
  <conditionalFormatting sqref="AC55:AC58">
    <cfRule type="expression" dxfId="3382" priority="74">
      <formula>"&gt;=0,5*$E$17"</formula>
    </cfRule>
  </conditionalFormatting>
  <conditionalFormatting sqref="Y55:Y56 AD55:BM58">
    <cfRule type="expression" dxfId="3381" priority="75" stopIfTrue="1">
      <formula>MOD(Y55,2)&lt;&gt;0</formula>
    </cfRule>
  </conditionalFormatting>
  <conditionalFormatting sqref="W59:W60">
    <cfRule type="expression" dxfId="3380" priority="76">
      <formula>AND(NOT(ISBLANK($X59)),ISBLANK($U59),ISBLANK($V59),ISBLANK($W59))</formula>
    </cfRule>
  </conditionalFormatting>
  <conditionalFormatting sqref="AC59:AC60 AC64">
    <cfRule type="expression" dxfId="3379" priority="77">
      <formula>"&lt;=0.5*$E$17"</formula>
    </cfRule>
  </conditionalFormatting>
  <conditionalFormatting sqref="AC59:AC60 AC64">
    <cfRule type="expression" dxfId="3378" priority="78">
      <formula>"&gt;=0,5*$E$17"</formula>
    </cfRule>
  </conditionalFormatting>
  <conditionalFormatting sqref="AD59:BM60 AD64:BM64">
    <cfRule type="expression" dxfId="3377" priority="79" stopIfTrue="1">
      <formula>MOD(AD59,2)&lt;&gt;0</formula>
    </cfRule>
  </conditionalFormatting>
  <conditionalFormatting sqref="U59:U60">
    <cfRule type="expression" dxfId="3376" priority="80" stopIfTrue="1">
      <formula>AND(INDEX($M59:$T59,1,$V59)=0, $V59&gt;0)</formula>
    </cfRule>
  </conditionalFormatting>
  <conditionalFormatting sqref="V59:V60">
    <cfRule type="expression" dxfId="3375" priority="81" stopIfTrue="1">
      <formula>AND(INDEX($M59:$T59,1,$W59)=0, $W59&gt;0)</formula>
    </cfRule>
  </conditionalFormatting>
  <conditionalFormatting sqref="W59:W60">
    <cfRule type="expression" dxfId="3374" priority="82" stopIfTrue="1">
      <formula>AND(INDEX($M59:$T59,1,$X59)=0, $X59&gt;0)</formula>
    </cfRule>
  </conditionalFormatting>
  <conditionalFormatting sqref="AD59:AF60">
    <cfRule type="expression" dxfId="3373" priority="83">
      <formula>AND(NOT(ISBLANK($M59)),ISBLANK($AE59),ISBLANK($AF59),ISBLANK($AG59))</formula>
    </cfRule>
  </conditionalFormatting>
  <conditionalFormatting sqref="AG59:AI60">
    <cfRule type="expression" dxfId="3372" priority="84">
      <formula>AND(NOT(ISBLANK($N59)),ISBLANK($AH59),ISBLANK($AI59),ISBLANK($AJ59))</formula>
    </cfRule>
  </conditionalFormatting>
  <conditionalFormatting sqref="AJ59:AL60">
    <cfRule type="expression" dxfId="3371" priority="85">
      <formula>AND(NOT(ISBLANK($O59)),ISBLANK($AK59),ISBLANK($AL59),ISBLANK($AM59))</formula>
    </cfRule>
  </conditionalFormatting>
  <conditionalFormatting sqref="AM59:AO60">
    <cfRule type="expression" dxfId="3370" priority="86">
      <formula>AND(NOT(ISBLANK($P59)),ISBLANK($AN59),ISBLANK($AO59),ISBLANK($AP59))</formula>
    </cfRule>
  </conditionalFormatting>
  <conditionalFormatting sqref="AP59:AR60">
    <cfRule type="expression" dxfId="3369" priority="87">
      <formula>AND(NOT(ISBLANK($Q59)),ISBLANK($AQ59),ISBLANK($AR59),ISBLANK($AS59))</formula>
    </cfRule>
  </conditionalFormatting>
  <conditionalFormatting sqref="AS59:AU60">
    <cfRule type="expression" dxfId="3368" priority="88">
      <formula>AND(NOT(ISBLANK($R59)),ISBLANK($AT59),ISBLANK($AU59),ISBLANK($AV59))</formula>
    </cfRule>
  </conditionalFormatting>
  <conditionalFormatting sqref="AV59:AX60">
    <cfRule type="expression" dxfId="3367" priority="89">
      <formula>AND(NOT(ISBLANK($S59)),ISBLANK($AW59),ISBLANK($AX59),ISBLANK($AY59))</formula>
    </cfRule>
  </conditionalFormatting>
  <conditionalFormatting sqref="AY59:BA60">
    <cfRule type="expression" dxfId="3366" priority="90">
      <formula>AND(NOT(ISBLANK($T59)),ISBLANK($AZ59),ISBLANK($BA59),ISBLANK($BB59))</formula>
    </cfRule>
  </conditionalFormatting>
  <conditionalFormatting sqref="AC61:AC63">
    <cfRule type="expression" dxfId="3365" priority="91">
      <formula>"&lt;=0.5*$E$17"</formula>
    </cfRule>
  </conditionalFormatting>
  <conditionalFormatting sqref="AC61:AC63">
    <cfRule type="expression" dxfId="3364" priority="92">
      <formula>"&gt;=0,5*$E$17"</formula>
    </cfRule>
  </conditionalFormatting>
  <conditionalFormatting sqref="AD61:BM63">
    <cfRule type="expression" dxfId="3363" priority="93" stopIfTrue="1">
      <formula>MOD(AD61,2)&lt;&gt;0</formula>
    </cfRule>
  </conditionalFormatting>
  <conditionalFormatting sqref="U61:U63">
    <cfRule type="expression" dxfId="3362" priority="94" stopIfTrue="1">
      <formula>AND(INDEX($M61:$T61,1,$V61)=0, $V61&gt;0)</formula>
    </cfRule>
  </conditionalFormatting>
  <conditionalFormatting sqref="V61:V63">
    <cfRule type="expression" dxfId="3361" priority="95" stopIfTrue="1">
      <formula>AND(INDEX($M61:$T61,1,$W61)=0, $W61&gt;0)</formula>
    </cfRule>
  </conditionalFormatting>
  <conditionalFormatting sqref="W61:W63">
    <cfRule type="expression" dxfId="3360" priority="96" stopIfTrue="1">
      <formula>AND(INDEX($M61:$T61,1,$X61)=0, $X61&gt;0)</formula>
    </cfRule>
  </conditionalFormatting>
  <conditionalFormatting sqref="AD61:AF63">
    <cfRule type="expression" dxfId="3359" priority="97">
      <formula>AND(NOT(ISBLANK($M61)),ISBLANK($AE61),ISBLANK($AF61),ISBLANK($AG61))</formula>
    </cfRule>
  </conditionalFormatting>
  <conditionalFormatting sqref="AG61:AI63">
    <cfRule type="expression" dxfId="3358" priority="98">
      <formula>AND(NOT(ISBLANK($N61)),ISBLANK($AH61),ISBLANK($AI61),ISBLANK($AJ61))</formula>
    </cfRule>
  </conditionalFormatting>
  <conditionalFormatting sqref="AJ61:AL63">
    <cfRule type="expression" dxfId="3357" priority="99">
      <formula>AND(NOT(ISBLANK($O61)),ISBLANK($AK61),ISBLANK($AL61),ISBLANK($AM61))</formula>
    </cfRule>
  </conditionalFormatting>
  <conditionalFormatting sqref="AM61:AO63">
    <cfRule type="expression" dxfId="3356" priority="100">
      <formula>AND(NOT(ISBLANK($P61)),ISBLANK($AN61),ISBLANK($AO61),ISBLANK($AP61))</formula>
    </cfRule>
  </conditionalFormatting>
  <conditionalFormatting sqref="AP61:AR63">
    <cfRule type="expression" dxfId="3355" priority="101">
      <formula>AND(NOT(ISBLANK($Q61)),ISBLANK($AQ61),ISBLANK($AR61),ISBLANK($AS61))</formula>
    </cfRule>
  </conditionalFormatting>
  <conditionalFormatting sqref="AS61:AU63">
    <cfRule type="expression" dxfId="3354" priority="102">
      <formula>AND(NOT(ISBLANK($R61)),ISBLANK($AT61),ISBLANK($AU61),ISBLANK($AV61))</formula>
    </cfRule>
  </conditionalFormatting>
  <conditionalFormatting sqref="AV61:AX63">
    <cfRule type="expression" dxfId="3353" priority="103">
      <formula>AND(NOT(ISBLANK($S61)),ISBLANK($AW61),ISBLANK($AX61),ISBLANK($AY61))</formula>
    </cfRule>
  </conditionalFormatting>
  <conditionalFormatting sqref="AY61:BA63">
    <cfRule type="expression" dxfId="3352" priority="104">
      <formula>AND(NOT(ISBLANK($T61)),ISBLANK($AZ61),ISBLANK($BA61),ISBLANK($BB61))</formula>
    </cfRule>
  </conditionalFormatting>
  <conditionalFormatting sqref="W61:W63">
    <cfRule type="expression" dxfId="3351" priority="105">
      <formula>AND(NOT(ISBLANK($X61)),ISBLANK($U61),ISBLANK($V61),ISBLANK($W61))</formula>
    </cfRule>
  </conditionalFormatting>
  <conditionalFormatting sqref="U122:U134">
    <cfRule type="expression" dxfId="3350" priority="106" stopIfTrue="1">
      <formula>AND(INDEX($M122:$T122,1,$V122)=0, $V122&gt;0)</formula>
    </cfRule>
  </conditionalFormatting>
  <conditionalFormatting sqref="V122:V134">
    <cfRule type="expression" dxfId="3349" priority="107" stopIfTrue="1">
      <formula>AND(INDEX($M122:$T122,1,$W122)=0, $W122&gt;0)</formula>
    </cfRule>
  </conditionalFormatting>
  <conditionalFormatting sqref="W122:W134">
    <cfRule type="expression" dxfId="3348" priority="108" stopIfTrue="1">
      <formula>AND(INDEX($M122:$T122,1,$X122)=0, $X122&gt;0)</formula>
    </cfRule>
  </conditionalFormatting>
  <conditionalFormatting sqref="AC107:AC120 AC122:AC134 AC136:AC148 AC150:AC162 AC164:AC176">
    <cfRule type="expression" dxfId="3347" priority="109">
      <formula>"&lt;=0.5*$E$17"</formula>
    </cfRule>
  </conditionalFormatting>
  <conditionalFormatting sqref="AC107:AC120 AC122:AC134 AC136:AC148 AC150:AC162 AC164:AC176">
    <cfRule type="expression" dxfId="3346" priority="110">
      <formula>"&gt;=0,5*$E$17"</formula>
    </cfRule>
  </conditionalFormatting>
  <conditionalFormatting sqref="AD107:BM120 AD122:BM134 AD136:BM148 AD150:BM162 AD164:BM176">
    <cfRule type="expression" dxfId="3345" priority="111" stopIfTrue="1">
      <formula>MOD(AD107,2)&lt;&gt;0</formula>
    </cfRule>
  </conditionalFormatting>
  <conditionalFormatting sqref="AD107:AF176">
    <cfRule type="expression" dxfId="3344" priority="112">
      <formula>AND(NOT(ISBLANK($M107)),ISBLANK($AE107),ISBLANK($AF107),ISBLANK($AG107))</formula>
    </cfRule>
  </conditionalFormatting>
  <conditionalFormatting sqref="AG107:AI176">
    <cfRule type="expression" dxfId="3343" priority="113">
      <formula>AND(NOT(ISBLANK($N107)),ISBLANK($AH107),ISBLANK($AI107),ISBLANK($AJ107))</formula>
    </cfRule>
  </conditionalFormatting>
  <conditionalFormatting sqref="AJ107:AL176">
    <cfRule type="expression" dxfId="3342" priority="114">
      <formula>AND(NOT(ISBLANK($O107)),ISBLANK($AK107),ISBLANK($AL107),ISBLANK($AM107))</formula>
    </cfRule>
  </conditionalFormatting>
  <conditionalFormatting sqref="AM107:AO176">
    <cfRule type="expression" dxfId="3341" priority="115">
      <formula>AND(NOT(ISBLANK($P107)),ISBLANK($AN107),ISBLANK($AO107),ISBLANK($AP107))</formula>
    </cfRule>
  </conditionalFormatting>
  <conditionalFormatting sqref="AP107:AR176">
    <cfRule type="expression" dxfId="3340" priority="116">
      <formula>AND(NOT(ISBLANK($Q107)),ISBLANK($AQ107),ISBLANK($AR107),ISBLANK($AS107))</formula>
    </cfRule>
  </conditionalFormatting>
  <conditionalFormatting sqref="AS107:AU176">
    <cfRule type="expression" dxfId="3339" priority="117">
      <formula>AND(NOT(ISBLANK($R107)),ISBLANK($AT107),ISBLANK($AU107),ISBLANK($AV107))</formula>
    </cfRule>
  </conditionalFormatting>
  <conditionalFormatting sqref="AV107:AX176">
    <cfRule type="expression" dxfId="3338" priority="118">
      <formula>AND(NOT(ISBLANK($S107)),ISBLANK($AW107),ISBLANK($AX107),ISBLANK($AY107))</formula>
    </cfRule>
  </conditionalFormatting>
  <conditionalFormatting sqref="AY107:BA176">
    <cfRule type="expression" dxfId="3337" priority="119">
      <formula>AND(NOT(ISBLANK($T107)),ISBLANK($AZ107),ISBLANK($BA107),ISBLANK($BB107))</formula>
    </cfRule>
  </conditionalFormatting>
  <conditionalFormatting sqref="W107:W176">
    <cfRule type="expression" dxfId="3336" priority="120">
      <formula>AND(NOT(ISBLANK($X107)),ISBLANK($U107),ISBLANK($V107),ISBLANK($W107))</formula>
    </cfRule>
  </conditionalFormatting>
  <conditionalFormatting sqref="AC77 AC79:AC81 AC102 AC104:AC106">
    <cfRule type="expression" dxfId="3335" priority="121">
      <formula>"&lt;=0.5*$E$17"</formula>
    </cfRule>
  </conditionalFormatting>
  <conditionalFormatting sqref="AC77 AC79:AC81 AC102 AC104:AC106">
    <cfRule type="expression" dxfId="3334" priority="122">
      <formula>"&gt;=0,5*$E$17"</formula>
    </cfRule>
  </conditionalFormatting>
  <conditionalFormatting sqref="AD77:BM77 AD79:BM81 AD102:BM102 AD104:BM106">
    <cfRule type="expression" dxfId="3333" priority="123" stopIfTrue="1">
      <formula>MOD(AD77,2)&lt;&gt;0</formula>
    </cfRule>
  </conditionalFormatting>
  <conditionalFormatting sqref="AC103">
    <cfRule type="expression" dxfId="3332" priority="124">
      <formula>"&lt;=0.5*$E$17"</formula>
    </cfRule>
  </conditionalFormatting>
  <conditionalFormatting sqref="AC103">
    <cfRule type="expression" dxfId="3331" priority="125">
      <formula>"&gt;=0,5*$E$17"</formula>
    </cfRule>
  </conditionalFormatting>
  <conditionalFormatting sqref="AD103:BM103">
    <cfRule type="expression" dxfId="3330" priority="126" stopIfTrue="1">
      <formula>MOD(AD103,2)&lt;&gt;0</formula>
    </cfRule>
  </conditionalFormatting>
  <conditionalFormatting sqref="U103">
    <cfRule type="expression" dxfId="3329" priority="127" stopIfTrue="1">
      <formula>AND(INDEX($M103:$T103,1,$V103)=0, $V103&gt;0)</formula>
    </cfRule>
  </conditionalFormatting>
  <conditionalFormatting sqref="V103">
    <cfRule type="expression" dxfId="3328" priority="128" stopIfTrue="1">
      <formula>AND(INDEX($M103:$T103,1,$W103)=0, $W103&gt;0)</formula>
    </cfRule>
  </conditionalFormatting>
  <conditionalFormatting sqref="W103">
    <cfRule type="expression" dxfId="3327" priority="129" stopIfTrue="1">
      <formula>AND(INDEX($M103:$T103,1,$X103)=0, $X103&gt;0)</formula>
    </cfRule>
  </conditionalFormatting>
  <conditionalFormatting sqref="AD103:AF103">
    <cfRule type="expression" dxfId="3326" priority="130">
      <formula>AND(NOT(ISBLANK($M103)),ISBLANK($AE103),ISBLANK($AF103),ISBLANK($AG103))</formula>
    </cfRule>
  </conditionalFormatting>
  <conditionalFormatting sqref="AG103:AI103">
    <cfRule type="expression" dxfId="3325" priority="131">
      <formula>AND(NOT(ISBLANK($N103)),ISBLANK($AH103),ISBLANK($AI103),ISBLANK($AJ103))</formula>
    </cfRule>
  </conditionalFormatting>
  <conditionalFormatting sqref="AJ103:AL103">
    <cfRule type="expression" dxfId="3324" priority="132">
      <formula>AND(NOT(ISBLANK($O103)),ISBLANK($AK103),ISBLANK($AL103),ISBLANK($AM103))</formula>
    </cfRule>
  </conditionalFormatting>
  <conditionalFormatting sqref="AM103:AO103">
    <cfRule type="expression" dxfId="3323" priority="133">
      <formula>AND(NOT(ISBLANK($P103)),ISBLANK($AN103),ISBLANK($AO103),ISBLANK($AP103))</formula>
    </cfRule>
  </conditionalFormatting>
  <conditionalFormatting sqref="AP103:AR103">
    <cfRule type="expression" dxfId="3322" priority="134">
      <formula>AND(NOT(ISBLANK($Q103)),ISBLANK($AQ103),ISBLANK($AR103),ISBLANK($AS103))</formula>
    </cfRule>
  </conditionalFormatting>
  <conditionalFormatting sqref="AS103:AU103">
    <cfRule type="expression" dxfId="3321" priority="135">
      <formula>AND(NOT(ISBLANK($R103)),ISBLANK($AT103),ISBLANK($AU103),ISBLANK($AV103))</formula>
    </cfRule>
  </conditionalFormatting>
  <conditionalFormatting sqref="AV103:AX103">
    <cfRule type="expression" dxfId="3320" priority="136">
      <formula>AND(NOT(ISBLANK($S103)),ISBLANK($AW103),ISBLANK($AX103),ISBLANK($AY103))</formula>
    </cfRule>
  </conditionalFormatting>
  <conditionalFormatting sqref="AY103:BA103">
    <cfRule type="expression" dxfId="3319" priority="137">
      <formula>AND(NOT(ISBLANK($T103)),ISBLANK($AZ103),ISBLANK($BA103),ISBLANK($BB103))</formula>
    </cfRule>
  </conditionalFormatting>
  <conditionalFormatting sqref="W103">
    <cfRule type="expression" dxfId="3318" priority="138">
      <formula>AND(NOT(ISBLANK($X103)),ISBLANK($U103),ISBLANK($V103),ISBLANK($W103))</formula>
    </cfRule>
  </conditionalFormatting>
  <conditionalFormatting sqref="AC101">
    <cfRule type="expression" dxfId="3317" priority="139">
      <formula>"&lt;=0.5*$E$17"</formula>
    </cfRule>
  </conditionalFormatting>
  <conditionalFormatting sqref="AC101">
    <cfRule type="expression" dxfId="3316" priority="140">
      <formula>"&gt;=0,5*$E$17"</formula>
    </cfRule>
  </conditionalFormatting>
  <conditionalFormatting sqref="AD101:BM101">
    <cfRule type="expression" dxfId="3315" priority="141" stopIfTrue="1">
      <formula>MOD(AD101,2)&lt;&gt;0</formula>
    </cfRule>
  </conditionalFormatting>
  <conditionalFormatting sqref="U101">
    <cfRule type="expression" dxfId="3314" priority="142" stopIfTrue="1">
      <formula>AND(INDEX($M101:$T101,1,$V101)=0, $V101&gt;0)</formula>
    </cfRule>
  </conditionalFormatting>
  <conditionalFormatting sqref="V101">
    <cfRule type="expression" dxfId="3313" priority="143" stopIfTrue="1">
      <formula>AND(INDEX($M101:$T101,1,$W101)=0, $W101&gt;0)</formula>
    </cfRule>
  </conditionalFormatting>
  <conditionalFormatting sqref="W101">
    <cfRule type="expression" dxfId="3312" priority="144" stopIfTrue="1">
      <formula>AND(INDEX($M101:$T101,1,$X101)=0, $X101&gt;0)</formula>
    </cfRule>
  </conditionalFormatting>
  <conditionalFormatting sqref="AD101:AF101">
    <cfRule type="expression" dxfId="3311" priority="145">
      <formula>AND(NOT(ISBLANK($M101)),ISBLANK($AE101),ISBLANK($AF101),ISBLANK($AG101))</formula>
    </cfRule>
  </conditionalFormatting>
  <conditionalFormatting sqref="AG101:AI101">
    <cfRule type="expression" dxfId="3310" priority="146">
      <formula>AND(NOT(ISBLANK($N101)),ISBLANK($AH101),ISBLANK($AI101),ISBLANK($AJ101))</formula>
    </cfRule>
  </conditionalFormatting>
  <conditionalFormatting sqref="AJ101:AL101">
    <cfRule type="expression" dxfId="3309" priority="147">
      <formula>AND(NOT(ISBLANK($O101)),ISBLANK($AK101),ISBLANK($AL101),ISBLANK($AM101))</formula>
    </cfRule>
  </conditionalFormatting>
  <conditionalFormatting sqref="AM101:AO101">
    <cfRule type="expression" dxfId="3308" priority="148">
      <formula>AND(NOT(ISBLANK($P101)),ISBLANK($AN101),ISBLANK($AO101),ISBLANK($AP101))</formula>
    </cfRule>
  </conditionalFormatting>
  <conditionalFormatting sqref="AP101:AR101">
    <cfRule type="expression" dxfId="3307" priority="149">
      <formula>AND(NOT(ISBLANK($Q101)),ISBLANK($AQ101),ISBLANK($AR101),ISBLANK($AS101))</formula>
    </cfRule>
  </conditionalFormatting>
  <conditionalFormatting sqref="AS101:AU101">
    <cfRule type="expression" dxfId="3306" priority="150">
      <formula>AND(NOT(ISBLANK($R101)),ISBLANK($AT101),ISBLANK($AU101),ISBLANK($AV101))</formula>
    </cfRule>
  </conditionalFormatting>
  <conditionalFormatting sqref="AV101:AX101">
    <cfRule type="expression" dxfId="3305" priority="151">
      <formula>AND(NOT(ISBLANK($S101)),ISBLANK($AW101),ISBLANK($AX101),ISBLANK($AY101))</formula>
    </cfRule>
  </conditionalFormatting>
  <conditionalFormatting sqref="AY101:BA101">
    <cfRule type="expression" dxfId="3304" priority="152">
      <formula>AND(NOT(ISBLANK($T101)),ISBLANK($AZ101),ISBLANK($BA101),ISBLANK($BB101))</formula>
    </cfRule>
  </conditionalFormatting>
  <conditionalFormatting sqref="W101">
    <cfRule type="expression" dxfId="3303" priority="153">
      <formula>AND(NOT(ISBLANK($X101)),ISBLANK($U101),ISBLANK($V101),ISBLANK($W101))</formula>
    </cfRule>
  </conditionalFormatting>
  <conditionalFormatting sqref="AC100">
    <cfRule type="expression" dxfId="3302" priority="154">
      <formula>"&lt;=0.5*$E$17"</formula>
    </cfRule>
  </conditionalFormatting>
  <conditionalFormatting sqref="AC100">
    <cfRule type="expression" dxfId="3301" priority="155">
      <formula>"&gt;=0,5*$E$17"</formula>
    </cfRule>
  </conditionalFormatting>
  <conditionalFormatting sqref="AD100:BM100">
    <cfRule type="expression" dxfId="3300" priority="156" stopIfTrue="1">
      <formula>MOD(AD100,2)&lt;&gt;0</formula>
    </cfRule>
  </conditionalFormatting>
  <conditionalFormatting sqref="U100">
    <cfRule type="expression" dxfId="3299" priority="157" stopIfTrue="1">
      <formula>AND(INDEX($M100:$T100,1,$V100)=0, $V100&gt;0)</formula>
    </cfRule>
  </conditionalFormatting>
  <conditionalFormatting sqref="V100">
    <cfRule type="expression" dxfId="3298" priority="158" stopIfTrue="1">
      <formula>AND(INDEX($M100:$T100,1,$W100)=0, $W100&gt;0)</formula>
    </cfRule>
  </conditionalFormatting>
  <conditionalFormatting sqref="W100">
    <cfRule type="expression" dxfId="3297" priority="159" stopIfTrue="1">
      <formula>AND(INDEX($M100:$T100,1,$X100)=0, $X100&gt;0)</formula>
    </cfRule>
  </conditionalFormatting>
  <conditionalFormatting sqref="AD100:AF100">
    <cfRule type="expression" dxfId="3296" priority="160">
      <formula>AND(NOT(ISBLANK($M100)),ISBLANK($AE100),ISBLANK($AF100),ISBLANK($AG100))</formula>
    </cfRule>
  </conditionalFormatting>
  <conditionalFormatting sqref="AG100:AI100">
    <cfRule type="expression" dxfId="3295" priority="161">
      <formula>AND(NOT(ISBLANK($N100)),ISBLANK($AH100),ISBLANK($AI100),ISBLANK($AJ100))</formula>
    </cfRule>
  </conditionalFormatting>
  <conditionalFormatting sqref="AJ100:AL100">
    <cfRule type="expression" dxfId="3294" priority="162">
      <formula>AND(NOT(ISBLANK($O100)),ISBLANK($AK100),ISBLANK($AL100),ISBLANK($AM100))</formula>
    </cfRule>
  </conditionalFormatting>
  <conditionalFormatting sqref="AM100:AO100">
    <cfRule type="expression" dxfId="3293" priority="163">
      <formula>AND(NOT(ISBLANK($P100)),ISBLANK($AN100),ISBLANK($AO100),ISBLANK($AP100))</formula>
    </cfRule>
  </conditionalFormatting>
  <conditionalFormatting sqref="AP100:AR100">
    <cfRule type="expression" dxfId="3292" priority="164">
      <formula>AND(NOT(ISBLANK($Q100)),ISBLANK($AQ100),ISBLANK($AR100),ISBLANK($AS100))</formula>
    </cfRule>
  </conditionalFormatting>
  <conditionalFormatting sqref="AS100:AU100">
    <cfRule type="expression" dxfId="3291" priority="165">
      <formula>AND(NOT(ISBLANK($R100)),ISBLANK($AT100),ISBLANK($AU100),ISBLANK($AV100))</formula>
    </cfRule>
  </conditionalFormatting>
  <conditionalFormatting sqref="AV100:AX100">
    <cfRule type="expression" dxfId="3290" priority="166">
      <formula>AND(NOT(ISBLANK($S100)),ISBLANK($AW100),ISBLANK($AX100),ISBLANK($AY100))</formula>
    </cfRule>
  </conditionalFormatting>
  <conditionalFormatting sqref="AY100:BA100">
    <cfRule type="expression" dxfId="3289" priority="167">
      <formula>AND(NOT(ISBLANK($T100)),ISBLANK($AZ100),ISBLANK($BA100),ISBLANK($BB100))</formula>
    </cfRule>
  </conditionalFormatting>
  <conditionalFormatting sqref="W100">
    <cfRule type="expression" dxfId="3288" priority="168">
      <formula>AND(NOT(ISBLANK($X100)),ISBLANK($U100),ISBLANK($V100),ISBLANK($W100))</formula>
    </cfRule>
  </conditionalFormatting>
  <conditionalFormatting sqref="AC86 AC99">
    <cfRule type="expression" dxfId="3287" priority="169">
      <formula>"&lt;=0.5*$E$17"</formula>
    </cfRule>
  </conditionalFormatting>
  <conditionalFormatting sqref="AC86 AC99">
    <cfRule type="expression" dxfId="3286" priority="170">
      <formula>"&gt;=0,5*$E$17"</formula>
    </cfRule>
  </conditionalFormatting>
  <conditionalFormatting sqref="AD86:BM86 AD99:BM99">
    <cfRule type="expression" dxfId="3285" priority="171" stopIfTrue="1">
      <formula>MOD(AD86,2)&lt;&gt;0</formula>
    </cfRule>
  </conditionalFormatting>
  <conditionalFormatting sqref="U99">
    <cfRule type="expression" dxfId="3284" priority="172" stopIfTrue="1">
      <formula>AND(INDEX($M99:$T99,1,$V99)=0, $V99&gt;0)</formula>
    </cfRule>
  </conditionalFormatting>
  <conditionalFormatting sqref="V99">
    <cfRule type="expression" dxfId="3283" priority="173" stopIfTrue="1">
      <formula>AND(INDEX($M99:$T99,1,$W99)=0, $W99&gt;0)</formula>
    </cfRule>
  </conditionalFormatting>
  <conditionalFormatting sqref="W99">
    <cfRule type="expression" dxfId="3282" priority="174" stopIfTrue="1">
      <formula>AND(INDEX($M99:$T99,1,$X99)=0, $X99&gt;0)</formula>
    </cfRule>
  </conditionalFormatting>
  <conditionalFormatting sqref="AD99:AF99">
    <cfRule type="expression" dxfId="3281" priority="175">
      <formula>AND(NOT(ISBLANK($M99)),ISBLANK($AE99),ISBLANK($AF99),ISBLANK($AG99))</formula>
    </cfRule>
  </conditionalFormatting>
  <conditionalFormatting sqref="AG99:AI99">
    <cfRule type="expression" dxfId="3280" priority="176">
      <formula>AND(NOT(ISBLANK($N99)),ISBLANK($AH99),ISBLANK($AI99),ISBLANK($AJ99))</formula>
    </cfRule>
  </conditionalFormatting>
  <conditionalFormatting sqref="AJ99:AL99">
    <cfRule type="expression" dxfId="3279" priority="177">
      <formula>AND(NOT(ISBLANK($O99)),ISBLANK($AK99),ISBLANK($AL99),ISBLANK($AM99))</formula>
    </cfRule>
  </conditionalFormatting>
  <conditionalFormatting sqref="AM99:AO99">
    <cfRule type="expression" dxfId="3278" priority="178">
      <formula>AND(NOT(ISBLANK($P99)),ISBLANK($AN99),ISBLANK($AO99),ISBLANK($AP99))</formula>
    </cfRule>
  </conditionalFormatting>
  <conditionalFormatting sqref="AP99:AR99">
    <cfRule type="expression" dxfId="3277" priority="179">
      <formula>AND(NOT(ISBLANK($Q99)),ISBLANK($AQ99),ISBLANK($AR99),ISBLANK($AS99))</formula>
    </cfRule>
  </conditionalFormatting>
  <conditionalFormatting sqref="AS99:AU99">
    <cfRule type="expression" dxfId="3276" priority="180">
      <formula>AND(NOT(ISBLANK($R99)),ISBLANK($AT99),ISBLANK($AU99),ISBLANK($AV99))</formula>
    </cfRule>
  </conditionalFormatting>
  <conditionalFormatting sqref="AV99:AX99">
    <cfRule type="expression" dxfId="3275" priority="181">
      <formula>AND(NOT(ISBLANK($S99)),ISBLANK($AW99),ISBLANK($AX99),ISBLANK($AY99))</formula>
    </cfRule>
  </conditionalFormatting>
  <conditionalFormatting sqref="AY99:BA99">
    <cfRule type="expression" dxfId="3274" priority="182">
      <formula>AND(NOT(ISBLANK($T99)),ISBLANK($AZ99),ISBLANK($BA99),ISBLANK($BB99))</formula>
    </cfRule>
  </conditionalFormatting>
  <conditionalFormatting sqref="W99">
    <cfRule type="expression" dxfId="3273" priority="183">
      <formula>AND(NOT(ISBLANK($X99)),ISBLANK($U99),ISBLANK($V99),ISBLANK($W99))</formula>
    </cfRule>
  </conditionalFormatting>
  <conditionalFormatting sqref="AC92">
    <cfRule type="expression" dxfId="3272" priority="184">
      <formula>"&lt;=0.5*$E$17"</formula>
    </cfRule>
  </conditionalFormatting>
  <conditionalFormatting sqref="AC92">
    <cfRule type="expression" dxfId="3271" priority="185">
      <formula>"&gt;=0,5*$E$17"</formula>
    </cfRule>
  </conditionalFormatting>
  <conditionalFormatting sqref="AD92:BM92">
    <cfRule type="expression" dxfId="3270" priority="186" stopIfTrue="1">
      <formula>MOD(AD92,2)&lt;&gt;0</formula>
    </cfRule>
  </conditionalFormatting>
  <conditionalFormatting sqref="U92">
    <cfRule type="expression" dxfId="3269" priority="187" stopIfTrue="1">
      <formula>AND(INDEX($M92:$T92,1,$V92)=0, $V92&gt;0)</formula>
    </cfRule>
  </conditionalFormatting>
  <conditionalFormatting sqref="V92">
    <cfRule type="expression" dxfId="3268" priority="188" stopIfTrue="1">
      <formula>AND(INDEX($M92:$T92,1,$W92)=0, $W92&gt;0)</formula>
    </cfRule>
  </conditionalFormatting>
  <conditionalFormatting sqref="W92">
    <cfRule type="expression" dxfId="3267" priority="189" stopIfTrue="1">
      <formula>AND(INDEX($M92:$T92,1,$X92)=0, $X92&gt;0)</formula>
    </cfRule>
  </conditionalFormatting>
  <conditionalFormatting sqref="AD92:AF92">
    <cfRule type="expression" dxfId="3266" priority="190">
      <formula>AND(NOT(ISBLANK($M92)),ISBLANK($AE92),ISBLANK($AF92),ISBLANK($AG92))</formula>
    </cfRule>
  </conditionalFormatting>
  <conditionalFormatting sqref="AG92:AI92">
    <cfRule type="expression" dxfId="3265" priority="191">
      <formula>AND(NOT(ISBLANK($N92)),ISBLANK($AH92),ISBLANK($AI92),ISBLANK($AJ92))</formula>
    </cfRule>
  </conditionalFormatting>
  <conditionalFormatting sqref="AJ92:AL92">
    <cfRule type="expression" dxfId="3264" priority="192">
      <formula>AND(NOT(ISBLANK($O92)),ISBLANK($AK92),ISBLANK($AL92),ISBLANK($AM92))</formula>
    </cfRule>
  </conditionalFormatting>
  <conditionalFormatting sqref="AM92:AO92">
    <cfRule type="expression" dxfId="3263" priority="193">
      <formula>AND(NOT(ISBLANK($P92)),ISBLANK($AN92),ISBLANK($AO92),ISBLANK($AP92))</formula>
    </cfRule>
  </conditionalFormatting>
  <conditionalFormatting sqref="AP92:AR92">
    <cfRule type="expression" dxfId="3262" priority="194">
      <formula>AND(NOT(ISBLANK($Q92)),ISBLANK($AQ92),ISBLANK($AR92),ISBLANK($AS92))</formula>
    </cfRule>
  </conditionalFormatting>
  <conditionalFormatting sqref="AS92:AU92">
    <cfRule type="expression" dxfId="3261" priority="195">
      <formula>AND(NOT(ISBLANK($R92)),ISBLANK($AT92),ISBLANK($AU92),ISBLANK($AV92))</formula>
    </cfRule>
  </conditionalFormatting>
  <conditionalFormatting sqref="AV92:AX92">
    <cfRule type="expression" dxfId="3260" priority="196">
      <formula>AND(NOT(ISBLANK($S92)),ISBLANK($AW92),ISBLANK($AX92),ISBLANK($AY92))</formula>
    </cfRule>
  </conditionalFormatting>
  <conditionalFormatting sqref="AY92:BA92">
    <cfRule type="expression" dxfId="3259" priority="197">
      <formula>AND(NOT(ISBLANK($T92)),ISBLANK($AZ92),ISBLANK($BA92),ISBLANK($BB92))</formula>
    </cfRule>
  </conditionalFormatting>
  <conditionalFormatting sqref="W92">
    <cfRule type="expression" dxfId="3258" priority="198">
      <formula>AND(NOT(ISBLANK($X92)),ISBLANK($U92),ISBLANK($V92),ISBLANK($W92))</formula>
    </cfRule>
  </conditionalFormatting>
  <conditionalFormatting sqref="AC85">
    <cfRule type="expression" dxfId="3257" priority="199">
      <formula>"&lt;=0.5*$E$17"</formula>
    </cfRule>
  </conditionalFormatting>
  <conditionalFormatting sqref="AC85">
    <cfRule type="expression" dxfId="3256" priority="200">
      <formula>"&gt;=0,5*$E$17"</formula>
    </cfRule>
  </conditionalFormatting>
  <conditionalFormatting sqref="AD85:BM85">
    <cfRule type="expression" dxfId="3255" priority="201" stopIfTrue="1">
      <formula>MOD(AD85,2)&lt;&gt;0</formula>
    </cfRule>
  </conditionalFormatting>
  <conditionalFormatting sqref="AD85:AF85">
    <cfRule type="expression" dxfId="3254" priority="202">
      <formula>AND(NOT(ISBLANK($M85)),ISBLANK($AE85),ISBLANK($AF85),ISBLANK($AG85))</formula>
    </cfRule>
  </conditionalFormatting>
  <conditionalFormatting sqref="AG85:AI85">
    <cfRule type="expression" dxfId="3253" priority="203">
      <formula>AND(NOT(ISBLANK($N85)),ISBLANK($AH85),ISBLANK($AI85),ISBLANK($AJ85))</formula>
    </cfRule>
  </conditionalFormatting>
  <conditionalFormatting sqref="AJ85:AL85">
    <cfRule type="expression" dxfId="3252" priority="204">
      <formula>AND(NOT(ISBLANK($O85)),ISBLANK($AK85),ISBLANK($AL85),ISBLANK($AM85))</formula>
    </cfRule>
  </conditionalFormatting>
  <conditionalFormatting sqref="AM85:AO85">
    <cfRule type="expression" dxfId="3251" priority="205">
      <formula>AND(NOT(ISBLANK($P85)),ISBLANK($AN85),ISBLANK($AO85),ISBLANK($AP85))</formula>
    </cfRule>
  </conditionalFormatting>
  <conditionalFormatting sqref="AP85:AR85">
    <cfRule type="expression" dxfId="3250" priority="206">
      <formula>AND(NOT(ISBLANK($Q85)),ISBLANK($AQ85),ISBLANK($AR85),ISBLANK($AS85))</formula>
    </cfRule>
  </conditionalFormatting>
  <conditionalFormatting sqref="AS85:AU85">
    <cfRule type="expression" dxfId="3249" priority="207">
      <formula>AND(NOT(ISBLANK($R85)),ISBLANK($AT85),ISBLANK($AU85),ISBLANK($AV85))</formula>
    </cfRule>
  </conditionalFormatting>
  <conditionalFormatting sqref="AV85:AX85">
    <cfRule type="expression" dxfId="3248" priority="208">
      <formula>AND(NOT(ISBLANK($S85)),ISBLANK($AW85),ISBLANK($AX85),ISBLANK($AY85))</formula>
    </cfRule>
  </conditionalFormatting>
  <conditionalFormatting sqref="AY85:BA85">
    <cfRule type="expression" dxfId="3247" priority="209">
      <formula>AND(NOT(ISBLANK($T85)),ISBLANK($AZ85),ISBLANK($BA85),ISBLANK($BB85))</formula>
    </cfRule>
  </conditionalFormatting>
  <conditionalFormatting sqref="AC82">
    <cfRule type="expression" dxfId="3246" priority="210">
      <formula>"&lt;=0.5*$E$17"</formula>
    </cfRule>
  </conditionalFormatting>
  <conditionalFormatting sqref="AC82">
    <cfRule type="expression" dxfId="3245" priority="211">
      <formula>"&gt;=0,5*$E$17"</formula>
    </cfRule>
  </conditionalFormatting>
  <conditionalFormatting sqref="AD82:BM82">
    <cfRule type="expression" dxfId="3244" priority="212" stopIfTrue="1">
      <formula>MOD(AD82,2)&lt;&gt;0</formula>
    </cfRule>
  </conditionalFormatting>
  <conditionalFormatting sqref="U82">
    <cfRule type="expression" dxfId="3243" priority="213" stopIfTrue="1">
      <formula>AND(INDEX($M82:$T82,1,$V82)=0, $V82&gt;0)</formula>
    </cfRule>
  </conditionalFormatting>
  <conditionalFormatting sqref="V82">
    <cfRule type="expression" dxfId="3242" priority="214" stopIfTrue="1">
      <formula>AND(INDEX($M82:$T82,1,$W82)=0, $W82&gt;0)</formula>
    </cfRule>
  </conditionalFormatting>
  <conditionalFormatting sqref="W82">
    <cfRule type="expression" dxfId="3241" priority="215" stopIfTrue="1">
      <formula>AND(INDEX($M82:$T82,1,$X82)=0, $X82&gt;0)</formula>
    </cfRule>
  </conditionalFormatting>
  <conditionalFormatting sqref="AD82:AF82">
    <cfRule type="expression" dxfId="3240" priority="216">
      <formula>AND(NOT(ISBLANK($M82)),ISBLANK($AE82),ISBLANK($AF82),ISBLANK($AG82))</formula>
    </cfRule>
  </conditionalFormatting>
  <conditionalFormatting sqref="AG82:AI82">
    <cfRule type="expression" dxfId="3239" priority="217">
      <formula>AND(NOT(ISBLANK($N82)),ISBLANK($AH82),ISBLANK($AI82),ISBLANK($AJ82))</formula>
    </cfRule>
  </conditionalFormatting>
  <conditionalFormatting sqref="AJ82:AL82">
    <cfRule type="expression" dxfId="3238" priority="218">
      <formula>AND(NOT(ISBLANK($O82)),ISBLANK($AK82),ISBLANK($AL82),ISBLANK($AM82))</formula>
    </cfRule>
  </conditionalFormatting>
  <conditionalFormatting sqref="AM82:AO82">
    <cfRule type="expression" dxfId="3237" priority="219">
      <formula>AND(NOT(ISBLANK($P82)),ISBLANK($AN82),ISBLANK($AO82),ISBLANK($AP82))</formula>
    </cfRule>
  </conditionalFormatting>
  <conditionalFormatting sqref="AP82:AR82">
    <cfRule type="expression" dxfId="3236" priority="220">
      <formula>AND(NOT(ISBLANK($Q82)),ISBLANK($AQ82),ISBLANK($AR82),ISBLANK($AS82))</formula>
    </cfRule>
  </conditionalFormatting>
  <conditionalFormatting sqref="AS82:AU82">
    <cfRule type="expression" dxfId="3235" priority="221">
      <formula>AND(NOT(ISBLANK($R82)),ISBLANK($AT82),ISBLANK($AU82),ISBLANK($AV82))</formula>
    </cfRule>
  </conditionalFormatting>
  <conditionalFormatting sqref="AV82:AX82">
    <cfRule type="expression" dxfId="3234" priority="222">
      <formula>AND(NOT(ISBLANK($S82)),ISBLANK($AW82),ISBLANK($AX82),ISBLANK($AY82))</formula>
    </cfRule>
  </conditionalFormatting>
  <conditionalFormatting sqref="AY82:BA82">
    <cfRule type="expression" dxfId="3233" priority="223">
      <formula>AND(NOT(ISBLANK($T82)),ISBLANK($AZ82),ISBLANK($BA82),ISBLANK($BB82))</formula>
    </cfRule>
  </conditionalFormatting>
  <conditionalFormatting sqref="W82">
    <cfRule type="expression" dxfId="3232" priority="224">
      <formula>AND(NOT(ISBLANK($X82)),ISBLANK($U82),ISBLANK($V82),ISBLANK($W82))</formula>
    </cfRule>
  </conditionalFormatting>
  <conditionalFormatting sqref="J4:J9">
    <cfRule type="cellIs" dxfId="3231" priority="225" operator="equal">
      <formula>3</formula>
    </cfRule>
  </conditionalFormatting>
  <conditionalFormatting sqref="AC97:AC98">
    <cfRule type="expression" dxfId="3230" priority="226">
      <formula>"&lt;=0.5*$E$17"</formula>
    </cfRule>
  </conditionalFormatting>
  <conditionalFormatting sqref="AC97:AC98">
    <cfRule type="expression" dxfId="3229" priority="227">
      <formula>"&gt;=0,5*$E$17"</formula>
    </cfRule>
  </conditionalFormatting>
  <conditionalFormatting sqref="AD97:BM98">
    <cfRule type="expression" dxfId="3228" priority="228" stopIfTrue="1">
      <formula>MOD(AD97,2)&lt;&gt;0</formula>
    </cfRule>
  </conditionalFormatting>
  <conditionalFormatting sqref="U97:U98">
    <cfRule type="expression" dxfId="3227" priority="229" stopIfTrue="1">
      <formula>AND(INDEX($M97:$T97,1,$V97)=0, $V97&gt;0)</formula>
    </cfRule>
  </conditionalFormatting>
  <conditionalFormatting sqref="V97:V98">
    <cfRule type="expression" dxfId="3226" priority="230" stopIfTrue="1">
      <formula>AND(INDEX($M97:$T97,1,$W97)=0, $W97&gt;0)</formula>
    </cfRule>
  </conditionalFormatting>
  <conditionalFormatting sqref="W97:W98">
    <cfRule type="expression" dxfId="3225" priority="231" stopIfTrue="1">
      <formula>AND(INDEX($M97:$T97,1,$X97)=0, $X97&gt;0)</formula>
    </cfRule>
  </conditionalFormatting>
  <conditionalFormatting sqref="AD97:AF98">
    <cfRule type="expression" dxfId="3224" priority="232">
      <formula>AND(NOT(ISBLANK($M97)),ISBLANK($AE97),ISBLANK($AF97),ISBLANK($AG97))</formula>
    </cfRule>
  </conditionalFormatting>
  <conditionalFormatting sqref="AG97:AI98">
    <cfRule type="expression" dxfId="3223" priority="233">
      <formula>AND(NOT(ISBLANK($N97)),ISBLANK($AH97),ISBLANK($AI97),ISBLANK($AJ97))</formula>
    </cfRule>
  </conditionalFormatting>
  <conditionalFormatting sqref="AJ97:AL98">
    <cfRule type="expression" dxfId="3222" priority="234">
      <formula>AND(NOT(ISBLANK($O97)),ISBLANK($AK97),ISBLANK($AL97),ISBLANK($AM97))</formula>
    </cfRule>
  </conditionalFormatting>
  <conditionalFormatting sqref="AM97:AO98">
    <cfRule type="expression" dxfId="3221" priority="235">
      <formula>AND(NOT(ISBLANK($P97)),ISBLANK($AN97),ISBLANK($AO97),ISBLANK($AP97))</formula>
    </cfRule>
  </conditionalFormatting>
  <conditionalFormatting sqref="AP97:AR98">
    <cfRule type="expression" dxfId="3220" priority="236">
      <formula>AND(NOT(ISBLANK($Q97)),ISBLANK($AQ97),ISBLANK($AR97),ISBLANK($AS97))</formula>
    </cfRule>
  </conditionalFormatting>
  <conditionalFormatting sqref="AS97:AU98">
    <cfRule type="expression" dxfId="3219" priority="237">
      <formula>AND(NOT(ISBLANK($R97)),ISBLANK($AT97),ISBLANK($AU97),ISBLANK($AV97))</formula>
    </cfRule>
  </conditionalFormatting>
  <conditionalFormatting sqref="AV97:AX98">
    <cfRule type="expression" dxfId="3218" priority="238">
      <formula>AND(NOT(ISBLANK($S97)),ISBLANK($AW97),ISBLANK($AX97),ISBLANK($AY97))</formula>
    </cfRule>
  </conditionalFormatting>
  <conditionalFormatting sqref="AY97:BA98">
    <cfRule type="expression" dxfId="3217" priority="239">
      <formula>AND(NOT(ISBLANK($T97)),ISBLANK($AZ97),ISBLANK($BA97),ISBLANK($BB97))</formula>
    </cfRule>
  </conditionalFormatting>
  <conditionalFormatting sqref="W97:W98">
    <cfRule type="expression" dxfId="3216" priority="240">
      <formula>AND(NOT(ISBLANK($X97)),ISBLANK($U97),ISBLANK($V97),ISBLANK($W97))</formula>
    </cfRule>
  </conditionalFormatting>
  <conditionalFormatting sqref="AC96">
    <cfRule type="expression" dxfId="3215" priority="241">
      <formula>"&lt;=0.5*$E$17"</formula>
    </cfRule>
  </conditionalFormatting>
  <conditionalFormatting sqref="AC96">
    <cfRule type="expression" dxfId="3214" priority="242">
      <formula>"&gt;=0,5*$E$17"</formula>
    </cfRule>
  </conditionalFormatting>
  <conditionalFormatting sqref="AD96:BM96">
    <cfRule type="expression" dxfId="3213" priority="243" stopIfTrue="1">
      <formula>MOD(AD96,2)&lt;&gt;0</formula>
    </cfRule>
  </conditionalFormatting>
  <conditionalFormatting sqref="U96">
    <cfRule type="expression" dxfId="3212" priority="244" stopIfTrue="1">
      <formula>AND(INDEX($M96:$T96,1,$V96)=0, $V96&gt;0)</formula>
    </cfRule>
  </conditionalFormatting>
  <conditionalFormatting sqref="V96">
    <cfRule type="expression" dxfId="3211" priority="245" stopIfTrue="1">
      <formula>AND(INDEX($M96:$T96,1,$W96)=0, $W96&gt;0)</formula>
    </cfRule>
  </conditionalFormatting>
  <conditionalFormatting sqref="W96">
    <cfRule type="expression" dxfId="3210" priority="246" stopIfTrue="1">
      <formula>AND(INDEX($M96:$T96,1,$X96)=0, $X96&gt;0)</formula>
    </cfRule>
  </conditionalFormatting>
  <conditionalFormatting sqref="AD96:AF96">
    <cfRule type="expression" dxfId="3209" priority="247">
      <formula>AND(NOT(ISBLANK($M96)),ISBLANK($AE96),ISBLANK($AF96),ISBLANK($AG96))</formula>
    </cfRule>
  </conditionalFormatting>
  <conditionalFormatting sqref="AG96:AI96">
    <cfRule type="expression" dxfId="3208" priority="248">
      <formula>AND(NOT(ISBLANK($N96)),ISBLANK($AH96),ISBLANK($AI96),ISBLANK($AJ96))</formula>
    </cfRule>
  </conditionalFormatting>
  <conditionalFormatting sqref="AJ96:AL96">
    <cfRule type="expression" dxfId="3207" priority="249">
      <formula>AND(NOT(ISBLANK($O96)),ISBLANK($AK96),ISBLANK($AL96),ISBLANK($AM96))</formula>
    </cfRule>
  </conditionalFormatting>
  <conditionalFormatting sqref="AM96:AO96">
    <cfRule type="expression" dxfId="3206" priority="250">
      <formula>AND(NOT(ISBLANK($P96)),ISBLANK($AN96),ISBLANK($AO96),ISBLANK($AP96))</formula>
    </cfRule>
  </conditionalFormatting>
  <conditionalFormatting sqref="AP96:AR96">
    <cfRule type="expression" dxfId="3205" priority="251">
      <formula>AND(NOT(ISBLANK($Q96)),ISBLANK($AQ96),ISBLANK($AR96),ISBLANK($AS96))</formula>
    </cfRule>
  </conditionalFormatting>
  <conditionalFormatting sqref="AS96:AU96">
    <cfRule type="expression" dxfId="3204" priority="252">
      <formula>AND(NOT(ISBLANK($R96)),ISBLANK($AT96),ISBLANK($AU96),ISBLANK($AV96))</formula>
    </cfRule>
  </conditionalFormatting>
  <conditionalFormatting sqref="AV96:AX96">
    <cfRule type="expression" dxfId="3203" priority="253">
      <formula>AND(NOT(ISBLANK($S96)),ISBLANK($AW96),ISBLANK($AX96),ISBLANK($AY96))</formula>
    </cfRule>
  </conditionalFormatting>
  <conditionalFormatting sqref="AY96:BA96">
    <cfRule type="expression" dxfId="3202" priority="254">
      <formula>AND(NOT(ISBLANK($T96)),ISBLANK($AZ96),ISBLANK($BA96),ISBLANK($BB96))</formula>
    </cfRule>
  </conditionalFormatting>
  <conditionalFormatting sqref="W96">
    <cfRule type="expression" dxfId="3201" priority="255">
      <formula>AND(NOT(ISBLANK($X96)),ISBLANK($U96),ISBLANK($V96),ISBLANK($W96))</formula>
    </cfRule>
  </conditionalFormatting>
  <conditionalFormatting sqref="AC95">
    <cfRule type="expression" dxfId="3200" priority="256">
      <formula>"&lt;=0.5*$E$17"</formula>
    </cfRule>
  </conditionalFormatting>
  <conditionalFormatting sqref="AC95">
    <cfRule type="expression" dxfId="3199" priority="257">
      <formula>"&gt;=0,5*$E$17"</formula>
    </cfRule>
  </conditionalFormatting>
  <conditionalFormatting sqref="AD95:BM95">
    <cfRule type="expression" dxfId="3198" priority="258" stopIfTrue="1">
      <formula>MOD(AD95,2)&lt;&gt;0</formula>
    </cfRule>
  </conditionalFormatting>
  <conditionalFormatting sqref="U95">
    <cfRule type="expression" dxfId="3197" priority="259" stopIfTrue="1">
      <formula>AND(INDEX($M95:$T95,1,$V95)=0, $V95&gt;0)</formula>
    </cfRule>
  </conditionalFormatting>
  <conditionalFormatting sqref="V95">
    <cfRule type="expression" dxfId="3196" priority="260" stopIfTrue="1">
      <formula>AND(INDEX($M95:$T95,1,$W95)=0, $W95&gt;0)</formula>
    </cfRule>
  </conditionalFormatting>
  <conditionalFormatting sqref="W95">
    <cfRule type="expression" dxfId="3195" priority="261" stopIfTrue="1">
      <formula>AND(INDEX($M95:$T95,1,$X95)=0, $X95&gt;0)</formula>
    </cfRule>
  </conditionalFormatting>
  <conditionalFormatting sqref="AD95:AF95">
    <cfRule type="expression" dxfId="3194" priority="262">
      <formula>AND(NOT(ISBLANK($M95)),ISBLANK($AE95),ISBLANK($AF95),ISBLANK($AG95))</formula>
    </cfRule>
  </conditionalFormatting>
  <conditionalFormatting sqref="AG95:AI95">
    <cfRule type="expression" dxfId="3193" priority="263">
      <formula>AND(NOT(ISBLANK($N95)),ISBLANK($AH95),ISBLANK($AI95),ISBLANK($AJ95))</formula>
    </cfRule>
  </conditionalFormatting>
  <conditionalFormatting sqref="AJ95:AL95">
    <cfRule type="expression" dxfId="3192" priority="264">
      <formula>AND(NOT(ISBLANK($O95)),ISBLANK($AK95),ISBLANK($AL95),ISBLANK($AM95))</formula>
    </cfRule>
  </conditionalFormatting>
  <conditionalFormatting sqref="AM95:AO95">
    <cfRule type="expression" dxfId="3191" priority="265">
      <formula>AND(NOT(ISBLANK($P95)),ISBLANK($AN95),ISBLANK($AO95),ISBLANK($AP95))</formula>
    </cfRule>
  </conditionalFormatting>
  <conditionalFormatting sqref="AP95:AR95">
    <cfRule type="expression" dxfId="3190" priority="266">
      <formula>AND(NOT(ISBLANK($Q95)),ISBLANK($AQ95),ISBLANK($AR95),ISBLANK($AS95))</formula>
    </cfRule>
  </conditionalFormatting>
  <conditionalFormatting sqref="AS95:AU95">
    <cfRule type="expression" dxfId="3189" priority="267">
      <formula>AND(NOT(ISBLANK($R95)),ISBLANK($AT95),ISBLANK($AU95),ISBLANK($AV95))</formula>
    </cfRule>
  </conditionalFormatting>
  <conditionalFormatting sqref="AV95:AX95">
    <cfRule type="expression" dxfId="3188" priority="268">
      <formula>AND(NOT(ISBLANK($S95)),ISBLANK($AW95),ISBLANK($AX95),ISBLANK($AY95))</formula>
    </cfRule>
  </conditionalFormatting>
  <conditionalFormatting sqref="AY95:BA95">
    <cfRule type="expression" dxfId="3187" priority="269">
      <formula>AND(NOT(ISBLANK($T95)),ISBLANK($AZ95),ISBLANK($BA95),ISBLANK($BB95))</formula>
    </cfRule>
  </conditionalFormatting>
  <conditionalFormatting sqref="W95">
    <cfRule type="expression" dxfId="3186" priority="270">
      <formula>AND(NOT(ISBLANK($X95)),ISBLANK($U95),ISBLANK($V95),ISBLANK($W95))</formula>
    </cfRule>
  </conditionalFormatting>
  <conditionalFormatting sqref="AC93:AC94">
    <cfRule type="expression" dxfId="3185" priority="271">
      <formula>"&lt;=0.5*$E$17"</formula>
    </cfRule>
  </conditionalFormatting>
  <conditionalFormatting sqref="AC93:AC94">
    <cfRule type="expression" dxfId="3184" priority="272">
      <formula>"&gt;=0,5*$E$17"</formula>
    </cfRule>
  </conditionalFormatting>
  <conditionalFormatting sqref="AD93:BM94">
    <cfRule type="expression" dxfId="3183" priority="273" stopIfTrue="1">
      <formula>MOD(AD93,2)&lt;&gt;0</formula>
    </cfRule>
  </conditionalFormatting>
  <conditionalFormatting sqref="U93:U94">
    <cfRule type="expression" dxfId="3182" priority="274" stopIfTrue="1">
      <formula>AND(INDEX($M93:$T93,1,$V93)=0, $V93&gt;0)</formula>
    </cfRule>
  </conditionalFormatting>
  <conditionalFormatting sqref="V93:V94">
    <cfRule type="expression" dxfId="3181" priority="275" stopIfTrue="1">
      <formula>AND(INDEX($M93:$T93,1,$W93)=0, $W93&gt;0)</formula>
    </cfRule>
  </conditionalFormatting>
  <conditionalFormatting sqref="W93:W94">
    <cfRule type="expression" dxfId="3180" priority="276" stopIfTrue="1">
      <formula>AND(INDEX($M93:$T93,1,$X93)=0, $X93&gt;0)</formula>
    </cfRule>
  </conditionalFormatting>
  <conditionalFormatting sqref="AD93:AF94">
    <cfRule type="expression" dxfId="3179" priority="277">
      <formula>AND(NOT(ISBLANK($M93)),ISBLANK($AE93),ISBLANK($AF93),ISBLANK($AG93))</formula>
    </cfRule>
  </conditionalFormatting>
  <conditionalFormatting sqref="AG93:AI94">
    <cfRule type="expression" dxfId="3178" priority="278">
      <formula>AND(NOT(ISBLANK($N93)),ISBLANK($AH93),ISBLANK($AI93),ISBLANK($AJ93))</formula>
    </cfRule>
  </conditionalFormatting>
  <conditionalFormatting sqref="AJ93:AL94">
    <cfRule type="expression" dxfId="3177" priority="279">
      <formula>AND(NOT(ISBLANK($O93)),ISBLANK($AK93),ISBLANK($AL93),ISBLANK($AM93))</formula>
    </cfRule>
  </conditionalFormatting>
  <conditionalFormatting sqref="AM93:AO94">
    <cfRule type="expression" dxfId="3176" priority="280">
      <formula>AND(NOT(ISBLANK($P93)),ISBLANK($AN93),ISBLANK($AO93),ISBLANK($AP93))</formula>
    </cfRule>
  </conditionalFormatting>
  <conditionalFormatting sqref="AP93:AR94">
    <cfRule type="expression" dxfId="3175" priority="281">
      <formula>AND(NOT(ISBLANK($Q93)),ISBLANK($AQ93),ISBLANK($AR93),ISBLANK($AS93))</formula>
    </cfRule>
  </conditionalFormatting>
  <conditionalFormatting sqref="AS93:AU94">
    <cfRule type="expression" dxfId="3174" priority="282">
      <formula>AND(NOT(ISBLANK($R93)),ISBLANK($AT93),ISBLANK($AU93),ISBLANK($AV93))</formula>
    </cfRule>
  </conditionalFormatting>
  <conditionalFormatting sqref="AV93:AX94">
    <cfRule type="expression" dxfId="3173" priority="283">
      <formula>AND(NOT(ISBLANK($S93)),ISBLANK($AW93),ISBLANK($AX93),ISBLANK($AY93))</formula>
    </cfRule>
  </conditionalFormatting>
  <conditionalFormatting sqref="AY93:BA94">
    <cfRule type="expression" dxfId="3172" priority="284">
      <formula>AND(NOT(ISBLANK($T93)),ISBLANK($AZ93),ISBLANK($BA93),ISBLANK($BB93))</formula>
    </cfRule>
  </conditionalFormatting>
  <conditionalFormatting sqref="W93:W94">
    <cfRule type="expression" dxfId="3171" priority="285">
      <formula>AND(NOT(ISBLANK($X93)),ISBLANK($U93),ISBLANK($V93),ISBLANK($W93))</formula>
    </cfRule>
  </conditionalFormatting>
  <conditionalFormatting sqref="AC91">
    <cfRule type="expression" dxfId="3170" priority="286">
      <formula>"&lt;=0.5*$E$17"</formula>
    </cfRule>
  </conditionalFormatting>
  <conditionalFormatting sqref="AC91">
    <cfRule type="expression" dxfId="3169" priority="287">
      <formula>"&gt;=0,5*$E$17"</formula>
    </cfRule>
  </conditionalFormatting>
  <conditionalFormatting sqref="AD91:BM91">
    <cfRule type="expression" dxfId="3168" priority="288" stopIfTrue="1">
      <formula>MOD(AD91,2)&lt;&gt;0</formula>
    </cfRule>
  </conditionalFormatting>
  <conditionalFormatting sqref="U91">
    <cfRule type="expression" dxfId="3167" priority="289" stopIfTrue="1">
      <formula>AND(INDEX($M91:$T91,1,$V91)=0, $V91&gt;0)</formula>
    </cfRule>
  </conditionalFormatting>
  <conditionalFormatting sqref="V91">
    <cfRule type="expression" dxfId="3166" priority="290" stopIfTrue="1">
      <formula>AND(INDEX($M91:$T91,1,$W91)=0, $W91&gt;0)</formula>
    </cfRule>
  </conditionalFormatting>
  <conditionalFormatting sqref="W91">
    <cfRule type="expression" dxfId="3165" priority="291" stopIfTrue="1">
      <formula>AND(INDEX($M91:$T91,1,$X91)=0, $X91&gt;0)</formula>
    </cfRule>
  </conditionalFormatting>
  <conditionalFormatting sqref="AD91:AF91">
    <cfRule type="expression" dxfId="3164" priority="292">
      <formula>AND(NOT(ISBLANK($M91)),ISBLANK($AE91),ISBLANK($AF91),ISBLANK($AG91))</formula>
    </cfRule>
  </conditionalFormatting>
  <conditionalFormatting sqref="AG91:AI91">
    <cfRule type="expression" dxfId="3163" priority="293">
      <formula>AND(NOT(ISBLANK($N91)),ISBLANK($AH91),ISBLANK($AI91),ISBLANK($AJ91))</formula>
    </cfRule>
  </conditionalFormatting>
  <conditionalFormatting sqref="AJ91:AL91">
    <cfRule type="expression" dxfId="3162" priority="294">
      <formula>AND(NOT(ISBLANK($O91)),ISBLANK($AK91),ISBLANK($AL91),ISBLANK($AM91))</formula>
    </cfRule>
  </conditionalFormatting>
  <conditionalFormatting sqref="AM91:AO91">
    <cfRule type="expression" dxfId="3161" priority="295">
      <formula>AND(NOT(ISBLANK($P91)),ISBLANK($AN91),ISBLANK($AO91),ISBLANK($AP91))</formula>
    </cfRule>
  </conditionalFormatting>
  <conditionalFormatting sqref="AP91:AR91">
    <cfRule type="expression" dxfId="3160" priority="296">
      <formula>AND(NOT(ISBLANK($Q91)),ISBLANK($AQ91),ISBLANK($AR91),ISBLANK($AS91))</formula>
    </cfRule>
  </conditionalFormatting>
  <conditionalFormatting sqref="AS91:AU91">
    <cfRule type="expression" dxfId="3159" priority="297">
      <formula>AND(NOT(ISBLANK($R91)),ISBLANK($AT91),ISBLANK($AU91),ISBLANK($AV91))</formula>
    </cfRule>
  </conditionalFormatting>
  <conditionalFormatting sqref="AV91:AX91">
    <cfRule type="expression" dxfId="3158" priority="298">
      <formula>AND(NOT(ISBLANK($S91)),ISBLANK($AW91),ISBLANK($AX91),ISBLANK($AY91))</formula>
    </cfRule>
  </conditionalFormatting>
  <conditionalFormatting sqref="AY91:BA91">
    <cfRule type="expression" dxfId="3157" priority="299">
      <formula>AND(NOT(ISBLANK($T91)),ISBLANK($AZ91),ISBLANK($BA91),ISBLANK($BB91))</formula>
    </cfRule>
  </conditionalFormatting>
  <conditionalFormatting sqref="W91">
    <cfRule type="expression" dxfId="3156" priority="300">
      <formula>AND(NOT(ISBLANK($X91)),ISBLANK($U91),ISBLANK($V91),ISBLANK($W91))</formula>
    </cfRule>
  </conditionalFormatting>
  <conditionalFormatting sqref="AC90">
    <cfRule type="expression" dxfId="3155" priority="301">
      <formula>"&lt;=0.5*$E$17"</formula>
    </cfRule>
  </conditionalFormatting>
  <conditionalFormatting sqref="AC90">
    <cfRule type="expression" dxfId="3154" priority="302">
      <formula>"&gt;=0,5*$E$17"</formula>
    </cfRule>
  </conditionalFormatting>
  <conditionalFormatting sqref="AD90:BM90">
    <cfRule type="expression" dxfId="3153" priority="303" stopIfTrue="1">
      <formula>MOD(AD90,2)&lt;&gt;0</formula>
    </cfRule>
  </conditionalFormatting>
  <conditionalFormatting sqref="AC89">
    <cfRule type="expression" dxfId="3152" priority="304">
      <formula>"&lt;=0.5*$E$17"</formula>
    </cfRule>
  </conditionalFormatting>
  <conditionalFormatting sqref="AC89">
    <cfRule type="expression" dxfId="3151" priority="305">
      <formula>"&gt;=0,5*$E$17"</formula>
    </cfRule>
  </conditionalFormatting>
  <conditionalFormatting sqref="AD89:BM89">
    <cfRule type="expression" dxfId="3150" priority="306" stopIfTrue="1">
      <formula>MOD(AD89,2)&lt;&gt;0</formula>
    </cfRule>
  </conditionalFormatting>
  <conditionalFormatting sqref="U89">
    <cfRule type="expression" dxfId="3149" priority="307" stopIfTrue="1">
      <formula>AND(INDEX($M89:$T89,1,$V89)=0, $V89&gt;0)</formula>
    </cfRule>
  </conditionalFormatting>
  <conditionalFormatting sqref="V89">
    <cfRule type="expression" dxfId="3148" priority="308" stopIfTrue="1">
      <formula>AND(INDEX($M89:$T89,1,$W89)=0, $W89&gt;0)</formula>
    </cfRule>
  </conditionalFormatting>
  <conditionalFormatting sqref="W89">
    <cfRule type="expression" dxfId="3147" priority="309" stopIfTrue="1">
      <formula>AND(INDEX($M89:$T89,1,$X89)=0, $X89&gt;0)</formula>
    </cfRule>
  </conditionalFormatting>
  <conditionalFormatting sqref="AD89:AF89">
    <cfRule type="expression" dxfId="3146" priority="310">
      <formula>AND(NOT(ISBLANK($M89)),ISBLANK($AE89),ISBLANK($AF89),ISBLANK($AG89))</formula>
    </cfRule>
  </conditionalFormatting>
  <conditionalFormatting sqref="AG89:AI89">
    <cfRule type="expression" dxfId="3145" priority="311">
      <formula>AND(NOT(ISBLANK($N89)),ISBLANK($AH89),ISBLANK($AI89),ISBLANK($AJ89))</formula>
    </cfRule>
  </conditionalFormatting>
  <conditionalFormatting sqref="AJ89:AL89">
    <cfRule type="expression" dxfId="3144" priority="312">
      <formula>AND(NOT(ISBLANK($O89)),ISBLANK($AK89),ISBLANK($AL89),ISBLANK($AM89))</formula>
    </cfRule>
  </conditionalFormatting>
  <conditionalFormatting sqref="AM89:AO89">
    <cfRule type="expression" dxfId="3143" priority="313">
      <formula>AND(NOT(ISBLANK($P89)),ISBLANK($AN89),ISBLANK($AO89),ISBLANK($AP89))</formula>
    </cfRule>
  </conditionalFormatting>
  <conditionalFormatting sqref="AP89:AR89">
    <cfRule type="expression" dxfId="3142" priority="314">
      <formula>AND(NOT(ISBLANK($Q89)),ISBLANK($AQ89),ISBLANK($AR89),ISBLANK($AS89))</formula>
    </cfRule>
  </conditionalFormatting>
  <conditionalFormatting sqref="AS89:AU89">
    <cfRule type="expression" dxfId="3141" priority="315">
      <formula>AND(NOT(ISBLANK($R89)),ISBLANK($AT89),ISBLANK($AU89),ISBLANK($AV89))</formula>
    </cfRule>
  </conditionalFormatting>
  <conditionalFormatting sqref="AV89:AX89">
    <cfRule type="expression" dxfId="3140" priority="316">
      <formula>AND(NOT(ISBLANK($S89)),ISBLANK($AW89),ISBLANK($AX89),ISBLANK($AY89))</formula>
    </cfRule>
  </conditionalFormatting>
  <conditionalFormatting sqref="AY89:BA89">
    <cfRule type="expression" dxfId="3139" priority="317">
      <formula>AND(NOT(ISBLANK($T89)),ISBLANK($AZ89),ISBLANK($BA89),ISBLANK($BB89))</formula>
    </cfRule>
  </conditionalFormatting>
  <conditionalFormatting sqref="W89">
    <cfRule type="expression" dxfId="3138" priority="318">
      <formula>AND(NOT(ISBLANK($X89)),ISBLANK($U89),ISBLANK($V89),ISBLANK($W89))</formula>
    </cfRule>
  </conditionalFormatting>
  <conditionalFormatting sqref="AC88">
    <cfRule type="expression" dxfId="3137" priority="319">
      <formula>"&lt;=0.5*$E$17"</formula>
    </cfRule>
  </conditionalFormatting>
  <conditionalFormatting sqref="AC88">
    <cfRule type="expression" dxfId="3136" priority="320">
      <formula>"&gt;=0,5*$E$17"</formula>
    </cfRule>
  </conditionalFormatting>
  <conditionalFormatting sqref="AD88:BM88">
    <cfRule type="expression" dxfId="3135" priority="321" stopIfTrue="1">
      <formula>MOD(AD88,2)&lt;&gt;0</formula>
    </cfRule>
  </conditionalFormatting>
  <conditionalFormatting sqref="U88">
    <cfRule type="expression" dxfId="3134" priority="322" stopIfTrue="1">
      <formula>AND(INDEX($M88:$T88,1,$V88)=0, $V88&gt;0)</formula>
    </cfRule>
  </conditionalFormatting>
  <conditionalFormatting sqref="V88">
    <cfRule type="expression" dxfId="3133" priority="323" stopIfTrue="1">
      <formula>AND(INDEX($M88:$T88,1,$W88)=0, $W88&gt;0)</formula>
    </cfRule>
  </conditionalFormatting>
  <conditionalFormatting sqref="W88">
    <cfRule type="expression" dxfId="3132" priority="324" stopIfTrue="1">
      <formula>AND(INDEX($M88:$T88,1,$X88)=0, $X88&gt;0)</formula>
    </cfRule>
  </conditionalFormatting>
  <conditionalFormatting sqref="AD88:AF88">
    <cfRule type="expression" dxfId="3131" priority="325">
      <formula>AND(NOT(ISBLANK($M88)),ISBLANK($AE88),ISBLANK($AF88),ISBLANK($AG88))</formula>
    </cfRule>
  </conditionalFormatting>
  <conditionalFormatting sqref="AG88:AI88">
    <cfRule type="expression" dxfId="3130" priority="326">
      <formula>AND(NOT(ISBLANK($N88)),ISBLANK($AH88),ISBLANK($AI88),ISBLANK($AJ88))</formula>
    </cfRule>
  </conditionalFormatting>
  <conditionalFormatting sqref="AJ88:AL88">
    <cfRule type="expression" dxfId="3129" priority="327">
      <formula>AND(NOT(ISBLANK($O88)),ISBLANK($AK88),ISBLANK($AL88),ISBLANK($AM88))</formula>
    </cfRule>
  </conditionalFormatting>
  <conditionalFormatting sqref="AM88:AO88">
    <cfRule type="expression" dxfId="3128" priority="328">
      <formula>AND(NOT(ISBLANK($P88)),ISBLANK($AN88),ISBLANK($AO88),ISBLANK($AP88))</formula>
    </cfRule>
  </conditionalFormatting>
  <conditionalFormatting sqref="AP88:AR88">
    <cfRule type="expression" dxfId="3127" priority="329">
      <formula>AND(NOT(ISBLANK($Q88)),ISBLANK($AQ88),ISBLANK($AR88),ISBLANK($AS88))</formula>
    </cfRule>
  </conditionalFormatting>
  <conditionalFormatting sqref="AS88:AU88">
    <cfRule type="expression" dxfId="3126" priority="330">
      <formula>AND(NOT(ISBLANK($R88)),ISBLANK($AT88),ISBLANK($AU88),ISBLANK($AV88))</formula>
    </cfRule>
  </conditionalFormatting>
  <conditionalFormatting sqref="AV88:AX88">
    <cfRule type="expression" dxfId="3125" priority="331">
      <formula>AND(NOT(ISBLANK($S88)),ISBLANK($AW88),ISBLANK($AX88),ISBLANK($AY88))</formula>
    </cfRule>
  </conditionalFormatting>
  <conditionalFormatting sqref="AY88:BA88">
    <cfRule type="expression" dxfId="3124" priority="332">
      <formula>AND(NOT(ISBLANK($T88)),ISBLANK($AZ88),ISBLANK($BA88),ISBLANK($BB88))</formula>
    </cfRule>
  </conditionalFormatting>
  <conditionalFormatting sqref="W88">
    <cfRule type="expression" dxfId="3123" priority="333">
      <formula>AND(NOT(ISBLANK($X88)),ISBLANK($U88),ISBLANK($V88),ISBLANK($W88))</formula>
    </cfRule>
  </conditionalFormatting>
  <conditionalFormatting sqref="AC87">
    <cfRule type="expression" dxfId="3122" priority="334">
      <formula>"&lt;=0.5*$E$17"</formula>
    </cfRule>
  </conditionalFormatting>
  <conditionalFormatting sqref="AC87">
    <cfRule type="expression" dxfId="3121" priority="335">
      <formula>"&gt;=0,5*$E$17"</formula>
    </cfRule>
  </conditionalFormatting>
  <conditionalFormatting sqref="AD87:BM87">
    <cfRule type="expression" dxfId="3120" priority="336" stopIfTrue="1">
      <formula>MOD(AD87,2)&lt;&gt;0</formula>
    </cfRule>
  </conditionalFormatting>
  <conditionalFormatting sqref="U87">
    <cfRule type="expression" dxfId="3119" priority="337" stopIfTrue="1">
      <formula>AND(INDEX($M87:$T87,1,$V87)=0, $V87&gt;0)</formula>
    </cfRule>
  </conditionalFormatting>
  <conditionalFormatting sqref="V87">
    <cfRule type="expression" dxfId="3118" priority="338" stopIfTrue="1">
      <formula>AND(INDEX($M87:$T87,1,$W87)=0, $W87&gt;0)</formula>
    </cfRule>
  </conditionalFormatting>
  <conditionalFormatting sqref="W87">
    <cfRule type="expression" dxfId="3117" priority="339" stopIfTrue="1">
      <formula>AND(INDEX($M87:$T87,1,$X87)=0, $X87&gt;0)</formula>
    </cfRule>
  </conditionalFormatting>
  <conditionalFormatting sqref="AD87:AF87">
    <cfRule type="expression" dxfId="3116" priority="340">
      <formula>AND(NOT(ISBLANK($M87)),ISBLANK($AE87),ISBLANK($AF87),ISBLANK($AG87))</formula>
    </cfRule>
  </conditionalFormatting>
  <conditionalFormatting sqref="AG87:AI87">
    <cfRule type="expression" dxfId="3115" priority="341">
      <formula>AND(NOT(ISBLANK($N87)),ISBLANK($AH87),ISBLANK($AI87),ISBLANK($AJ87))</formula>
    </cfRule>
  </conditionalFormatting>
  <conditionalFormatting sqref="AJ87:AL87">
    <cfRule type="expression" dxfId="3114" priority="342">
      <formula>AND(NOT(ISBLANK($O87)),ISBLANK($AK87),ISBLANK($AL87),ISBLANK($AM87))</formula>
    </cfRule>
  </conditionalFormatting>
  <conditionalFormatting sqref="AM87:AO87">
    <cfRule type="expression" dxfId="3113" priority="343">
      <formula>AND(NOT(ISBLANK($P87)),ISBLANK($AN87),ISBLANK($AO87),ISBLANK($AP87))</formula>
    </cfRule>
  </conditionalFormatting>
  <conditionalFormatting sqref="AP87:AR87">
    <cfRule type="expression" dxfId="3112" priority="344">
      <formula>AND(NOT(ISBLANK($Q87)),ISBLANK($AQ87),ISBLANK($AR87),ISBLANK($AS87))</formula>
    </cfRule>
  </conditionalFormatting>
  <conditionalFormatting sqref="AS87:AU87">
    <cfRule type="expression" dxfId="3111" priority="345">
      <formula>AND(NOT(ISBLANK($R87)),ISBLANK($AT87),ISBLANK($AU87),ISBLANK($AV87))</formula>
    </cfRule>
  </conditionalFormatting>
  <conditionalFormatting sqref="AV87:AX87">
    <cfRule type="expression" dxfId="3110" priority="346">
      <formula>AND(NOT(ISBLANK($S87)),ISBLANK($AW87),ISBLANK($AX87),ISBLANK($AY87))</formula>
    </cfRule>
  </conditionalFormatting>
  <conditionalFormatting sqref="AY87:BA87">
    <cfRule type="expression" dxfId="3109" priority="347">
      <formula>AND(NOT(ISBLANK($T87)),ISBLANK($AZ87),ISBLANK($BA87),ISBLANK($BB87))</formula>
    </cfRule>
  </conditionalFormatting>
  <conditionalFormatting sqref="W87">
    <cfRule type="expression" dxfId="3108" priority="348">
      <formula>AND(NOT(ISBLANK($X87)),ISBLANK($U87),ISBLANK($V87),ISBLANK($W87))</formula>
    </cfRule>
  </conditionalFormatting>
  <conditionalFormatting sqref="AC84">
    <cfRule type="expression" dxfId="3107" priority="349">
      <formula>"&lt;=0.5*$E$17"</formula>
    </cfRule>
  </conditionalFormatting>
  <conditionalFormatting sqref="AC84">
    <cfRule type="expression" dxfId="3106" priority="350">
      <formula>"&gt;=0,5*$E$17"</formula>
    </cfRule>
  </conditionalFormatting>
  <conditionalFormatting sqref="AD84:BM84">
    <cfRule type="expression" dxfId="3105" priority="351" stopIfTrue="1">
      <formula>MOD(AD84,2)&lt;&gt;0</formula>
    </cfRule>
  </conditionalFormatting>
  <conditionalFormatting sqref="AD84:AF84">
    <cfRule type="expression" dxfId="3104" priority="352">
      <formula>AND(NOT(ISBLANK($M84)),ISBLANK($AE84),ISBLANK($AF84),ISBLANK($AG84))</formula>
    </cfRule>
  </conditionalFormatting>
  <conditionalFormatting sqref="AG84:AI84">
    <cfRule type="expression" dxfId="3103" priority="353">
      <formula>AND(NOT(ISBLANK($N84)),ISBLANK($AH84),ISBLANK($AI84),ISBLANK($AJ84))</formula>
    </cfRule>
  </conditionalFormatting>
  <conditionalFormatting sqref="AJ84:AL84">
    <cfRule type="expression" dxfId="3102" priority="354">
      <formula>AND(NOT(ISBLANK($O84)),ISBLANK($AK84),ISBLANK($AL84),ISBLANK($AM84))</formula>
    </cfRule>
  </conditionalFormatting>
  <conditionalFormatting sqref="AM84:AO84">
    <cfRule type="expression" dxfId="3101" priority="355">
      <formula>AND(NOT(ISBLANK($P84)),ISBLANK($AN84),ISBLANK($AO84),ISBLANK($AP84))</formula>
    </cfRule>
  </conditionalFormatting>
  <conditionalFormatting sqref="AP84:AR84">
    <cfRule type="expression" dxfId="3100" priority="356">
      <formula>AND(NOT(ISBLANK($Q84)),ISBLANK($AQ84),ISBLANK($AR84),ISBLANK($AS84))</formula>
    </cfRule>
  </conditionalFormatting>
  <conditionalFormatting sqref="AS84:AU84">
    <cfRule type="expression" dxfId="3099" priority="357">
      <formula>AND(NOT(ISBLANK($R84)),ISBLANK($AT84),ISBLANK($AU84),ISBLANK($AV84))</formula>
    </cfRule>
  </conditionalFormatting>
  <conditionalFormatting sqref="AV84:AX84">
    <cfRule type="expression" dxfId="3098" priority="358">
      <formula>AND(NOT(ISBLANK($S84)),ISBLANK($AW84),ISBLANK($AX84),ISBLANK($AY84))</formula>
    </cfRule>
  </conditionalFormatting>
  <conditionalFormatting sqref="AY84:BA84">
    <cfRule type="expression" dxfId="3097" priority="359">
      <formula>AND(NOT(ISBLANK($T84)),ISBLANK($AZ84),ISBLANK($BA84),ISBLANK($BB84))</formula>
    </cfRule>
  </conditionalFormatting>
  <conditionalFormatting sqref="AC83">
    <cfRule type="expression" dxfId="3096" priority="360">
      <formula>"&lt;=0.5*$E$17"</formula>
    </cfRule>
  </conditionalFormatting>
  <conditionalFormatting sqref="AC83">
    <cfRule type="expression" dxfId="3095" priority="361">
      <formula>"&gt;=0,5*$E$17"</formula>
    </cfRule>
  </conditionalFormatting>
  <conditionalFormatting sqref="AD83:BM83">
    <cfRule type="expression" dxfId="3094" priority="362" stopIfTrue="1">
      <formula>MOD(AD83,2)&lt;&gt;0</formula>
    </cfRule>
  </conditionalFormatting>
  <conditionalFormatting sqref="AD83:AF83">
    <cfRule type="expression" dxfId="3093" priority="363">
      <formula>AND(NOT(ISBLANK($M83)),ISBLANK($AE83),ISBLANK($AF83),ISBLANK($AG83))</formula>
    </cfRule>
  </conditionalFormatting>
  <conditionalFormatting sqref="AG83:AI83">
    <cfRule type="expression" dxfId="3092" priority="364">
      <formula>AND(NOT(ISBLANK($N83)),ISBLANK($AH83),ISBLANK($AI83),ISBLANK($AJ83))</formula>
    </cfRule>
  </conditionalFormatting>
  <conditionalFormatting sqref="AJ83:AL83">
    <cfRule type="expression" dxfId="3091" priority="365">
      <formula>AND(NOT(ISBLANK($O83)),ISBLANK($AK83),ISBLANK($AL83),ISBLANK($AM83))</formula>
    </cfRule>
  </conditionalFormatting>
  <conditionalFormatting sqref="AM83:AO83">
    <cfRule type="expression" dxfId="3090" priority="366">
      <formula>AND(NOT(ISBLANK($P83)),ISBLANK($AN83),ISBLANK($AO83),ISBLANK($AP83))</formula>
    </cfRule>
  </conditionalFormatting>
  <conditionalFormatting sqref="AP83:AR83">
    <cfRule type="expression" dxfId="3089" priority="367">
      <formula>AND(NOT(ISBLANK($Q83)),ISBLANK($AQ83),ISBLANK($AR83),ISBLANK($AS83))</formula>
    </cfRule>
  </conditionalFormatting>
  <conditionalFormatting sqref="AS83:AU83">
    <cfRule type="expression" dxfId="3088" priority="368">
      <formula>AND(NOT(ISBLANK($R83)),ISBLANK($AT83),ISBLANK($AU83),ISBLANK($AV83))</formula>
    </cfRule>
  </conditionalFormatting>
  <conditionalFormatting sqref="AV83:AX83">
    <cfRule type="expression" dxfId="3087" priority="369">
      <formula>AND(NOT(ISBLANK($S83)),ISBLANK($AW83),ISBLANK($AX83),ISBLANK($AY83))</formula>
    </cfRule>
  </conditionalFormatting>
  <conditionalFormatting sqref="AY83:BA83">
    <cfRule type="expression" dxfId="3086" priority="370">
      <formula>AND(NOT(ISBLANK($T83)),ISBLANK($AZ83),ISBLANK($BA83),ISBLANK($BB83))</formula>
    </cfRule>
  </conditionalFormatting>
  <conditionalFormatting sqref="AC66:AC68">
    <cfRule type="expression" dxfId="3085" priority="371">
      <formula>"&lt;=0.5*$E$17"</formula>
    </cfRule>
  </conditionalFormatting>
  <conditionalFormatting sqref="AC66:AC68">
    <cfRule type="expression" dxfId="3084" priority="372">
      <formula>"&gt;=0,5*$E$17"</formula>
    </cfRule>
  </conditionalFormatting>
  <conditionalFormatting sqref="AD66:BM68">
    <cfRule type="expression" dxfId="3083" priority="373" stopIfTrue="1">
      <formula>MOD(AD66,2)&lt;&gt;0</formula>
    </cfRule>
  </conditionalFormatting>
  <conditionalFormatting sqref="U66:U68">
    <cfRule type="expression" dxfId="3082" priority="374" stopIfTrue="1">
      <formula>AND(INDEX($M66:$T66,1,$V66)=0, $V66&gt;0)</formula>
    </cfRule>
  </conditionalFormatting>
  <conditionalFormatting sqref="V66:V68">
    <cfRule type="expression" dxfId="3081" priority="375" stopIfTrue="1">
      <formula>AND(INDEX($M66:$T66,1,$W66)=0, $W66&gt;0)</formula>
    </cfRule>
  </conditionalFormatting>
  <conditionalFormatting sqref="W66:W68">
    <cfRule type="expression" dxfId="3080" priority="376" stopIfTrue="1">
      <formula>AND(INDEX($M66:$T66,1,$X66)=0, $X66&gt;0)</formula>
    </cfRule>
  </conditionalFormatting>
  <conditionalFormatting sqref="AD66:AF68">
    <cfRule type="expression" dxfId="3079" priority="377">
      <formula>AND(NOT(ISBLANK($M66)),ISBLANK($AE66),ISBLANK($AF66),ISBLANK($AG66))</formula>
    </cfRule>
  </conditionalFormatting>
  <conditionalFormatting sqref="AG66:AI68">
    <cfRule type="expression" dxfId="3078" priority="378">
      <formula>AND(NOT(ISBLANK($N66)),ISBLANK($AH66),ISBLANK($AI66),ISBLANK($AJ66))</formula>
    </cfRule>
  </conditionalFormatting>
  <conditionalFormatting sqref="AJ66:AL68">
    <cfRule type="expression" dxfId="3077" priority="379">
      <formula>AND(NOT(ISBLANK($O66)),ISBLANK($AK66),ISBLANK($AL66),ISBLANK($AM66))</formula>
    </cfRule>
  </conditionalFormatting>
  <conditionalFormatting sqref="AM66:AO68">
    <cfRule type="expression" dxfId="3076" priority="380">
      <formula>AND(NOT(ISBLANK($P66)),ISBLANK($AN66),ISBLANK($AO66),ISBLANK($AP66))</formula>
    </cfRule>
  </conditionalFormatting>
  <conditionalFormatting sqref="AP66:AR68">
    <cfRule type="expression" dxfId="3075" priority="381">
      <formula>AND(NOT(ISBLANK($Q66)),ISBLANK($AQ66),ISBLANK($AR66),ISBLANK($AS66))</formula>
    </cfRule>
  </conditionalFormatting>
  <conditionalFormatting sqref="AS66:AU68">
    <cfRule type="expression" dxfId="3074" priority="382">
      <formula>AND(NOT(ISBLANK($R66)),ISBLANK($AT66),ISBLANK($AU66),ISBLANK($AV66))</formula>
    </cfRule>
  </conditionalFormatting>
  <conditionalFormatting sqref="AV66:AX68">
    <cfRule type="expression" dxfId="3073" priority="383">
      <formula>AND(NOT(ISBLANK($S66)),ISBLANK($AW66),ISBLANK($AX66),ISBLANK($AY66))</formula>
    </cfRule>
  </conditionalFormatting>
  <conditionalFormatting sqref="AY66:BA68">
    <cfRule type="expression" dxfId="3072" priority="384">
      <formula>AND(NOT(ISBLANK($T66)),ISBLANK($AZ66),ISBLANK($BA66),ISBLANK($BB66))</formula>
    </cfRule>
  </conditionalFormatting>
  <conditionalFormatting sqref="W66:W68">
    <cfRule type="expression" dxfId="3071" priority="385">
      <formula>AND(NOT(ISBLANK($X66)),ISBLANK($U66),ISBLANK($V66),ISBLANK($W66))</formula>
    </cfRule>
  </conditionalFormatting>
  <conditionalFormatting sqref="AC69">
    <cfRule type="expression" dxfId="3070" priority="386">
      <formula>"&lt;=0.5*$E$17"</formula>
    </cfRule>
  </conditionalFormatting>
  <conditionalFormatting sqref="AC69">
    <cfRule type="expression" dxfId="3069" priority="387">
      <formula>"&gt;=0,5*$E$17"</formula>
    </cfRule>
  </conditionalFormatting>
  <conditionalFormatting sqref="AD69:BM69">
    <cfRule type="expression" dxfId="3068" priority="388" stopIfTrue="1">
      <formula>MOD(AD69,2)&lt;&gt;0</formula>
    </cfRule>
  </conditionalFormatting>
  <conditionalFormatting sqref="U69">
    <cfRule type="expression" dxfId="3067" priority="389" stopIfTrue="1">
      <formula>AND(INDEX($M69:$T69,1,$V69)=0, $V69&gt;0)</formula>
    </cfRule>
  </conditionalFormatting>
  <conditionalFormatting sqref="V69">
    <cfRule type="expression" dxfId="3066" priority="390" stopIfTrue="1">
      <formula>AND(INDEX($M69:$T69,1,$W69)=0, $W69&gt;0)</formula>
    </cfRule>
  </conditionalFormatting>
  <conditionalFormatting sqref="W69">
    <cfRule type="expression" dxfId="3065" priority="391" stopIfTrue="1">
      <formula>AND(INDEX($M69:$T69,1,$X69)=0, $X69&gt;0)</formula>
    </cfRule>
  </conditionalFormatting>
  <conditionalFormatting sqref="AD69:AF69">
    <cfRule type="expression" dxfId="3064" priority="392">
      <formula>AND(NOT(ISBLANK($M69)),ISBLANK($AE69),ISBLANK($AF69),ISBLANK($AG69))</formula>
    </cfRule>
  </conditionalFormatting>
  <conditionalFormatting sqref="AG69:AI69">
    <cfRule type="expression" dxfId="3063" priority="393">
      <formula>AND(NOT(ISBLANK($N69)),ISBLANK($AH69),ISBLANK($AI69),ISBLANK($AJ69))</formula>
    </cfRule>
  </conditionalFormatting>
  <conditionalFormatting sqref="AJ69:AL69">
    <cfRule type="expression" dxfId="3062" priority="394">
      <formula>AND(NOT(ISBLANK($O69)),ISBLANK($AK69),ISBLANK($AL69),ISBLANK($AM69))</formula>
    </cfRule>
  </conditionalFormatting>
  <conditionalFormatting sqref="AM69:AO69">
    <cfRule type="expression" dxfId="3061" priority="395">
      <formula>AND(NOT(ISBLANK($P69)),ISBLANK($AN69),ISBLANK($AO69),ISBLANK($AP69))</formula>
    </cfRule>
  </conditionalFormatting>
  <conditionalFormatting sqref="AP69:AR69">
    <cfRule type="expression" dxfId="3060" priority="396">
      <formula>AND(NOT(ISBLANK($Q69)),ISBLANK($AQ69),ISBLANK($AR69),ISBLANK($AS69))</formula>
    </cfRule>
  </conditionalFormatting>
  <conditionalFormatting sqref="AS69:AU69">
    <cfRule type="expression" dxfId="3059" priority="397">
      <formula>AND(NOT(ISBLANK($R69)),ISBLANK($AT69),ISBLANK($AU69),ISBLANK($AV69))</formula>
    </cfRule>
  </conditionalFormatting>
  <conditionalFormatting sqref="AV69:AX69">
    <cfRule type="expression" dxfId="3058" priority="398">
      <formula>AND(NOT(ISBLANK($S69)),ISBLANK($AW69),ISBLANK($AX69),ISBLANK($AY69))</formula>
    </cfRule>
  </conditionalFormatting>
  <conditionalFormatting sqref="AY69:BA69">
    <cfRule type="expression" dxfId="3057" priority="399">
      <formula>AND(NOT(ISBLANK($T69)),ISBLANK($AZ69),ISBLANK($BA69),ISBLANK($BB69))</formula>
    </cfRule>
  </conditionalFormatting>
  <conditionalFormatting sqref="W69">
    <cfRule type="expression" dxfId="3056" priority="400">
      <formula>AND(NOT(ISBLANK($X69)),ISBLANK($U69),ISBLANK($V69),ISBLANK($W69))</formula>
    </cfRule>
  </conditionalFormatting>
  <conditionalFormatting sqref="U65">
    <cfRule type="expression" dxfId="3055" priority="401" stopIfTrue="1">
      <formula>AND(INDEX($M65:$T65,1,$V65)=0, $V65&gt;0)</formula>
    </cfRule>
  </conditionalFormatting>
  <conditionalFormatting sqref="AF65 AJ65:AL65 AQ65 BB65:BM65">
    <cfRule type="expression" dxfId="3054" priority="402" stopIfTrue="1">
      <formula>MOD(AF65,2)&lt;&gt;0</formula>
    </cfRule>
  </conditionalFormatting>
  <conditionalFormatting sqref="V65">
    <cfRule type="expression" dxfId="3053" priority="403" stopIfTrue="1">
      <formula>AND(INDEX($M65:$T65,1,$W65)=0, $W65&gt;0)</formula>
    </cfRule>
  </conditionalFormatting>
  <conditionalFormatting sqref="AD65:AE65 AG65:AI65 AM65:AP65 AR65:BA65">
    <cfRule type="expression" dxfId="3052" priority="404" stopIfTrue="1">
      <formula>MOD(AD65,2)&lt;&gt;0</formula>
    </cfRule>
  </conditionalFormatting>
  <conditionalFormatting sqref="AC185">
    <cfRule type="expression" dxfId="3051" priority="405">
      <formula>"&lt;=0.5*$E$17"</formula>
    </cfRule>
  </conditionalFormatting>
  <conditionalFormatting sqref="AC185">
    <cfRule type="expression" dxfId="3050" priority="406">
      <formula>"&gt;=0,5*$E$17"</formula>
    </cfRule>
  </conditionalFormatting>
  <conditionalFormatting sqref="AJ4:AJ10">
    <cfRule type="expression" dxfId="3049" priority="407">
      <formula>AND(NOT(ISBLANK($M4)),ISBLANK($AE4),ISBLANK($AF4),ISBLANK($AG4))</formula>
    </cfRule>
  </conditionalFormatting>
  <conditionalFormatting sqref="AL4:AL10">
    <cfRule type="expression" dxfId="3048" priority="408">
      <formula>AND(NOT(ISBLANK($M4)),ISBLANK($AE4),ISBLANK($AF4),ISBLANK($AG4))</formula>
    </cfRule>
  </conditionalFormatting>
  <conditionalFormatting sqref="AM4:AM10">
    <cfRule type="expression" dxfId="3047" priority="409">
      <formula>AND(NOT(ISBLANK($N4)),ISBLANK($AH4),ISBLANK($AI4),ISBLANK($AJ4))</formula>
    </cfRule>
  </conditionalFormatting>
  <conditionalFormatting sqref="AO4:AO10">
    <cfRule type="expression" dxfId="3046" priority="410">
      <formula>AND(NOT(ISBLANK($N4)),ISBLANK($AH4),ISBLANK($AI4),ISBLANK($AJ4))</formula>
    </cfRule>
  </conditionalFormatting>
  <conditionalFormatting sqref="AC18:AC19">
    <cfRule type="expression" dxfId="3045" priority="411">
      <formula>"&lt;=0.5*$E$17"</formula>
    </cfRule>
  </conditionalFormatting>
  <conditionalFormatting sqref="AC18:AC19">
    <cfRule type="expression" dxfId="3044" priority="412">
      <formula>"&gt;=0,5*$E$17"</formula>
    </cfRule>
  </conditionalFormatting>
  <conditionalFormatting sqref="AD18:BM19">
    <cfRule type="expression" dxfId="3043" priority="413" stopIfTrue="1">
      <formula>MOD(AD18,2)&lt;&gt;0</formula>
    </cfRule>
  </conditionalFormatting>
  <conditionalFormatting sqref="U18:U19">
    <cfRule type="expression" dxfId="3042" priority="414" stopIfTrue="1">
      <formula>AND(INDEX($M18:$T18,1,$V18)=0, $V18&gt;0)</formula>
    </cfRule>
  </conditionalFormatting>
  <conditionalFormatting sqref="V18:V19">
    <cfRule type="expression" dxfId="3041" priority="415" stopIfTrue="1">
      <formula>AND(INDEX($M18:$T18,1,$W18)=0, $W18&gt;0)</formula>
    </cfRule>
  </conditionalFormatting>
  <conditionalFormatting sqref="W18:W19">
    <cfRule type="expression" dxfId="3040" priority="416" stopIfTrue="1">
      <formula>AND(INDEX($M18:$T18,1,$X18)=0, $X18&gt;0)</formula>
    </cfRule>
  </conditionalFormatting>
  <conditionalFormatting sqref="AD18:AF19">
    <cfRule type="expression" dxfId="3039" priority="417">
      <formula>AND(NOT(ISBLANK($M18)),ISBLANK($AE18),ISBLANK($AF18),ISBLANK($AG18))</formula>
    </cfRule>
  </conditionalFormatting>
  <conditionalFormatting sqref="AG18:AI19">
    <cfRule type="expression" dxfId="3038" priority="418">
      <formula>AND(NOT(ISBLANK($N18)),ISBLANK($AH18),ISBLANK($AI18),ISBLANK($AJ18))</formula>
    </cfRule>
  </conditionalFormatting>
  <conditionalFormatting sqref="AJ18:AL19">
    <cfRule type="expression" dxfId="3037" priority="419">
      <formula>AND(NOT(ISBLANK($O18)),ISBLANK($AK18),ISBLANK($AL18),ISBLANK($AM18))</formula>
    </cfRule>
  </conditionalFormatting>
  <conditionalFormatting sqref="AM18:AO19">
    <cfRule type="expression" dxfId="3036" priority="420">
      <formula>AND(NOT(ISBLANK($P18)),ISBLANK($AN18),ISBLANK($AO18),ISBLANK($AP18))</formula>
    </cfRule>
  </conditionalFormatting>
  <conditionalFormatting sqref="AP18:AR19">
    <cfRule type="expression" dxfId="3035" priority="421">
      <formula>AND(NOT(ISBLANK($Q18)),ISBLANK($AQ18),ISBLANK($AR18),ISBLANK($AS18))</formula>
    </cfRule>
  </conditionalFormatting>
  <conditionalFormatting sqref="AS18:AU19">
    <cfRule type="expression" dxfId="3034" priority="422">
      <formula>AND(NOT(ISBLANK($R18)),ISBLANK($AT18),ISBLANK($AU18),ISBLANK($AV18))</formula>
    </cfRule>
  </conditionalFormatting>
  <conditionalFormatting sqref="AV18:AX19">
    <cfRule type="expression" dxfId="3033" priority="423">
      <formula>AND(NOT(ISBLANK($S18)),ISBLANK($AW18),ISBLANK($AX18),ISBLANK($AY18))</formula>
    </cfRule>
  </conditionalFormatting>
  <conditionalFormatting sqref="AY18:BA19">
    <cfRule type="expression" dxfId="3032" priority="424">
      <formula>AND(NOT(ISBLANK($T18)),ISBLANK($AZ18),ISBLANK($BA18),ISBLANK($BB18))</formula>
    </cfRule>
  </conditionalFormatting>
  <conditionalFormatting sqref="W18:W19">
    <cfRule type="expression" dxfId="3031" priority="425">
      <formula>AND(NOT(ISBLANK($X18)),ISBLANK($U18),ISBLANK($V18),ISBLANK($W18))</formula>
    </cfRule>
  </conditionalFormatting>
  <conditionalFormatting sqref="AC15:AC16">
    <cfRule type="expression" dxfId="3030" priority="426">
      <formula>"&lt;=0.5*$E$17"</formula>
    </cfRule>
  </conditionalFormatting>
  <conditionalFormatting sqref="AC15:AC16">
    <cfRule type="expression" dxfId="3029" priority="427">
      <formula>"&gt;=0,5*$E$17"</formula>
    </cfRule>
  </conditionalFormatting>
  <conditionalFormatting sqref="Y15:Y16 AD15:BM16">
    <cfRule type="expression" dxfId="3028" priority="428" stopIfTrue="1">
      <formula>MOD(Y15,2)&lt;&gt;0</formula>
    </cfRule>
  </conditionalFormatting>
  <conditionalFormatting sqref="U15:U16">
    <cfRule type="expression" dxfId="3027" priority="429" stopIfTrue="1">
      <formula>AND(INDEX($M15:$T15,1,$V15)=0, $V15&gt;0)</formula>
    </cfRule>
  </conditionalFormatting>
  <conditionalFormatting sqref="V15:V16">
    <cfRule type="expression" dxfId="3026" priority="430" stopIfTrue="1">
      <formula>AND(INDEX($M15:$T15,1,$W15)=0, $W15&gt;0)</formula>
    </cfRule>
  </conditionalFormatting>
  <conditionalFormatting sqref="W15:W16">
    <cfRule type="expression" dxfId="3025" priority="431" stopIfTrue="1">
      <formula>AND(INDEX($M15:$T15,1,$X15)=0, $X15&gt;0)</formula>
    </cfRule>
  </conditionalFormatting>
  <conditionalFormatting sqref="AD15:AF16">
    <cfRule type="expression" dxfId="3024" priority="432">
      <formula>AND(NOT(ISBLANK($M15)),ISBLANK($AE15),ISBLANK($AF15),ISBLANK($AG15))</formula>
    </cfRule>
  </conditionalFormatting>
  <conditionalFormatting sqref="AG15:AI16">
    <cfRule type="expression" dxfId="3023" priority="433">
      <formula>AND(NOT(ISBLANK($N15)),ISBLANK($AH15),ISBLANK($AI15),ISBLANK($AJ15))</formula>
    </cfRule>
  </conditionalFormatting>
  <conditionalFormatting sqref="AJ15:AL16">
    <cfRule type="expression" dxfId="3022" priority="434">
      <formula>AND(NOT(ISBLANK($O15)),ISBLANK($AK15),ISBLANK($AL15),ISBLANK($AM15))</formula>
    </cfRule>
  </conditionalFormatting>
  <conditionalFormatting sqref="AM15:AO16">
    <cfRule type="expression" dxfId="3021" priority="435">
      <formula>AND(NOT(ISBLANK($P15)),ISBLANK($AN15),ISBLANK($AO15),ISBLANK($AP15))</formula>
    </cfRule>
  </conditionalFormatting>
  <conditionalFormatting sqref="AP15:AR16">
    <cfRule type="expression" dxfId="3020" priority="436">
      <formula>AND(NOT(ISBLANK($Q15)),ISBLANK($AQ15),ISBLANK($AR15),ISBLANK($AS15))</formula>
    </cfRule>
  </conditionalFormatting>
  <conditionalFormatting sqref="AS15:AU16">
    <cfRule type="expression" dxfId="3019" priority="437">
      <formula>AND(NOT(ISBLANK($R15)),ISBLANK($AT15),ISBLANK($AU15),ISBLANK($AV15))</formula>
    </cfRule>
  </conditionalFormatting>
  <conditionalFormatting sqref="AV15:AX16">
    <cfRule type="expression" dxfId="3018" priority="438">
      <formula>AND(NOT(ISBLANK($S15)),ISBLANK($AW15),ISBLANK($AX15),ISBLANK($AY15))</formula>
    </cfRule>
  </conditionalFormatting>
  <conditionalFormatting sqref="AY15:BA16">
    <cfRule type="expression" dxfId="3017" priority="439">
      <formula>AND(NOT(ISBLANK($T15)),ISBLANK($AZ15),ISBLANK($BA15),ISBLANK($BB15))</formula>
    </cfRule>
  </conditionalFormatting>
  <conditionalFormatting sqref="W15:W16">
    <cfRule type="expression" dxfId="3016" priority="440">
      <formula>AND(NOT(ISBLANK($X15)),ISBLANK($U15),ISBLANK($V15),ISBLANK($W15))</formula>
    </cfRule>
  </conditionalFormatting>
  <conditionalFormatting sqref="W27">
    <cfRule type="expression" dxfId="3015" priority="441">
      <formula>AND(NOT(ISBLANK($X27)),ISBLANK($U27),ISBLANK($V27),ISBLANK(#REF!))</formula>
    </cfRule>
  </conditionalFormatting>
  <conditionalFormatting sqref="AN27">
    <cfRule type="expression" dxfId="3014" priority="442">
      <formula>AND(NOT(ISBLANK(#REF!)),ISBLANK(#REF!),ISBLANK($AO27),ISBLANK(#REF!))</formula>
    </cfRule>
  </conditionalFormatting>
  <conditionalFormatting sqref="AM27 AO27">
    <cfRule type="expression" dxfId="3013" priority="443">
      <formula>AND(NOT(ISBLANK($P27)),ISBLANK($AN27),ISBLANK($AO28),ISBLANK($AP27))</formula>
    </cfRule>
  </conditionalFormatting>
  <conditionalFormatting sqref="AF51:AF54 AJ51:AL54 AQ51:AQ54 BB51:BM54">
    <cfRule type="expression" dxfId="3012" priority="444" stopIfTrue="1">
      <formula>MOD(AF51,2)&lt;&gt;0</formula>
    </cfRule>
  </conditionalFormatting>
  <conditionalFormatting sqref="AD51:AE54 AG51:AI54 AM51:AP54 AR51:BA54">
    <cfRule type="expression" dxfId="3011" priority="445" stopIfTrue="1">
      <formula>MOD(AD51,2)&lt;&gt;0</formula>
    </cfRule>
  </conditionalFormatting>
  <conditionalFormatting sqref="AD70:AF71 AD76:AF76">
    <cfRule type="expression" dxfId="3010" priority="446" stopIfTrue="1">
      <formula>MOD(AD70,2)&lt;&gt;0</formula>
    </cfRule>
  </conditionalFormatting>
  <conditionalFormatting sqref="AD70:AF71">
    <cfRule type="expression" dxfId="3009" priority="447">
      <formula>AND(NOT(ISBLANK($M70)),ISBLANK($AE70),ISBLANK($AF70),ISBLANK($AG70))</formula>
    </cfRule>
  </conditionalFormatting>
  <conditionalFormatting sqref="AG70:AI71 AG76:AI76">
    <cfRule type="expression" dxfId="3008" priority="448" stopIfTrue="1">
      <formula>MOD(AG70,2)&lt;&gt;0</formula>
    </cfRule>
  </conditionalFormatting>
  <conditionalFormatting sqref="AG70:AI71">
    <cfRule type="expression" dxfId="3007" priority="449">
      <formula>AND(NOT(ISBLANK($N70)),ISBLANK($AH70),ISBLANK($AI70),ISBLANK($AJ70))</formula>
    </cfRule>
  </conditionalFormatting>
  <conditionalFormatting sqref="AJ70:AL70">
    <cfRule type="expression" dxfId="3006" priority="450">
      <formula>AND(NOT(ISBLANK($O70)),ISBLANK($AK70),ISBLANK($AL70),ISBLANK($AM70))</formula>
    </cfRule>
  </conditionalFormatting>
  <conditionalFormatting sqref="AJ70:AL70 AJ76:AL76">
    <cfRule type="expression" dxfId="3005" priority="451" stopIfTrue="1">
      <formula>MOD(AJ70,2)&lt;&gt;0</formula>
    </cfRule>
  </conditionalFormatting>
  <conditionalFormatting sqref="AC21">
    <cfRule type="expression" dxfId="3004" priority="452">
      <formula>"&lt;=0.5*$E$17"</formula>
    </cfRule>
  </conditionalFormatting>
  <conditionalFormatting sqref="AC21">
    <cfRule type="expression" dxfId="3003" priority="453">
      <formula>"&gt;=0,5*$E$17"</formula>
    </cfRule>
  </conditionalFormatting>
  <conditionalFormatting sqref="Y21 AD21:BM21">
    <cfRule type="expression" dxfId="3002" priority="454" stopIfTrue="1">
      <formula>MOD(Y21,2)&lt;&gt;0</formula>
    </cfRule>
  </conditionalFormatting>
  <conditionalFormatting sqref="U21">
    <cfRule type="expression" dxfId="3001" priority="455" stopIfTrue="1">
      <formula>AND(INDEX($M21:$T21,1,$V21)=0, $V21&gt;0)</formula>
    </cfRule>
  </conditionalFormatting>
  <conditionalFormatting sqref="V21">
    <cfRule type="expression" dxfId="3000" priority="456" stopIfTrue="1">
      <formula>AND(INDEX($M21:$T21,1,$W21)=0, $W21&gt;0)</formula>
    </cfRule>
  </conditionalFormatting>
  <conditionalFormatting sqref="W21">
    <cfRule type="expression" dxfId="2999" priority="457" stopIfTrue="1">
      <formula>AND(INDEX($M21:$T21,1,$X21)=0, $X21&gt;0)</formula>
    </cfRule>
  </conditionalFormatting>
  <conditionalFormatting sqref="AD21:AF21">
    <cfRule type="expression" dxfId="2998" priority="458">
      <formula>AND(NOT(ISBLANK($M21)),ISBLANK($AE21),ISBLANK($AF21),ISBLANK($AG21))</formula>
    </cfRule>
  </conditionalFormatting>
  <conditionalFormatting sqref="AG21:AI21">
    <cfRule type="expression" dxfId="2997" priority="459">
      <formula>AND(NOT(ISBLANK($N21)),ISBLANK($AH21),ISBLANK($AI21),ISBLANK($AJ21))</formula>
    </cfRule>
  </conditionalFormatting>
  <conditionalFormatting sqref="AJ21:AL21">
    <cfRule type="expression" dxfId="2996" priority="460">
      <formula>AND(NOT(ISBLANK($O21)),ISBLANK($AK21),ISBLANK($AL21),ISBLANK($AM21))</formula>
    </cfRule>
  </conditionalFormatting>
  <conditionalFormatting sqref="AM21:AO21">
    <cfRule type="expression" dxfId="2995" priority="461">
      <formula>AND(NOT(ISBLANK($P21)),ISBLANK($AN21),ISBLANK($AO21),ISBLANK($AP21))</formula>
    </cfRule>
  </conditionalFormatting>
  <conditionalFormatting sqref="AP21:AR21">
    <cfRule type="expression" dxfId="2994" priority="462">
      <formula>AND(NOT(ISBLANK($Q21)),ISBLANK($AQ21),ISBLANK($AR21),ISBLANK($AS21))</formula>
    </cfRule>
  </conditionalFormatting>
  <conditionalFormatting sqref="AS21:AU21">
    <cfRule type="expression" dxfId="2993" priority="463">
      <formula>AND(NOT(ISBLANK($R21)),ISBLANK($AT21),ISBLANK($AU21),ISBLANK($AV21))</formula>
    </cfRule>
  </conditionalFormatting>
  <conditionalFormatting sqref="AV21:AX21">
    <cfRule type="expression" dxfId="2992" priority="464">
      <formula>AND(NOT(ISBLANK($S21)),ISBLANK($AW21),ISBLANK($AX21),ISBLANK($AY21))</formula>
    </cfRule>
  </conditionalFormatting>
  <conditionalFormatting sqref="AY21:BA21">
    <cfRule type="expression" dxfId="2991" priority="465">
      <formula>AND(NOT(ISBLANK($T21)),ISBLANK($AZ21),ISBLANK($BA21),ISBLANK($BB21))</formula>
    </cfRule>
  </conditionalFormatting>
  <conditionalFormatting sqref="W21">
    <cfRule type="expression" dxfId="2990" priority="466">
      <formula>AND(NOT(ISBLANK($X21)),ISBLANK($U21),ISBLANK($V21),ISBLANK($W21))</formula>
    </cfRule>
  </conditionalFormatting>
  <conditionalFormatting sqref="AC37">
    <cfRule type="expression" dxfId="2989" priority="467">
      <formula>"&lt;=0.5*$E$17"</formula>
    </cfRule>
  </conditionalFormatting>
  <conditionalFormatting sqref="AC37">
    <cfRule type="expression" dxfId="2988" priority="468">
      <formula>"&gt;=0,5*$E$17"</formula>
    </cfRule>
  </conditionalFormatting>
  <conditionalFormatting sqref="AD37:BM37">
    <cfRule type="expression" dxfId="2987" priority="469" stopIfTrue="1">
      <formula>MOD(AD37,2)&lt;&gt;0</formula>
    </cfRule>
  </conditionalFormatting>
  <conditionalFormatting sqref="U37">
    <cfRule type="expression" dxfId="2986" priority="470" stopIfTrue="1">
      <formula>AND(INDEX($M37:$T37,1,$V37)=0, $V37&gt;0)</formula>
    </cfRule>
  </conditionalFormatting>
  <conditionalFormatting sqref="V37">
    <cfRule type="expression" dxfId="2985" priority="471" stopIfTrue="1">
      <formula>AND(INDEX($M37:$T37,1,$W37)=0, $W37&gt;0)</formula>
    </cfRule>
  </conditionalFormatting>
  <conditionalFormatting sqref="W37">
    <cfRule type="expression" dxfId="2984" priority="472" stopIfTrue="1">
      <formula>AND(INDEX($M37:$T37,1,$X37)=0, $X37&gt;0)</formula>
    </cfRule>
  </conditionalFormatting>
  <conditionalFormatting sqref="AD37:AF37">
    <cfRule type="expression" dxfId="2983" priority="473">
      <formula>AND(NOT(ISBLANK($M37)),ISBLANK($AE37),ISBLANK($AF37),ISBLANK($AG37))</formula>
    </cfRule>
  </conditionalFormatting>
  <conditionalFormatting sqref="AG37:AI37">
    <cfRule type="expression" dxfId="2982" priority="474">
      <formula>AND(NOT(ISBLANK($N37)),ISBLANK($AH37),ISBLANK($AI37),ISBLANK($AJ37))</formula>
    </cfRule>
  </conditionalFormatting>
  <conditionalFormatting sqref="AJ37:AL37">
    <cfRule type="expression" dxfId="2981" priority="475">
      <formula>AND(NOT(ISBLANK($O37)),ISBLANK($AK37),ISBLANK($AL37),ISBLANK($AM37))</formula>
    </cfRule>
  </conditionalFormatting>
  <conditionalFormatting sqref="AM37:AO37">
    <cfRule type="expression" dxfId="2980" priority="476">
      <formula>AND(NOT(ISBLANK($P37)),ISBLANK($AN37),ISBLANK($AO37),ISBLANK($AP37))</formula>
    </cfRule>
  </conditionalFormatting>
  <conditionalFormatting sqref="AP37:AR37">
    <cfRule type="expression" dxfId="2979" priority="477">
      <formula>AND(NOT(ISBLANK($Q37)),ISBLANK($AQ37),ISBLANK($AR37),ISBLANK($AS37))</formula>
    </cfRule>
  </conditionalFormatting>
  <conditionalFormatting sqref="AS37:AU37">
    <cfRule type="expression" dxfId="2978" priority="478">
      <formula>AND(NOT(ISBLANK($R37)),ISBLANK($AT37),ISBLANK($AU37),ISBLANK($AV37))</formula>
    </cfRule>
  </conditionalFormatting>
  <conditionalFormatting sqref="AV37:AX37">
    <cfRule type="expression" dxfId="2977" priority="479">
      <formula>AND(NOT(ISBLANK($S37)),ISBLANK($AW37),ISBLANK($AX37),ISBLANK($AY37))</formula>
    </cfRule>
  </conditionalFormatting>
  <conditionalFormatting sqref="AY37:BA37">
    <cfRule type="expression" dxfId="2976" priority="480">
      <formula>AND(NOT(ISBLANK($T37)),ISBLANK($AZ37),ISBLANK($BA37),ISBLANK($BB37))</formula>
    </cfRule>
  </conditionalFormatting>
  <conditionalFormatting sqref="W37">
    <cfRule type="expression" dxfId="2975" priority="481">
      <formula>AND(NOT(ISBLANK($X37)),ISBLANK($U37),ISBLANK($V37),ISBLANK($W37))</formula>
    </cfRule>
  </conditionalFormatting>
  <conditionalFormatting sqref="AC40">
    <cfRule type="expression" dxfId="2974" priority="482">
      <formula>"&lt;=0.5*$E$17"</formula>
    </cfRule>
  </conditionalFormatting>
  <conditionalFormatting sqref="AC40">
    <cfRule type="expression" dxfId="2973" priority="483">
      <formula>"&gt;=0,5*$E$17"</formula>
    </cfRule>
  </conditionalFormatting>
  <conditionalFormatting sqref="AD40:BM40">
    <cfRule type="expression" dxfId="2972" priority="484" stopIfTrue="1">
      <formula>MOD(AD40,2)&lt;&gt;0</formula>
    </cfRule>
  </conditionalFormatting>
  <conditionalFormatting sqref="U40">
    <cfRule type="expression" dxfId="2971" priority="485" stopIfTrue="1">
      <formula>AND(INDEX($M40:$T40,1,$V40)=0, $V40&gt;0)</formula>
    </cfRule>
  </conditionalFormatting>
  <conditionalFormatting sqref="V40">
    <cfRule type="expression" dxfId="2970" priority="486" stopIfTrue="1">
      <formula>AND(INDEX($M40:$T40,1,$W40)=0, $W40&gt;0)</formula>
    </cfRule>
  </conditionalFormatting>
  <conditionalFormatting sqref="W40">
    <cfRule type="expression" dxfId="2969" priority="487" stopIfTrue="1">
      <formula>AND(INDEX($M40:$T40,1,$X40)=0, $X40&gt;0)</formula>
    </cfRule>
  </conditionalFormatting>
  <conditionalFormatting sqref="AD40:AF40">
    <cfRule type="expression" dxfId="2968" priority="488">
      <formula>AND(NOT(ISBLANK($M40)),ISBLANK($AE40),ISBLANK($AF40),ISBLANK($AG40))</formula>
    </cfRule>
  </conditionalFormatting>
  <conditionalFormatting sqref="AG40:AI40">
    <cfRule type="expression" dxfId="2967" priority="489">
      <formula>AND(NOT(ISBLANK($N40)),ISBLANK($AH40),ISBLANK($AI40),ISBLANK($AJ40))</formula>
    </cfRule>
  </conditionalFormatting>
  <conditionalFormatting sqref="AJ40:AL40">
    <cfRule type="expression" dxfId="2966" priority="490">
      <formula>AND(NOT(ISBLANK($O40)),ISBLANK($AK40),ISBLANK($AL40),ISBLANK($AM40))</formula>
    </cfRule>
  </conditionalFormatting>
  <conditionalFormatting sqref="AM40:AO40">
    <cfRule type="expression" dxfId="2965" priority="491">
      <formula>AND(NOT(ISBLANK($P40)),ISBLANK($AN40),ISBLANK($AO40),ISBLANK($AP40))</formula>
    </cfRule>
  </conditionalFormatting>
  <conditionalFormatting sqref="AP40:AR40">
    <cfRule type="expression" dxfId="2964" priority="492">
      <formula>AND(NOT(ISBLANK($Q40)),ISBLANK($AQ40),ISBLANK($AR40),ISBLANK($AS40))</formula>
    </cfRule>
  </conditionalFormatting>
  <conditionalFormatting sqref="AS40:AU40">
    <cfRule type="expression" dxfId="2963" priority="493">
      <formula>AND(NOT(ISBLANK($R40)),ISBLANK($AT40),ISBLANK($AU40),ISBLANK($AV40))</formula>
    </cfRule>
  </conditionalFormatting>
  <conditionalFormatting sqref="AV40:AX40">
    <cfRule type="expression" dxfId="2962" priority="494">
      <formula>AND(NOT(ISBLANK($S40)),ISBLANK($AW40),ISBLANK($AX40),ISBLANK($AY40))</formula>
    </cfRule>
  </conditionalFormatting>
  <conditionalFormatting sqref="AY40:BA40">
    <cfRule type="expression" dxfId="2961" priority="495">
      <formula>AND(NOT(ISBLANK($T40)),ISBLANK($AZ40),ISBLANK($BA40),ISBLANK($BB40))</formula>
    </cfRule>
  </conditionalFormatting>
  <conditionalFormatting sqref="W40">
    <cfRule type="expression" dxfId="2960" priority="496">
      <formula>AND(NOT(ISBLANK($X40)),ISBLANK($U40),ISBLANK($V40),ISBLANK($W40))</formula>
    </cfRule>
  </conditionalFormatting>
  <conditionalFormatting sqref="AC41">
    <cfRule type="expression" dxfId="2959" priority="497">
      <formula>"&lt;=0.5*$E$17"</formula>
    </cfRule>
  </conditionalFormatting>
  <conditionalFormatting sqref="AC41">
    <cfRule type="expression" dxfId="2958" priority="498">
      <formula>"&gt;=0,5*$E$17"</formula>
    </cfRule>
  </conditionalFormatting>
  <conditionalFormatting sqref="AD41:BM41">
    <cfRule type="expression" dxfId="2957" priority="499" stopIfTrue="1">
      <formula>MOD(AD41,2)&lt;&gt;0</formula>
    </cfRule>
  </conditionalFormatting>
  <conditionalFormatting sqref="U41">
    <cfRule type="expression" dxfId="2956" priority="500" stopIfTrue="1">
      <formula>AND(INDEX($M41:$T41,1,$V41)=0, $V41&gt;0)</formula>
    </cfRule>
  </conditionalFormatting>
  <conditionalFormatting sqref="V41">
    <cfRule type="expression" dxfId="2955" priority="501" stopIfTrue="1">
      <formula>AND(INDEX($M41:$T41,1,$W41)=0, $W41&gt;0)</formula>
    </cfRule>
  </conditionalFormatting>
  <conditionalFormatting sqref="W41">
    <cfRule type="expression" dxfId="2954" priority="502" stopIfTrue="1">
      <formula>AND(INDEX($M41:$T41,1,$X41)=0, $X41&gt;0)</formula>
    </cfRule>
  </conditionalFormatting>
  <conditionalFormatting sqref="AD41:AF41">
    <cfRule type="expression" dxfId="2953" priority="503">
      <formula>AND(NOT(ISBLANK($M41)),ISBLANK($AE41),ISBLANK($AF41),ISBLANK($AG41))</formula>
    </cfRule>
  </conditionalFormatting>
  <conditionalFormatting sqref="AG41:AI41">
    <cfRule type="expression" dxfId="2952" priority="504">
      <formula>AND(NOT(ISBLANK($N41)),ISBLANK($AH41),ISBLANK($AI41),ISBLANK($AJ41))</formula>
    </cfRule>
  </conditionalFormatting>
  <conditionalFormatting sqref="AJ41:AL41">
    <cfRule type="expression" dxfId="2951" priority="505">
      <formula>AND(NOT(ISBLANK($O41)),ISBLANK($AK41),ISBLANK($AL41),ISBLANK($AM41))</formula>
    </cfRule>
  </conditionalFormatting>
  <conditionalFormatting sqref="AM41:AO41">
    <cfRule type="expression" dxfId="2950" priority="506">
      <formula>AND(NOT(ISBLANK($P41)),ISBLANK($AN41),ISBLANK($AO41),ISBLANK($AP41))</formula>
    </cfRule>
  </conditionalFormatting>
  <conditionalFormatting sqref="AP41:AR41">
    <cfRule type="expression" dxfId="2949" priority="507">
      <formula>AND(NOT(ISBLANK($Q41)),ISBLANK($AQ41),ISBLANK($AR41),ISBLANK($AS41))</formula>
    </cfRule>
  </conditionalFormatting>
  <conditionalFormatting sqref="AS41:AU41">
    <cfRule type="expression" dxfId="2948" priority="508">
      <formula>AND(NOT(ISBLANK($R41)),ISBLANK($AT41),ISBLANK($AU41),ISBLANK($AV41))</formula>
    </cfRule>
  </conditionalFormatting>
  <conditionalFormatting sqref="AV41:AX41">
    <cfRule type="expression" dxfId="2947" priority="509">
      <formula>AND(NOT(ISBLANK($S41)),ISBLANK($AW41),ISBLANK($AX41),ISBLANK($AY41))</formula>
    </cfRule>
  </conditionalFormatting>
  <conditionalFormatting sqref="AY41:BA41">
    <cfRule type="expression" dxfId="2946" priority="510">
      <formula>AND(NOT(ISBLANK($T41)),ISBLANK($AZ41),ISBLANK($BA41),ISBLANK($BB41))</formula>
    </cfRule>
  </conditionalFormatting>
  <conditionalFormatting sqref="W41">
    <cfRule type="expression" dxfId="2945" priority="511">
      <formula>AND(NOT(ISBLANK($X41)),ISBLANK($U41),ISBLANK($V41),ISBLANK($W41))</formula>
    </cfRule>
  </conditionalFormatting>
  <conditionalFormatting sqref="AC42">
    <cfRule type="expression" dxfId="2944" priority="512">
      <formula>"&lt;=0.5*$E$17"</formula>
    </cfRule>
  </conditionalFormatting>
  <conditionalFormatting sqref="AC42">
    <cfRule type="expression" dxfId="2943" priority="513">
      <formula>"&gt;=0,5*$E$17"</formula>
    </cfRule>
  </conditionalFormatting>
  <conditionalFormatting sqref="AD42:BM42">
    <cfRule type="expression" dxfId="2942" priority="514" stopIfTrue="1">
      <formula>MOD(AD42,2)&lt;&gt;0</formula>
    </cfRule>
  </conditionalFormatting>
  <conditionalFormatting sqref="U42">
    <cfRule type="expression" dxfId="2941" priority="515" stopIfTrue="1">
      <formula>AND(INDEX($M42:$T42,1,$V42)=0, $V42&gt;0)</formula>
    </cfRule>
  </conditionalFormatting>
  <conditionalFormatting sqref="V42">
    <cfRule type="expression" dxfId="2940" priority="516" stopIfTrue="1">
      <formula>AND(INDEX($M42:$T42,1,$W42)=0, $W42&gt;0)</formula>
    </cfRule>
  </conditionalFormatting>
  <conditionalFormatting sqref="W42">
    <cfRule type="expression" dxfId="2939" priority="517" stopIfTrue="1">
      <formula>AND(INDEX($M42:$T42,1,$X42)=0, $X42&gt;0)</formula>
    </cfRule>
  </conditionalFormatting>
  <conditionalFormatting sqref="AD42:AF42">
    <cfRule type="expression" dxfId="2938" priority="518">
      <formula>AND(NOT(ISBLANK($M42)),ISBLANK($AE42),ISBLANK($AF42),ISBLANK($AG42))</formula>
    </cfRule>
  </conditionalFormatting>
  <conditionalFormatting sqref="AG42:AI42">
    <cfRule type="expression" dxfId="2937" priority="519">
      <formula>AND(NOT(ISBLANK($N42)),ISBLANK($AH42),ISBLANK($AI42),ISBLANK($AJ42))</formula>
    </cfRule>
  </conditionalFormatting>
  <conditionalFormatting sqref="AJ42:AL42">
    <cfRule type="expression" dxfId="2936" priority="520">
      <formula>AND(NOT(ISBLANK($O42)),ISBLANK($AK42),ISBLANK($AL42),ISBLANK($AM42))</formula>
    </cfRule>
  </conditionalFormatting>
  <conditionalFormatting sqref="AM42:AO42">
    <cfRule type="expression" dxfId="2935" priority="521">
      <formula>AND(NOT(ISBLANK($P42)),ISBLANK($AN42),ISBLANK($AO42),ISBLANK($AP42))</formula>
    </cfRule>
  </conditionalFormatting>
  <conditionalFormatting sqref="AP42:AR42">
    <cfRule type="expression" dxfId="2934" priority="522">
      <formula>AND(NOT(ISBLANK($Q42)),ISBLANK($AQ42),ISBLANK($AR42),ISBLANK($AS42))</formula>
    </cfRule>
  </conditionalFormatting>
  <conditionalFormatting sqref="AS42:AU42">
    <cfRule type="expression" dxfId="2933" priority="523">
      <formula>AND(NOT(ISBLANK($R42)),ISBLANK($AT42),ISBLANK($AU42),ISBLANK($AV42))</formula>
    </cfRule>
  </conditionalFormatting>
  <conditionalFormatting sqref="AV42:AX42">
    <cfRule type="expression" dxfId="2932" priority="524">
      <formula>AND(NOT(ISBLANK($S42)),ISBLANK($AW42),ISBLANK($AX42),ISBLANK($AY42))</formula>
    </cfRule>
  </conditionalFormatting>
  <conditionalFormatting sqref="AY42:BA42">
    <cfRule type="expression" dxfId="2931" priority="525">
      <formula>AND(NOT(ISBLANK($T42)),ISBLANK($AZ42),ISBLANK($BA42),ISBLANK($BB42))</formula>
    </cfRule>
  </conditionalFormatting>
  <conditionalFormatting sqref="W42">
    <cfRule type="expression" dxfId="2930" priority="526">
      <formula>AND(NOT(ISBLANK($X42)),ISBLANK($U42),ISBLANK($V42),ISBLANK($W42))</formula>
    </cfRule>
  </conditionalFormatting>
  <conditionalFormatting sqref="AC38">
    <cfRule type="expression" dxfId="2929" priority="527">
      <formula>"&lt;=0.5*$E$17"</formula>
    </cfRule>
  </conditionalFormatting>
  <conditionalFormatting sqref="AC38">
    <cfRule type="expression" dxfId="2928" priority="528">
      <formula>"&gt;=0,5*$E$17"</formula>
    </cfRule>
  </conditionalFormatting>
  <conditionalFormatting sqref="AD38:BM38">
    <cfRule type="expression" dxfId="2927" priority="529" stopIfTrue="1">
      <formula>MOD(AD38,2)&lt;&gt;0</formula>
    </cfRule>
  </conditionalFormatting>
  <conditionalFormatting sqref="U38">
    <cfRule type="expression" dxfId="2926" priority="530" stopIfTrue="1">
      <formula>AND(INDEX($M38:$T38,1,$V38)=0, $V38&gt;0)</formula>
    </cfRule>
  </conditionalFormatting>
  <conditionalFormatting sqref="V38">
    <cfRule type="expression" dxfId="2925" priority="531" stopIfTrue="1">
      <formula>AND(INDEX($M38:$T38,1,$W38)=0, $W38&gt;0)</formula>
    </cfRule>
  </conditionalFormatting>
  <conditionalFormatting sqref="W38">
    <cfRule type="expression" dxfId="2924" priority="532" stopIfTrue="1">
      <formula>AND(INDEX($M38:$T38,1,$X38)=0, $X38&gt;0)</formula>
    </cfRule>
  </conditionalFormatting>
  <conditionalFormatting sqref="AD38:AF38">
    <cfRule type="expression" dxfId="2923" priority="533">
      <formula>AND(NOT(ISBLANK($M38)),ISBLANK($AE38),ISBLANK($AF38),ISBLANK($AG38))</formula>
    </cfRule>
  </conditionalFormatting>
  <conditionalFormatting sqref="AG38:AI38">
    <cfRule type="expression" dxfId="2922" priority="534">
      <formula>AND(NOT(ISBLANK($N38)),ISBLANK($AH38),ISBLANK($AI38),ISBLANK($AJ38))</formula>
    </cfRule>
  </conditionalFormatting>
  <conditionalFormatting sqref="AJ38:AL38">
    <cfRule type="expression" dxfId="2921" priority="535">
      <formula>AND(NOT(ISBLANK($O38)),ISBLANK($AK38),ISBLANK($AL38),ISBLANK($AM38))</formula>
    </cfRule>
  </conditionalFormatting>
  <conditionalFormatting sqref="AM38:AO38">
    <cfRule type="expression" dxfId="2920" priority="536">
      <formula>AND(NOT(ISBLANK($P38)),ISBLANK($AN38),ISBLANK($AO38),ISBLANK($AP38))</formula>
    </cfRule>
  </conditionalFormatting>
  <conditionalFormatting sqref="AP38:AR38">
    <cfRule type="expression" dxfId="2919" priority="537">
      <formula>AND(NOT(ISBLANK($Q38)),ISBLANK($AQ38),ISBLANK($AR38),ISBLANK($AS38))</formula>
    </cfRule>
  </conditionalFormatting>
  <conditionalFormatting sqref="AS38:AU38">
    <cfRule type="expression" dxfId="2918" priority="538">
      <formula>AND(NOT(ISBLANK($R38)),ISBLANK($AT38),ISBLANK($AU38),ISBLANK($AV38))</formula>
    </cfRule>
  </conditionalFormatting>
  <conditionalFormatting sqref="AV38:AX38">
    <cfRule type="expression" dxfId="2917" priority="539">
      <formula>AND(NOT(ISBLANK($S38)),ISBLANK($AW38),ISBLANK($AX38),ISBLANK($AY38))</formula>
    </cfRule>
  </conditionalFormatting>
  <conditionalFormatting sqref="AY38:BA38">
    <cfRule type="expression" dxfId="2916" priority="540">
      <formula>AND(NOT(ISBLANK($T38)),ISBLANK($AZ38),ISBLANK($BA38),ISBLANK($BB38))</formula>
    </cfRule>
  </conditionalFormatting>
  <conditionalFormatting sqref="W38">
    <cfRule type="expression" dxfId="2915" priority="541">
      <formula>AND(NOT(ISBLANK($X38)),ISBLANK($U38),ISBLANK($V38),ISBLANK($W38))</formula>
    </cfRule>
  </conditionalFormatting>
  <conditionalFormatting sqref="AC39">
    <cfRule type="expression" dxfId="2914" priority="542">
      <formula>"&lt;=0.5*$E$17"</formula>
    </cfRule>
  </conditionalFormatting>
  <conditionalFormatting sqref="AC39">
    <cfRule type="expression" dxfId="2913" priority="543">
      <formula>"&gt;=0,5*$E$17"</formula>
    </cfRule>
  </conditionalFormatting>
  <conditionalFormatting sqref="AD39:BM39">
    <cfRule type="expression" dxfId="2912" priority="544" stopIfTrue="1">
      <formula>MOD(AD39,2)&lt;&gt;0</formula>
    </cfRule>
  </conditionalFormatting>
  <conditionalFormatting sqref="U39">
    <cfRule type="expression" dxfId="2911" priority="545" stopIfTrue="1">
      <formula>AND(INDEX($M39:$T39,1,$V39)=0, $V39&gt;0)</formula>
    </cfRule>
  </conditionalFormatting>
  <conditionalFormatting sqref="V39">
    <cfRule type="expression" dxfId="2910" priority="546" stopIfTrue="1">
      <formula>AND(INDEX($M39:$T39,1,$W39)=0, $W39&gt;0)</formula>
    </cfRule>
  </conditionalFormatting>
  <conditionalFormatting sqref="W39">
    <cfRule type="expression" dxfId="2909" priority="547" stopIfTrue="1">
      <formula>AND(INDEX($M39:$T39,1,$X39)=0, $X39&gt;0)</formula>
    </cfRule>
  </conditionalFormatting>
  <conditionalFormatting sqref="AD39:AF39">
    <cfRule type="expression" dxfId="2908" priority="548">
      <formula>AND(NOT(ISBLANK($M39)),ISBLANK($AE39),ISBLANK($AF39),ISBLANK($AG39))</formula>
    </cfRule>
  </conditionalFormatting>
  <conditionalFormatting sqref="AG39:AI39">
    <cfRule type="expression" dxfId="2907" priority="549">
      <formula>AND(NOT(ISBLANK($N39)),ISBLANK($AH39),ISBLANK($AI39),ISBLANK($AJ39))</formula>
    </cfRule>
  </conditionalFormatting>
  <conditionalFormatting sqref="AJ39:AL39">
    <cfRule type="expression" dxfId="2906" priority="550">
      <formula>AND(NOT(ISBLANK($O39)),ISBLANK($AK39),ISBLANK($AL39),ISBLANK($AM39))</formula>
    </cfRule>
  </conditionalFormatting>
  <conditionalFormatting sqref="AM39:AO39">
    <cfRule type="expression" dxfId="2905" priority="551">
      <formula>AND(NOT(ISBLANK($P39)),ISBLANK($AN39),ISBLANK($AO39),ISBLANK($AP39))</formula>
    </cfRule>
  </conditionalFormatting>
  <conditionalFormatting sqref="AP39:AR39">
    <cfRule type="expression" dxfId="2904" priority="552">
      <formula>AND(NOT(ISBLANK($Q39)),ISBLANK($AQ39),ISBLANK($AR39),ISBLANK($AS39))</formula>
    </cfRule>
  </conditionalFormatting>
  <conditionalFormatting sqref="AS39:AU39">
    <cfRule type="expression" dxfId="2903" priority="553">
      <formula>AND(NOT(ISBLANK($R39)),ISBLANK($AT39),ISBLANK($AU39),ISBLANK($AV39))</formula>
    </cfRule>
  </conditionalFormatting>
  <conditionalFormatting sqref="AV39:AX39">
    <cfRule type="expression" dxfId="2902" priority="554">
      <formula>AND(NOT(ISBLANK($S39)),ISBLANK($AW39),ISBLANK($AX39),ISBLANK($AY39))</formula>
    </cfRule>
  </conditionalFormatting>
  <conditionalFormatting sqref="AY39:BA39">
    <cfRule type="expression" dxfId="2901" priority="555">
      <formula>AND(NOT(ISBLANK($T39)),ISBLANK($AZ39),ISBLANK($BA39),ISBLANK($BB39))</formula>
    </cfRule>
  </conditionalFormatting>
  <conditionalFormatting sqref="W39">
    <cfRule type="expression" dxfId="2900" priority="556">
      <formula>AND(NOT(ISBLANK($X39)),ISBLANK($U39),ISBLANK($V39),ISBLANK($W39))</formula>
    </cfRule>
  </conditionalFormatting>
  <conditionalFormatting sqref="AJ71:AL71">
    <cfRule type="expression" dxfId="2899" priority="557" stopIfTrue="1">
      <formula>MOD(AJ71,2)&lt;&gt;0</formula>
    </cfRule>
  </conditionalFormatting>
  <conditionalFormatting sqref="AJ71:AL71">
    <cfRule type="expression" dxfId="2898" priority="558">
      <formula>AND(NOT(ISBLANK($M71)),ISBLANK($AE71),ISBLANK($AF71),ISBLANK($AG71))</formula>
    </cfRule>
  </conditionalFormatting>
  <conditionalFormatting sqref="AM71:AO71">
    <cfRule type="expression" dxfId="2897" priority="559" stopIfTrue="1">
      <formula>MOD(AM71,2)&lt;&gt;0</formula>
    </cfRule>
  </conditionalFormatting>
  <conditionalFormatting sqref="AM71:AO71">
    <cfRule type="expression" dxfId="2896" priority="560">
      <formula>AND(NOT(ISBLANK($N71)),ISBLANK($AH71),ISBLANK($AI71),ISBLANK($AJ71))</formula>
    </cfRule>
  </conditionalFormatting>
  <conditionalFormatting sqref="AP71:AR71">
    <cfRule type="expression" dxfId="2895" priority="561" stopIfTrue="1">
      <formula>MOD(AP71,2)&lt;&gt;0</formula>
    </cfRule>
  </conditionalFormatting>
  <conditionalFormatting sqref="AP71:AR71">
    <cfRule type="expression" dxfId="2894" priority="562">
      <formula>AND(NOT(ISBLANK($M71)),ISBLANK($AE71),ISBLANK($AF71),ISBLANK($AG71))</formula>
    </cfRule>
  </conditionalFormatting>
  <conditionalFormatting sqref="AS71:AU71">
    <cfRule type="expression" dxfId="2893" priority="563" stopIfTrue="1">
      <formula>MOD(AS71,2)&lt;&gt;0</formula>
    </cfRule>
  </conditionalFormatting>
  <conditionalFormatting sqref="AS71:AU71">
    <cfRule type="expression" dxfId="2892" priority="564">
      <formula>AND(NOT(ISBLANK($N71)),ISBLANK($AH71),ISBLANK($AI71),ISBLANK($AJ71))</formula>
    </cfRule>
  </conditionalFormatting>
  <conditionalFormatting sqref="AV71:AX71">
    <cfRule type="expression" dxfId="2891" priority="565" stopIfTrue="1">
      <formula>MOD(AV71,2)&lt;&gt;0</formula>
    </cfRule>
  </conditionalFormatting>
  <conditionalFormatting sqref="AV71:AX71">
    <cfRule type="expression" dxfId="2890" priority="566">
      <formula>AND(NOT(ISBLANK($M71)),ISBLANK($AE71),ISBLANK($AF71),ISBLANK($AG71))</formula>
    </cfRule>
  </conditionalFormatting>
  <conditionalFormatting sqref="AY71:BA71">
    <cfRule type="expression" dxfId="2889" priority="567" stopIfTrue="1">
      <formula>MOD(AY71,2)&lt;&gt;0</formula>
    </cfRule>
  </conditionalFormatting>
  <conditionalFormatting sqref="AY71:BA71">
    <cfRule type="expression" dxfId="2888" priority="568">
      <formula>AND(NOT(ISBLANK($N71)),ISBLANK($AH71),ISBLANK($AI71),ISBLANK($AJ71))</formula>
    </cfRule>
  </conditionalFormatting>
  <conditionalFormatting sqref="BB71:BD71">
    <cfRule type="expression" dxfId="2887" priority="569" stopIfTrue="1">
      <formula>MOD(BB71,2)&lt;&gt;0</formula>
    </cfRule>
  </conditionalFormatting>
  <conditionalFormatting sqref="BB71:BD71">
    <cfRule type="expression" dxfId="2886" priority="570">
      <formula>AND(NOT(ISBLANK($M71)),ISBLANK($AE71),ISBLANK($AF71),ISBLANK($AG71))</formula>
    </cfRule>
  </conditionalFormatting>
  <conditionalFormatting sqref="BE71:BG71">
    <cfRule type="expression" dxfId="2885" priority="571" stopIfTrue="1">
      <formula>MOD(BE71,2)&lt;&gt;0</formula>
    </cfRule>
  </conditionalFormatting>
  <conditionalFormatting sqref="BE71:BG71">
    <cfRule type="expression" dxfId="2884" priority="572">
      <formula>AND(NOT(ISBLANK($N71)),ISBLANK($AH71),ISBLANK($AI71),ISBLANK($AJ71))</formula>
    </cfRule>
  </conditionalFormatting>
  <conditionalFormatting sqref="BH71:BJ71">
    <cfRule type="expression" dxfId="2883" priority="573" stopIfTrue="1">
      <formula>MOD(BH71,2)&lt;&gt;0</formula>
    </cfRule>
  </conditionalFormatting>
  <conditionalFormatting sqref="BH71:BJ71">
    <cfRule type="expression" dxfId="2882" priority="574">
      <formula>AND(NOT(ISBLANK($M71)),ISBLANK($AE71),ISBLANK($AF71),ISBLANK($AG71))</formula>
    </cfRule>
  </conditionalFormatting>
  <conditionalFormatting sqref="BK71:BM71">
    <cfRule type="expression" dxfId="2881" priority="575" stopIfTrue="1">
      <formula>MOD(BK71,2)&lt;&gt;0</formula>
    </cfRule>
  </conditionalFormatting>
  <conditionalFormatting sqref="BK71:BM71">
    <cfRule type="expression" dxfId="2880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317</v>
      </c>
      <c r="C1" s="94" t="s">
        <v>117</v>
      </c>
      <c r="D1" s="94" t="s">
        <v>318</v>
      </c>
      <c r="E1" s="94" t="s">
        <v>35</v>
      </c>
      <c r="F1" s="94" t="s">
        <v>319</v>
      </c>
      <c r="G1" s="94" t="s">
        <v>308</v>
      </c>
      <c r="H1" s="94" t="s">
        <v>320</v>
      </c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5"/>
      <c r="T1" s="14"/>
      <c r="U1" s="358"/>
      <c r="V1" s="358"/>
      <c r="W1" s="448"/>
      <c r="X1" s="456"/>
      <c r="Y1" s="454"/>
      <c r="Z1" s="454"/>
      <c r="AA1" s="454"/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4"/>
      <c r="AM1" s="454"/>
      <c r="AN1" s="454"/>
      <c r="AO1" s="454"/>
      <c r="AP1" s="454"/>
      <c r="AQ1" s="454"/>
      <c r="AR1" s="454"/>
      <c r="AS1" s="454"/>
      <c r="AT1" s="454"/>
      <c r="AU1" s="454"/>
      <c r="AV1" s="454"/>
      <c r="AW1" s="454"/>
      <c r="AX1" s="454"/>
      <c r="AY1" s="454"/>
      <c r="AZ1" s="454"/>
      <c r="BA1" s="454"/>
      <c r="BB1" s="454"/>
      <c r="BC1" s="454"/>
      <c r="BD1" s="454"/>
      <c r="BE1" s="454"/>
      <c r="BF1" s="454"/>
      <c r="BG1" s="454"/>
      <c r="BH1" s="454"/>
      <c r="BI1" s="454"/>
      <c r="BJ1" s="454"/>
      <c r="BK1" s="454"/>
      <c r="BL1" s="454"/>
      <c r="BM1" s="454"/>
      <c r="BN1" s="454"/>
      <c r="BO1" s="454"/>
    </row>
    <row r="2" spans="1:67" ht="47.25">
      <c r="A2" s="94"/>
      <c r="B2" s="94"/>
      <c r="C2" s="94"/>
      <c r="D2" s="94"/>
      <c r="E2" s="94"/>
      <c r="F2" s="94" t="s">
        <v>321</v>
      </c>
      <c r="G2" s="94"/>
      <c r="H2" s="94"/>
      <c r="I2" s="457" t="s">
        <v>59</v>
      </c>
      <c r="J2" s="458">
        <f>SUM(J3+J14+J10+J17+J18+J20+J32+J29)</f>
        <v>42</v>
      </c>
      <c r="K2" s="454"/>
      <c r="L2" s="454"/>
      <c r="M2" s="454"/>
      <c r="N2" s="454"/>
      <c r="O2" s="454"/>
      <c r="P2" s="454"/>
      <c r="Q2" s="454"/>
      <c r="R2" s="454"/>
      <c r="S2" s="455"/>
      <c r="T2" s="459"/>
      <c r="U2" s="454"/>
      <c r="V2" s="454"/>
      <c r="W2" s="460"/>
      <c r="X2" s="456"/>
      <c r="Y2" s="454"/>
      <c r="Z2" s="454"/>
      <c r="AA2" s="454"/>
      <c r="AB2" s="454"/>
      <c r="AC2" s="454"/>
      <c r="AD2" s="454"/>
      <c r="AE2" s="454"/>
      <c r="AF2" s="454"/>
      <c r="AG2" s="454"/>
      <c r="AH2" s="454"/>
      <c r="AI2" s="454"/>
      <c r="AJ2" s="454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4"/>
      <c r="BN2" s="454"/>
      <c r="BO2" s="454"/>
    </row>
    <row r="3" spans="1:67" ht="15.75">
      <c r="A3" s="27"/>
      <c r="B3" s="27"/>
      <c r="C3" s="27"/>
      <c r="D3" s="27"/>
      <c r="E3" s="27" t="s">
        <v>60</v>
      </c>
      <c r="F3" s="27" t="s">
        <v>322</v>
      </c>
      <c r="G3" s="27"/>
      <c r="H3" s="27"/>
      <c r="I3" s="461" t="s">
        <v>62</v>
      </c>
      <c r="J3" s="46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47.25">
      <c r="A4" s="63">
        <v>3675</v>
      </c>
      <c r="B4" s="46" t="s">
        <v>63</v>
      </c>
      <c r="C4" s="48" t="s">
        <v>82</v>
      </c>
      <c r="D4" s="583" t="s">
        <v>323</v>
      </c>
      <c r="E4" s="584" t="s">
        <v>60</v>
      </c>
      <c r="F4" s="584" t="s">
        <v>324</v>
      </c>
      <c r="G4" s="600" t="s">
        <v>325</v>
      </c>
      <c r="H4" s="64">
        <v>1</v>
      </c>
      <c r="I4" s="463" t="s">
        <v>67</v>
      </c>
      <c r="J4" s="531">
        <v>3</v>
      </c>
      <c r="K4" s="574">
        <f t="shared" si="0"/>
        <v>108</v>
      </c>
      <c r="L4" s="531" t="s">
        <v>68</v>
      </c>
      <c r="M4" s="531" t="s">
        <v>68</v>
      </c>
      <c r="N4" s="531" t="s">
        <v>68</v>
      </c>
      <c r="O4" s="531" t="s">
        <v>68</v>
      </c>
      <c r="P4" s="531"/>
      <c r="Q4" s="531"/>
      <c r="R4" s="531"/>
      <c r="S4" s="548"/>
      <c r="T4" s="596" t="s">
        <v>326</v>
      </c>
      <c r="U4" s="531"/>
      <c r="V4" s="531"/>
      <c r="W4" s="579"/>
      <c r="X4" s="597"/>
      <c r="Y4" s="598"/>
      <c r="Z4" s="598"/>
      <c r="AA4" s="598"/>
      <c r="AB4" s="598"/>
      <c r="AC4" s="601"/>
      <c r="AD4" s="517" t="s">
        <v>327</v>
      </c>
      <c r="AE4" s="517"/>
      <c r="AF4" s="517" t="s">
        <v>327</v>
      </c>
      <c r="AG4" s="520" t="s">
        <v>327</v>
      </c>
      <c r="AH4" s="520"/>
      <c r="AI4" s="520" t="s">
        <v>327</v>
      </c>
      <c r="AJ4" s="517" t="s">
        <v>327</v>
      </c>
      <c r="AK4" s="517"/>
      <c r="AL4" s="517" t="s">
        <v>327</v>
      </c>
      <c r="AM4" s="520" t="s">
        <v>327</v>
      </c>
      <c r="AN4" s="520"/>
      <c r="AO4" s="520" t="s">
        <v>327</v>
      </c>
      <c r="AP4" s="599"/>
      <c r="AQ4" s="599"/>
      <c r="AR4" s="599"/>
      <c r="AS4" s="531"/>
      <c r="AT4" s="531"/>
      <c r="AU4" s="531"/>
      <c r="AV4" s="599"/>
      <c r="AW4" s="599"/>
      <c r="AX4" s="599"/>
      <c r="AY4" s="531"/>
      <c r="AZ4" s="531"/>
      <c r="BA4" s="531"/>
      <c r="BB4" s="531"/>
      <c r="BC4" s="531"/>
      <c r="BD4" s="531"/>
      <c r="BE4" s="531"/>
      <c r="BF4" s="531"/>
      <c r="BG4" s="531"/>
      <c r="BH4" s="531"/>
      <c r="BI4" s="531"/>
      <c r="BJ4" s="531"/>
      <c r="BK4" s="531"/>
      <c r="BL4" s="531"/>
      <c r="BM4" s="531"/>
      <c r="BN4" s="531" t="s">
        <v>309</v>
      </c>
      <c r="BO4" s="532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18"/>
      <c r="E5" s="518"/>
      <c r="F5" s="518"/>
      <c r="G5" s="518"/>
      <c r="H5" s="64">
        <v>2</v>
      </c>
      <c r="I5" s="463" t="s">
        <v>71</v>
      </c>
      <c r="J5" s="518"/>
      <c r="K5" s="518"/>
      <c r="L5" s="518"/>
      <c r="M5" s="518"/>
      <c r="N5" s="518"/>
      <c r="O5" s="518"/>
      <c r="P5" s="518"/>
      <c r="Q5" s="518"/>
      <c r="R5" s="518"/>
      <c r="S5" s="549"/>
      <c r="T5" s="552"/>
      <c r="U5" s="518"/>
      <c r="V5" s="518"/>
      <c r="W5" s="578"/>
      <c r="X5" s="544"/>
      <c r="Y5" s="518"/>
      <c r="Z5" s="518"/>
      <c r="AA5" s="518"/>
      <c r="AB5" s="518"/>
      <c r="AC5" s="518"/>
      <c r="AD5" s="518"/>
      <c r="AE5" s="518"/>
      <c r="AF5" s="518"/>
      <c r="AG5" s="518"/>
      <c r="AH5" s="518"/>
      <c r="AI5" s="518"/>
      <c r="AJ5" s="518"/>
      <c r="AK5" s="518"/>
      <c r="AL5" s="518"/>
      <c r="AM5" s="518"/>
      <c r="AN5" s="518"/>
      <c r="AO5" s="518"/>
      <c r="AP5" s="518"/>
      <c r="AQ5" s="518"/>
      <c r="AR5" s="518"/>
      <c r="AS5" s="518"/>
      <c r="AT5" s="518"/>
      <c r="AU5" s="518"/>
      <c r="AV5" s="518"/>
      <c r="AW5" s="518"/>
      <c r="AX5" s="518"/>
      <c r="AY5" s="518"/>
      <c r="AZ5" s="518"/>
      <c r="BA5" s="518"/>
      <c r="BB5" s="518"/>
      <c r="BC5" s="518"/>
      <c r="BD5" s="518"/>
      <c r="BE5" s="518"/>
      <c r="BF5" s="518"/>
      <c r="BG5" s="518"/>
      <c r="BH5" s="518"/>
      <c r="BI5" s="518"/>
      <c r="BJ5" s="518"/>
      <c r="BK5" s="518"/>
      <c r="BL5" s="518"/>
      <c r="BM5" s="518"/>
      <c r="BN5" s="518"/>
      <c r="BO5" s="518"/>
    </row>
    <row r="6" spans="1:67" ht="47.25">
      <c r="A6" s="63">
        <v>3677</v>
      </c>
      <c r="B6" s="46" t="s">
        <v>63</v>
      </c>
      <c r="C6" s="48" t="s">
        <v>82</v>
      </c>
      <c r="D6" s="518"/>
      <c r="E6" s="518"/>
      <c r="F6" s="518"/>
      <c r="G6" s="518"/>
      <c r="H6" s="64">
        <v>3</v>
      </c>
      <c r="I6" s="463" t="s">
        <v>73</v>
      </c>
      <c r="J6" s="518"/>
      <c r="K6" s="518"/>
      <c r="L6" s="518"/>
      <c r="M6" s="518"/>
      <c r="N6" s="518"/>
      <c r="O6" s="518"/>
      <c r="P6" s="518"/>
      <c r="Q6" s="518"/>
      <c r="R6" s="518"/>
      <c r="S6" s="549"/>
      <c r="T6" s="552"/>
      <c r="U6" s="518"/>
      <c r="V6" s="518"/>
      <c r="W6" s="578"/>
      <c r="X6" s="544"/>
      <c r="Y6" s="518"/>
      <c r="Z6" s="518"/>
      <c r="AA6" s="518"/>
      <c r="AB6" s="518"/>
      <c r="AC6" s="518"/>
      <c r="AD6" s="518"/>
      <c r="AE6" s="518"/>
      <c r="AF6" s="518"/>
      <c r="AG6" s="518"/>
      <c r="AH6" s="518"/>
      <c r="AI6" s="518"/>
      <c r="AJ6" s="518"/>
      <c r="AK6" s="518"/>
      <c r="AL6" s="518"/>
      <c r="AM6" s="518"/>
      <c r="AN6" s="518"/>
      <c r="AO6" s="518"/>
      <c r="AP6" s="518"/>
      <c r="AQ6" s="518"/>
      <c r="AR6" s="518"/>
      <c r="AS6" s="518"/>
      <c r="AT6" s="518"/>
      <c r="AU6" s="518"/>
      <c r="AV6" s="518"/>
      <c r="AW6" s="518"/>
      <c r="AX6" s="518"/>
      <c r="AY6" s="518"/>
      <c r="AZ6" s="518"/>
      <c r="BA6" s="518"/>
      <c r="BB6" s="518"/>
      <c r="BC6" s="518"/>
      <c r="BD6" s="518"/>
      <c r="BE6" s="518"/>
      <c r="BF6" s="518"/>
      <c r="BG6" s="518"/>
      <c r="BH6" s="518"/>
      <c r="BI6" s="518"/>
      <c r="BJ6" s="518"/>
      <c r="BK6" s="518"/>
      <c r="BL6" s="518"/>
      <c r="BM6" s="518"/>
      <c r="BN6" s="518"/>
      <c r="BO6" s="518"/>
    </row>
    <row r="7" spans="1:67" ht="31.5">
      <c r="A7" s="63">
        <v>3678</v>
      </c>
      <c r="B7" s="46" t="s">
        <v>63</v>
      </c>
      <c r="C7" s="48" t="s">
        <v>82</v>
      </c>
      <c r="D7" s="518"/>
      <c r="E7" s="518"/>
      <c r="F7" s="518"/>
      <c r="G7" s="518"/>
      <c r="H7" s="64">
        <v>4</v>
      </c>
      <c r="I7" s="463" t="s">
        <v>75</v>
      </c>
      <c r="J7" s="518"/>
      <c r="K7" s="518"/>
      <c r="L7" s="518"/>
      <c r="M7" s="518"/>
      <c r="N7" s="518"/>
      <c r="O7" s="518"/>
      <c r="P7" s="518"/>
      <c r="Q7" s="518"/>
      <c r="R7" s="518"/>
      <c r="S7" s="549"/>
      <c r="T7" s="552"/>
      <c r="U7" s="518"/>
      <c r="V7" s="518"/>
      <c r="W7" s="578"/>
      <c r="X7" s="544"/>
      <c r="Y7" s="518"/>
      <c r="Z7" s="518"/>
      <c r="AA7" s="518"/>
      <c r="AB7" s="518"/>
      <c r="AC7" s="518"/>
      <c r="AD7" s="518"/>
      <c r="AE7" s="518"/>
      <c r="AF7" s="518"/>
      <c r="AG7" s="518"/>
      <c r="AH7" s="518"/>
      <c r="AI7" s="518"/>
      <c r="AJ7" s="518"/>
      <c r="AK7" s="518"/>
      <c r="AL7" s="518"/>
      <c r="AM7" s="518"/>
      <c r="AN7" s="518"/>
      <c r="AO7" s="518"/>
      <c r="AP7" s="518"/>
      <c r="AQ7" s="518"/>
      <c r="AR7" s="518"/>
      <c r="AS7" s="518"/>
      <c r="AT7" s="518"/>
      <c r="AU7" s="518"/>
      <c r="AV7" s="518"/>
      <c r="AW7" s="518"/>
      <c r="AX7" s="518"/>
      <c r="AY7" s="518"/>
      <c r="AZ7" s="518"/>
      <c r="BA7" s="518"/>
      <c r="BB7" s="518"/>
      <c r="BC7" s="518"/>
      <c r="BD7" s="518"/>
      <c r="BE7" s="518"/>
      <c r="BF7" s="518"/>
      <c r="BG7" s="518"/>
      <c r="BH7" s="518"/>
      <c r="BI7" s="518"/>
      <c r="BJ7" s="518"/>
      <c r="BK7" s="518"/>
      <c r="BL7" s="518"/>
      <c r="BM7" s="518"/>
      <c r="BN7" s="518"/>
      <c r="BO7" s="518"/>
    </row>
    <row r="8" spans="1:67" ht="31.5">
      <c r="A8" s="63">
        <v>3679</v>
      </c>
      <c r="B8" s="46" t="s">
        <v>63</v>
      </c>
      <c r="C8" s="48" t="s">
        <v>82</v>
      </c>
      <c r="D8" s="518"/>
      <c r="E8" s="518"/>
      <c r="F8" s="518"/>
      <c r="G8" s="518"/>
      <c r="H8" s="64">
        <v>5</v>
      </c>
      <c r="I8" s="463" t="s">
        <v>77</v>
      </c>
      <c r="J8" s="518"/>
      <c r="K8" s="518"/>
      <c r="L8" s="518"/>
      <c r="M8" s="518"/>
      <c r="N8" s="518"/>
      <c r="O8" s="518"/>
      <c r="P8" s="518"/>
      <c r="Q8" s="518"/>
      <c r="R8" s="518"/>
      <c r="S8" s="549"/>
      <c r="T8" s="552"/>
      <c r="U8" s="518"/>
      <c r="V8" s="518"/>
      <c r="W8" s="578"/>
      <c r="X8" s="544"/>
      <c r="Y8" s="518"/>
      <c r="Z8" s="518"/>
      <c r="AA8" s="518"/>
      <c r="AB8" s="518"/>
      <c r="AC8" s="518"/>
      <c r="AD8" s="518"/>
      <c r="AE8" s="518"/>
      <c r="AF8" s="518"/>
      <c r="AG8" s="518"/>
      <c r="AH8" s="518"/>
      <c r="AI8" s="518"/>
      <c r="AJ8" s="518"/>
      <c r="AK8" s="518"/>
      <c r="AL8" s="518"/>
      <c r="AM8" s="518"/>
      <c r="AN8" s="518"/>
      <c r="AO8" s="518"/>
      <c r="AP8" s="518"/>
      <c r="AQ8" s="518"/>
      <c r="AR8" s="518"/>
      <c r="AS8" s="518"/>
      <c r="AT8" s="518"/>
      <c r="AU8" s="518"/>
      <c r="AV8" s="518"/>
      <c r="AW8" s="518"/>
      <c r="AX8" s="518"/>
      <c r="AY8" s="518"/>
      <c r="AZ8" s="518"/>
      <c r="BA8" s="518"/>
      <c r="BB8" s="518"/>
      <c r="BC8" s="518"/>
      <c r="BD8" s="518"/>
      <c r="BE8" s="518"/>
      <c r="BF8" s="518"/>
      <c r="BG8" s="518"/>
      <c r="BH8" s="518"/>
      <c r="BI8" s="518"/>
      <c r="BJ8" s="518"/>
      <c r="BK8" s="518"/>
      <c r="BL8" s="518"/>
      <c r="BM8" s="518"/>
      <c r="BN8" s="518"/>
      <c r="BO8" s="518"/>
    </row>
    <row r="9" spans="1:67" ht="31.5">
      <c r="A9" s="63">
        <v>3680</v>
      </c>
      <c r="B9" s="46" t="s">
        <v>63</v>
      </c>
      <c r="C9" s="48" t="s">
        <v>82</v>
      </c>
      <c r="D9" s="519"/>
      <c r="E9" s="519"/>
      <c r="F9" s="519"/>
      <c r="G9" s="519"/>
      <c r="H9" s="64">
        <v>6</v>
      </c>
      <c r="I9" s="463" t="s">
        <v>79</v>
      </c>
      <c r="J9" s="519"/>
      <c r="K9" s="519"/>
      <c r="L9" s="519"/>
      <c r="M9" s="519"/>
      <c r="N9" s="519"/>
      <c r="O9" s="519"/>
      <c r="P9" s="519"/>
      <c r="Q9" s="519"/>
      <c r="R9" s="519"/>
      <c r="S9" s="550"/>
      <c r="T9" s="553"/>
      <c r="U9" s="519"/>
      <c r="V9" s="519"/>
      <c r="W9" s="559"/>
      <c r="X9" s="545"/>
      <c r="Y9" s="519"/>
      <c r="Z9" s="519"/>
      <c r="AA9" s="519"/>
      <c r="AB9" s="519"/>
      <c r="AC9" s="519"/>
      <c r="AD9" s="519"/>
      <c r="AE9" s="519"/>
      <c r="AF9" s="519"/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19"/>
      <c r="BN9" s="519"/>
      <c r="BO9" s="519"/>
    </row>
    <row r="10" spans="1:67" ht="31.5">
      <c r="A10" s="27"/>
      <c r="B10" s="27"/>
      <c r="C10" s="27"/>
      <c r="D10" s="57"/>
      <c r="E10" s="27" t="s">
        <v>60</v>
      </c>
      <c r="F10" s="27" t="s">
        <v>328</v>
      </c>
      <c r="G10" s="27"/>
      <c r="H10" s="27"/>
      <c r="I10" s="461" t="s">
        <v>81</v>
      </c>
      <c r="J10" s="46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323</v>
      </c>
      <c r="E11" s="48" t="s">
        <v>60</v>
      </c>
      <c r="F11" s="63" t="s">
        <v>310</v>
      </c>
      <c r="G11" s="64" t="s">
        <v>329</v>
      </c>
      <c r="H11" s="64"/>
      <c r="I11" s="463" t="s">
        <v>84</v>
      </c>
      <c r="J11" s="45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326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310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330</v>
      </c>
      <c r="G12" s="48" t="s">
        <v>82</v>
      </c>
      <c r="H12" s="63"/>
      <c r="I12" s="463" t="s">
        <v>87</v>
      </c>
      <c r="J12" s="45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331</v>
      </c>
      <c r="G13" s="57" t="s">
        <v>329</v>
      </c>
      <c r="H13" s="57"/>
      <c r="I13" s="461" t="s">
        <v>89</v>
      </c>
      <c r="J13" s="46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332</v>
      </c>
      <c r="G14" s="64"/>
      <c r="H14" s="64"/>
      <c r="I14" s="464" t="s">
        <v>91</v>
      </c>
      <c r="J14" s="453">
        <v>3</v>
      </c>
      <c r="K14" s="156">
        <f>J14*36</f>
        <v>108</v>
      </c>
      <c r="L14" s="465"/>
      <c r="M14" s="465"/>
      <c r="N14" s="465"/>
      <c r="O14" s="465"/>
      <c r="P14" s="465"/>
      <c r="Q14" s="46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311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333</v>
      </c>
      <c r="G15" s="64"/>
      <c r="H15" s="64"/>
      <c r="I15" s="464" t="s">
        <v>93</v>
      </c>
      <c r="J15" s="453"/>
      <c r="K15" s="156"/>
      <c r="L15" s="465"/>
      <c r="M15" s="465"/>
      <c r="N15" s="465"/>
      <c r="O15" s="465"/>
      <c r="P15" s="465"/>
      <c r="Q15" s="46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316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334</v>
      </c>
      <c r="G16" s="27"/>
      <c r="H16" s="27"/>
      <c r="I16" s="461" t="s">
        <v>95</v>
      </c>
      <c r="J16" s="46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323</v>
      </c>
      <c r="E17" s="63" t="s">
        <v>60</v>
      </c>
      <c r="F17" s="63" t="s">
        <v>335</v>
      </c>
      <c r="G17" s="63"/>
      <c r="H17" s="63"/>
      <c r="I17" s="463" t="s">
        <v>98</v>
      </c>
      <c r="J17" s="45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336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312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337</v>
      </c>
      <c r="G18" s="94" t="s">
        <v>329</v>
      </c>
      <c r="H18" s="94"/>
      <c r="I18" s="461" t="s">
        <v>100</v>
      </c>
      <c r="J18" s="46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338</v>
      </c>
      <c r="G19" s="64"/>
      <c r="H19" s="64"/>
      <c r="I19" s="463" t="s">
        <v>100</v>
      </c>
      <c r="J19" s="45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313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339</v>
      </c>
      <c r="G20" s="94"/>
      <c r="H20" s="94"/>
      <c r="I20" s="466" t="s">
        <v>116</v>
      </c>
      <c r="J20" s="462">
        <v>3</v>
      </c>
      <c r="K20" s="61">
        <f t="shared" si="10"/>
        <v>108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31.5" hidden="1" customHeight="1">
      <c r="A21" s="63">
        <v>13</v>
      </c>
      <c r="B21" s="46"/>
      <c r="C21" s="63"/>
      <c r="D21" s="63"/>
      <c r="E21" s="48" t="s">
        <v>60</v>
      </c>
      <c r="F21" s="467" t="s">
        <v>340</v>
      </c>
      <c r="G21" s="64"/>
      <c r="H21" s="64"/>
      <c r="I21" s="468" t="s">
        <v>341</v>
      </c>
      <c r="J21" s="45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316</v>
      </c>
      <c r="BO21" s="81" t="e">
        <f t="shared" si="11"/>
        <v>#DIV/0!</v>
      </c>
    </row>
    <row r="22" spans="1:67" ht="15.75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67" t="s">
        <v>342</v>
      </c>
      <c r="H22" s="64"/>
      <c r="I22" s="468" t="s">
        <v>343</v>
      </c>
      <c r="J22" s="45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316</v>
      </c>
      <c r="BO22" s="81" t="e">
        <f t="shared" si="11"/>
        <v>#DIV/0!</v>
      </c>
    </row>
    <row r="23" spans="1:67" ht="15.75" customHeight="1">
      <c r="A23" s="566">
        <v>14</v>
      </c>
      <c r="B23" s="582" t="s">
        <v>63</v>
      </c>
      <c r="C23" s="584" t="s">
        <v>60</v>
      </c>
      <c r="D23" s="566"/>
      <c r="E23" s="584" t="s">
        <v>82</v>
      </c>
      <c r="F23" s="566"/>
      <c r="G23" s="600" t="s">
        <v>344</v>
      </c>
      <c r="H23" s="469"/>
      <c r="I23" s="468" t="s">
        <v>121</v>
      </c>
      <c r="J23" s="595">
        <v>3</v>
      </c>
      <c r="K23" s="574"/>
      <c r="L23" s="531"/>
      <c r="M23" s="531">
        <v>3</v>
      </c>
      <c r="N23" s="531"/>
      <c r="O23" s="531"/>
      <c r="P23" s="531"/>
      <c r="Q23" s="531"/>
      <c r="R23" s="531"/>
      <c r="S23" s="579"/>
      <c r="T23" s="580"/>
      <c r="U23" s="557"/>
      <c r="V23" s="557">
        <v>2</v>
      </c>
      <c r="W23" s="558"/>
      <c r="X23" s="560">
        <f t="shared" si="12"/>
        <v>52.8</v>
      </c>
      <c r="Y23" s="561">
        <f t="shared" si="13"/>
        <v>48</v>
      </c>
      <c r="Z23" s="561">
        <f t="shared" si="14"/>
        <v>32</v>
      </c>
      <c r="AA23" s="561"/>
      <c r="AB23" s="561">
        <f t="shared" si="15"/>
        <v>16</v>
      </c>
      <c r="AC23" s="547">
        <f t="shared" si="16"/>
        <v>-52.8</v>
      </c>
      <c r="AD23" s="562"/>
      <c r="AE23" s="562"/>
      <c r="AF23" s="562"/>
      <c r="AG23" s="563">
        <v>32</v>
      </c>
      <c r="AH23" s="563"/>
      <c r="AI23" s="563">
        <v>16</v>
      </c>
      <c r="AJ23" s="562"/>
      <c r="AK23" s="562"/>
      <c r="AL23" s="562"/>
      <c r="AM23" s="563"/>
      <c r="AN23" s="563"/>
      <c r="AO23" s="563"/>
      <c r="AP23" s="562"/>
      <c r="AQ23" s="562"/>
      <c r="AR23" s="562"/>
      <c r="AS23" s="563"/>
      <c r="AT23" s="563"/>
      <c r="AU23" s="563"/>
      <c r="AV23" s="562"/>
      <c r="AW23" s="562"/>
      <c r="AX23" s="562"/>
      <c r="AY23" s="563"/>
      <c r="AZ23" s="563"/>
      <c r="BA23" s="563"/>
      <c r="BB23" s="561"/>
      <c r="BC23" s="561"/>
      <c r="BD23" s="561"/>
      <c r="BE23" s="563"/>
      <c r="BF23" s="563"/>
      <c r="BG23" s="563"/>
      <c r="BH23" s="561"/>
      <c r="BI23" s="561"/>
      <c r="BJ23" s="561"/>
      <c r="BK23" s="563"/>
      <c r="BL23" s="563"/>
      <c r="BM23" s="563"/>
      <c r="BN23" s="531" t="s">
        <v>316</v>
      </c>
      <c r="BO23" s="532" t="e">
        <f t="shared" si="11"/>
        <v>#DIV/0!</v>
      </c>
    </row>
    <row r="24" spans="1:67" ht="15.75" customHeight="1">
      <c r="A24" s="519"/>
      <c r="B24" s="519"/>
      <c r="C24" s="519"/>
      <c r="D24" s="519"/>
      <c r="E24" s="519"/>
      <c r="F24" s="519"/>
      <c r="G24" s="519"/>
      <c r="H24" s="470"/>
      <c r="I24" s="468" t="s">
        <v>123</v>
      </c>
      <c r="J24" s="519"/>
      <c r="K24" s="519"/>
      <c r="L24" s="519"/>
      <c r="M24" s="519"/>
      <c r="N24" s="519"/>
      <c r="O24" s="519"/>
      <c r="P24" s="519"/>
      <c r="Q24" s="519"/>
      <c r="R24" s="519"/>
      <c r="S24" s="559"/>
      <c r="T24" s="553"/>
      <c r="U24" s="519"/>
      <c r="V24" s="519"/>
      <c r="W24" s="559"/>
      <c r="X24" s="553"/>
      <c r="Y24" s="519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</row>
    <row r="25" spans="1:67" ht="15.75" customHeight="1">
      <c r="A25" s="566">
        <v>15</v>
      </c>
      <c r="B25" s="582" t="s">
        <v>63</v>
      </c>
      <c r="C25" s="584" t="s">
        <v>60</v>
      </c>
      <c r="D25" s="566"/>
      <c r="E25" s="584" t="s">
        <v>82</v>
      </c>
      <c r="F25" s="566"/>
      <c r="G25" s="600" t="s">
        <v>344</v>
      </c>
      <c r="H25" s="469"/>
      <c r="I25" s="468" t="s">
        <v>125</v>
      </c>
      <c r="J25" s="595">
        <v>3</v>
      </c>
      <c r="K25" s="574"/>
      <c r="L25" s="531"/>
      <c r="M25" s="531"/>
      <c r="N25" s="531">
        <v>3</v>
      </c>
      <c r="O25" s="531"/>
      <c r="P25" s="531"/>
      <c r="Q25" s="531"/>
      <c r="R25" s="531"/>
      <c r="S25" s="579"/>
      <c r="T25" s="580"/>
      <c r="U25" s="557"/>
      <c r="V25" s="557">
        <v>3</v>
      </c>
      <c r="W25" s="558"/>
      <c r="X25" s="560">
        <f>Y25+Y25*0.1</f>
        <v>35.200000000000003</v>
      </c>
      <c r="Y25" s="561">
        <f>SUM(Z25:AB25)</f>
        <v>32</v>
      </c>
      <c r="Z25" s="561">
        <f>AD25+AG25+AJ25+AM25+AP25+AS25+AV25+AY25+BB25+BE25+BH25+BK25</f>
        <v>16</v>
      </c>
      <c r="AA25" s="561"/>
      <c r="AB25" s="561">
        <f>AF25+AI25+AL25+AO25+AR25+AU25+AX25+BA25+BD25+BG25+BJ25+BM25</f>
        <v>16</v>
      </c>
      <c r="AC25" s="547">
        <f>K25-X25</f>
        <v>-35.200000000000003</v>
      </c>
      <c r="AD25" s="562"/>
      <c r="AE25" s="562"/>
      <c r="AF25" s="562"/>
      <c r="AG25" s="563"/>
      <c r="AH25" s="563"/>
      <c r="AI25" s="563"/>
      <c r="AJ25" s="562">
        <v>16</v>
      </c>
      <c r="AK25" s="562"/>
      <c r="AL25" s="562">
        <v>16</v>
      </c>
      <c r="AM25" s="563"/>
      <c r="AN25" s="563"/>
      <c r="AO25" s="563"/>
      <c r="AP25" s="562"/>
      <c r="AQ25" s="562"/>
      <c r="AR25" s="562"/>
      <c r="AS25" s="563"/>
      <c r="AT25" s="563"/>
      <c r="AU25" s="563"/>
      <c r="AV25" s="562"/>
      <c r="AW25" s="562"/>
      <c r="AX25" s="562"/>
      <c r="AY25" s="563"/>
      <c r="AZ25" s="563"/>
      <c r="BA25" s="563"/>
      <c r="BB25" s="561"/>
      <c r="BC25" s="561"/>
      <c r="BD25" s="561"/>
      <c r="BE25" s="563"/>
      <c r="BF25" s="563"/>
      <c r="BG25" s="563"/>
      <c r="BH25" s="561"/>
      <c r="BI25" s="561"/>
      <c r="BJ25" s="561"/>
      <c r="BK25" s="563"/>
      <c r="BL25" s="563"/>
      <c r="BM25" s="563"/>
      <c r="BN25" s="531" t="s">
        <v>316</v>
      </c>
      <c r="BO25" s="532" t="e">
        <f>Y25/K25*100</f>
        <v>#DIV/0!</v>
      </c>
    </row>
    <row r="26" spans="1:67" ht="15.75" customHeight="1">
      <c r="A26" s="519"/>
      <c r="B26" s="519"/>
      <c r="C26" s="519"/>
      <c r="D26" s="519"/>
      <c r="E26" s="519"/>
      <c r="F26" s="519"/>
      <c r="G26" s="519"/>
      <c r="H26" s="470"/>
      <c r="I26" s="468" t="s">
        <v>127</v>
      </c>
      <c r="J26" s="519"/>
      <c r="K26" s="519"/>
      <c r="L26" s="519"/>
      <c r="M26" s="519"/>
      <c r="N26" s="519"/>
      <c r="O26" s="519"/>
      <c r="P26" s="519"/>
      <c r="Q26" s="519"/>
      <c r="R26" s="519"/>
      <c r="S26" s="559"/>
      <c r="T26" s="553"/>
      <c r="U26" s="519"/>
      <c r="V26" s="519"/>
      <c r="W26" s="559"/>
      <c r="X26" s="553"/>
      <c r="Y26" s="519"/>
      <c r="Z26" s="519"/>
      <c r="AA26" s="519"/>
      <c r="AB26" s="519"/>
      <c r="AC26" s="519"/>
      <c r="AD26" s="519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9"/>
      <c r="AT26" s="519"/>
      <c r="AU26" s="519"/>
      <c r="AV26" s="519"/>
      <c r="AW26" s="519"/>
      <c r="AX26" s="519"/>
      <c r="AY26" s="519"/>
      <c r="AZ26" s="519"/>
      <c r="BA26" s="519"/>
      <c r="BB26" s="519"/>
      <c r="BC26" s="519"/>
      <c r="BD26" s="519"/>
      <c r="BE26" s="519"/>
      <c r="BF26" s="519"/>
      <c r="BG26" s="519"/>
      <c r="BH26" s="519"/>
      <c r="BI26" s="519"/>
      <c r="BJ26" s="519"/>
      <c r="BK26" s="519"/>
      <c r="BL26" s="519"/>
      <c r="BM26" s="519"/>
      <c r="BN26" s="519"/>
      <c r="BO26" s="519"/>
    </row>
    <row r="27" spans="1:67" ht="15.75" customHeight="1">
      <c r="A27" s="566">
        <v>16</v>
      </c>
      <c r="B27" s="582" t="s">
        <v>63</v>
      </c>
      <c r="C27" s="584" t="s">
        <v>60</v>
      </c>
      <c r="D27" s="566"/>
      <c r="E27" s="584" t="s">
        <v>82</v>
      </c>
      <c r="F27" s="566"/>
      <c r="G27" s="600" t="s">
        <v>344</v>
      </c>
      <c r="H27" s="469"/>
      <c r="I27" s="468" t="s">
        <v>345</v>
      </c>
      <c r="J27" s="595">
        <v>3</v>
      </c>
      <c r="K27" s="574"/>
      <c r="L27" s="531"/>
      <c r="M27" s="531"/>
      <c r="N27" s="531"/>
      <c r="O27" s="531">
        <v>3</v>
      </c>
      <c r="P27" s="531"/>
      <c r="Q27" s="531"/>
      <c r="R27" s="531"/>
      <c r="S27" s="579"/>
      <c r="T27" s="580"/>
      <c r="U27" s="557"/>
      <c r="V27" s="557">
        <v>4</v>
      </c>
      <c r="W27" s="558"/>
      <c r="X27" s="560">
        <f>Y27+Y27*0.1</f>
        <v>0</v>
      </c>
      <c r="Y27" s="561">
        <f>SUM(Z28:AB28)</f>
        <v>0</v>
      </c>
      <c r="Z27" s="561">
        <f>AD28+AG28+AJ28+AM27+AP28+AS28+AV28+AY28+BB28+BE28+BH28+BK28</f>
        <v>32</v>
      </c>
      <c r="AA27" s="561"/>
      <c r="AB27" s="561">
        <f>AF28+AI28+AL28+AO27+AR28+AU28+AX28+BA28+BD28+BG28+BJ28+BM28</f>
        <v>32</v>
      </c>
      <c r="AC27" s="547">
        <f>K27-X27</f>
        <v>0</v>
      </c>
      <c r="AD27" s="562"/>
      <c r="AE27" s="562"/>
      <c r="AF27" s="562"/>
      <c r="AG27" s="563"/>
      <c r="AH27" s="563"/>
      <c r="AI27" s="563"/>
      <c r="AJ27" s="562"/>
      <c r="AK27" s="562"/>
      <c r="AL27" s="562"/>
      <c r="AM27" s="563">
        <v>32</v>
      </c>
      <c r="AN27" s="563"/>
      <c r="AO27" s="563">
        <v>32</v>
      </c>
      <c r="AP27" s="562"/>
      <c r="AQ27" s="562"/>
      <c r="AR27" s="562"/>
      <c r="AS27" s="563"/>
      <c r="AT27" s="563"/>
      <c r="AU27" s="563"/>
      <c r="AV27" s="562"/>
      <c r="AW27" s="562"/>
      <c r="AX27" s="562"/>
      <c r="AY27" s="563"/>
      <c r="AZ27" s="563"/>
      <c r="BA27" s="563"/>
      <c r="BB27" s="561"/>
      <c r="BC27" s="561"/>
      <c r="BD27" s="561"/>
      <c r="BE27" s="563"/>
      <c r="BF27" s="563"/>
      <c r="BG27" s="563"/>
      <c r="BH27" s="561"/>
      <c r="BI27" s="561"/>
      <c r="BJ27" s="561"/>
      <c r="BK27" s="563"/>
      <c r="BL27" s="563"/>
      <c r="BM27" s="563"/>
      <c r="BN27" s="531" t="s">
        <v>316</v>
      </c>
      <c r="BO27" s="532" t="e">
        <f>Y27/K27*100</f>
        <v>#DIV/0!</v>
      </c>
    </row>
    <row r="28" spans="1:67" ht="15.75" customHeight="1">
      <c r="A28" s="519"/>
      <c r="B28" s="519"/>
      <c r="C28" s="519"/>
      <c r="D28" s="519"/>
      <c r="E28" s="519"/>
      <c r="F28" s="519"/>
      <c r="G28" s="519"/>
      <c r="H28" s="470"/>
      <c r="I28" s="468" t="s">
        <v>346</v>
      </c>
      <c r="J28" s="519"/>
      <c r="K28" s="519"/>
      <c r="L28" s="519"/>
      <c r="M28" s="519"/>
      <c r="N28" s="519"/>
      <c r="O28" s="519"/>
      <c r="P28" s="519"/>
      <c r="Q28" s="519"/>
      <c r="R28" s="519"/>
      <c r="S28" s="559"/>
      <c r="T28" s="553"/>
      <c r="U28" s="519"/>
      <c r="V28" s="519"/>
      <c r="W28" s="559"/>
      <c r="X28" s="553"/>
      <c r="Y28" s="519"/>
      <c r="Z28" s="519"/>
      <c r="AA28" s="519"/>
      <c r="AB28" s="519"/>
      <c r="AC28" s="519"/>
      <c r="AD28" s="519"/>
      <c r="AE28" s="519"/>
      <c r="AF28" s="519"/>
      <c r="AG28" s="519"/>
      <c r="AH28" s="519"/>
      <c r="AI28" s="519"/>
      <c r="AJ28" s="519"/>
      <c r="AK28" s="519"/>
      <c r="AL28" s="519"/>
      <c r="AM28" s="519"/>
      <c r="AN28" s="519"/>
      <c r="AO28" s="519"/>
      <c r="AP28" s="519"/>
      <c r="AQ28" s="519"/>
      <c r="AR28" s="519"/>
      <c r="AS28" s="519"/>
      <c r="AT28" s="519"/>
      <c r="AU28" s="519"/>
      <c r="AV28" s="519"/>
      <c r="AW28" s="519"/>
      <c r="AX28" s="519"/>
      <c r="AY28" s="519"/>
      <c r="AZ28" s="519"/>
      <c r="BA28" s="519"/>
      <c r="BB28" s="519"/>
      <c r="BC28" s="519"/>
      <c r="BD28" s="519"/>
      <c r="BE28" s="519"/>
      <c r="BF28" s="519"/>
      <c r="BG28" s="519"/>
      <c r="BH28" s="519"/>
      <c r="BI28" s="519"/>
      <c r="BJ28" s="519"/>
      <c r="BK28" s="519"/>
      <c r="BL28" s="519"/>
      <c r="BM28" s="519"/>
      <c r="BN28" s="519"/>
      <c r="BO28" s="519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347</v>
      </c>
      <c r="G29" s="27"/>
      <c r="H29" s="27"/>
      <c r="I29" s="461" t="s">
        <v>103</v>
      </c>
      <c r="J29" s="462">
        <f>SUM(J30:J31)</f>
        <v>6</v>
      </c>
      <c r="K29" s="61">
        <f t="shared" ref="K29:K31" si="17">J29*36</f>
        <v>216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348</v>
      </c>
      <c r="G30" s="63"/>
      <c r="H30" s="63"/>
      <c r="I30" s="471" t="s">
        <v>105</v>
      </c>
      <c r="J30" s="45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314</v>
      </c>
      <c r="BO30" s="81">
        <f t="shared" si="18"/>
        <v>29.629629629629626</v>
      </c>
    </row>
    <row r="31" spans="1:67" ht="15.75" customHeight="1">
      <c r="A31" s="63">
        <v>18</v>
      </c>
      <c r="B31" s="63"/>
      <c r="C31" s="63"/>
      <c r="D31" s="63"/>
      <c r="E31" s="48" t="s">
        <v>82</v>
      </c>
      <c r="F31" s="63" t="s">
        <v>349</v>
      </c>
      <c r="G31" s="63"/>
      <c r="H31" s="63"/>
      <c r="I31" s="468" t="s">
        <v>107</v>
      </c>
      <c r="J31" s="453">
        <v>3</v>
      </c>
      <c r="K31" s="156">
        <f t="shared" si="17"/>
        <v>108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72.8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314</v>
      </c>
      <c r="BO31" s="81">
        <f t="shared" si="18"/>
        <v>29.629629629629626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361</v>
      </c>
      <c r="G32" s="27"/>
      <c r="H32" s="27"/>
      <c r="I32" s="466" t="s">
        <v>109</v>
      </c>
      <c r="J32" s="462">
        <v>3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323</v>
      </c>
      <c r="E33" s="48" t="s">
        <v>60</v>
      </c>
      <c r="F33" s="63" t="s">
        <v>350</v>
      </c>
      <c r="G33" s="63"/>
      <c r="H33" s="63"/>
      <c r="I33" s="471" t="s">
        <v>111</v>
      </c>
      <c r="J33" s="45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351</v>
      </c>
      <c r="W33" s="75"/>
      <c r="X33" s="76"/>
      <c r="Y33" s="77"/>
      <c r="Z33" s="77"/>
      <c r="AA33" s="77"/>
      <c r="AB33" s="77"/>
      <c r="AC33" s="78"/>
      <c r="AD33" s="79" t="s">
        <v>327</v>
      </c>
      <c r="AE33" s="79"/>
      <c r="AF33" s="79" t="s">
        <v>352</v>
      </c>
      <c r="AG33" s="80" t="s">
        <v>327</v>
      </c>
      <c r="AH33" s="80"/>
      <c r="AI33" s="80" t="s">
        <v>352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315</v>
      </c>
      <c r="BO33" s="81">
        <f t="shared" ref="BO33:BO34" si="25">Y33/K33*100</f>
        <v>0</v>
      </c>
    </row>
    <row r="34" spans="1:67" ht="15.75" hidden="1" customHeight="1">
      <c r="A34" s="63">
        <v>20</v>
      </c>
      <c r="B34" s="63"/>
      <c r="C34" s="63"/>
      <c r="D34" s="63"/>
      <c r="E34" s="48" t="s">
        <v>82</v>
      </c>
      <c r="F34" s="63" t="s">
        <v>353</v>
      </c>
      <c r="G34" s="63"/>
      <c r="H34" s="63"/>
      <c r="I34" s="468" t="s">
        <v>113</v>
      </c>
      <c r="J34" s="453"/>
      <c r="K34" s="156">
        <f t="shared" si="24"/>
        <v>0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-52.8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315</v>
      </c>
      <c r="BO34" s="81" t="e">
        <f t="shared" si="25"/>
        <v>#DIV/0!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354</v>
      </c>
      <c r="G35" s="119"/>
      <c r="H35" s="119"/>
      <c r="I35" s="472" t="s">
        <v>148</v>
      </c>
      <c r="J35" s="47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355</v>
      </c>
      <c r="G36" s="119"/>
      <c r="H36" s="119"/>
      <c r="I36" s="472" t="s">
        <v>150</v>
      </c>
      <c r="J36" s="47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356</v>
      </c>
      <c r="G37" s="63"/>
      <c r="H37" s="63"/>
      <c r="I37" s="471" t="s">
        <v>152</v>
      </c>
      <c r="J37" s="45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356</v>
      </c>
      <c r="G38" s="63"/>
      <c r="H38" s="63"/>
      <c r="I38" s="471" t="s">
        <v>152</v>
      </c>
      <c r="J38" s="45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356</v>
      </c>
      <c r="G39" s="63"/>
      <c r="H39" s="63"/>
      <c r="I39" s="471" t="s">
        <v>152</v>
      </c>
      <c r="J39" s="45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356</v>
      </c>
      <c r="G40" s="63"/>
      <c r="H40" s="63"/>
      <c r="I40" s="471" t="s">
        <v>152</v>
      </c>
      <c r="J40" s="45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356</v>
      </c>
      <c r="G41" s="63"/>
      <c r="H41" s="63"/>
      <c r="I41" s="471" t="s">
        <v>152</v>
      </c>
      <c r="J41" s="45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356</v>
      </c>
      <c r="G42" s="63"/>
      <c r="H42" s="63"/>
      <c r="I42" s="471" t="s">
        <v>152</v>
      </c>
      <c r="J42" s="45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357</v>
      </c>
      <c r="G43" s="135"/>
      <c r="H43" s="135"/>
      <c r="I43" s="474" t="s">
        <v>159</v>
      </c>
      <c r="J43" s="475">
        <v>6</v>
      </c>
      <c r="K43" s="47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66">
        <v>21</v>
      </c>
      <c r="B44" s="582" t="s">
        <v>63</v>
      </c>
      <c r="C44" s="566"/>
      <c r="D44" s="566"/>
      <c r="E44" s="566" t="s">
        <v>60</v>
      </c>
      <c r="F44" s="566" t="s">
        <v>358</v>
      </c>
      <c r="G44" s="583" t="s">
        <v>359</v>
      </c>
      <c r="H44" s="469"/>
      <c r="I44" s="471" t="s">
        <v>162</v>
      </c>
      <c r="J44" s="595">
        <v>3</v>
      </c>
      <c r="K44" s="574">
        <f t="shared" si="27"/>
        <v>108</v>
      </c>
      <c r="L44" s="531"/>
      <c r="M44" s="531"/>
      <c r="N44" s="531"/>
      <c r="O44" s="531"/>
      <c r="P44" s="531">
        <v>3</v>
      </c>
      <c r="Q44" s="531">
        <v>3</v>
      </c>
      <c r="R44" s="531"/>
      <c r="S44" s="548"/>
      <c r="T44" s="580"/>
      <c r="U44" s="557"/>
      <c r="V44" s="557">
        <v>56</v>
      </c>
      <c r="W44" s="558"/>
      <c r="X44" s="581">
        <f>Y44+Y44*0.1</f>
        <v>105.6</v>
      </c>
      <c r="Y44" s="561">
        <f>SUM(Z44:AB54)</f>
        <v>96</v>
      </c>
      <c r="Z44" s="586">
        <f t="shared" ref="Z44:AB44" si="38">AD44+AG44+AJ44+AM44+AP44+AS44+AV44+AY44+BB44+BE44+BH44+BK44</f>
        <v>32</v>
      </c>
      <c r="AA44" s="586">
        <f t="shared" si="38"/>
        <v>0</v>
      </c>
      <c r="AB44" s="561">
        <f t="shared" si="38"/>
        <v>64</v>
      </c>
      <c r="AC44" s="547">
        <f>K44-X44</f>
        <v>2.4000000000000057</v>
      </c>
      <c r="AD44" s="562"/>
      <c r="AE44" s="562"/>
      <c r="AF44" s="562"/>
      <c r="AG44" s="563"/>
      <c r="AH44" s="563"/>
      <c r="AI44" s="563"/>
      <c r="AJ44" s="562"/>
      <c r="AK44" s="562"/>
      <c r="AL44" s="562"/>
      <c r="AM44" s="563"/>
      <c r="AN44" s="563"/>
      <c r="AO44" s="563"/>
      <c r="AP44" s="562">
        <v>16</v>
      </c>
      <c r="AQ44" s="562"/>
      <c r="AR44" s="562">
        <v>32</v>
      </c>
      <c r="AS44" s="563">
        <v>16</v>
      </c>
      <c r="AT44" s="563"/>
      <c r="AU44" s="563">
        <v>32</v>
      </c>
      <c r="AV44" s="562"/>
      <c r="AW44" s="562"/>
      <c r="AX44" s="562"/>
      <c r="AY44" s="563"/>
      <c r="AZ44" s="563"/>
      <c r="BA44" s="563"/>
      <c r="BB44" s="562"/>
      <c r="BC44" s="562"/>
      <c r="BD44" s="562"/>
      <c r="BE44" s="563"/>
      <c r="BF44" s="563"/>
      <c r="BG44" s="563"/>
      <c r="BH44" s="562"/>
      <c r="BI44" s="562"/>
      <c r="BJ44" s="562"/>
      <c r="BK44" s="563"/>
      <c r="BL44" s="563"/>
      <c r="BM44" s="563"/>
      <c r="BN44" s="576" t="s">
        <v>316</v>
      </c>
      <c r="BO44" s="532">
        <v>44.444444444444443</v>
      </c>
    </row>
    <row r="45" spans="1:67" ht="15.75" customHeight="1">
      <c r="A45" s="518"/>
      <c r="B45" s="518"/>
      <c r="C45" s="518"/>
      <c r="D45" s="518"/>
      <c r="E45" s="518"/>
      <c r="F45" s="518"/>
      <c r="G45" s="518"/>
      <c r="H45" s="476"/>
      <c r="I45" s="471" t="s">
        <v>164</v>
      </c>
      <c r="J45" s="518"/>
      <c r="K45" s="518"/>
      <c r="L45" s="518"/>
      <c r="M45" s="518"/>
      <c r="N45" s="518"/>
      <c r="O45" s="518"/>
      <c r="P45" s="518"/>
      <c r="Q45" s="518"/>
      <c r="R45" s="518"/>
      <c r="S45" s="549"/>
      <c r="T45" s="552"/>
      <c r="U45" s="518"/>
      <c r="V45" s="518"/>
      <c r="W45" s="578"/>
      <c r="X45" s="544"/>
      <c r="Y45" s="518"/>
      <c r="Z45" s="518"/>
      <c r="AA45" s="518"/>
      <c r="AB45" s="518"/>
      <c r="AC45" s="518"/>
      <c r="AD45" s="518"/>
      <c r="AE45" s="518"/>
      <c r="AF45" s="518"/>
      <c r="AG45" s="518"/>
      <c r="AH45" s="518"/>
      <c r="AI45" s="518"/>
      <c r="AJ45" s="518"/>
      <c r="AK45" s="518"/>
      <c r="AL45" s="518"/>
      <c r="AM45" s="518"/>
      <c r="AN45" s="518"/>
      <c r="AO45" s="518"/>
      <c r="AP45" s="518"/>
      <c r="AQ45" s="518"/>
      <c r="AR45" s="518"/>
      <c r="AS45" s="518"/>
      <c r="AT45" s="518"/>
      <c r="AU45" s="518"/>
      <c r="AV45" s="518"/>
      <c r="AW45" s="518"/>
      <c r="AX45" s="518"/>
      <c r="AY45" s="518"/>
      <c r="AZ45" s="518"/>
      <c r="BA45" s="518"/>
      <c r="BB45" s="518"/>
      <c r="BC45" s="518"/>
      <c r="BD45" s="518"/>
      <c r="BE45" s="518"/>
      <c r="BF45" s="518"/>
      <c r="BG45" s="518"/>
      <c r="BH45" s="518"/>
      <c r="BI45" s="518"/>
      <c r="BJ45" s="518"/>
      <c r="BK45" s="518"/>
      <c r="BL45" s="518"/>
      <c r="BM45" s="518"/>
      <c r="BN45" s="518"/>
      <c r="BO45" s="518"/>
    </row>
    <row r="46" spans="1:67" ht="15.75" customHeight="1">
      <c r="A46" s="518"/>
      <c r="B46" s="518"/>
      <c r="C46" s="518"/>
      <c r="D46" s="518"/>
      <c r="E46" s="518"/>
      <c r="F46" s="518"/>
      <c r="G46" s="518"/>
      <c r="H46" s="476"/>
      <c r="I46" s="471" t="s">
        <v>166</v>
      </c>
      <c r="J46" s="518"/>
      <c r="K46" s="518"/>
      <c r="L46" s="518"/>
      <c r="M46" s="518"/>
      <c r="N46" s="518"/>
      <c r="O46" s="518"/>
      <c r="P46" s="518"/>
      <c r="Q46" s="518"/>
      <c r="R46" s="518"/>
      <c r="S46" s="549"/>
      <c r="T46" s="552"/>
      <c r="U46" s="518"/>
      <c r="V46" s="518"/>
      <c r="W46" s="578"/>
      <c r="X46" s="544"/>
      <c r="Y46" s="518"/>
      <c r="Z46" s="518"/>
      <c r="AA46" s="518"/>
      <c r="AB46" s="518"/>
      <c r="AC46" s="518"/>
      <c r="AD46" s="518"/>
      <c r="AE46" s="518"/>
      <c r="AF46" s="518"/>
      <c r="AG46" s="518"/>
      <c r="AH46" s="518"/>
      <c r="AI46" s="518"/>
      <c r="AJ46" s="518"/>
      <c r="AK46" s="518"/>
      <c r="AL46" s="518"/>
      <c r="AM46" s="518"/>
      <c r="AN46" s="518"/>
      <c r="AO46" s="518"/>
      <c r="AP46" s="518"/>
      <c r="AQ46" s="518"/>
      <c r="AR46" s="518"/>
      <c r="AS46" s="518"/>
      <c r="AT46" s="518"/>
      <c r="AU46" s="518"/>
      <c r="AV46" s="518"/>
      <c r="AW46" s="518"/>
      <c r="AX46" s="518"/>
      <c r="AY46" s="518"/>
      <c r="AZ46" s="518"/>
      <c r="BA46" s="518"/>
      <c r="BB46" s="518"/>
      <c r="BC46" s="518"/>
      <c r="BD46" s="518"/>
      <c r="BE46" s="518"/>
      <c r="BF46" s="518"/>
      <c r="BG46" s="518"/>
      <c r="BH46" s="518"/>
      <c r="BI46" s="518"/>
      <c r="BJ46" s="518"/>
      <c r="BK46" s="518"/>
      <c r="BL46" s="518"/>
      <c r="BM46" s="518"/>
      <c r="BN46" s="518"/>
      <c r="BO46" s="518"/>
    </row>
    <row r="47" spans="1:67" ht="15.75" customHeight="1">
      <c r="A47" s="518"/>
      <c r="B47" s="518"/>
      <c r="C47" s="518"/>
      <c r="D47" s="518"/>
      <c r="E47" s="518"/>
      <c r="F47" s="518"/>
      <c r="G47" s="518"/>
      <c r="H47" s="476"/>
      <c r="I47" s="471" t="s">
        <v>168</v>
      </c>
      <c r="J47" s="518"/>
      <c r="K47" s="518"/>
      <c r="L47" s="518"/>
      <c r="M47" s="518"/>
      <c r="N47" s="518"/>
      <c r="O47" s="518"/>
      <c r="P47" s="518"/>
      <c r="Q47" s="518"/>
      <c r="R47" s="518"/>
      <c r="S47" s="549"/>
      <c r="T47" s="552"/>
      <c r="U47" s="518"/>
      <c r="V47" s="518"/>
      <c r="W47" s="578"/>
      <c r="X47" s="544"/>
      <c r="Y47" s="518"/>
      <c r="Z47" s="518"/>
      <c r="AA47" s="518"/>
      <c r="AB47" s="518"/>
      <c r="AC47" s="518"/>
      <c r="AD47" s="518"/>
      <c r="AE47" s="518"/>
      <c r="AF47" s="518"/>
      <c r="AG47" s="518"/>
      <c r="AH47" s="518"/>
      <c r="AI47" s="518"/>
      <c r="AJ47" s="518"/>
      <c r="AK47" s="518"/>
      <c r="AL47" s="518"/>
      <c r="AM47" s="518"/>
      <c r="AN47" s="518"/>
      <c r="AO47" s="518"/>
      <c r="AP47" s="518"/>
      <c r="AQ47" s="518"/>
      <c r="AR47" s="518"/>
      <c r="AS47" s="518"/>
      <c r="AT47" s="518"/>
      <c r="AU47" s="518"/>
      <c r="AV47" s="518"/>
      <c r="AW47" s="518"/>
      <c r="AX47" s="518"/>
      <c r="AY47" s="518"/>
      <c r="AZ47" s="518"/>
      <c r="BA47" s="518"/>
      <c r="BB47" s="518"/>
      <c r="BC47" s="518"/>
      <c r="BD47" s="518"/>
      <c r="BE47" s="518"/>
      <c r="BF47" s="518"/>
      <c r="BG47" s="518"/>
      <c r="BH47" s="518"/>
      <c r="BI47" s="518"/>
      <c r="BJ47" s="518"/>
      <c r="BK47" s="518"/>
      <c r="BL47" s="518"/>
      <c r="BM47" s="518"/>
      <c r="BN47" s="518"/>
      <c r="BO47" s="518"/>
    </row>
    <row r="48" spans="1:67" ht="15.75" customHeight="1">
      <c r="A48" s="518"/>
      <c r="B48" s="518"/>
      <c r="C48" s="518"/>
      <c r="D48" s="518"/>
      <c r="E48" s="518"/>
      <c r="F48" s="518"/>
      <c r="G48" s="518"/>
      <c r="H48" s="476"/>
      <c r="I48" s="471" t="s">
        <v>170</v>
      </c>
      <c r="J48" s="518"/>
      <c r="K48" s="518"/>
      <c r="L48" s="518"/>
      <c r="M48" s="518"/>
      <c r="N48" s="518"/>
      <c r="O48" s="518"/>
      <c r="P48" s="518"/>
      <c r="Q48" s="518"/>
      <c r="R48" s="518"/>
      <c r="S48" s="549"/>
      <c r="T48" s="552"/>
      <c r="U48" s="518"/>
      <c r="V48" s="518"/>
      <c r="W48" s="578"/>
      <c r="X48" s="544"/>
      <c r="Y48" s="518"/>
      <c r="Z48" s="518"/>
      <c r="AA48" s="518"/>
      <c r="AB48" s="518"/>
      <c r="AC48" s="518"/>
      <c r="AD48" s="518"/>
      <c r="AE48" s="518"/>
      <c r="AF48" s="518"/>
      <c r="AG48" s="518"/>
      <c r="AH48" s="518"/>
      <c r="AI48" s="518"/>
      <c r="AJ48" s="518"/>
      <c r="AK48" s="518"/>
      <c r="AL48" s="518"/>
      <c r="AM48" s="518"/>
      <c r="AN48" s="518"/>
      <c r="AO48" s="518"/>
      <c r="AP48" s="518"/>
      <c r="AQ48" s="518"/>
      <c r="AR48" s="518"/>
      <c r="AS48" s="518"/>
      <c r="AT48" s="518"/>
      <c r="AU48" s="518"/>
      <c r="AV48" s="518"/>
      <c r="AW48" s="518"/>
      <c r="AX48" s="518"/>
      <c r="AY48" s="518"/>
      <c r="AZ48" s="518"/>
      <c r="BA48" s="518"/>
      <c r="BB48" s="518"/>
      <c r="BC48" s="518"/>
      <c r="BD48" s="518"/>
      <c r="BE48" s="518"/>
      <c r="BF48" s="518"/>
      <c r="BG48" s="518"/>
      <c r="BH48" s="518"/>
      <c r="BI48" s="518"/>
      <c r="BJ48" s="518"/>
      <c r="BK48" s="518"/>
      <c r="BL48" s="518"/>
      <c r="BM48" s="518"/>
      <c r="BN48" s="518"/>
      <c r="BO48" s="518"/>
    </row>
    <row r="49" spans="1:67" ht="15.75" customHeight="1">
      <c r="A49" s="518"/>
      <c r="B49" s="518"/>
      <c r="C49" s="518"/>
      <c r="D49" s="518"/>
      <c r="E49" s="518"/>
      <c r="F49" s="518"/>
      <c r="G49" s="518"/>
      <c r="H49" s="476"/>
      <c r="I49" s="471" t="s">
        <v>172</v>
      </c>
      <c r="J49" s="518"/>
      <c r="K49" s="518"/>
      <c r="L49" s="518"/>
      <c r="M49" s="518"/>
      <c r="N49" s="518"/>
      <c r="O49" s="518"/>
      <c r="P49" s="518"/>
      <c r="Q49" s="518"/>
      <c r="R49" s="518"/>
      <c r="S49" s="549"/>
      <c r="T49" s="552"/>
      <c r="U49" s="518"/>
      <c r="V49" s="518"/>
      <c r="W49" s="578"/>
      <c r="X49" s="544"/>
      <c r="Y49" s="518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8"/>
      <c r="AX49" s="518"/>
      <c r="AY49" s="518"/>
      <c r="AZ49" s="518"/>
      <c r="BA49" s="518"/>
      <c r="BB49" s="518"/>
      <c r="BC49" s="518"/>
      <c r="BD49" s="518"/>
      <c r="BE49" s="518"/>
      <c r="BF49" s="518"/>
      <c r="BG49" s="518"/>
      <c r="BH49" s="518"/>
      <c r="BI49" s="518"/>
      <c r="BJ49" s="518"/>
      <c r="BK49" s="518"/>
      <c r="BL49" s="518"/>
      <c r="BM49" s="518"/>
      <c r="BN49" s="518"/>
      <c r="BO49" s="518"/>
    </row>
    <row r="50" spans="1:67" ht="15.75" customHeight="1">
      <c r="A50" s="518"/>
      <c r="B50" s="518"/>
      <c r="C50" s="518"/>
      <c r="D50" s="518"/>
      <c r="E50" s="518"/>
      <c r="F50" s="518"/>
      <c r="G50" s="518"/>
      <c r="H50" s="476"/>
      <c r="I50" s="471" t="s">
        <v>174</v>
      </c>
      <c r="J50" s="518"/>
      <c r="K50" s="518"/>
      <c r="L50" s="518"/>
      <c r="M50" s="518"/>
      <c r="N50" s="518"/>
      <c r="O50" s="518"/>
      <c r="P50" s="518"/>
      <c r="Q50" s="518"/>
      <c r="R50" s="518"/>
      <c r="S50" s="549"/>
      <c r="T50" s="552"/>
      <c r="U50" s="518"/>
      <c r="V50" s="518"/>
      <c r="W50" s="578"/>
      <c r="X50" s="544"/>
      <c r="Y50" s="518"/>
      <c r="Z50" s="518"/>
      <c r="AA50" s="518"/>
      <c r="AB50" s="518"/>
      <c r="AC50" s="518"/>
      <c r="AD50" s="518"/>
      <c r="AE50" s="518"/>
      <c r="AF50" s="518"/>
      <c r="AG50" s="518"/>
      <c r="AH50" s="518"/>
      <c r="AI50" s="518"/>
      <c r="AJ50" s="518"/>
      <c r="AK50" s="518"/>
      <c r="AL50" s="518"/>
      <c r="AM50" s="518"/>
      <c r="AN50" s="518"/>
      <c r="AO50" s="518"/>
      <c r="AP50" s="518"/>
      <c r="AQ50" s="518"/>
      <c r="AR50" s="518"/>
      <c r="AS50" s="518"/>
      <c r="AT50" s="518"/>
      <c r="AU50" s="518"/>
      <c r="AV50" s="518"/>
      <c r="AW50" s="518"/>
      <c r="AX50" s="518"/>
      <c r="AY50" s="518"/>
      <c r="AZ50" s="518"/>
      <c r="BA50" s="518"/>
      <c r="BB50" s="518"/>
      <c r="BC50" s="518"/>
      <c r="BD50" s="518"/>
      <c r="BE50" s="518"/>
      <c r="BF50" s="518"/>
      <c r="BG50" s="518"/>
      <c r="BH50" s="518"/>
      <c r="BI50" s="518"/>
      <c r="BJ50" s="518"/>
      <c r="BK50" s="518"/>
      <c r="BL50" s="518"/>
      <c r="BM50" s="518"/>
      <c r="BN50" s="518"/>
      <c r="BO50" s="518"/>
    </row>
    <row r="51" spans="1:67" ht="15.75" customHeight="1">
      <c r="A51" s="518"/>
      <c r="B51" s="518"/>
      <c r="C51" s="518"/>
      <c r="D51" s="518"/>
      <c r="E51" s="518"/>
      <c r="F51" s="518"/>
      <c r="G51" s="518"/>
      <c r="H51" s="476"/>
      <c r="I51" s="471" t="s">
        <v>176</v>
      </c>
      <c r="J51" s="518"/>
      <c r="K51" s="518"/>
      <c r="L51" s="518"/>
      <c r="M51" s="518"/>
      <c r="N51" s="518"/>
      <c r="O51" s="518"/>
      <c r="P51" s="518"/>
      <c r="Q51" s="518"/>
      <c r="R51" s="518"/>
      <c r="S51" s="549"/>
      <c r="T51" s="552"/>
      <c r="U51" s="518"/>
      <c r="V51" s="518"/>
      <c r="W51" s="578"/>
      <c r="X51" s="544"/>
      <c r="Y51" s="518"/>
      <c r="Z51" s="518"/>
      <c r="AA51" s="518"/>
      <c r="AB51" s="518"/>
      <c r="AC51" s="518"/>
      <c r="AD51" s="518"/>
      <c r="AE51" s="518"/>
      <c r="AF51" s="518"/>
      <c r="AG51" s="518"/>
      <c r="AH51" s="518"/>
      <c r="AI51" s="518"/>
      <c r="AJ51" s="518"/>
      <c r="AK51" s="518"/>
      <c r="AL51" s="518"/>
      <c r="AM51" s="518"/>
      <c r="AN51" s="518"/>
      <c r="AO51" s="518"/>
      <c r="AP51" s="518"/>
      <c r="AQ51" s="518"/>
      <c r="AR51" s="518"/>
      <c r="AS51" s="518"/>
      <c r="AT51" s="518"/>
      <c r="AU51" s="518"/>
      <c r="AV51" s="518"/>
      <c r="AW51" s="518"/>
      <c r="AX51" s="518"/>
      <c r="AY51" s="518"/>
      <c r="AZ51" s="518"/>
      <c r="BA51" s="518"/>
      <c r="BB51" s="518"/>
      <c r="BC51" s="518"/>
      <c r="BD51" s="518"/>
      <c r="BE51" s="518"/>
      <c r="BF51" s="518"/>
      <c r="BG51" s="518"/>
      <c r="BH51" s="518"/>
      <c r="BI51" s="518"/>
      <c r="BJ51" s="518"/>
      <c r="BK51" s="518"/>
      <c r="BL51" s="518"/>
      <c r="BM51" s="518"/>
      <c r="BN51" s="518"/>
      <c r="BO51" s="518"/>
    </row>
    <row r="52" spans="1:67" ht="15.75" customHeight="1">
      <c r="A52" s="518"/>
      <c r="B52" s="518"/>
      <c r="C52" s="518"/>
      <c r="D52" s="518"/>
      <c r="E52" s="518"/>
      <c r="F52" s="518"/>
      <c r="G52" s="518"/>
      <c r="H52" s="476"/>
      <c r="I52" s="471" t="s">
        <v>178</v>
      </c>
      <c r="J52" s="518"/>
      <c r="K52" s="518"/>
      <c r="L52" s="518"/>
      <c r="M52" s="518"/>
      <c r="N52" s="518"/>
      <c r="O52" s="518"/>
      <c r="P52" s="518"/>
      <c r="Q52" s="518"/>
      <c r="R52" s="518"/>
      <c r="S52" s="549"/>
      <c r="T52" s="552"/>
      <c r="U52" s="518"/>
      <c r="V52" s="518"/>
      <c r="W52" s="578"/>
      <c r="X52" s="544"/>
      <c r="Y52" s="518"/>
      <c r="Z52" s="518"/>
      <c r="AA52" s="518"/>
      <c r="AB52" s="518"/>
      <c r="AC52" s="518"/>
      <c r="AD52" s="518"/>
      <c r="AE52" s="518"/>
      <c r="AF52" s="518"/>
      <c r="AG52" s="518"/>
      <c r="AH52" s="518"/>
      <c r="AI52" s="518"/>
      <c r="AJ52" s="518"/>
      <c r="AK52" s="518"/>
      <c r="AL52" s="518"/>
      <c r="AM52" s="518"/>
      <c r="AN52" s="518"/>
      <c r="AO52" s="518"/>
      <c r="AP52" s="518"/>
      <c r="AQ52" s="518"/>
      <c r="AR52" s="518"/>
      <c r="AS52" s="518"/>
      <c r="AT52" s="518"/>
      <c r="AU52" s="518"/>
      <c r="AV52" s="518"/>
      <c r="AW52" s="518"/>
      <c r="AX52" s="518"/>
      <c r="AY52" s="518"/>
      <c r="AZ52" s="518"/>
      <c r="BA52" s="518"/>
      <c r="BB52" s="518"/>
      <c r="BC52" s="518"/>
      <c r="BD52" s="518"/>
      <c r="BE52" s="518"/>
      <c r="BF52" s="518"/>
      <c r="BG52" s="518"/>
      <c r="BH52" s="518"/>
      <c r="BI52" s="518"/>
      <c r="BJ52" s="518"/>
      <c r="BK52" s="518"/>
      <c r="BL52" s="518"/>
      <c r="BM52" s="518"/>
      <c r="BN52" s="518"/>
      <c r="BO52" s="518"/>
    </row>
    <row r="53" spans="1:67" ht="15.75" customHeight="1">
      <c r="A53" s="518"/>
      <c r="B53" s="518"/>
      <c r="C53" s="518"/>
      <c r="D53" s="518"/>
      <c r="E53" s="518"/>
      <c r="F53" s="518"/>
      <c r="G53" s="518"/>
      <c r="H53" s="476"/>
      <c r="I53" s="471" t="s">
        <v>180</v>
      </c>
      <c r="J53" s="518"/>
      <c r="K53" s="518"/>
      <c r="L53" s="518"/>
      <c r="M53" s="518"/>
      <c r="N53" s="518"/>
      <c r="O53" s="518"/>
      <c r="P53" s="518"/>
      <c r="Q53" s="518"/>
      <c r="R53" s="518"/>
      <c r="S53" s="549"/>
      <c r="T53" s="552"/>
      <c r="U53" s="518"/>
      <c r="V53" s="518"/>
      <c r="W53" s="578"/>
      <c r="X53" s="544"/>
      <c r="Y53" s="518"/>
      <c r="Z53" s="518"/>
      <c r="AA53" s="518"/>
      <c r="AB53" s="518"/>
      <c r="AC53" s="518"/>
      <c r="AD53" s="518"/>
      <c r="AE53" s="518"/>
      <c r="AF53" s="518"/>
      <c r="AG53" s="518"/>
      <c r="AH53" s="518"/>
      <c r="AI53" s="518"/>
      <c r="AJ53" s="518"/>
      <c r="AK53" s="518"/>
      <c r="AL53" s="518"/>
      <c r="AM53" s="518"/>
      <c r="AN53" s="518"/>
      <c r="AO53" s="518"/>
      <c r="AP53" s="518"/>
      <c r="AQ53" s="518"/>
      <c r="AR53" s="518"/>
      <c r="AS53" s="518"/>
      <c r="AT53" s="518"/>
      <c r="AU53" s="518"/>
      <c r="AV53" s="518"/>
      <c r="AW53" s="518"/>
      <c r="AX53" s="518"/>
      <c r="AY53" s="518"/>
      <c r="AZ53" s="518"/>
      <c r="BA53" s="518"/>
      <c r="BB53" s="518"/>
      <c r="BC53" s="518"/>
      <c r="BD53" s="518"/>
      <c r="BE53" s="518"/>
      <c r="BF53" s="518"/>
      <c r="BG53" s="518"/>
      <c r="BH53" s="518"/>
      <c r="BI53" s="518"/>
      <c r="BJ53" s="518"/>
      <c r="BK53" s="518"/>
      <c r="BL53" s="518"/>
      <c r="BM53" s="518"/>
      <c r="BN53" s="518"/>
      <c r="BO53" s="518"/>
    </row>
    <row r="54" spans="1:67" ht="15.75" customHeight="1">
      <c r="A54" s="519"/>
      <c r="B54" s="519"/>
      <c r="C54" s="519"/>
      <c r="D54" s="519"/>
      <c r="E54" s="519"/>
      <c r="F54" s="519"/>
      <c r="G54" s="519"/>
      <c r="H54" s="470"/>
      <c r="I54" s="471" t="s">
        <v>182</v>
      </c>
      <c r="J54" s="519"/>
      <c r="K54" s="519"/>
      <c r="L54" s="519"/>
      <c r="M54" s="519"/>
      <c r="N54" s="519"/>
      <c r="O54" s="519"/>
      <c r="P54" s="519"/>
      <c r="Q54" s="519"/>
      <c r="R54" s="519"/>
      <c r="S54" s="550"/>
      <c r="T54" s="553"/>
      <c r="U54" s="519"/>
      <c r="V54" s="519"/>
      <c r="W54" s="559"/>
      <c r="X54" s="545"/>
      <c r="Y54" s="519"/>
      <c r="Z54" s="519"/>
      <c r="AA54" s="519"/>
      <c r="AB54" s="519"/>
      <c r="AC54" s="519"/>
      <c r="AD54" s="519"/>
      <c r="AE54" s="519"/>
      <c r="AF54" s="519"/>
      <c r="AG54" s="519"/>
      <c r="AH54" s="519"/>
      <c r="AI54" s="519"/>
      <c r="AJ54" s="519"/>
      <c r="AK54" s="519"/>
      <c r="AL54" s="519"/>
      <c r="AM54" s="519"/>
      <c r="AN54" s="519"/>
      <c r="AO54" s="519"/>
      <c r="AP54" s="519"/>
      <c r="AQ54" s="519"/>
      <c r="AR54" s="519"/>
      <c r="AS54" s="519"/>
      <c r="AT54" s="519"/>
      <c r="AU54" s="519"/>
      <c r="AV54" s="519"/>
      <c r="AW54" s="519"/>
      <c r="AX54" s="519"/>
      <c r="AY54" s="519"/>
      <c r="AZ54" s="519"/>
      <c r="BA54" s="519"/>
      <c r="BB54" s="519"/>
      <c r="BC54" s="519"/>
      <c r="BD54" s="519"/>
      <c r="BE54" s="519"/>
      <c r="BF54" s="519"/>
      <c r="BG54" s="519"/>
      <c r="BH54" s="519"/>
      <c r="BI54" s="519"/>
      <c r="BJ54" s="519"/>
      <c r="BK54" s="519"/>
      <c r="BL54" s="519"/>
      <c r="BM54" s="519"/>
      <c r="BN54" s="519"/>
      <c r="BO54" s="519"/>
    </row>
    <row r="55" spans="1:67" ht="17.25" hidden="1" customHeight="1">
      <c r="A55" s="133"/>
      <c r="B55" s="133"/>
      <c r="C55" s="135"/>
      <c r="D55" s="135"/>
      <c r="E55" s="135"/>
      <c r="F55" s="135"/>
      <c r="G55" s="135"/>
      <c r="H55" s="135"/>
      <c r="I55" s="478" t="s">
        <v>116</v>
      </c>
      <c r="J55" s="47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hidden="1" customHeight="1">
      <c r="A56" s="25"/>
      <c r="B56" s="25"/>
      <c r="C56" s="63"/>
      <c r="D56" s="63"/>
      <c r="E56" s="63"/>
      <c r="F56" s="63" t="s">
        <v>360</v>
      </c>
      <c r="G56" s="63"/>
      <c r="H56" s="63"/>
      <c r="I56" s="468" t="s">
        <v>162</v>
      </c>
      <c r="J56" s="45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316</v>
      </c>
      <c r="BO56" s="81">
        <f t="shared" si="40"/>
        <v>44.444444444444443</v>
      </c>
    </row>
    <row r="57" spans="1:67" ht="15.75" hidden="1" customHeight="1">
      <c r="A57" s="25"/>
      <c r="B57" s="25"/>
      <c r="C57" s="63"/>
      <c r="D57" s="63"/>
      <c r="E57" s="63"/>
      <c r="F57" s="63" t="s">
        <v>360</v>
      </c>
      <c r="G57" s="63"/>
      <c r="H57" s="63"/>
      <c r="I57" s="468" t="s">
        <v>164</v>
      </c>
      <c r="J57" s="45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316</v>
      </c>
      <c r="BO57" s="81">
        <f t="shared" si="40"/>
        <v>44.444444444444443</v>
      </c>
    </row>
    <row r="58" spans="1:67" ht="15.75" hidden="1" customHeight="1">
      <c r="A58" s="25"/>
      <c r="B58" s="25"/>
      <c r="C58" s="63"/>
      <c r="D58" s="63"/>
      <c r="E58" s="63"/>
      <c r="F58" s="63" t="s">
        <v>360</v>
      </c>
      <c r="G58" s="63"/>
      <c r="H58" s="63"/>
      <c r="I58" s="468" t="s">
        <v>166</v>
      </c>
      <c r="J58" s="45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316</v>
      </c>
      <c r="BO58" s="81">
        <f t="shared" si="40"/>
        <v>29.629629629629626</v>
      </c>
    </row>
    <row r="59" spans="1:67" ht="15.75" customHeight="1">
      <c r="A59" s="133"/>
      <c r="B59" s="133"/>
      <c r="C59" s="135"/>
      <c r="D59" s="135"/>
      <c r="E59" s="135" t="s">
        <v>60</v>
      </c>
      <c r="F59" s="135" t="s">
        <v>361</v>
      </c>
      <c r="G59" s="135"/>
      <c r="H59" s="135"/>
      <c r="I59" s="478" t="s">
        <v>109</v>
      </c>
      <c r="J59" s="47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customHeight="1">
      <c r="A60" s="25"/>
      <c r="B60" s="25"/>
      <c r="C60" s="63"/>
      <c r="D60" s="63"/>
      <c r="E60" s="63"/>
      <c r="F60" s="63" t="s">
        <v>315</v>
      </c>
      <c r="G60" s="63"/>
      <c r="H60" s="63"/>
      <c r="I60" s="468" t="s">
        <v>162</v>
      </c>
      <c r="J60" s="45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315</v>
      </c>
      <c r="BO60" s="81">
        <f t="shared" ref="BO60:BO64" si="47">Y60/K60*100</f>
        <v>22.222222222222221</v>
      </c>
    </row>
    <row r="61" spans="1:67" ht="15.75" hidden="1" customHeight="1">
      <c r="A61" s="133"/>
      <c r="B61" s="133"/>
      <c r="C61" s="135"/>
      <c r="D61" s="135"/>
      <c r="E61" s="135"/>
      <c r="F61" s="135"/>
      <c r="G61" s="135"/>
      <c r="H61" s="135"/>
      <c r="I61" s="478" t="s">
        <v>103</v>
      </c>
      <c r="J61" s="475"/>
      <c r="K61" s="158">
        <f t="shared" si="46"/>
        <v>0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 t="e">
        <f t="shared" si="47"/>
        <v>#DIV/0!</v>
      </c>
    </row>
    <row r="62" spans="1:67" ht="15.75" hidden="1" customHeight="1">
      <c r="A62" s="25"/>
      <c r="B62" s="25"/>
      <c r="C62" s="63"/>
      <c r="D62" s="63"/>
      <c r="E62" s="63"/>
      <c r="F62" s="63" t="s">
        <v>362</v>
      </c>
      <c r="G62" s="63"/>
      <c r="H62" s="63"/>
      <c r="I62" s="468" t="s">
        <v>162</v>
      </c>
      <c r="J62" s="453"/>
      <c r="K62" s="156">
        <f t="shared" si="46"/>
        <v>0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-35.200000000000003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314</v>
      </c>
      <c r="BO62" s="81" t="e">
        <f t="shared" si="47"/>
        <v>#DIV/0!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71" t="s">
        <v>164</v>
      </c>
      <c r="J63" s="45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314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71" t="s">
        <v>164</v>
      </c>
      <c r="J64" s="45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315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71"/>
      <c r="J65" s="45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71"/>
      <c r="J66" s="45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71"/>
      <c r="J67" s="45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71"/>
      <c r="J68" s="45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71"/>
      <c r="J69" s="45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79"/>
      <c r="B70" s="479"/>
      <c r="C70" s="480"/>
      <c r="D70" s="480"/>
      <c r="E70" s="212"/>
      <c r="F70" s="212" t="s">
        <v>363</v>
      </c>
      <c r="G70" s="227" t="s">
        <v>364</v>
      </c>
      <c r="H70" s="227"/>
      <c r="I70" s="481" t="s">
        <v>187</v>
      </c>
      <c r="J70" s="482">
        <f>SUM(J77:J91)</f>
        <v>0</v>
      </c>
      <c r="K70" s="483"/>
      <c r="L70" s="483"/>
      <c r="M70" s="483"/>
      <c r="N70" s="483"/>
      <c r="O70" s="483"/>
      <c r="P70" s="483"/>
      <c r="Q70" s="483"/>
      <c r="R70" s="483"/>
      <c r="S70" s="483"/>
      <c r="T70" s="484"/>
      <c r="U70" s="484"/>
      <c r="V70" s="484"/>
      <c r="W70" s="484"/>
      <c r="X70" s="486"/>
      <c r="Y70" s="486"/>
      <c r="Z70" s="510"/>
      <c r="AA70" s="510"/>
      <c r="AB70" s="510"/>
      <c r="AC70" s="510"/>
      <c r="AD70" s="223"/>
      <c r="AE70" s="223"/>
      <c r="AF70" s="223"/>
      <c r="AG70" s="223"/>
      <c r="AH70" s="223"/>
      <c r="AI70" s="223"/>
      <c r="AJ70" s="487"/>
      <c r="AK70" s="487"/>
      <c r="AL70" s="487"/>
      <c r="AM70" s="487"/>
      <c r="AN70" s="487"/>
      <c r="AO70" s="487"/>
      <c r="AP70" s="487"/>
      <c r="AQ70" s="487"/>
      <c r="AR70" s="487"/>
      <c r="AS70" s="487"/>
      <c r="AT70" s="487"/>
      <c r="AU70" s="487"/>
      <c r="AV70" s="487"/>
      <c r="AW70" s="487"/>
      <c r="AX70" s="487"/>
      <c r="AY70" s="487"/>
      <c r="AZ70" s="487"/>
      <c r="BA70" s="487"/>
      <c r="BB70" s="487"/>
      <c r="BC70" s="487"/>
      <c r="BD70" s="487"/>
      <c r="BE70" s="487"/>
      <c r="BF70" s="487"/>
      <c r="BG70" s="487"/>
      <c r="BH70" s="487"/>
      <c r="BI70" s="487"/>
      <c r="BJ70" s="487"/>
      <c r="BK70" s="487"/>
      <c r="BL70" s="487"/>
      <c r="BM70" s="487"/>
      <c r="BN70" s="480"/>
      <c r="BO70" s="488"/>
    </row>
    <row r="71" spans="1:67" ht="15.75" customHeight="1">
      <c r="A71" s="531">
        <v>22</v>
      </c>
      <c r="B71" s="575" t="s">
        <v>63</v>
      </c>
      <c r="C71" s="531"/>
      <c r="D71" s="531"/>
      <c r="E71" s="531"/>
      <c r="F71" s="531" t="s">
        <v>365</v>
      </c>
      <c r="G71" s="531"/>
      <c r="H71" s="53"/>
      <c r="I71" s="489"/>
      <c r="J71" s="574"/>
      <c r="K71" s="574"/>
      <c r="L71" s="574"/>
      <c r="M71" s="574"/>
      <c r="N71" s="574"/>
      <c r="O71" s="574"/>
      <c r="P71" s="574"/>
      <c r="Q71" s="574"/>
      <c r="R71" s="574"/>
      <c r="S71" s="574"/>
      <c r="T71" s="557"/>
      <c r="U71" s="557"/>
      <c r="V71" s="557"/>
      <c r="W71" s="557"/>
      <c r="X71" s="511"/>
      <c r="Y71" s="512"/>
      <c r="Z71" s="512"/>
      <c r="AA71" s="512"/>
      <c r="AB71" s="512"/>
      <c r="AC71" s="512"/>
      <c r="AD71" s="562"/>
      <c r="AE71" s="562"/>
      <c r="AF71" s="562"/>
      <c r="AG71" s="563"/>
      <c r="AH71" s="563"/>
      <c r="AI71" s="563"/>
      <c r="AJ71" s="562"/>
      <c r="AK71" s="562"/>
      <c r="AL71" s="562"/>
      <c r="AM71" s="563"/>
      <c r="AN71" s="563"/>
      <c r="AO71" s="563"/>
      <c r="AP71" s="562"/>
      <c r="AQ71" s="562"/>
      <c r="AR71" s="562"/>
      <c r="AS71" s="563"/>
      <c r="AT71" s="563"/>
      <c r="AU71" s="563"/>
      <c r="AV71" s="562"/>
      <c r="AW71" s="562"/>
      <c r="AX71" s="562"/>
      <c r="AY71" s="563"/>
      <c r="AZ71" s="563"/>
      <c r="BA71" s="563"/>
      <c r="BB71" s="562"/>
      <c r="BC71" s="562"/>
      <c r="BD71" s="562"/>
      <c r="BE71" s="563"/>
      <c r="BF71" s="563"/>
      <c r="BG71" s="563"/>
      <c r="BH71" s="562"/>
      <c r="BI71" s="562"/>
      <c r="BJ71" s="562"/>
      <c r="BK71" s="563"/>
      <c r="BL71" s="563"/>
      <c r="BM71" s="563"/>
      <c r="BN71" s="566"/>
      <c r="BO71" s="567"/>
    </row>
    <row r="72" spans="1:67" ht="15.75" customHeight="1">
      <c r="A72" s="518"/>
      <c r="B72" s="518"/>
      <c r="C72" s="518"/>
      <c r="D72" s="518"/>
      <c r="E72" s="518"/>
      <c r="F72" s="518"/>
      <c r="G72" s="518"/>
      <c r="H72" s="490"/>
      <c r="I72" s="489"/>
      <c r="J72" s="518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13"/>
      <c r="Y72" s="514"/>
      <c r="Z72" s="514"/>
      <c r="AA72" s="514"/>
      <c r="AB72" s="514"/>
      <c r="AC72" s="514"/>
      <c r="AD72" s="518"/>
      <c r="AE72" s="518"/>
      <c r="AF72" s="518"/>
      <c r="AG72" s="518"/>
      <c r="AH72" s="518"/>
      <c r="AI72" s="518"/>
      <c r="AJ72" s="518"/>
      <c r="AK72" s="518"/>
      <c r="AL72" s="518"/>
      <c r="AM72" s="518"/>
      <c r="AN72" s="518"/>
      <c r="AO72" s="518"/>
      <c r="AP72" s="518"/>
      <c r="AQ72" s="518"/>
      <c r="AR72" s="518"/>
      <c r="AS72" s="518"/>
      <c r="AT72" s="518"/>
      <c r="AU72" s="518"/>
      <c r="AV72" s="518"/>
      <c r="AW72" s="518"/>
      <c r="AX72" s="518"/>
      <c r="AY72" s="518"/>
      <c r="AZ72" s="518"/>
      <c r="BA72" s="518"/>
      <c r="BB72" s="518"/>
      <c r="BC72" s="518"/>
      <c r="BD72" s="518"/>
      <c r="BE72" s="518"/>
      <c r="BF72" s="518"/>
      <c r="BG72" s="518"/>
      <c r="BH72" s="518"/>
      <c r="BI72" s="518"/>
      <c r="BJ72" s="518"/>
      <c r="BK72" s="518"/>
      <c r="BL72" s="518"/>
      <c r="BM72" s="518"/>
      <c r="BN72" s="518"/>
      <c r="BO72" s="518"/>
    </row>
    <row r="73" spans="1:67" ht="15.75" customHeight="1">
      <c r="A73" s="518"/>
      <c r="B73" s="518"/>
      <c r="C73" s="518"/>
      <c r="D73" s="518"/>
      <c r="E73" s="518"/>
      <c r="F73" s="518"/>
      <c r="G73" s="518"/>
      <c r="H73" s="490"/>
      <c r="I73" s="489"/>
      <c r="J73" s="518"/>
      <c r="K73" s="518"/>
      <c r="L73" s="518"/>
      <c r="M73" s="518"/>
      <c r="N73" s="518"/>
      <c r="O73" s="518"/>
      <c r="P73" s="518"/>
      <c r="Q73" s="518"/>
      <c r="R73" s="518"/>
      <c r="S73" s="518"/>
      <c r="T73" s="518"/>
      <c r="U73" s="518"/>
      <c r="V73" s="518"/>
      <c r="W73" s="518"/>
      <c r="X73" s="513"/>
      <c r="Y73" s="514"/>
      <c r="Z73" s="514"/>
      <c r="AA73" s="514"/>
      <c r="AB73" s="514"/>
      <c r="AC73" s="514"/>
      <c r="AD73" s="518"/>
      <c r="AE73" s="518"/>
      <c r="AF73" s="518"/>
      <c r="AG73" s="518"/>
      <c r="AH73" s="518"/>
      <c r="AI73" s="518"/>
      <c r="AJ73" s="518"/>
      <c r="AK73" s="518"/>
      <c r="AL73" s="518"/>
      <c r="AM73" s="518"/>
      <c r="AN73" s="518"/>
      <c r="AO73" s="518"/>
      <c r="AP73" s="518"/>
      <c r="AQ73" s="518"/>
      <c r="AR73" s="518"/>
      <c r="AS73" s="518"/>
      <c r="AT73" s="518"/>
      <c r="AU73" s="518"/>
      <c r="AV73" s="518"/>
      <c r="AW73" s="518"/>
      <c r="AX73" s="518"/>
      <c r="AY73" s="518"/>
      <c r="AZ73" s="518"/>
      <c r="BA73" s="518"/>
      <c r="BB73" s="518"/>
      <c r="BC73" s="518"/>
      <c r="BD73" s="518"/>
      <c r="BE73" s="518"/>
      <c r="BF73" s="518"/>
      <c r="BG73" s="518"/>
      <c r="BH73" s="518"/>
      <c r="BI73" s="518"/>
      <c r="BJ73" s="518"/>
      <c r="BK73" s="518"/>
      <c r="BL73" s="518"/>
      <c r="BM73" s="518"/>
      <c r="BN73" s="518"/>
      <c r="BO73" s="518"/>
    </row>
    <row r="74" spans="1:67" ht="15.75" customHeight="1">
      <c r="A74" s="518"/>
      <c r="B74" s="518"/>
      <c r="C74" s="518"/>
      <c r="D74" s="518"/>
      <c r="E74" s="518"/>
      <c r="F74" s="518"/>
      <c r="G74" s="518"/>
      <c r="H74" s="490"/>
      <c r="I74" s="489"/>
      <c r="J74" s="518"/>
      <c r="K74" s="518"/>
      <c r="L74" s="518"/>
      <c r="M74" s="518"/>
      <c r="N74" s="518"/>
      <c r="O74" s="518"/>
      <c r="P74" s="518"/>
      <c r="Q74" s="518"/>
      <c r="R74" s="518"/>
      <c r="S74" s="518"/>
      <c r="T74" s="518"/>
      <c r="U74" s="518"/>
      <c r="V74" s="518"/>
      <c r="W74" s="518"/>
      <c r="X74" s="513"/>
      <c r="Y74" s="514"/>
      <c r="Z74" s="514"/>
      <c r="AA74" s="514"/>
      <c r="AB74" s="514"/>
      <c r="AC74" s="514"/>
      <c r="AD74" s="518"/>
      <c r="AE74" s="518"/>
      <c r="AF74" s="518"/>
      <c r="AG74" s="518"/>
      <c r="AH74" s="518"/>
      <c r="AI74" s="518"/>
      <c r="AJ74" s="518"/>
      <c r="AK74" s="518"/>
      <c r="AL74" s="518"/>
      <c r="AM74" s="518"/>
      <c r="AN74" s="518"/>
      <c r="AO74" s="518"/>
      <c r="AP74" s="518"/>
      <c r="AQ74" s="518"/>
      <c r="AR74" s="518"/>
      <c r="AS74" s="518"/>
      <c r="AT74" s="518"/>
      <c r="AU74" s="518"/>
      <c r="AV74" s="518"/>
      <c r="AW74" s="518"/>
      <c r="AX74" s="518"/>
      <c r="AY74" s="518"/>
      <c r="AZ74" s="518"/>
      <c r="BA74" s="518"/>
      <c r="BB74" s="518"/>
      <c r="BC74" s="518"/>
      <c r="BD74" s="518"/>
      <c r="BE74" s="518"/>
      <c r="BF74" s="518"/>
      <c r="BG74" s="518"/>
      <c r="BH74" s="518"/>
      <c r="BI74" s="518"/>
      <c r="BJ74" s="518"/>
      <c r="BK74" s="518"/>
      <c r="BL74" s="518"/>
      <c r="BM74" s="518"/>
      <c r="BN74" s="518"/>
      <c r="BO74" s="518"/>
    </row>
    <row r="75" spans="1:67" ht="15.75" customHeight="1">
      <c r="A75" s="519"/>
      <c r="B75" s="519"/>
      <c r="C75" s="519"/>
      <c r="D75" s="519"/>
      <c r="E75" s="519"/>
      <c r="F75" s="519"/>
      <c r="G75" s="519"/>
      <c r="H75" s="491"/>
      <c r="I75" s="489"/>
      <c r="J75" s="519"/>
      <c r="K75" s="519"/>
      <c r="L75" s="519"/>
      <c r="M75" s="519"/>
      <c r="N75" s="519"/>
      <c r="O75" s="519"/>
      <c r="P75" s="519"/>
      <c r="Q75" s="519"/>
      <c r="R75" s="519"/>
      <c r="S75" s="519"/>
      <c r="T75" s="519"/>
      <c r="U75" s="519"/>
      <c r="V75" s="519"/>
      <c r="W75" s="518"/>
      <c r="X75" s="515"/>
      <c r="Y75" s="516"/>
      <c r="Z75" s="516"/>
      <c r="AA75" s="516"/>
      <c r="AB75" s="516"/>
      <c r="AC75" s="516"/>
      <c r="AD75" s="519"/>
      <c r="AE75" s="519"/>
      <c r="AF75" s="519"/>
      <c r="AG75" s="519"/>
      <c r="AH75" s="519"/>
      <c r="AI75" s="519"/>
      <c r="AJ75" s="519"/>
      <c r="AK75" s="519"/>
      <c r="AL75" s="519"/>
      <c r="AM75" s="519"/>
      <c r="AN75" s="519"/>
      <c r="AO75" s="519"/>
      <c r="AP75" s="519"/>
      <c r="AQ75" s="519"/>
      <c r="AR75" s="519"/>
      <c r="AS75" s="519"/>
      <c r="AT75" s="519"/>
      <c r="AU75" s="519"/>
      <c r="AV75" s="519"/>
      <c r="AW75" s="519"/>
      <c r="AX75" s="519"/>
      <c r="AY75" s="519"/>
      <c r="AZ75" s="519"/>
      <c r="BA75" s="519"/>
      <c r="BB75" s="519"/>
      <c r="BC75" s="519"/>
      <c r="BD75" s="519"/>
      <c r="BE75" s="519"/>
      <c r="BF75" s="519"/>
      <c r="BG75" s="519"/>
      <c r="BH75" s="519"/>
      <c r="BI75" s="519"/>
      <c r="BJ75" s="519"/>
      <c r="BK75" s="519"/>
      <c r="BL75" s="519"/>
      <c r="BM75" s="519"/>
      <c r="BN75" s="519"/>
      <c r="BO75" s="519"/>
    </row>
    <row r="76" spans="1:67" ht="15.75" customHeight="1">
      <c r="A76" s="479"/>
      <c r="B76" s="479"/>
      <c r="C76" s="480"/>
      <c r="D76" s="480"/>
      <c r="E76" s="212"/>
      <c r="F76" s="212" t="s">
        <v>366</v>
      </c>
      <c r="G76" s="480"/>
      <c r="H76" s="480"/>
      <c r="I76" s="481" t="s">
        <v>194</v>
      </c>
      <c r="J76" s="482"/>
      <c r="K76" s="483"/>
      <c r="L76" s="483"/>
      <c r="M76" s="483"/>
      <c r="N76" s="483"/>
      <c r="O76" s="483"/>
      <c r="P76" s="483"/>
      <c r="Q76" s="483"/>
      <c r="R76" s="483"/>
      <c r="S76" s="483"/>
      <c r="T76" s="484"/>
      <c r="U76" s="484"/>
      <c r="V76" s="484"/>
      <c r="W76" s="484"/>
      <c r="X76" s="492"/>
      <c r="Y76" s="493"/>
      <c r="Z76" s="493"/>
      <c r="AA76" s="493"/>
      <c r="AB76" s="493"/>
      <c r="AC76" s="493"/>
      <c r="AD76" s="223"/>
      <c r="AE76" s="223"/>
      <c r="AF76" s="223"/>
      <c r="AG76" s="223"/>
      <c r="AH76" s="223"/>
      <c r="AI76" s="223"/>
      <c r="AJ76" s="223"/>
      <c r="AK76" s="223"/>
      <c r="AL76" s="223"/>
      <c r="AM76" s="487"/>
      <c r="AN76" s="487"/>
      <c r="AO76" s="487"/>
      <c r="AP76" s="487"/>
      <c r="AQ76" s="487"/>
      <c r="AR76" s="487"/>
      <c r="AS76" s="487"/>
      <c r="AT76" s="487"/>
      <c r="AU76" s="487"/>
      <c r="AV76" s="487"/>
      <c r="AW76" s="487"/>
      <c r="AX76" s="487"/>
      <c r="AY76" s="487"/>
      <c r="AZ76" s="487"/>
      <c r="BA76" s="487"/>
      <c r="BB76" s="487"/>
      <c r="BC76" s="487"/>
      <c r="BD76" s="487"/>
      <c r="BE76" s="487"/>
      <c r="BF76" s="487"/>
      <c r="BG76" s="487"/>
      <c r="BH76" s="487"/>
      <c r="BI76" s="487"/>
      <c r="BJ76" s="487"/>
      <c r="BK76" s="487"/>
      <c r="BL76" s="487"/>
      <c r="BM76" s="487"/>
      <c r="BN76" s="480"/>
      <c r="BO76" s="488"/>
    </row>
    <row r="77" spans="1:67" ht="15.75" customHeight="1">
      <c r="A77" s="531">
        <v>23</v>
      </c>
      <c r="B77" s="575" t="s">
        <v>63</v>
      </c>
      <c r="C77" s="566"/>
      <c r="D77" s="566"/>
      <c r="E77" s="566"/>
      <c r="F77" s="566" t="s">
        <v>366</v>
      </c>
      <c r="G77" s="566" t="s">
        <v>367</v>
      </c>
      <c r="H77" s="108"/>
      <c r="I77" s="489" t="s">
        <v>152</v>
      </c>
      <c r="J77" s="595">
        <f>L77+M77+N77+O77+P77+Q77+R77+S77</f>
        <v>0</v>
      </c>
      <c r="K77" s="574">
        <f>J77*36</f>
        <v>0</v>
      </c>
      <c r="L77" s="531"/>
      <c r="M77" s="531"/>
      <c r="N77" s="531"/>
      <c r="O77" s="531"/>
      <c r="P77" s="531"/>
      <c r="Q77" s="531"/>
      <c r="R77" s="531"/>
      <c r="S77" s="548"/>
      <c r="T77" s="580"/>
      <c r="U77" s="557"/>
      <c r="V77" s="557"/>
      <c r="W77" s="558"/>
      <c r="X77" s="581">
        <f>Y77+Y77*0.1</f>
        <v>0</v>
      </c>
      <c r="Y77" s="561">
        <f>SUM(Z77:AB77)</f>
        <v>0</v>
      </c>
      <c r="Z77" s="561">
        <f t="shared" ref="Z77:AB77" si="53">AD77+AG77+AJ77+AM77+AP77+AS77+AV77+AY77+BB77+BE77+BH77+BK77</f>
        <v>0</v>
      </c>
      <c r="AA77" s="561">
        <f t="shared" si="53"/>
        <v>0</v>
      </c>
      <c r="AB77" s="561">
        <f t="shared" si="53"/>
        <v>0</v>
      </c>
      <c r="AC77" s="547">
        <f>K77-X77</f>
        <v>0</v>
      </c>
      <c r="AD77" s="562"/>
      <c r="AE77" s="562"/>
      <c r="AF77" s="562"/>
      <c r="AG77" s="563"/>
      <c r="AH77" s="563"/>
      <c r="AI77" s="563"/>
      <c r="AJ77" s="562"/>
      <c r="AK77" s="562"/>
      <c r="AL77" s="562"/>
      <c r="AM77" s="563"/>
      <c r="AN77" s="563"/>
      <c r="AO77" s="563"/>
      <c r="AP77" s="562"/>
      <c r="AQ77" s="562"/>
      <c r="AR77" s="562"/>
      <c r="AS77" s="563"/>
      <c r="AT77" s="563"/>
      <c r="AU77" s="563"/>
      <c r="AV77" s="562"/>
      <c r="AW77" s="562"/>
      <c r="AX77" s="562"/>
      <c r="AY77" s="563"/>
      <c r="AZ77" s="563"/>
      <c r="BA77" s="563"/>
      <c r="BB77" s="561"/>
      <c r="BC77" s="561"/>
      <c r="BD77" s="561"/>
      <c r="BE77" s="563"/>
      <c r="BF77" s="563"/>
      <c r="BG77" s="563"/>
      <c r="BH77" s="561"/>
      <c r="BI77" s="561"/>
      <c r="BJ77" s="561"/>
      <c r="BK77" s="563"/>
      <c r="BL77" s="563"/>
      <c r="BM77" s="563"/>
      <c r="BN77" s="576"/>
      <c r="BO77" s="532" t="e">
        <f>Y77/K77*100</f>
        <v>#DIV/0!</v>
      </c>
    </row>
    <row r="78" spans="1:67" ht="15.75" customHeight="1">
      <c r="A78" s="519"/>
      <c r="B78" s="519"/>
      <c r="C78" s="519"/>
      <c r="D78" s="519"/>
      <c r="E78" s="519"/>
      <c r="F78" s="519"/>
      <c r="G78" s="519"/>
      <c r="H78" s="113"/>
      <c r="I78" s="489" t="s">
        <v>152</v>
      </c>
      <c r="J78" s="519"/>
      <c r="K78" s="519"/>
      <c r="L78" s="519"/>
      <c r="M78" s="519"/>
      <c r="N78" s="519"/>
      <c r="O78" s="519"/>
      <c r="P78" s="519"/>
      <c r="Q78" s="519"/>
      <c r="R78" s="519"/>
      <c r="S78" s="550"/>
      <c r="T78" s="553"/>
      <c r="U78" s="519"/>
      <c r="V78" s="519"/>
      <c r="W78" s="559"/>
      <c r="X78" s="545"/>
      <c r="Y78" s="519"/>
      <c r="Z78" s="519"/>
      <c r="AA78" s="519"/>
      <c r="AB78" s="519"/>
      <c r="AC78" s="519"/>
      <c r="AD78" s="519"/>
      <c r="AE78" s="519"/>
      <c r="AF78" s="519"/>
      <c r="AG78" s="519"/>
      <c r="AH78" s="519"/>
      <c r="AI78" s="519"/>
      <c r="AJ78" s="519"/>
      <c r="AK78" s="519"/>
      <c r="AL78" s="519"/>
      <c r="AM78" s="519"/>
      <c r="AN78" s="519"/>
      <c r="AO78" s="519"/>
      <c r="AP78" s="519"/>
      <c r="AQ78" s="519"/>
      <c r="AR78" s="519"/>
      <c r="AS78" s="519"/>
      <c r="AT78" s="519"/>
      <c r="AU78" s="519"/>
      <c r="AV78" s="519"/>
      <c r="AW78" s="519"/>
      <c r="AX78" s="519"/>
      <c r="AY78" s="519"/>
      <c r="AZ78" s="519"/>
      <c r="BA78" s="519"/>
      <c r="BB78" s="519"/>
      <c r="BC78" s="519"/>
      <c r="BD78" s="519"/>
      <c r="BE78" s="519"/>
      <c r="BF78" s="519"/>
      <c r="BG78" s="519"/>
      <c r="BH78" s="519"/>
      <c r="BI78" s="519"/>
      <c r="BJ78" s="519"/>
      <c r="BK78" s="519"/>
      <c r="BL78" s="519"/>
      <c r="BM78" s="519"/>
      <c r="BN78" s="519"/>
      <c r="BO78" s="519"/>
    </row>
    <row r="79" spans="1:67" ht="15.75" customHeight="1">
      <c r="A79" s="531">
        <v>24</v>
      </c>
      <c r="B79" s="575" t="s">
        <v>63</v>
      </c>
      <c r="C79" s="566"/>
      <c r="D79" s="566"/>
      <c r="E79" s="566"/>
      <c r="F79" s="566" t="s">
        <v>366</v>
      </c>
      <c r="G79" s="566" t="s">
        <v>368</v>
      </c>
      <c r="H79" s="108"/>
      <c r="I79" s="471" t="s">
        <v>152</v>
      </c>
      <c r="J79" s="595">
        <f>L79+M79+N79+O79+P79+Q79+R79+S79</f>
        <v>0</v>
      </c>
      <c r="K79" s="574">
        <f>J79*36</f>
        <v>0</v>
      </c>
      <c r="L79" s="531"/>
      <c r="M79" s="531"/>
      <c r="N79" s="531"/>
      <c r="O79" s="531"/>
      <c r="P79" s="531"/>
      <c r="Q79" s="531"/>
      <c r="R79" s="531"/>
      <c r="S79" s="579"/>
      <c r="T79" s="580"/>
      <c r="U79" s="557"/>
      <c r="V79" s="557"/>
      <c r="W79" s="558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18"/>
      <c r="B80" s="518"/>
      <c r="C80" s="518"/>
      <c r="D80" s="518"/>
      <c r="E80" s="518"/>
      <c r="F80" s="518"/>
      <c r="G80" s="518"/>
      <c r="H80" s="494"/>
      <c r="I80" s="471" t="s">
        <v>152</v>
      </c>
      <c r="J80" s="518"/>
      <c r="K80" s="518"/>
      <c r="L80" s="518"/>
      <c r="M80" s="518"/>
      <c r="N80" s="518"/>
      <c r="O80" s="518"/>
      <c r="P80" s="518"/>
      <c r="Q80" s="518"/>
      <c r="R80" s="518"/>
      <c r="S80" s="578"/>
      <c r="T80" s="552"/>
      <c r="U80" s="518"/>
      <c r="V80" s="518"/>
      <c r="W80" s="578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19"/>
      <c r="B81" s="519"/>
      <c r="C81" s="519"/>
      <c r="D81" s="519"/>
      <c r="E81" s="519"/>
      <c r="F81" s="519"/>
      <c r="G81" s="519"/>
      <c r="H81" s="113"/>
      <c r="I81" s="471" t="s">
        <v>152</v>
      </c>
      <c r="J81" s="519"/>
      <c r="K81" s="519"/>
      <c r="L81" s="519"/>
      <c r="M81" s="519"/>
      <c r="N81" s="519"/>
      <c r="O81" s="519"/>
      <c r="P81" s="519"/>
      <c r="Q81" s="519"/>
      <c r="R81" s="519"/>
      <c r="S81" s="559"/>
      <c r="T81" s="553"/>
      <c r="U81" s="519"/>
      <c r="V81" s="519"/>
      <c r="W81" s="559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1">
        <v>25</v>
      </c>
      <c r="B82" s="575" t="s">
        <v>63</v>
      </c>
      <c r="C82" s="566"/>
      <c r="D82" s="566"/>
      <c r="E82" s="566"/>
      <c r="F82" s="566" t="s">
        <v>366</v>
      </c>
      <c r="G82" s="566" t="s">
        <v>369</v>
      </c>
      <c r="H82" s="108"/>
      <c r="I82" s="471" t="s">
        <v>152</v>
      </c>
      <c r="J82" s="595">
        <f>L82+M82+N82+O82+P82+Q82+R82+S82</f>
        <v>0</v>
      </c>
      <c r="K82" s="574">
        <f>J82*36</f>
        <v>0</v>
      </c>
      <c r="L82" s="531"/>
      <c r="M82" s="531"/>
      <c r="N82" s="531"/>
      <c r="O82" s="531"/>
      <c r="P82" s="531"/>
      <c r="Q82" s="531"/>
      <c r="R82" s="531"/>
      <c r="S82" s="579"/>
      <c r="T82" s="580"/>
      <c r="U82" s="557"/>
      <c r="V82" s="557"/>
      <c r="W82" s="558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18"/>
      <c r="B83" s="518"/>
      <c r="C83" s="518"/>
      <c r="D83" s="518"/>
      <c r="E83" s="518"/>
      <c r="F83" s="518"/>
      <c r="G83" s="518"/>
      <c r="H83" s="494"/>
      <c r="I83" s="471" t="s">
        <v>152</v>
      </c>
      <c r="J83" s="518"/>
      <c r="K83" s="518"/>
      <c r="L83" s="518"/>
      <c r="M83" s="518"/>
      <c r="N83" s="518"/>
      <c r="O83" s="518"/>
      <c r="P83" s="518"/>
      <c r="Q83" s="518"/>
      <c r="R83" s="518"/>
      <c r="S83" s="578"/>
      <c r="T83" s="552"/>
      <c r="U83" s="518"/>
      <c r="V83" s="518"/>
      <c r="W83" s="578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18"/>
      <c r="B84" s="518"/>
      <c r="C84" s="518"/>
      <c r="D84" s="518"/>
      <c r="E84" s="518"/>
      <c r="F84" s="518"/>
      <c r="G84" s="518"/>
      <c r="H84" s="494"/>
      <c r="I84" s="471" t="s">
        <v>152</v>
      </c>
      <c r="J84" s="518"/>
      <c r="K84" s="518"/>
      <c r="L84" s="518"/>
      <c r="M84" s="518"/>
      <c r="N84" s="518"/>
      <c r="O84" s="518"/>
      <c r="P84" s="518"/>
      <c r="Q84" s="518"/>
      <c r="R84" s="518"/>
      <c r="S84" s="578"/>
      <c r="T84" s="552"/>
      <c r="U84" s="518"/>
      <c r="V84" s="518"/>
      <c r="W84" s="578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18"/>
      <c r="B85" s="518"/>
      <c r="C85" s="518"/>
      <c r="D85" s="518"/>
      <c r="E85" s="518"/>
      <c r="F85" s="518"/>
      <c r="G85" s="518"/>
      <c r="H85" s="494"/>
      <c r="I85" s="471" t="s">
        <v>152</v>
      </c>
      <c r="J85" s="518"/>
      <c r="K85" s="518"/>
      <c r="L85" s="518"/>
      <c r="M85" s="518"/>
      <c r="N85" s="518"/>
      <c r="O85" s="518"/>
      <c r="P85" s="518"/>
      <c r="Q85" s="518"/>
      <c r="R85" s="518"/>
      <c r="S85" s="578"/>
      <c r="T85" s="552"/>
      <c r="U85" s="518"/>
      <c r="V85" s="518"/>
      <c r="W85" s="578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19"/>
      <c r="B86" s="519"/>
      <c r="C86" s="519"/>
      <c r="D86" s="519"/>
      <c r="E86" s="519"/>
      <c r="F86" s="519"/>
      <c r="G86" s="519"/>
      <c r="H86" s="113"/>
      <c r="I86" s="471" t="s">
        <v>152</v>
      </c>
      <c r="J86" s="519"/>
      <c r="K86" s="519"/>
      <c r="L86" s="519"/>
      <c r="M86" s="519"/>
      <c r="N86" s="519"/>
      <c r="O86" s="519"/>
      <c r="P86" s="519"/>
      <c r="Q86" s="519"/>
      <c r="R86" s="519"/>
      <c r="S86" s="559"/>
      <c r="T86" s="553"/>
      <c r="U86" s="519"/>
      <c r="V86" s="519"/>
      <c r="W86" s="559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hidden="1" customHeight="1">
      <c r="A87" s="70"/>
      <c r="B87" s="70"/>
      <c r="C87" s="63"/>
      <c r="D87" s="63"/>
      <c r="E87" s="63"/>
      <c r="F87" s="63" t="s">
        <v>366</v>
      </c>
      <c r="G87" s="63"/>
      <c r="H87" s="63"/>
      <c r="I87" s="471" t="s">
        <v>152</v>
      </c>
      <c r="J87" s="45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hidden="1" customHeight="1">
      <c r="A88" s="70"/>
      <c r="B88" s="70"/>
      <c r="C88" s="63"/>
      <c r="D88" s="63"/>
      <c r="E88" s="63"/>
      <c r="F88" s="63" t="s">
        <v>366</v>
      </c>
      <c r="G88" s="63"/>
      <c r="H88" s="63"/>
      <c r="I88" s="471" t="s">
        <v>152</v>
      </c>
      <c r="J88" s="45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hidden="1" customHeight="1">
      <c r="A89" s="70"/>
      <c r="B89" s="70"/>
      <c r="C89" s="63"/>
      <c r="D89" s="63"/>
      <c r="E89" s="63"/>
      <c r="F89" s="63" t="s">
        <v>366</v>
      </c>
      <c r="G89" s="63"/>
      <c r="H89" s="63"/>
      <c r="I89" s="471" t="s">
        <v>152</v>
      </c>
      <c r="J89" s="45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hidden="1" customHeight="1">
      <c r="A90" s="70"/>
      <c r="B90" s="70"/>
      <c r="C90" s="63"/>
      <c r="D90" s="63"/>
      <c r="E90" s="63"/>
      <c r="F90" s="63" t="s">
        <v>366</v>
      </c>
      <c r="G90" s="63"/>
      <c r="H90" s="63"/>
      <c r="I90" s="471" t="s">
        <v>152</v>
      </c>
      <c r="J90" s="45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hidden="1" customHeight="1">
      <c r="A91" s="70"/>
      <c r="B91" s="70"/>
      <c r="C91" s="63"/>
      <c r="D91" s="63"/>
      <c r="E91" s="63"/>
      <c r="F91" s="63" t="s">
        <v>366</v>
      </c>
      <c r="G91" s="63"/>
      <c r="H91" s="63"/>
      <c r="I91" s="471" t="s">
        <v>152</v>
      </c>
      <c r="J91" s="45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370</v>
      </c>
      <c r="G92" s="212"/>
      <c r="H92" s="212"/>
      <c r="I92" s="495" t="s">
        <v>206</v>
      </c>
      <c r="J92" s="482">
        <f>SUM(J93:J97)</f>
        <v>0</v>
      </c>
      <c r="K92" s="49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370</v>
      </c>
      <c r="G93" s="63"/>
      <c r="H93" s="63"/>
      <c r="I93" s="471" t="s">
        <v>152</v>
      </c>
      <c r="J93" s="45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370</v>
      </c>
      <c r="G94" s="63"/>
      <c r="H94" s="63"/>
      <c r="I94" s="471" t="s">
        <v>152</v>
      </c>
      <c r="J94" s="45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370</v>
      </c>
      <c r="G95" s="63"/>
      <c r="H95" s="63"/>
      <c r="I95" s="471" t="s">
        <v>152</v>
      </c>
      <c r="J95" s="45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370</v>
      </c>
      <c r="G96" s="63"/>
      <c r="H96" s="63"/>
      <c r="I96" s="471" t="s">
        <v>152</v>
      </c>
      <c r="J96" s="45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370</v>
      </c>
      <c r="G97" s="63"/>
      <c r="H97" s="63"/>
      <c r="I97" s="471" t="s">
        <v>152</v>
      </c>
      <c r="J97" s="45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370</v>
      </c>
      <c r="G98" s="227" t="s">
        <v>344</v>
      </c>
      <c r="H98" s="227"/>
      <c r="I98" s="481" t="s">
        <v>213</v>
      </c>
      <c r="J98" s="482">
        <f>SUM(J100:J104)</f>
        <v>0</v>
      </c>
      <c r="K98" s="49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371</v>
      </c>
      <c r="G99" s="212"/>
      <c r="H99" s="212"/>
      <c r="I99" s="495" t="s">
        <v>215</v>
      </c>
      <c r="J99" s="482"/>
      <c r="K99" s="49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370</v>
      </c>
      <c r="G100" s="63"/>
      <c r="H100" s="63"/>
      <c r="I100" s="471" t="s">
        <v>152</v>
      </c>
      <c r="J100" s="45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370</v>
      </c>
      <c r="G101" s="63"/>
      <c r="H101" s="63"/>
      <c r="I101" s="471" t="s">
        <v>152</v>
      </c>
      <c r="J101" s="45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370</v>
      </c>
      <c r="G102" s="63"/>
      <c r="H102" s="63"/>
      <c r="I102" s="471" t="s">
        <v>152</v>
      </c>
      <c r="J102" s="45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370</v>
      </c>
      <c r="G103" s="63"/>
      <c r="H103" s="63"/>
      <c r="I103" s="471" t="s">
        <v>152</v>
      </c>
      <c r="J103" s="45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370</v>
      </c>
      <c r="G104" s="63"/>
      <c r="H104" s="63"/>
      <c r="I104" s="471" t="s">
        <v>152</v>
      </c>
      <c r="J104" s="45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347</v>
      </c>
      <c r="G105" s="212"/>
      <c r="H105" s="212"/>
      <c r="I105" s="495" t="s">
        <v>222</v>
      </c>
      <c r="J105" s="482">
        <f>SUM(J106:J110)</f>
        <v>0</v>
      </c>
      <c r="K105" s="49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370</v>
      </c>
      <c r="G106" s="63"/>
      <c r="H106" s="63"/>
      <c r="I106" s="471" t="s">
        <v>152</v>
      </c>
      <c r="J106" s="45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370</v>
      </c>
      <c r="G107" s="63"/>
      <c r="H107" s="63"/>
      <c r="I107" s="471" t="s">
        <v>152</v>
      </c>
      <c r="J107" s="45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370</v>
      </c>
      <c r="G108" s="63"/>
      <c r="H108" s="63"/>
      <c r="I108" s="471" t="s">
        <v>152</v>
      </c>
      <c r="J108" s="45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370</v>
      </c>
      <c r="G109" s="63"/>
      <c r="H109" s="63"/>
      <c r="I109" s="471" t="s">
        <v>152</v>
      </c>
      <c r="J109" s="45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370</v>
      </c>
      <c r="G110" s="63"/>
      <c r="H110" s="63"/>
      <c r="I110" s="471" t="s">
        <v>152</v>
      </c>
      <c r="J110" s="45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497" t="s">
        <v>372</v>
      </c>
      <c r="G111" s="233" t="s">
        <v>373</v>
      </c>
      <c r="H111" s="233"/>
      <c r="I111" s="498" t="s">
        <v>229</v>
      </c>
      <c r="J111" s="499"/>
      <c r="K111" s="50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497" t="s">
        <v>374</v>
      </c>
      <c r="G112" s="231"/>
      <c r="H112" s="231"/>
      <c r="I112" s="231" t="s">
        <v>231</v>
      </c>
      <c r="J112" s="499">
        <f>SUM(J113:J125)</f>
        <v>0</v>
      </c>
      <c r="K112" s="50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375</v>
      </c>
      <c r="G113" s="63"/>
      <c r="H113" s="63"/>
      <c r="I113" s="471" t="s">
        <v>152</v>
      </c>
      <c r="J113" s="45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375</v>
      </c>
      <c r="G114" s="63"/>
      <c r="H114" s="63"/>
      <c r="I114" s="471" t="s">
        <v>152</v>
      </c>
      <c r="J114" s="45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375</v>
      </c>
      <c r="G115" s="63"/>
      <c r="H115" s="63"/>
      <c r="I115" s="471" t="s">
        <v>152</v>
      </c>
      <c r="J115" s="45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375</v>
      </c>
      <c r="G116" s="63"/>
      <c r="H116" s="63"/>
      <c r="I116" s="471" t="s">
        <v>152</v>
      </c>
      <c r="J116" s="45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375</v>
      </c>
      <c r="G117" s="63"/>
      <c r="H117" s="63"/>
      <c r="I117" s="471" t="s">
        <v>152</v>
      </c>
      <c r="J117" s="45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375</v>
      </c>
      <c r="G118" s="63"/>
      <c r="H118" s="63"/>
      <c r="I118" s="471" t="s">
        <v>152</v>
      </c>
      <c r="J118" s="45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375</v>
      </c>
      <c r="G119" s="63"/>
      <c r="H119" s="63"/>
      <c r="I119" s="471" t="s">
        <v>152</v>
      </c>
      <c r="J119" s="45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375</v>
      </c>
      <c r="G120" s="63"/>
      <c r="H120" s="63"/>
      <c r="I120" s="471" t="s">
        <v>152</v>
      </c>
      <c r="J120" s="45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375</v>
      </c>
      <c r="G121" s="63"/>
      <c r="H121" s="63"/>
      <c r="I121" s="471" t="s">
        <v>152</v>
      </c>
      <c r="J121" s="45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375</v>
      </c>
      <c r="G122" s="63"/>
      <c r="H122" s="63"/>
      <c r="I122" s="471" t="s">
        <v>152</v>
      </c>
      <c r="J122" s="45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375</v>
      </c>
      <c r="G123" s="63"/>
      <c r="H123" s="63"/>
      <c r="I123" s="471" t="s">
        <v>152</v>
      </c>
      <c r="J123" s="45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375</v>
      </c>
      <c r="G124" s="63"/>
      <c r="H124" s="63"/>
      <c r="I124" s="471" t="s">
        <v>152</v>
      </c>
      <c r="J124" s="45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375</v>
      </c>
      <c r="G125" s="63"/>
      <c r="H125" s="63"/>
      <c r="I125" s="471" t="s">
        <v>152</v>
      </c>
      <c r="J125" s="45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497" t="s">
        <v>376</v>
      </c>
      <c r="G126" s="231"/>
      <c r="H126" s="231"/>
      <c r="I126" s="231" t="s">
        <v>246</v>
      </c>
      <c r="J126" s="502">
        <f>SUM(J127:J139)</f>
        <v>0</v>
      </c>
      <c r="K126" s="50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375</v>
      </c>
      <c r="G127" s="63"/>
      <c r="H127" s="63"/>
      <c r="I127" s="471" t="s">
        <v>152</v>
      </c>
      <c r="J127" s="45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375</v>
      </c>
      <c r="G128" s="63"/>
      <c r="H128" s="63"/>
      <c r="I128" s="471" t="s">
        <v>152</v>
      </c>
      <c r="J128" s="45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375</v>
      </c>
      <c r="G129" s="63"/>
      <c r="H129" s="63"/>
      <c r="I129" s="471" t="s">
        <v>152</v>
      </c>
      <c r="J129" s="45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375</v>
      </c>
      <c r="G130" s="63"/>
      <c r="H130" s="63"/>
      <c r="I130" s="471" t="s">
        <v>152</v>
      </c>
      <c r="J130" s="45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375</v>
      </c>
      <c r="G131" s="63"/>
      <c r="H131" s="63"/>
      <c r="I131" s="471" t="s">
        <v>152</v>
      </c>
      <c r="J131" s="45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375</v>
      </c>
      <c r="G132" s="63"/>
      <c r="H132" s="63"/>
      <c r="I132" s="471" t="s">
        <v>152</v>
      </c>
      <c r="J132" s="45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375</v>
      </c>
      <c r="G133" s="63"/>
      <c r="H133" s="63"/>
      <c r="I133" s="471" t="s">
        <v>152</v>
      </c>
      <c r="J133" s="45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375</v>
      </c>
      <c r="G134" s="63"/>
      <c r="H134" s="63"/>
      <c r="I134" s="471" t="s">
        <v>152</v>
      </c>
      <c r="J134" s="45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375</v>
      </c>
      <c r="G135" s="63"/>
      <c r="H135" s="63"/>
      <c r="I135" s="471" t="s">
        <v>152</v>
      </c>
      <c r="J135" s="45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375</v>
      </c>
      <c r="G136" s="63"/>
      <c r="H136" s="63"/>
      <c r="I136" s="471" t="s">
        <v>152</v>
      </c>
      <c r="J136" s="45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375</v>
      </c>
      <c r="G137" s="63"/>
      <c r="H137" s="63"/>
      <c r="I137" s="471" t="s">
        <v>152</v>
      </c>
      <c r="J137" s="45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375</v>
      </c>
      <c r="G138" s="63"/>
      <c r="H138" s="63"/>
      <c r="I138" s="471" t="s">
        <v>152</v>
      </c>
      <c r="J138" s="45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375</v>
      </c>
      <c r="G139" s="63"/>
      <c r="H139" s="63"/>
      <c r="I139" s="471" t="s">
        <v>152</v>
      </c>
      <c r="J139" s="45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02">
        <f>SUM(J141:J153)</f>
        <v>0</v>
      </c>
      <c r="K140" s="50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71" t="s">
        <v>152</v>
      </c>
      <c r="J141" s="45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71" t="s">
        <v>152</v>
      </c>
      <c r="J142" s="45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71" t="s">
        <v>152</v>
      </c>
      <c r="J143" s="45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71" t="s">
        <v>152</v>
      </c>
      <c r="J144" s="45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71" t="s">
        <v>152</v>
      </c>
      <c r="J145" s="45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71" t="s">
        <v>152</v>
      </c>
      <c r="J146" s="45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71" t="s">
        <v>152</v>
      </c>
      <c r="J147" s="45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71" t="s">
        <v>152</v>
      </c>
      <c r="J148" s="45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71" t="s">
        <v>152</v>
      </c>
      <c r="J149" s="45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71" t="s">
        <v>152</v>
      </c>
      <c r="J150" s="45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71" t="s">
        <v>152</v>
      </c>
      <c r="J151" s="45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71" t="s">
        <v>152</v>
      </c>
      <c r="J152" s="45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71" t="s">
        <v>152</v>
      </c>
      <c r="J153" s="45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02">
        <f>SUM(J155:J167)</f>
        <v>0</v>
      </c>
      <c r="K154" s="50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71" t="s">
        <v>152</v>
      </c>
      <c r="J155" s="45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71" t="s">
        <v>152</v>
      </c>
      <c r="J156" s="45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71" t="s">
        <v>152</v>
      </c>
      <c r="J157" s="45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71" t="s">
        <v>152</v>
      </c>
      <c r="J158" s="45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71" t="s">
        <v>152</v>
      </c>
      <c r="J159" s="45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71" t="s">
        <v>152</v>
      </c>
      <c r="J160" s="45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71" t="s">
        <v>152</v>
      </c>
      <c r="J161" s="45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71" t="s">
        <v>152</v>
      </c>
      <c r="J162" s="45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71" t="s">
        <v>152</v>
      </c>
      <c r="J163" s="45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71" t="s">
        <v>152</v>
      </c>
      <c r="J164" s="45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71" t="s">
        <v>152</v>
      </c>
      <c r="J165" s="45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71" t="s">
        <v>152</v>
      </c>
      <c r="J166" s="45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71" t="s">
        <v>152</v>
      </c>
      <c r="J167" s="45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02">
        <f>SUM(J169:J181)</f>
        <v>0</v>
      </c>
      <c r="K168" s="50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71" t="s">
        <v>152</v>
      </c>
      <c r="J169" s="45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71" t="s">
        <v>152</v>
      </c>
      <c r="J170" s="45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71" t="s">
        <v>152</v>
      </c>
      <c r="J171" s="45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71" t="s">
        <v>152</v>
      </c>
      <c r="J172" s="45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71" t="s">
        <v>152</v>
      </c>
      <c r="J173" s="45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71" t="s">
        <v>152</v>
      </c>
      <c r="J174" s="45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71" t="s">
        <v>152</v>
      </c>
      <c r="J175" s="45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71" t="s">
        <v>152</v>
      </c>
      <c r="J176" s="45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71" t="s">
        <v>152</v>
      </c>
      <c r="J177" s="45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71" t="s">
        <v>152</v>
      </c>
      <c r="J178" s="45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71" t="s">
        <v>152</v>
      </c>
      <c r="J179" s="45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71" t="s">
        <v>152</v>
      </c>
      <c r="J180" s="45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71" t="s">
        <v>152</v>
      </c>
      <c r="J181" s="45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377</v>
      </c>
      <c r="G182" s="319"/>
      <c r="H182" s="319"/>
      <c r="I182" s="504" t="s">
        <v>378</v>
      </c>
      <c r="J182" s="505">
        <v>15</v>
      </c>
      <c r="K182" s="50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49"/>
      <c r="U182" s="450"/>
      <c r="V182" s="450"/>
      <c r="W182" s="507"/>
      <c r="X182" s="508"/>
      <c r="Y182" s="451"/>
      <c r="Z182" s="451"/>
      <c r="AA182" s="451"/>
      <c r="AB182" s="451"/>
      <c r="AC182" s="509"/>
      <c r="AD182" s="451"/>
      <c r="AE182" s="451"/>
      <c r="AF182" s="451"/>
      <c r="AG182" s="451"/>
      <c r="AH182" s="451"/>
      <c r="AI182" s="451"/>
      <c r="AJ182" s="451"/>
      <c r="AK182" s="451"/>
      <c r="AL182" s="451"/>
      <c r="AM182" s="451"/>
      <c r="AN182" s="451"/>
      <c r="AO182" s="451"/>
      <c r="AP182" s="451"/>
      <c r="AQ182" s="451"/>
      <c r="AR182" s="451"/>
      <c r="AS182" s="451"/>
      <c r="AT182" s="451"/>
      <c r="AU182" s="451"/>
      <c r="AV182" s="451"/>
      <c r="AW182" s="451"/>
      <c r="AX182" s="451"/>
      <c r="AY182" s="451"/>
      <c r="AZ182" s="451"/>
      <c r="BA182" s="451"/>
      <c r="BB182" s="451"/>
      <c r="BC182" s="451"/>
      <c r="BD182" s="451"/>
      <c r="BE182" s="451"/>
      <c r="BF182" s="451"/>
      <c r="BG182" s="451"/>
      <c r="BH182" s="451"/>
      <c r="BI182" s="451"/>
      <c r="BJ182" s="451"/>
      <c r="BK182" s="451"/>
      <c r="BL182" s="451"/>
      <c r="BM182" s="451"/>
      <c r="BN182" s="319"/>
      <c r="BO182" s="452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71" t="s">
        <v>385</v>
      </c>
      <c r="J183" s="45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71" t="s">
        <v>386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7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381</v>
      </c>
      <c r="G186" s="319"/>
      <c r="H186" s="319"/>
      <c r="I186" s="504" t="s">
        <v>382</v>
      </c>
      <c r="J186" s="505">
        <f t="shared" ref="J186:K186" si="201">SUM(J187)</f>
        <v>6</v>
      </c>
      <c r="K186" s="50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49"/>
      <c r="U186" s="450"/>
      <c r="V186" s="450"/>
      <c r="W186" s="507"/>
      <c r="X186" s="508"/>
      <c r="Y186" s="451"/>
      <c r="Z186" s="451"/>
      <c r="AA186" s="451"/>
      <c r="AB186" s="451"/>
      <c r="AC186" s="509"/>
      <c r="AD186" s="451"/>
      <c r="AE186" s="451"/>
      <c r="AF186" s="451"/>
      <c r="AG186" s="451"/>
      <c r="AH186" s="451"/>
      <c r="AI186" s="451"/>
      <c r="AJ186" s="451"/>
      <c r="AK186" s="451"/>
      <c r="AL186" s="451"/>
      <c r="AM186" s="451"/>
      <c r="AN186" s="451"/>
      <c r="AO186" s="451"/>
      <c r="AP186" s="451"/>
      <c r="AQ186" s="451"/>
      <c r="AR186" s="451"/>
      <c r="AS186" s="451"/>
      <c r="AT186" s="451"/>
      <c r="AU186" s="451"/>
      <c r="AV186" s="451"/>
      <c r="AW186" s="451"/>
      <c r="AX186" s="451"/>
      <c r="AY186" s="451"/>
      <c r="AZ186" s="451"/>
      <c r="BA186" s="451"/>
      <c r="BB186" s="451"/>
      <c r="BC186" s="451"/>
      <c r="BD186" s="451"/>
      <c r="BE186" s="451"/>
      <c r="BF186" s="451"/>
      <c r="BG186" s="451"/>
      <c r="BH186" s="451"/>
      <c r="BI186" s="451"/>
      <c r="BJ186" s="451"/>
      <c r="BK186" s="451"/>
      <c r="BL186" s="451"/>
      <c r="BM186" s="451"/>
      <c r="BN186" s="319"/>
      <c r="BO186" s="452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7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58">
        <f>SUM(J2+J35+J182+J186)</f>
        <v>78</v>
      </c>
      <c r="K188" s="458">
        <f t="shared" si="202"/>
        <v>2808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</mergeCells>
  <conditionalFormatting sqref="U11:U14 U20 U22:U23 U27 U32:U34 U43:U58 U64 U77 U79 U90 U102 U104:U120 U136:U148 U150:U162 U164:U176 U182">
    <cfRule type="expression" dxfId="2879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2878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2877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2876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2875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2874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2873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2872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2871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2870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2869" priority="11">
      <formula>AND(NOT(ISBLANK($X11)),ISBLANK($U11),ISBLANK($V11),ISBLANK($W11))</formula>
    </cfRule>
  </conditionalFormatting>
  <conditionalFormatting sqref="AC3 AC32:AC34">
    <cfRule type="expression" dxfId="2868" priority="12">
      <formula>"&lt;=0.5*$E$17"</formula>
    </cfRule>
  </conditionalFormatting>
  <conditionalFormatting sqref="AC3 AC32:AC34">
    <cfRule type="expression" dxfId="2867" priority="13">
      <formula>"&gt;=0,5*$E$17"</formula>
    </cfRule>
  </conditionalFormatting>
  <conditionalFormatting sqref="Y3 AD3:BM3 AD32:BM34 AF44:AF50 AJ44:AL50 AM27 AO27 AQ44:AQ50 BB44:BM50">
    <cfRule type="expression" dxfId="2866" priority="14" stopIfTrue="1">
      <formula>MOD(Y3,2)&lt;&gt;0</formula>
    </cfRule>
  </conditionalFormatting>
  <conditionalFormatting sqref="U3">
    <cfRule type="expression" dxfId="2865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2864" priority="16" stopIfTrue="1">
      <formula>AND(INDEX($M3:$T3,1,$W3)=0, $W3&gt;0)</formula>
    </cfRule>
  </conditionalFormatting>
  <conditionalFormatting sqref="W3">
    <cfRule type="expression" dxfId="2863" priority="17" stopIfTrue="1">
      <formula>AND(INDEX($M3:$T3,1,$X3)=0, $X3&gt;0)</formula>
    </cfRule>
  </conditionalFormatting>
  <conditionalFormatting sqref="AD4:AF10">
    <cfRule type="expression" dxfId="2862" priority="18">
      <formula>AND(NOT(ISBLANK($M4)),ISBLANK($AE4),ISBLANK($AF4),ISBLANK($AG4))</formula>
    </cfRule>
  </conditionalFormatting>
  <conditionalFormatting sqref="AG4:AI10">
    <cfRule type="expression" dxfId="2861" priority="19">
      <formula>AND(NOT(ISBLANK($N4)),ISBLANK($AH4),ISBLANK($AI4),ISBLANK($AJ4))</formula>
    </cfRule>
  </conditionalFormatting>
  <conditionalFormatting sqref="AK4:AK10">
    <cfRule type="expression" dxfId="2860" priority="20">
      <formula>AND(NOT(ISBLANK($O4)),ISBLANK($AK4),ISBLANK($AL4),ISBLANK($AM4))</formula>
    </cfRule>
  </conditionalFormatting>
  <conditionalFormatting sqref="AN4:AN10">
    <cfRule type="expression" dxfId="2859" priority="21">
      <formula>AND(NOT(ISBLANK($P4)),ISBLANK($AN4),ISBLANK($AO4),ISBLANK($AP4))</formula>
    </cfRule>
  </conditionalFormatting>
  <conditionalFormatting sqref="AP4:AR10">
    <cfRule type="expression" dxfId="2858" priority="22">
      <formula>AND(NOT(ISBLANK($Q4)),ISBLANK($AQ4),ISBLANK($AR4),ISBLANK($AS4))</formula>
    </cfRule>
  </conditionalFormatting>
  <conditionalFormatting sqref="AS4:AU10">
    <cfRule type="expression" dxfId="2857" priority="23">
      <formula>AND(NOT(ISBLANK($R4)),ISBLANK($AT4),ISBLANK($AU4),ISBLANK($AV4))</formula>
    </cfRule>
  </conditionalFormatting>
  <conditionalFormatting sqref="AV4:AX10">
    <cfRule type="expression" dxfId="2856" priority="24">
      <formula>AND(NOT(ISBLANK($S4)),ISBLANK($AW4),ISBLANK($AX4),ISBLANK($AY4))</formula>
    </cfRule>
  </conditionalFormatting>
  <conditionalFormatting sqref="AY4:BA10">
    <cfRule type="expression" dxfId="2855" priority="25">
      <formula>AND(NOT(ISBLANK($T4)),ISBLANK($AZ4),ISBLANK($BA4),ISBLANK($BB4))</formula>
    </cfRule>
  </conditionalFormatting>
  <conditionalFormatting sqref="W4:W10">
    <cfRule type="expression" dxfId="2854" priority="26">
      <formula>AND(NOT(ISBLANK($X4)),ISBLANK($U4),ISBLANK($V4),ISBLANK($W4))</formula>
    </cfRule>
  </conditionalFormatting>
  <conditionalFormatting sqref="AC11:AC14">
    <cfRule type="expression" dxfId="2853" priority="27">
      <formula>"&lt;=0.5*$E$17"</formula>
    </cfRule>
  </conditionalFormatting>
  <conditionalFormatting sqref="AC11:AC14">
    <cfRule type="expression" dxfId="2852" priority="28">
      <formula>"&gt;=0,5*$E$17"</formula>
    </cfRule>
  </conditionalFormatting>
  <conditionalFormatting sqref="Y11:Y14 AD11:BM14 AD17 AF17 AJ17:AL17 AP17:AR17 AV17:AX17">
    <cfRule type="expression" dxfId="2851" priority="29" stopIfTrue="1">
      <formula>MOD(Y11,2)&lt;&gt;0</formula>
    </cfRule>
  </conditionalFormatting>
  <conditionalFormatting sqref="V11:V13">
    <cfRule type="expression" dxfId="2850" priority="30" stopIfTrue="1">
      <formula>AND(INDEX($M11:$T11,1,$W11)=0, $W11&gt;0)</formula>
    </cfRule>
  </conditionalFormatting>
  <conditionalFormatting sqref="AC17">
    <cfRule type="expression" dxfId="2849" priority="31">
      <formula>"&lt;=0.5*$E$17"</formula>
    </cfRule>
  </conditionalFormatting>
  <conditionalFormatting sqref="AC17">
    <cfRule type="expression" dxfId="2848" priority="32">
      <formula>"&gt;=0,5*$E$17"</formula>
    </cfRule>
  </conditionalFormatting>
  <conditionalFormatting sqref="Y17">
    <cfRule type="expression" dxfId="2847" priority="33" stopIfTrue="1">
      <formula>MOD(Y17,2)&lt;&gt;0</formula>
    </cfRule>
  </conditionalFormatting>
  <conditionalFormatting sqref="AC20 AC22:AC23 AC25 AC27">
    <cfRule type="expression" dxfId="2846" priority="34">
      <formula>"&lt;=0.5*$E$17"</formula>
    </cfRule>
  </conditionalFormatting>
  <conditionalFormatting sqref="AC20 AC22:AC23 AC25 AC27">
    <cfRule type="expression" dxfId="2845" priority="35">
      <formula>"&gt;=0,5*$E$17"</formula>
    </cfRule>
  </conditionalFormatting>
  <conditionalFormatting sqref="Y20 Y22 AD20:BM20 AD22:BM23 AD25:BM25 AD27:AL27 AN27 AP27:BM27">
    <cfRule type="expression" dxfId="2844" priority="36" stopIfTrue="1">
      <formula>MOD(Y20,2)&lt;&gt;0</formula>
    </cfRule>
  </conditionalFormatting>
  <conditionalFormatting sqref="U25">
    <cfRule type="expression" dxfId="2843" priority="37" stopIfTrue="1">
      <formula>AND(INDEX($M25:$T25,1,$V25)=0, $V25&gt;0)</formula>
    </cfRule>
  </conditionalFormatting>
  <conditionalFormatting sqref="V25">
    <cfRule type="expression" dxfId="2842" priority="38" stopIfTrue="1">
      <formula>AND(INDEX($M25:$T25,1,$W25)=0, $W25&gt;0)</formula>
    </cfRule>
  </conditionalFormatting>
  <conditionalFormatting sqref="W25">
    <cfRule type="expression" dxfId="2841" priority="39" stopIfTrue="1">
      <formula>AND(INDEX($M25:$T25,1,$X25)=0, $X25&gt;0)</formula>
    </cfRule>
  </conditionalFormatting>
  <conditionalFormatting sqref="AD25:AF25">
    <cfRule type="expression" dxfId="2840" priority="40">
      <formula>AND(NOT(ISBLANK($M25)),ISBLANK($AE25),ISBLANK($AF25),ISBLANK($AG25))</formula>
    </cfRule>
  </conditionalFormatting>
  <conditionalFormatting sqref="AG25:AI25">
    <cfRule type="expression" dxfId="2839" priority="41">
      <formula>AND(NOT(ISBLANK($N25)),ISBLANK($AH25),ISBLANK($AI25),ISBLANK($AJ25))</formula>
    </cfRule>
  </conditionalFormatting>
  <conditionalFormatting sqref="AJ25:AL25">
    <cfRule type="expression" dxfId="2838" priority="42">
      <formula>AND(NOT(ISBLANK($O25)),ISBLANK($AK25),ISBLANK($AL25),ISBLANK($AM25))</formula>
    </cfRule>
  </conditionalFormatting>
  <conditionalFormatting sqref="AM25:AO25">
    <cfRule type="expression" dxfId="2837" priority="43">
      <formula>AND(NOT(ISBLANK($P25)),ISBLANK($AN25),ISBLANK($AO25),ISBLANK($AP25))</formula>
    </cfRule>
  </conditionalFormatting>
  <conditionalFormatting sqref="AP25:AR25">
    <cfRule type="expression" dxfId="2836" priority="44">
      <formula>AND(NOT(ISBLANK($Q25)),ISBLANK($AQ25),ISBLANK($AR25),ISBLANK($AS25))</formula>
    </cfRule>
  </conditionalFormatting>
  <conditionalFormatting sqref="AS25:AU25">
    <cfRule type="expression" dxfId="2835" priority="45">
      <formula>AND(NOT(ISBLANK($R25)),ISBLANK($AT25),ISBLANK($AU25),ISBLANK($AV25))</formula>
    </cfRule>
  </conditionalFormatting>
  <conditionalFormatting sqref="AV25:AX25">
    <cfRule type="expression" dxfId="2834" priority="46">
      <formula>AND(NOT(ISBLANK($S25)),ISBLANK($AW25),ISBLANK($AX25),ISBLANK($AY25))</formula>
    </cfRule>
  </conditionalFormatting>
  <conditionalFormatting sqref="AY25:BA25">
    <cfRule type="expression" dxfId="2833" priority="47">
      <formula>AND(NOT(ISBLANK($T25)),ISBLANK($AZ25),ISBLANK($BA25),ISBLANK($BB25))</formula>
    </cfRule>
  </conditionalFormatting>
  <conditionalFormatting sqref="W25">
    <cfRule type="expression" dxfId="2832" priority="48">
      <formula>AND(NOT(ISBLANK($X25)),ISBLANK($U25),ISBLANK($V25),ISBLANK($W25))</formula>
    </cfRule>
  </conditionalFormatting>
  <conditionalFormatting sqref="AC29:AC31">
    <cfRule type="expression" dxfId="2831" priority="49">
      <formula>"&lt;=0.5*$E$17"</formula>
    </cfRule>
  </conditionalFormatting>
  <conditionalFormatting sqref="AC29:AC31">
    <cfRule type="expression" dxfId="2830" priority="50">
      <formula>"&gt;=0,5*$E$17"</formula>
    </cfRule>
  </conditionalFormatting>
  <conditionalFormatting sqref="AD29:BM31">
    <cfRule type="expression" dxfId="2829" priority="51" stopIfTrue="1">
      <formula>MOD(AD29,2)&lt;&gt;0</formula>
    </cfRule>
  </conditionalFormatting>
  <conditionalFormatting sqref="U29:U31">
    <cfRule type="expression" dxfId="2828" priority="52" stopIfTrue="1">
      <formula>AND(INDEX($M29:$T29,1,$V29)=0, $V29&gt;0)</formula>
    </cfRule>
  </conditionalFormatting>
  <conditionalFormatting sqref="V29:V31">
    <cfRule type="expression" dxfId="2827" priority="53" stopIfTrue="1">
      <formula>AND(INDEX($M29:$T29,1,$W29)=0, $W29&gt;0)</formula>
    </cfRule>
  </conditionalFormatting>
  <conditionalFormatting sqref="W29:W31">
    <cfRule type="expression" dxfId="2826" priority="54" stopIfTrue="1">
      <formula>AND(INDEX($M29:$T29,1,$X29)=0, $X29&gt;0)</formula>
    </cfRule>
  </conditionalFormatting>
  <conditionalFormatting sqref="AD29:AF31">
    <cfRule type="expression" dxfId="2825" priority="55">
      <formula>AND(NOT(ISBLANK($M29)),ISBLANK($AE29),ISBLANK($AF29),ISBLANK($AG29))</formula>
    </cfRule>
  </conditionalFormatting>
  <conditionalFormatting sqref="AG29:AI31">
    <cfRule type="expression" dxfId="2824" priority="56">
      <formula>AND(NOT(ISBLANK($N29)),ISBLANK($AH29),ISBLANK($AI29),ISBLANK($AJ29))</formula>
    </cfRule>
  </conditionalFormatting>
  <conditionalFormatting sqref="AJ29:AL31">
    <cfRule type="expression" dxfId="2823" priority="57">
      <formula>AND(NOT(ISBLANK($O29)),ISBLANK($AK29),ISBLANK($AL29),ISBLANK($AM29))</formula>
    </cfRule>
  </conditionalFormatting>
  <conditionalFormatting sqref="AM29:AO31">
    <cfRule type="expression" dxfId="2822" priority="58">
      <formula>AND(NOT(ISBLANK($P29)),ISBLANK($AN29),ISBLANK($AO29),ISBLANK($AP29))</formula>
    </cfRule>
  </conditionalFormatting>
  <conditionalFormatting sqref="AP29:AR31">
    <cfRule type="expression" dxfId="2821" priority="59">
      <formula>AND(NOT(ISBLANK($Q29)),ISBLANK($AQ29),ISBLANK($AR29),ISBLANK($AS29))</formula>
    </cfRule>
  </conditionalFormatting>
  <conditionalFormatting sqref="AS29:AU31">
    <cfRule type="expression" dxfId="2820" priority="60">
      <formula>AND(NOT(ISBLANK($R29)),ISBLANK($AT29),ISBLANK($AU29),ISBLANK($AV29))</formula>
    </cfRule>
  </conditionalFormatting>
  <conditionalFormatting sqref="AV29:AX31">
    <cfRule type="expression" dxfId="2819" priority="61">
      <formula>AND(NOT(ISBLANK($S29)),ISBLANK($AW29),ISBLANK($AX29),ISBLANK($AY29))</formula>
    </cfRule>
  </conditionalFormatting>
  <conditionalFormatting sqref="AY29:BA31">
    <cfRule type="expression" dxfId="2818" priority="62">
      <formula>AND(NOT(ISBLANK($T29)),ISBLANK($AZ29),ISBLANK($BA29),ISBLANK($BB29))</formula>
    </cfRule>
  </conditionalFormatting>
  <conditionalFormatting sqref="W29:W31">
    <cfRule type="expression" dxfId="2817" priority="63">
      <formula>AND(NOT(ISBLANK($X29)),ISBLANK($U29),ISBLANK($V29),ISBLANK($W29))</formula>
    </cfRule>
  </conditionalFormatting>
  <conditionalFormatting sqref="AC43">
    <cfRule type="expression" dxfId="2816" priority="64">
      <formula>"&lt;=0.5*$E$17"</formula>
    </cfRule>
  </conditionalFormatting>
  <conditionalFormatting sqref="AC43">
    <cfRule type="expression" dxfId="2815" priority="65">
      <formula>"&gt;=0,5*$E$17"</formula>
    </cfRule>
  </conditionalFormatting>
  <conditionalFormatting sqref="AD43:BM43 AD44:AE50 AG44:AI50 AM44:AP50 AR44:BA50">
    <cfRule type="expression" dxfId="2814" priority="66" stopIfTrue="1">
      <formula>MOD(AD43,2)&lt;&gt;0</formula>
    </cfRule>
  </conditionalFormatting>
  <conditionalFormatting sqref="AC178:AC180">
    <cfRule type="expression" dxfId="2813" priority="67">
      <formula>"&lt;=0.5*$E$17"</formula>
    </cfRule>
  </conditionalFormatting>
  <conditionalFormatting sqref="AC178:AC180">
    <cfRule type="expression" dxfId="2812" priority="68">
      <formula>"&gt;=0,5*$E$17"</formula>
    </cfRule>
  </conditionalFormatting>
  <conditionalFormatting sqref="AD178:BM178">
    <cfRule type="expression" dxfId="2811" priority="69" stopIfTrue="1">
      <formula>MOD(AD178,2)&lt;&gt;0</formula>
    </cfRule>
  </conditionalFormatting>
  <conditionalFormatting sqref="U178:U180">
    <cfRule type="expression" dxfId="2810" priority="70" stopIfTrue="1">
      <formula>AND(INDEX($M178:$T178,1,$V178)=0, $V178&gt;0)</formula>
    </cfRule>
  </conditionalFormatting>
  <conditionalFormatting sqref="V178:V180">
    <cfRule type="expression" dxfId="2809" priority="71" stopIfTrue="1">
      <formula>AND(INDEX($M178:$T178,1,$W178)=0, $W178&gt;0)</formula>
    </cfRule>
  </conditionalFormatting>
  <conditionalFormatting sqref="W178:W180">
    <cfRule type="expression" dxfId="2808" priority="72" stopIfTrue="1">
      <formula>AND(INDEX($M178:$T178,1,$X178)=0, $X178&gt;0)</formula>
    </cfRule>
  </conditionalFormatting>
  <conditionalFormatting sqref="AC55:AC58">
    <cfRule type="expression" dxfId="2807" priority="73">
      <formula>"&lt;=0.5*$E$17"</formula>
    </cfRule>
  </conditionalFormatting>
  <conditionalFormatting sqref="AC55:AC58">
    <cfRule type="expression" dxfId="2806" priority="74">
      <formula>"&gt;=0,5*$E$17"</formula>
    </cfRule>
  </conditionalFormatting>
  <conditionalFormatting sqref="Y55:Y56 AD55:BM58">
    <cfRule type="expression" dxfId="2805" priority="75" stopIfTrue="1">
      <formula>MOD(Y55,2)&lt;&gt;0</formula>
    </cfRule>
  </conditionalFormatting>
  <conditionalFormatting sqref="W59:W60">
    <cfRule type="expression" dxfId="2804" priority="76">
      <formula>AND(NOT(ISBLANK($X59)),ISBLANK($U59),ISBLANK($V59),ISBLANK($W59))</formula>
    </cfRule>
  </conditionalFormatting>
  <conditionalFormatting sqref="AC59:AC60 AC64">
    <cfRule type="expression" dxfId="2803" priority="77">
      <formula>"&lt;=0.5*$E$17"</formula>
    </cfRule>
  </conditionalFormatting>
  <conditionalFormatting sqref="AC59:AC60 AC64">
    <cfRule type="expression" dxfId="2802" priority="78">
      <formula>"&gt;=0,5*$E$17"</formula>
    </cfRule>
  </conditionalFormatting>
  <conditionalFormatting sqref="AD59:BM60 AD64:BM64">
    <cfRule type="expression" dxfId="2801" priority="79" stopIfTrue="1">
      <formula>MOD(AD59,2)&lt;&gt;0</formula>
    </cfRule>
  </conditionalFormatting>
  <conditionalFormatting sqref="U59:U60">
    <cfRule type="expression" dxfId="2800" priority="80" stopIfTrue="1">
      <formula>AND(INDEX($M59:$T59,1,$V59)=0, $V59&gt;0)</formula>
    </cfRule>
  </conditionalFormatting>
  <conditionalFormatting sqref="V59:V60">
    <cfRule type="expression" dxfId="2799" priority="81" stopIfTrue="1">
      <formula>AND(INDEX($M59:$T59,1,$W59)=0, $W59&gt;0)</formula>
    </cfRule>
  </conditionalFormatting>
  <conditionalFormatting sqref="W59:W60">
    <cfRule type="expression" dxfId="2798" priority="82" stopIfTrue="1">
      <formula>AND(INDEX($M59:$T59,1,$X59)=0, $X59&gt;0)</formula>
    </cfRule>
  </conditionalFormatting>
  <conditionalFormatting sqref="AD59:AF60">
    <cfRule type="expression" dxfId="2797" priority="83">
      <formula>AND(NOT(ISBLANK($M59)),ISBLANK($AE59),ISBLANK($AF59),ISBLANK($AG59))</formula>
    </cfRule>
  </conditionalFormatting>
  <conditionalFormatting sqref="AG59:AI60">
    <cfRule type="expression" dxfId="2796" priority="84">
      <formula>AND(NOT(ISBLANK($N59)),ISBLANK($AH59),ISBLANK($AI59),ISBLANK($AJ59))</formula>
    </cfRule>
  </conditionalFormatting>
  <conditionalFormatting sqref="AJ59:AL60">
    <cfRule type="expression" dxfId="2795" priority="85">
      <formula>AND(NOT(ISBLANK($O59)),ISBLANK($AK59),ISBLANK($AL59),ISBLANK($AM59))</formula>
    </cfRule>
  </conditionalFormatting>
  <conditionalFormatting sqref="AM59:AO60">
    <cfRule type="expression" dxfId="2794" priority="86">
      <formula>AND(NOT(ISBLANK($P59)),ISBLANK($AN59),ISBLANK($AO59),ISBLANK($AP59))</formula>
    </cfRule>
  </conditionalFormatting>
  <conditionalFormatting sqref="AP59:AR60">
    <cfRule type="expression" dxfId="2793" priority="87">
      <formula>AND(NOT(ISBLANK($Q59)),ISBLANK($AQ59),ISBLANK($AR59),ISBLANK($AS59))</formula>
    </cfRule>
  </conditionalFormatting>
  <conditionalFormatting sqref="AS59:AU60">
    <cfRule type="expression" dxfId="2792" priority="88">
      <formula>AND(NOT(ISBLANK($R59)),ISBLANK($AT59),ISBLANK($AU59),ISBLANK($AV59))</formula>
    </cfRule>
  </conditionalFormatting>
  <conditionalFormatting sqref="AV59:AX60">
    <cfRule type="expression" dxfId="2791" priority="89">
      <formula>AND(NOT(ISBLANK($S59)),ISBLANK($AW59),ISBLANK($AX59),ISBLANK($AY59))</formula>
    </cfRule>
  </conditionalFormatting>
  <conditionalFormatting sqref="AY59:BA60">
    <cfRule type="expression" dxfId="2790" priority="90">
      <formula>AND(NOT(ISBLANK($T59)),ISBLANK($AZ59),ISBLANK($BA59),ISBLANK($BB59))</formula>
    </cfRule>
  </conditionalFormatting>
  <conditionalFormatting sqref="AC61:AC63">
    <cfRule type="expression" dxfId="2789" priority="91">
      <formula>"&lt;=0.5*$E$17"</formula>
    </cfRule>
  </conditionalFormatting>
  <conditionalFormatting sqref="AC61:AC63">
    <cfRule type="expression" dxfId="2788" priority="92">
      <formula>"&gt;=0,5*$E$17"</formula>
    </cfRule>
  </conditionalFormatting>
  <conditionalFormatting sqref="AD61:BM63">
    <cfRule type="expression" dxfId="2787" priority="93" stopIfTrue="1">
      <formula>MOD(AD61,2)&lt;&gt;0</formula>
    </cfRule>
  </conditionalFormatting>
  <conditionalFormatting sqref="U61:U63">
    <cfRule type="expression" dxfId="2786" priority="94" stopIfTrue="1">
      <formula>AND(INDEX($M61:$T61,1,$V61)=0, $V61&gt;0)</formula>
    </cfRule>
  </conditionalFormatting>
  <conditionalFormatting sqref="V61:V63">
    <cfRule type="expression" dxfId="2785" priority="95" stopIfTrue="1">
      <formula>AND(INDEX($M61:$T61,1,$W61)=0, $W61&gt;0)</formula>
    </cfRule>
  </conditionalFormatting>
  <conditionalFormatting sqref="W61:W63">
    <cfRule type="expression" dxfId="2784" priority="96" stopIfTrue="1">
      <formula>AND(INDEX($M61:$T61,1,$X61)=0, $X61&gt;0)</formula>
    </cfRule>
  </conditionalFormatting>
  <conditionalFormatting sqref="AD61:AF63">
    <cfRule type="expression" dxfId="2783" priority="97">
      <formula>AND(NOT(ISBLANK($M61)),ISBLANK($AE61),ISBLANK($AF61),ISBLANK($AG61))</formula>
    </cfRule>
  </conditionalFormatting>
  <conditionalFormatting sqref="AG61:AI63">
    <cfRule type="expression" dxfId="2782" priority="98">
      <formula>AND(NOT(ISBLANK($N61)),ISBLANK($AH61),ISBLANK($AI61),ISBLANK($AJ61))</formula>
    </cfRule>
  </conditionalFormatting>
  <conditionalFormatting sqref="AJ61:AL63">
    <cfRule type="expression" dxfId="2781" priority="99">
      <formula>AND(NOT(ISBLANK($O61)),ISBLANK($AK61),ISBLANK($AL61),ISBLANK($AM61))</formula>
    </cfRule>
  </conditionalFormatting>
  <conditionalFormatting sqref="AM61:AO63">
    <cfRule type="expression" dxfId="2780" priority="100">
      <formula>AND(NOT(ISBLANK($P61)),ISBLANK($AN61),ISBLANK($AO61),ISBLANK($AP61))</formula>
    </cfRule>
  </conditionalFormatting>
  <conditionalFormatting sqref="AP61:AR63">
    <cfRule type="expression" dxfId="2779" priority="101">
      <formula>AND(NOT(ISBLANK($Q61)),ISBLANK($AQ61),ISBLANK($AR61),ISBLANK($AS61))</formula>
    </cfRule>
  </conditionalFormatting>
  <conditionalFormatting sqref="AS61:AU63">
    <cfRule type="expression" dxfId="2778" priority="102">
      <formula>AND(NOT(ISBLANK($R61)),ISBLANK($AT61),ISBLANK($AU61),ISBLANK($AV61))</formula>
    </cfRule>
  </conditionalFormatting>
  <conditionalFormatting sqref="AV61:AX63">
    <cfRule type="expression" dxfId="2777" priority="103">
      <formula>AND(NOT(ISBLANK($S61)),ISBLANK($AW61),ISBLANK($AX61),ISBLANK($AY61))</formula>
    </cfRule>
  </conditionalFormatting>
  <conditionalFormatting sqref="AY61:BA63">
    <cfRule type="expression" dxfId="2776" priority="104">
      <formula>AND(NOT(ISBLANK($T61)),ISBLANK($AZ61),ISBLANK($BA61),ISBLANK($BB61))</formula>
    </cfRule>
  </conditionalFormatting>
  <conditionalFormatting sqref="W61:W63">
    <cfRule type="expression" dxfId="2775" priority="105">
      <formula>AND(NOT(ISBLANK($X61)),ISBLANK($U61),ISBLANK($V61),ISBLANK($W61))</formula>
    </cfRule>
  </conditionalFormatting>
  <conditionalFormatting sqref="U122:U134">
    <cfRule type="expression" dxfId="2774" priority="106" stopIfTrue="1">
      <formula>AND(INDEX($M122:$T122,1,$V122)=0, $V122&gt;0)</formula>
    </cfRule>
  </conditionalFormatting>
  <conditionalFormatting sqref="V122:V134">
    <cfRule type="expression" dxfId="2773" priority="107" stopIfTrue="1">
      <formula>AND(INDEX($M122:$T122,1,$W122)=0, $W122&gt;0)</formula>
    </cfRule>
  </conditionalFormatting>
  <conditionalFormatting sqref="W122:W134">
    <cfRule type="expression" dxfId="2772" priority="108" stopIfTrue="1">
      <formula>AND(INDEX($M122:$T122,1,$X122)=0, $X122&gt;0)</formula>
    </cfRule>
  </conditionalFormatting>
  <conditionalFormatting sqref="AC107:AC120 AC122:AC134 AC136:AC148 AC150:AC162 AC164:AC176">
    <cfRule type="expression" dxfId="2771" priority="109">
      <formula>"&lt;=0.5*$E$17"</formula>
    </cfRule>
  </conditionalFormatting>
  <conditionalFormatting sqref="AC107:AC120 AC122:AC134 AC136:AC148 AC150:AC162 AC164:AC176">
    <cfRule type="expression" dxfId="2770" priority="110">
      <formula>"&gt;=0,5*$E$17"</formula>
    </cfRule>
  </conditionalFormatting>
  <conditionalFormatting sqref="AD107:BM120 AD122:BM134 AD136:BM148 AD150:BM162 AD164:BM176">
    <cfRule type="expression" dxfId="2769" priority="111" stopIfTrue="1">
      <formula>MOD(AD107,2)&lt;&gt;0</formula>
    </cfRule>
  </conditionalFormatting>
  <conditionalFormatting sqref="AD107:AF176">
    <cfRule type="expression" dxfId="2768" priority="112">
      <formula>AND(NOT(ISBLANK($M107)),ISBLANK($AE107),ISBLANK($AF107),ISBLANK($AG107))</formula>
    </cfRule>
  </conditionalFormatting>
  <conditionalFormatting sqref="AG107:AI176">
    <cfRule type="expression" dxfId="2767" priority="113">
      <formula>AND(NOT(ISBLANK($N107)),ISBLANK($AH107),ISBLANK($AI107),ISBLANK($AJ107))</formula>
    </cfRule>
  </conditionalFormatting>
  <conditionalFormatting sqref="AJ107:AL176">
    <cfRule type="expression" dxfId="2766" priority="114">
      <formula>AND(NOT(ISBLANK($O107)),ISBLANK($AK107),ISBLANK($AL107),ISBLANK($AM107))</formula>
    </cfRule>
  </conditionalFormatting>
  <conditionalFormatting sqref="AM107:AO176">
    <cfRule type="expression" dxfId="2765" priority="115">
      <formula>AND(NOT(ISBLANK($P107)),ISBLANK($AN107),ISBLANK($AO107),ISBLANK($AP107))</formula>
    </cfRule>
  </conditionalFormatting>
  <conditionalFormatting sqref="AP107:AR176">
    <cfRule type="expression" dxfId="2764" priority="116">
      <formula>AND(NOT(ISBLANK($Q107)),ISBLANK($AQ107),ISBLANK($AR107),ISBLANK($AS107))</formula>
    </cfRule>
  </conditionalFormatting>
  <conditionalFormatting sqref="AS107:AU176">
    <cfRule type="expression" dxfId="2763" priority="117">
      <formula>AND(NOT(ISBLANK($R107)),ISBLANK($AT107),ISBLANK($AU107),ISBLANK($AV107))</formula>
    </cfRule>
  </conditionalFormatting>
  <conditionalFormatting sqref="AV107:AX176">
    <cfRule type="expression" dxfId="2762" priority="118">
      <formula>AND(NOT(ISBLANK($S107)),ISBLANK($AW107),ISBLANK($AX107),ISBLANK($AY107))</formula>
    </cfRule>
  </conditionalFormatting>
  <conditionalFormatting sqref="AY107:BA176">
    <cfRule type="expression" dxfId="2761" priority="119">
      <formula>AND(NOT(ISBLANK($T107)),ISBLANK($AZ107),ISBLANK($BA107),ISBLANK($BB107))</formula>
    </cfRule>
  </conditionalFormatting>
  <conditionalFormatting sqref="W107:W176">
    <cfRule type="expression" dxfId="2760" priority="120">
      <formula>AND(NOT(ISBLANK($X107)),ISBLANK($U107),ISBLANK($V107),ISBLANK($W107))</formula>
    </cfRule>
  </conditionalFormatting>
  <conditionalFormatting sqref="AC77 AC79:AC81 AC102 AC104:AC106">
    <cfRule type="expression" dxfId="2759" priority="121">
      <formula>"&lt;=0.5*$E$17"</formula>
    </cfRule>
  </conditionalFormatting>
  <conditionalFormatting sqref="AC77 AC79:AC81 AC102 AC104:AC106">
    <cfRule type="expression" dxfId="2758" priority="122">
      <formula>"&gt;=0,5*$E$17"</formula>
    </cfRule>
  </conditionalFormatting>
  <conditionalFormatting sqref="AD77:BM77 AD79:BM81 AD102:BM102 AD104:BM106">
    <cfRule type="expression" dxfId="2757" priority="123" stopIfTrue="1">
      <formula>MOD(AD77,2)&lt;&gt;0</formula>
    </cfRule>
  </conditionalFormatting>
  <conditionalFormatting sqref="AC103">
    <cfRule type="expression" dxfId="2756" priority="124">
      <formula>"&lt;=0.5*$E$17"</formula>
    </cfRule>
  </conditionalFormatting>
  <conditionalFormatting sqref="AC103">
    <cfRule type="expression" dxfId="2755" priority="125">
      <formula>"&gt;=0,5*$E$17"</formula>
    </cfRule>
  </conditionalFormatting>
  <conditionalFormatting sqref="AD103:BM103">
    <cfRule type="expression" dxfId="2754" priority="126" stopIfTrue="1">
      <formula>MOD(AD103,2)&lt;&gt;0</formula>
    </cfRule>
  </conditionalFormatting>
  <conditionalFormatting sqref="U103">
    <cfRule type="expression" dxfId="2753" priority="127" stopIfTrue="1">
      <formula>AND(INDEX($M103:$T103,1,$V103)=0, $V103&gt;0)</formula>
    </cfRule>
  </conditionalFormatting>
  <conditionalFormatting sqref="V103">
    <cfRule type="expression" dxfId="2752" priority="128" stopIfTrue="1">
      <formula>AND(INDEX($M103:$T103,1,$W103)=0, $W103&gt;0)</formula>
    </cfRule>
  </conditionalFormatting>
  <conditionalFormatting sqref="W103">
    <cfRule type="expression" dxfId="2751" priority="129" stopIfTrue="1">
      <formula>AND(INDEX($M103:$T103,1,$X103)=0, $X103&gt;0)</formula>
    </cfRule>
  </conditionalFormatting>
  <conditionalFormatting sqref="AD103:AF103">
    <cfRule type="expression" dxfId="2750" priority="130">
      <formula>AND(NOT(ISBLANK($M103)),ISBLANK($AE103),ISBLANK($AF103),ISBLANK($AG103))</formula>
    </cfRule>
  </conditionalFormatting>
  <conditionalFormatting sqref="AG103:AI103">
    <cfRule type="expression" dxfId="2749" priority="131">
      <formula>AND(NOT(ISBLANK($N103)),ISBLANK($AH103),ISBLANK($AI103),ISBLANK($AJ103))</formula>
    </cfRule>
  </conditionalFormatting>
  <conditionalFormatting sqref="AJ103:AL103">
    <cfRule type="expression" dxfId="2748" priority="132">
      <formula>AND(NOT(ISBLANK($O103)),ISBLANK($AK103),ISBLANK($AL103),ISBLANK($AM103))</formula>
    </cfRule>
  </conditionalFormatting>
  <conditionalFormatting sqref="AM103:AO103">
    <cfRule type="expression" dxfId="2747" priority="133">
      <formula>AND(NOT(ISBLANK($P103)),ISBLANK($AN103),ISBLANK($AO103),ISBLANK($AP103))</formula>
    </cfRule>
  </conditionalFormatting>
  <conditionalFormatting sqref="AP103:AR103">
    <cfRule type="expression" dxfId="2746" priority="134">
      <formula>AND(NOT(ISBLANK($Q103)),ISBLANK($AQ103),ISBLANK($AR103),ISBLANK($AS103))</formula>
    </cfRule>
  </conditionalFormatting>
  <conditionalFormatting sqref="AS103:AU103">
    <cfRule type="expression" dxfId="2745" priority="135">
      <formula>AND(NOT(ISBLANK($R103)),ISBLANK($AT103),ISBLANK($AU103),ISBLANK($AV103))</formula>
    </cfRule>
  </conditionalFormatting>
  <conditionalFormatting sqref="AV103:AX103">
    <cfRule type="expression" dxfId="2744" priority="136">
      <formula>AND(NOT(ISBLANK($S103)),ISBLANK($AW103),ISBLANK($AX103),ISBLANK($AY103))</formula>
    </cfRule>
  </conditionalFormatting>
  <conditionalFormatting sqref="AY103:BA103">
    <cfRule type="expression" dxfId="2743" priority="137">
      <formula>AND(NOT(ISBLANK($T103)),ISBLANK($AZ103),ISBLANK($BA103),ISBLANK($BB103))</formula>
    </cfRule>
  </conditionalFormatting>
  <conditionalFormatting sqref="W103">
    <cfRule type="expression" dxfId="2742" priority="138">
      <formula>AND(NOT(ISBLANK($X103)),ISBLANK($U103),ISBLANK($V103),ISBLANK($W103))</formula>
    </cfRule>
  </conditionalFormatting>
  <conditionalFormatting sqref="AC101">
    <cfRule type="expression" dxfId="2741" priority="139">
      <formula>"&lt;=0.5*$E$17"</formula>
    </cfRule>
  </conditionalFormatting>
  <conditionalFormatting sqref="AC101">
    <cfRule type="expression" dxfId="2740" priority="140">
      <formula>"&gt;=0,5*$E$17"</formula>
    </cfRule>
  </conditionalFormatting>
  <conditionalFormatting sqref="AD101:BM101">
    <cfRule type="expression" dxfId="2739" priority="141" stopIfTrue="1">
      <formula>MOD(AD101,2)&lt;&gt;0</formula>
    </cfRule>
  </conditionalFormatting>
  <conditionalFormatting sqref="U101">
    <cfRule type="expression" dxfId="2738" priority="142" stopIfTrue="1">
      <formula>AND(INDEX($M101:$T101,1,$V101)=0, $V101&gt;0)</formula>
    </cfRule>
  </conditionalFormatting>
  <conditionalFormatting sqref="V101">
    <cfRule type="expression" dxfId="2737" priority="143" stopIfTrue="1">
      <formula>AND(INDEX($M101:$T101,1,$W101)=0, $W101&gt;0)</formula>
    </cfRule>
  </conditionalFormatting>
  <conditionalFormatting sqref="W101">
    <cfRule type="expression" dxfId="2736" priority="144" stopIfTrue="1">
      <formula>AND(INDEX($M101:$T101,1,$X101)=0, $X101&gt;0)</formula>
    </cfRule>
  </conditionalFormatting>
  <conditionalFormatting sqref="AD101:AF101">
    <cfRule type="expression" dxfId="2735" priority="145">
      <formula>AND(NOT(ISBLANK($M101)),ISBLANK($AE101),ISBLANK($AF101),ISBLANK($AG101))</formula>
    </cfRule>
  </conditionalFormatting>
  <conditionalFormatting sqref="AG101:AI101">
    <cfRule type="expression" dxfId="2734" priority="146">
      <formula>AND(NOT(ISBLANK($N101)),ISBLANK($AH101),ISBLANK($AI101),ISBLANK($AJ101))</formula>
    </cfRule>
  </conditionalFormatting>
  <conditionalFormatting sqref="AJ101:AL101">
    <cfRule type="expression" dxfId="2733" priority="147">
      <formula>AND(NOT(ISBLANK($O101)),ISBLANK($AK101),ISBLANK($AL101),ISBLANK($AM101))</formula>
    </cfRule>
  </conditionalFormatting>
  <conditionalFormatting sqref="AM101:AO101">
    <cfRule type="expression" dxfId="2732" priority="148">
      <formula>AND(NOT(ISBLANK($P101)),ISBLANK($AN101),ISBLANK($AO101),ISBLANK($AP101))</formula>
    </cfRule>
  </conditionalFormatting>
  <conditionalFormatting sqref="AP101:AR101">
    <cfRule type="expression" dxfId="2731" priority="149">
      <formula>AND(NOT(ISBLANK($Q101)),ISBLANK($AQ101),ISBLANK($AR101),ISBLANK($AS101))</formula>
    </cfRule>
  </conditionalFormatting>
  <conditionalFormatting sqref="AS101:AU101">
    <cfRule type="expression" dxfId="2730" priority="150">
      <formula>AND(NOT(ISBLANK($R101)),ISBLANK($AT101),ISBLANK($AU101),ISBLANK($AV101))</formula>
    </cfRule>
  </conditionalFormatting>
  <conditionalFormatting sqref="AV101:AX101">
    <cfRule type="expression" dxfId="2729" priority="151">
      <formula>AND(NOT(ISBLANK($S101)),ISBLANK($AW101),ISBLANK($AX101),ISBLANK($AY101))</formula>
    </cfRule>
  </conditionalFormatting>
  <conditionalFormatting sqref="AY101:BA101">
    <cfRule type="expression" dxfId="2728" priority="152">
      <formula>AND(NOT(ISBLANK($T101)),ISBLANK($AZ101),ISBLANK($BA101),ISBLANK($BB101))</formula>
    </cfRule>
  </conditionalFormatting>
  <conditionalFormatting sqref="W101">
    <cfRule type="expression" dxfId="2727" priority="153">
      <formula>AND(NOT(ISBLANK($X101)),ISBLANK($U101),ISBLANK($V101),ISBLANK($W101))</formula>
    </cfRule>
  </conditionalFormatting>
  <conditionalFormatting sqref="AC100">
    <cfRule type="expression" dxfId="2726" priority="154">
      <formula>"&lt;=0.5*$E$17"</formula>
    </cfRule>
  </conditionalFormatting>
  <conditionalFormatting sqref="AC100">
    <cfRule type="expression" dxfId="2725" priority="155">
      <formula>"&gt;=0,5*$E$17"</formula>
    </cfRule>
  </conditionalFormatting>
  <conditionalFormatting sqref="AD100:BM100">
    <cfRule type="expression" dxfId="2724" priority="156" stopIfTrue="1">
      <formula>MOD(AD100,2)&lt;&gt;0</formula>
    </cfRule>
  </conditionalFormatting>
  <conditionalFormatting sqref="U100">
    <cfRule type="expression" dxfId="2723" priority="157" stopIfTrue="1">
      <formula>AND(INDEX($M100:$T100,1,$V100)=0, $V100&gt;0)</formula>
    </cfRule>
  </conditionalFormatting>
  <conditionalFormatting sqref="V100">
    <cfRule type="expression" dxfId="2722" priority="158" stopIfTrue="1">
      <formula>AND(INDEX($M100:$T100,1,$W100)=0, $W100&gt;0)</formula>
    </cfRule>
  </conditionalFormatting>
  <conditionalFormatting sqref="W100">
    <cfRule type="expression" dxfId="2721" priority="159" stopIfTrue="1">
      <formula>AND(INDEX($M100:$T100,1,$X100)=0, $X100&gt;0)</formula>
    </cfRule>
  </conditionalFormatting>
  <conditionalFormatting sqref="AD100:AF100">
    <cfRule type="expression" dxfId="2720" priority="160">
      <formula>AND(NOT(ISBLANK($M100)),ISBLANK($AE100),ISBLANK($AF100),ISBLANK($AG100))</formula>
    </cfRule>
  </conditionalFormatting>
  <conditionalFormatting sqref="AG100:AI100">
    <cfRule type="expression" dxfId="2719" priority="161">
      <formula>AND(NOT(ISBLANK($N100)),ISBLANK($AH100),ISBLANK($AI100),ISBLANK($AJ100))</formula>
    </cfRule>
  </conditionalFormatting>
  <conditionalFormatting sqref="AJ100:AL100">
    <cfRule type="expression" dxfId="2718" priority="162">
      <formula>AND(NOT(ISBLANK($O100)),ISBLANK($AK100),ISBLANK($AL100),ISBLANK($AM100))</formula>
    </cfRule>
  </conditionalFormatting>
  <conditionalFormatting sqref="AM100:AO100">
    <cfRule type="expression" dxfId="2717" priority="163">
      <formula>AND(NOT(ISBLANK($P100)),ISBLANK($AN100),ISBLANK($AO100),ISBLANK($AP100))</formula>
    </cfRule>
  </conditionalFormatting>
  <conditionalFormatting sqref="AP100:AR100">
    <cfRule type="expression" dxfId="2716" priority="164">
      <formula>AND(NOT(ISBLANK($Q100)),ISBLANK($AQ100),ISBLANK($AR100),ISBLANK($AS100))</formula>
    </cfRule>
  </conditionalFormatting>
  <conditionalFormatting sqref="AS100:AU100">
    <cfRule type="expression" dxfId="2715" priority="165">
      <formula>AND(NOT(ISBLANK($R100)),ISBLANK($AT100),ISBLANK($AU100),ISBLANK($AV100))</formula>
    </cfRule>
  </conditionalFormatting>
  <conditionalFormatting sqref="AV100:AX100">
    <cfRule type="expression" dxfId="2714" priority="166">
      <formula>AND(NOT(ISBLANK($S100)),ISBLANK($AW100),ISBLANK($AX100),ISBLANK($AY100))</formula>
    </cfRule>
  </conditionalFormatting>
  <conditionalFormatting sqref="AY100:BA100">
    <cfRule type="expression" dxfId="2713" priority="167">
      <formula>AND(NOT(ISBLANK($T100)),ISBLANK($AZ100),ISBLANK($BA100),ISBLANK($BB100))</formula>
    </cfRule>
  </conditionalFormatting>
  <conditionalFormatting sqref="W100">
    <cfRule type="expression" dxfId="2712" priority="168">
      <formula>AND(NOT(ISBLANK($X100)),ISBLANK($U100),ISBLANK($V100),ISBLANK($W100))</formula>
    </cfRule>
  </conditionalFormatting>
  <conditionalFormatting sqref="AC86 AC99">
    <cfRule type="expression" dxfId="2711" priority="169">
      <formula>"&lt;=0.5*$E$17"</formula>
    </cfRule>
  </conditionalFormatting>
  <conditionalFormatting sqref="AC86 AC99">
    <cfRule type="expression" dxfId="2710" priority="170">
      <formula>"&gt;=0,5*$E$17"</formula>
    </cfRule>
  </conditionalFormatting>
  <conditionalFormatting sqref="AD86:BM86 AD99:BM99">
    <cfRule type="expression" dxfId="2709" priority="171" stopIfTrue="1">
      <formula>MOD(AD86,2)&lt;&gt;0</formula>
    </cfRule>
  </conditionalFormatting>
  <conditionalFormatting sqref="U99">
    <cfRule type="expression" dxfId="2708" priority="172" stopIfTrue="1">
      <formula>AND(INDEX($M99:$T99,1,$V99)=0, $V99&gt;0)</formula>
    </cfRule>
  </conditionalFormatting>
  <conditionalFormatting sqref="V99">
    <cfRule type="expression" dxfId="2707" priority="173" stopIfTrue="1">
      <formula>AND(INDEX($M99:$T99,1,$W99)=0, $W99&gt;0)</formula>
    </cfRule>
  </conditionalFormatting>
  <conditionalFormatting sqref="W99">
    <cfRule type="expression" dxfId="2706" priority="174" stopIfTrue="1">
      <formula>AND(INDEX($M99:$T99,1,$X99)=0, $X99&gt;0)</formula>
    </cfRule>
  </conditionalFormatting>
  <conditionalFormatting sqref="AD99:AF99">
    <cfRule type="expression" dxfId="2705" priority="175">
      <formula>AND(NOT(ISBLANK($M99)),ISBLANK($AE99),ISBLANK($AF99),ISBLANK($AG99))</formula>
    </cfRule>
  </conditionalFormatting>
  <conditionalFormatting sqref="AG99:AI99">
    <cfRule type="expression" dxfId="2704" priority="176">
      <formula>AND(NOT(ISBLANK($N99)),ISBLANK($AH99),ISBLANK($AI99),ISBLANK($AJ99))</formula>
    </cfRule>
  </conditionalFormatting>
  <conditionalFormatting sqref="AJ99:AL99">
    <cfRule type="expression" dxfId="2703" priority="177">
      <formula>AND(NOT(ISBLANK($O99)),ISBLANK($AK99),ISBLANK($AL99),ISBLANK($AM99))</formula>
    </cfRule>
  </conditionalFormatting>
  <conditionalFormatting sqref="AM99:AO99">
    <cfRule type="expression" dxfId="2702" priority="178">
      <formula>AND(NOT(ISBLANK($P99)),ISBLANK($AN99),ISBLANK($AO99),ISBLANK($AP99))</formula>
    </cfRule>
  </conditionalFormatting>
  <conditionalFormatting sqref="AP99:AR99">
    <cfRule type="expression" dxfId="2701" priority="179">
      <formula>AND(NOT(ISBLANK($Q99)),ISBLANK($AQ99),ISBLANK($AR99),ISBLANK($AS99))</formula>
    </cfRule>
  </conditionalFormatting>
  <conditionalFormatting sqref="AS99:AU99">
    <cfRule type="expression" dxfId="2700" priority="180">
      <formula>AND(NOT(ISBLANK($R99)),ISBLANK($AT99),ISBLANK($AU99),ISBLANK($AV99))</formula>
    </cfRule>
  </conditionalFormatting>
  <conditionalFormatting sqref="AV99:AX99">
    <cfRule type="expression" dxfId="2699" priority="181">
      <formula>AND(NOT(ISBLANK($S99)),ISBLANK($AW99),ISBLANK($AX99),ISBLANK($AY99))</formula>
    </cfRule>
  </conditionalFormatting>
  <conditionalFormatting sqref="AY99:BA99">
    <cfRule type="expression" dxfId="2698" priority="182">
      <formula>AND(NOT(ISBLANK($T99)),ISBLANK($AZ99),ISBLANK($BA99),ISBLANK($BB99))</formula>
    </cfRule>
  </conditionalFormatting>
  <conditionalFormatting sqref="W99">
    <cfRule type="expression" dxfId="2697" priority="183">
      <formula>AND(NOT(ISBLANK($X99)),ISBLANK($U99),ISBLANK($V99),ISBLANK($W99))</formula>
    </cfRule>
  </conditionalFormatting>
  <conditionalFormatting sqref="AC92">
    <cfRule type="expression" dxfId="2696" priority="184">
      <formula>"&lt;=0.5*$E$17"</formula>
    </cfRule>
  </conditionalFormatting>
  <conditionalFormatting sqref="AC92">
    <cfRule type="expression" dxfId="2695" priority="185">
      <formula>"&gt;=0,5*$E$17"</formula>
    </cfRule>
  </conditionalFormatting>
  <conditionalFormatting sqref="AD92:BM92">
    <cfRule type="expression" dxfId="2694" priority="186" stopIfTrue="1">
      <formula>MOD(AD92,2)&lt;&gt;0</formula>
    </cfRule>
  </conditionalFormatting>
  <conditionalFormatting sqref="U92">
    <cfRule type="expression" dxfId="2693" priority="187" stopIfTrue="1">
      <formula>AND(INDEX($M92:$T92,1,$V92)=0, $V92&gt;0)</formula>
    </cfRule>
  </conditionalFormatting>
  <conditionalFormatting sqref="V92">
    <cfRule type="expression" dxfId="2692" priority="188" stopIfTrue="1">
      <formula>AND(INDEX($M92:$T92,1,$W92)=0, $W92&gt;0)</formula>
    </cfRule>
  </conditionalFormatting>
  <conditionalFormatting sqref="W92">
    <cfRule type="expression" dxfId="2691" priority="189" stopIfTrue="1">
      <formula>AND(INDEX($M92:$T92,1,$X92)=0, $X92&gt;0)</formula>
    </cfRule>
  </conditionalFormatting>
  <conditionalFormatting sqref="AD92:AF92">
    <cfRule type="expression" dxfId="2690" priority="190">
      <formula>AND(NOT(ISBLANK($M92)),ISBLANK($AE92),ISBLANK($AF92),ISBLANK($AG92))</formula>
    </cfRule>
  </conditionalFormatting>
  <conditionalFormatting sqref="AG92:AI92">
    <cfRule type="expression" dxfId="2689" priority="191">
      <formula>AND(NOT(ISBLANK($N92)),ISBLANK($AH92),ISBLANK($AI92),ISBLANK($AJ92))</formula>
    </cfRule>
  </conditionalFormatting>
  <conditionalFormatting sqref="AJ92:AL92">
    <cfRule type="expression" dxfId="2688" priority="192">
      <formula>AND(NOT(ISBLANK($O92)),ISBLANK($AK92),ISBLANK($AL92),ISBLANK($AM92))</formula>
    </cfRule>
  </conditionalFormatting>
  <conditionalFormatting sqref="AM92:AO92">
    <cfRule type="expression" dxfId="2687" priority="193">
      <formula>AND(NOT(ISBLANK($P92)),ISBLANK($AN92),ISBLANK($AO92),ISBLANK($AP92))</formula>
    </cfRule>
  </conditionalFormatting>
  <conditionalFormatting sqref="AP92:AR92">
    <cfRule type="expression" dxfId="2686" priority="194">
      <formula>AND(NOT(ISBLANK($Q92)),ISBLANK($AQ92),ISBLANK($AR92),ISBLANK($AS92))</formula>
    </cfRule>
  </conditionalFormatting>
  <conditionalFormatting sqref="AS92:AU92">
    <cfRule type="expression" dxfId="2685" priority="195">
      <formula>AND(NOT(ISBLANK($R92)),ISBLANK($AT92),ISBLANK($AU92),ISBLANK($AV92))</formula>
    </cfRule>
  </conditionalFormatting>
  <conditionalFormatting sqref="AV92:AX92">
    <cfRule type="expression" dxfId="2684" priority="196">
      <formula>AND(NOT(ISBLANK($S92)),ISBLANK($AW92),ISBLANK($AX92),ISBLANK($AY92))</formula>
    </cfRule>
  </conditionalFormatting>
  <conditionalFormatting sqref="AY92:BA92">
    <cfRule type="expression" dxfId="2683" priority="197">
      <formula>AND(NOT(ISBLANK($T92)),ISBLANK($AZ92),ISBLANK($BA92),ISBLANK($BB92))</formula>
    </cfRule>
  </conditionalFormatting>
  <conditionalFormatting sqref="W92">
    <cfRule type="expression" dxfId="2682" priority="198">
      <formula>AND(NOT(ISBLANK($X92)),ISBLANK($U92),ISBLANK($V92),ISBLANK($W92))</formula>
    </cfRule>
  </conditionalFormatting>
  <conditionalFormatting sqref="AC85">
    <cfRule type="expression" dxfId="2681" priority="199">
      <formula>"&lt;=0.5*$E$17"</formula>
    </cfRule>
  </conditionalFormatting>
  <conditionalFormatting sqref="AC85">
    <cfRule type="expression" dxfId="2680" priority="200">
      <formula>"&gt;=0,5*$E$17"</formula>
    </cfRule>
  </conditionalFormatting>
  <conditionalFormatting sqref="AD85:BM85">
    <cfRule type="expression" dxfId="2679" priority="201" stopIfTrue="1">
      <formula>MOD(AD85,2)&lt;&gt;0</formula>
    </cfRule>
  </conditionalFormatting>
  <conditionalFormatting sqref="AD85:AF85">
    <cfRule type="expression" dxfId="2678" priority="202">
      <formula>AND(NOT(ISBLANK($M85)),ISBLANK($AE85),ISBLANK($AF85),ISBLANK($AG85))</formula>
    </cfRule>
  </conditionalFormatting>
  <conditionalFormatting sqref="AG85:AI85">
    <cfRule type="expression" dxfId="2677" priority="203">
      <formula>AND(NOT(ISBLANK($N85)),ISBLANK($AH85),ISBLANK($AI85),ISBLANK($AJ85))</formula>
    </cfRule>
  </conditionalFormatting>
  <conditionalFormatting sqref="AJ85:AL85">
    <cfRule type="expression" dxfId="2676" priority="204">
      <formula>AND(NOT(ISBLANK($O85)),ISBLANK($AK85),ISBLANK($AL85),ISBLANK($AM85))</formula>
    </cfRule>
  </conditionalFormatting>
  <conditionalFormatting sqref="AM85:AO85">
    <cfRule type="expression" dxfId="2675" priority="205">
      <formula>AND(NOT(ISBLANK($P85)),ISBLANK($AN85),ISBLANK($AO85),ISBLANK($AP85))</formula>
    </cfRule>
  </conditionalFormatting>
  <conditionalFormatting sqref="AP85:AR85">
    <cfRule type="expression" dxfId="2674" priority="206">
      <formula>AND(NOT(ISBLANK($Q85)),ISBLANK($AQ85),ISBLANK($AR85),ISBLANK($AS85))</formula>
    </cfRule>
  </conditionalFormatting>
  <conditionalFormatting sqref="AS85:AU85">
    <cfRule type="expression" dxfId="2673" priority="207">
      <formula>AND(NOT(ISBLANK($R85)),ISBLANK($AT85),ISBLANK($AU85),ISBLANK($AV85))</formula>
    </cfRule>
  </conditionalFormatting>
  <conditionalFormatting sqref="AV85:AX85">
    <cfRule type="expression" dxfId="2672" priority="208">
      <formula>AND(NOT(ISBLANK($S85)),ISBLANK($AW85),ISBLANK($AX85),ISBLANK($AY85))</formula>
    </cfRule>
  </conditionalFormatting>
  <conditionalFormatting sqref="AY85:BA85">
    <cfRule type="expression" dxfId="2671" priority="209">
      <formula>AND(NOT(ISBLANK($T85)),ISBLANK($AZ85),ISBLANK($BA85),ISBLANK($BB85))</formula>
    </cfRule>
  </conditionalFormatting>
  <conditionalFormatting sqref="AC82">
    <cfRule type="expression" dxfId="2670" priority="210">
      <formula>"&lt;=0.5*$E$17"</formula>
    </cfRule>
  </conditionalFormatting>
  <conditionalFormatting sqref="AC82">
    <cfRule type="expression" dxfId="2669" priority="211">
      <formula>"&gt;=0,5*$E$17"</formula>
    </cfRule>
  </conditionalFormatting>
  <conditionalFormatting sqref="AD82:BM82">
    <cfRule type="expression" dxfId="2668" priority="212" stopIfTrue="1">
      <formula>MOD(AD82,2)&lt;&gt;0</formula>
    </cfRule>
  </conditionalFormatting>
  <conditionalFormatting sqref="U82">
    <cfRule type="expression" dxfId="2667" priority="213" stopIfTrue="1">
      <formula>AND(INDEX($M82:$T82,1,$V82)=0, $V82&gt;0)</formula>
    </cfRule>
  </conditionalFormatting>
  <conditionalFormatting sqref="V82">
    <cfRule type="expression" dxfId="2666" priority="214" stopIfTrue="1">
      <formula>AND(INDEX($M82:$T82,1,$W82)=0, $W82&gt;0)</formula>
    </cfRule>
  </conditionalFormatting>
  <conditionalFormatting sqref="W82">
    <cfRule type="expression" dxfId="2665" priority="215" stopIfTrue="1">
      <formula>AND(INDEX($M82:$T82,1,$X82)=0, $X82&gt;0)</formula>
    </cfRule>
  </conditionalFormatting>
  <conditionalFormatting sqref="AD82:AF82">
    <cfRule type="expression" dxfId="2664" priority="216">
      <formula>AND(NOT(ISBLANK($M82)),ISBLANK($AE82),ISBLANK($AF82),ISBLANK($AG82))</formula>
    </cfRule>
  </conditionalFormatting>
  <conditionalFormatting sqref="AG82:AI82">
    <cfRule type="expression" dxfId="2663" priority="217">
      <formula>AND(NOT(ISBLANK($N82)),ISBLANK($AH82),ISBLANK($AI82),ISBLANK($AJ82))</formula>
    </cfRule>
  </conditionalFormatting>
  <conditionalFormatting sqref="AJ82:AL82">
    <cfRule type="expression" dxfId="2662" priority="218">
      <formula>AND(NOT(ISBLANK($O82)),ISBLANK($AK82),ISBLANK($AL82),ISBLANK($AM82))</formula>
    </cfRule>
  </conditionalFormatting>
  <conditionalFormatting sqref="AM82:AO82">
    <cfRule type="expression" dxfId="2661" priority="219">
      <formula>AND(NOT(ISBLANK($P82)),ISBLANK($AN82),ISBLANK($AO82),ISBLANK($AP82))</formula>
    </cfRule>
  </conditionalFormatting>
  <conditionalFormatting sqref="AP82:AR82">
    <cfRule type="expression" dxfId="2660" priority="220">
      <formula>AND(NOT(ISBLANK($Q82)),ISBLANK($AQ82),ISBLANK($AR82),ISBLANK($AS82))</formula>
    </cfRule>
  </conditionalFormatting>
  <conditionalFormatting sqref="AS82:AU82">
    <cfRule type="expression" dxfId="2659" priority="221">
      <formula>AND(NOT(ISBLANK($R82)),ISBLANK($AT82),ISBLANK($AU82),ISBLANK($AV82))</formula>
    </cfRule>
  </conditionalFormatting>
  <conditionalFormatting sqref="AV82:AX82">
    <cfRule type="expression" dxfId="2658" priority="222">
      <formula>AND(NOT(ISBLANK($S82)),ISBLANK($AW82),ISBLANK($AX82),ISBLANK($AY82))</formula>
    </cfRule>
  </conditionalFormatting>
  <conditionalFormatting sqref="AY82:BA82">
    <cfRule type="expression" dxfId="2657" priority="223">
      <formula>AND(NOT(ISBLANK($T82)),ISBLANK($AZ82),ISBLANK($BA82),ISBLANK($BB82))</formula>
    </cfRule>
  </conditionalFormatting>
  <conditionalFormatting sqref="W82">
    <cfRule type="expression" dxfId="2656" priority="224">
      <formula>AND(NOT(ISBLANK($X82)),ISBLANK($U82),ISBLANK($V82),ISBLANK($W82))</formula>
    </cfRule>
  </conditionalFormatting>
  <conditionalFormatting sqref="J4:J9">
    <cfRule type="cellIs" dxfId="2655" priority="225" operator="equal">
      <formula>3</formula>
    </cfRule>
  </conditionalFormatting>
  <conditionalFormatting sqref="AC97:AC98">
    <cfRule type="expression" dxfId="2654" priority="226">
      <formula>"&lt;=0.5*$E$17"</formula>
    </cfRule>
  </conditionalFormatting>
  <conditionalFormatting sqref="AC97:AC98">
    <cfRule type="expression" dxfId="2653" priority="227">
      <formula>"&gt;=0,5*$E$17"</formula>
    </cfRule>
  </conditionalFormatting>
  <conditionalFormatting sqref="AD97:BM98">
    <cfRule type="expression" dxfId="2652" priority="228" stopIfTrue="1">
      <formula>MOD(AD97,2)&lt;&gt;0</formula>
    </cfRule>
  </conditionalFormatting>
  <conditionalFormatting sqref="U97:U98">
    <cfRule type="expression" dxfId="2651" priority="229" stopIfTrue="1">
      <formula>AND(INDEX($M97:$T97,1,$V97)=0, $V97&gt;0)</formula>
    </cfRule>
  </conditionalFormatting>
  <conditionalFormatting sqref="V97:V98">
    <cfRule type="expression" dxfId="2650" priority="230" stopIfTrue="1">
      <formula>AND(INDEX($M97:$T97,1,$W97)=0, $W97&gt;0)</formula>
    </cfRule>
  </conditionalFormatting>
  <conditionalFormatting sqref="W97:W98">
    <cfRule type="expression" dxfId="2649" priority="231" stopIfTrue="1">
      <formula>AND(INDEX($M97:$T97,1,$X97)=0, $X97&gt;0)</formula>
    </cfRule>
  </conditionalFormatting>
  <conditionalFormatting sqref="AD97:AF98">
    <cfRule type="expression" dxfId="2648" priority="232">
      <formula>AND(NOT(ISBLANK($M97)),ISBLANK($AE97),ISBLANK($AF97),ISBLANK($AG97))</formula>
    </cfRule>
  </conditionalFormatting>
  <conditionalFormatting sqref="AG97:AI98">
    <cfRule type="expression" dxfId="2647" priority="233">
      <formula>AND(NOT(ISBLANK($N97)),ISBLANK($AH97),ISBLANK($AI97),ISBLANK($AJ97))</formula>
    </cfRule>
  </conditionalFormatting>
  <conditionalFormatting sqref="AJ97:AL98">
    <cfRule type="expression" dxfId="2646" priority="234">
      <formula>AND(NOT(ISBLANK($O97)),ISBLANK($AK97),ISBLANK($AL97),ISBLANK($AM97))</formula>
    </cfRule>
  </conditionalFormatting>
  <conditionalFormatting sqref="AM97:AO98">
    <cfRule type="expression" dxfId="2645" priority="235">
      <formula>AND(NOT(ISBLANK($P97)),ISBLANK($AN97),ISBLANK($AO97),ISBLANK($AP97))</formula>
    </cfRule>
  </conditionalFormatting>
  <conditionalFormatting sqref="AP97:AR98">
    <cfRule type="expression" dxfId="2644" priority="236">
      <formula>AND(NOT(ISBLANK($Q97)),ISBLANK($AQ97),ISBLANK($AR97),ISBLANK($AS97))</formula>
    </cfRule>
  </conditionalFormatting>
  <conditionalFormatting sqref="AS97:AU98">
    <cfRule type="expression" dxfId="2643" priority="237">
      <formula>AND(NOT(ISBLANK($R97)),ISBLANK($AT97),ISBLANK($AU97),ISBLANK($AV97))</formula>
    </cfRule>
  </conditionalFormatting>
  <conditionalFormatting sqref="AV97:AX98">
    <cfRule type="expression" dxfId="2642" priority="238">
      <formula>AND(NOT(ISBLANK($S97)),ISBLANK($AW97),ISBLANK($AX97),ISBLANK($AY97))</formula>
    </cfRule>
  </conditionalFormatting>
  <conditionalFormatting sqref="AY97:BA98">
    <cfRule type="expression" dxfId="2641" priority="239">
      <formula>AND(NOT(ISBLANK($T97)),ISBLANK($AZ97),ISBLANK($BA97),ISBLANK($BB97))</formula>
    </cfRule>
  </conditionalFormatting>
  <conditionalFormatting sqref="W97:W98">
    <cfRule type="expression" dxfId="2640" priority="240">
      <formula>AND(NOT(ISBLANK($X97)),ISBLANK($U97),ISBLANK($V97),ISBLANK($W97))</formula>
    </cfRule>
  </conditionalFormatting>
  <conditionalFormatting sqref="AC96">
    <cfRule type="expression" dxfId="2639" priority="241">
      <formula>"&lt;=0.5*$E$17"</formula>
    </cfRule>
  </conditionalFormatting>
  <conditionalFormatting sqref="AC96">
    <cfRule type="expression" dxfId="2638" priority="242">
      <formula>"&gt;=0,5*$E$17"</formula>
    </cfRule>
  </conditionalFormatting>
  <conditionalFormatting sqref="AD96:BM96">
    <cfRule type="expression" dxfId="2637" priority="243" stopIfTrue="1">
      <formula>MOD(AD96,2)&lt;&gt;0</formula>
    </cfRule>
  </conditionalFormatting>
  <conditionalFormatting sqref="U96">
    <cfRule type="expression" dxfId="2636" priority="244" stopIfTrue="1">
      <formula>AND(INDEX($M96:$T96,1,$V96)=0, $V96&gt;0)</formula>
    </cfRule>
  </conditionalFormatting>
  <conditionalFormatting sqref="V96">
    <cfRule type="expression" dxfId="2635" priority="245" stopIfTrue="1">
      <formula>AND(INDEX($M96:$T96,1,$W96)=0, $W96&gt;0)</formula>
    </cfRule>
  </conditionalFormatting>
  <conditionalFormatting sqref="W96">
    <cfRule type="expression" dxfId="2634" priority="246" stopIfTrue="1">
      <formula>AND(INDEX($M96:$T96,1,$X96)=0, $X96&gt;0)</formula>
    </cfRule>
  </conditionalFormatting>
  <conditionalFormatting sqref="AD96:AF96">
    <cfRule type="expression" dxfId="2633" priority="247">
      <formula>AND(NOT(ISBLANK($M96)),ISBLANK($AE96),ISBLANK($AF96),ISBLANK($AG96))</formula>
    </cfRule>
  </conditionalFormatting>
  <conditionalFormatting sqref="AG96:AI96">
    <cfRule type="expression" dxfId="2632" priority="248">
      <formula>AND(NOT(ISBLANK($N96)),ISBLANK($AH96),ISBLANK($AI96),ISBLANK($AJ96))</formula>
    </cfRule>
  </conditionalFormatting>
  <conditionalFormatting sqref="AJ96:AL96">
    <cfRule type="expression" dxfId="2631" priority="249">
      <formula>AND(NOT(ISBLANK($O96)),ISBLANK($AK96),ISBLANK($AL96),ISBLANK($AM96))</formula>
    </cfRule>
  </conditionalFormatting>
  <conditionalFormatting sqref="AM96:AO96">
    <cfRule type="expression" dxfId="2630" priority="250">
      <formula>AND(NOT(ISBLANK($P96)),ISBLANK($AN96),ISBLANK($AO96),ISBLANK($AP96))</formula>
    </cfRule>
  </conditionalFormatting>
  <conditionalFormatting sqref="AP96:AR96">
    <cfRule type="expression" dxfId="2629" priority="251">
      <formula>AND(NOT(ISBLANK($Q96)),ISBLANK($AQ96),ISBLANK($AR96),ISBLANK($AS96))</formula>
    </cfRule>
  </conditionalFormatting>
  <conditionalFormatting sqref="AS96:AU96">
    <cfRule type="expression" dxfId="2628" priority="252">
      <formula>AND(NOT(ISBLANK($R96)),ISBLANK($AT96),ISBLANK($AU96),ISBLANK($AV96))</formula>
    </cfRule>
  </conditionalFormatting>
  <conditionalFormatting sqref="AV96:AX96">
    <cfRule type="expression" dxfId="2627" priority="253">
      <formula>AND(NOT(ISBLANK($S96)),ISBLANK($AW96),ISBLANK($AX96),ISBLANK($AY96))</formula>
    </cfRule>
  </conditionalFormatting>
  <conditionalFormatting sqref="AY96:BA96">
    <cfRule type="expression" dxfId="2626" priority="254">
      <formula>AND(NOT(ISBLANK($T96)),ISBLANK($AZ96),ISBLANK($BA96),ISBLANK($BB96))</formula>
    </cfRule>
  </conditionalFormatting>
  <conditionalFormatting sqref="W96">
    <cfRule type="expression" dxfId="2625" priority="255">
      <formula>AND(NOT(ISBLANK($X96)),ISBLANK($U96),ISBLANK($V96),ISBLANK($W96))</formula>
    </cfRule>
  </conditionalFormatting>
  <conditionalFormatting sqref="AC95">
    <cfRule type="expression" dxfId="2624" priority="256">
      <formula>"&lt;=0.5*$E$17"</formula>
    </cfRule>
  </conditionalFormatting>
  <conditionalFormatting sqref="AC95">
    <cfRule type="expression" dxfId="2623" priority="257">
      <formula>"&gt;=0,5*$E$17"</formula>
    </cfRule>
  </conditionalFormatting>
  <conditionalFormatting sqref="AD95:BM95">
    <cfRule type="expression" dxfId="2622" priority="258" stopIfTrue="1">
      <formula>MOD(AD95,2)&lt;&gt;0</formula>
    </cfRule>
  </conditionalFormatting>
  <conditionalFormatting sqref="U95">
    <cfRule type="expression" dxfId="2621" priority="259" stopIfTrue="1">
      <formula>AND(INDEX($M95:$T95,1,$V95)=0, $V95&gt;0)</formula>
    </cfRule>
  </conditionalFormatting>
  <conditionalFormatting sqref="V95">
    <cfRule type="expression" dxfId="2620" priority="260" stopIfTrue="1">
      <formula>AND(INDEX($M95:$T95,1,$W95)=0, $W95&gt;0)</formula>
    </cfRule>
  </conditionalFormatting>
  <conditionalFormatting sqref="W95">
    <cfRule type="expression" dxfId="2619" priority="261" stopIfTrue="1">
      <formula>AND(INDEX($M95:$T95,1,$X95)=0, $X95&gt;0)</formula>
    </cfRule>
  </conditionalFormatting>
  <conditionalFormatting sqref="AD95:AF95">
    <cfRule type="expression" dxfId="2618" priority="262">
      <formula>AND(NOT(ISBLANK($M95)),ISBLANK($AE95),ISBLANK($AF95),ISBLANK($AG95))</formula>
    </cfRule>
  </conditionalFormatting>
  <conditionalFormatting sqref="AG95:AI95">
    <cfRule type="expression" dxfId="2617" priority="263">
      <formula>AND(NOT(ISBLANK($N95)),ISBLANK($AH95),ISBLANK($AI95),ISBLANK($AJ95))</formula>
    </cfRule>
  </conditionalFormatting>
  <conditionalFormatting sqref="AJ95:AL95">
    <cfRule type="expression" dxfId="2616" priority="264">
      <formula>AND(NOT(ISBLANK($O95)),ISBLANK($AK95),ISBLANK($AL95),ISBLANK($AM95))</formula>
    </cfRule>
  </conditionalFormatting>
  <conditionalFormatting sqref="AM95:AO95">
    <cfRule type="expression" dxfId="2615" priority="265">
      <formula>AND(NOT(ISBLANK($P95)),ISBLANK($AN95),ISBLANK($AO95),ISBLANK($AP95))</formula>
    </cfRule>
  </conditionalFormatting>
  <conditionalFormatting sqref="AP95:AR95">
    <cfRule type="expression" dxfId="2614" priority="266">
      <formula>AND(NOT(ISBLANK($Q95)),ISBLANK($AQ95),ISBLANK($AR95),ISBLANK($AS95))</formula>
    </cfRule>
  </conditionalFormatting>
  <conditionalFormatting sqref="AS95:AU95">
    <cfRule type="expression" dxfId="2613" priority="267">
      <formula>AND(NOT(ISBLANK($R95)),ISBLANK($AT95),ISBLANK($AU95),ISBLANK($AV95))</formula>
    </cfRule>
  </conditionalFormatting>
  <conditionalFormatting sqref="AV95:AX95">
    <cfRule type="expression" dxfId="2612" priority="268">
      <formula>AND(NOT(ISBLANK($S95)),ISBLANK($AW95),ISBLANK($AX95),ISBLANK($AY95))</formula>
    </cfRule>
  </conditionalFormatting>
  <conditionalFormatting sqref="AY95:BA95">
    <cfRule type="expression" dxfId="2611" priority="269">
      <formula>AND(NOT(ISBLANK($T95)),ISBLANK($AZ95),ISBLANK($BA95),ISBLANK($BB95))</formula>
    </cfRule>
  </conditionalFormatting>
  <conditionalFormatting sqref="W95">
    <cfRule type="expression" dxfId="2610" priority="270">
      <formula>AND(NOT(ISBLANK($X95)),ISBLANK($U95),ISBLANK($V95),ISBLANK($W95))</formula>
    </cfRule>
  </conditionalFormatting>
  <conditionalFormatting sqref="AC93:AC94">
    <cfRule type="expression" dxfId="2609" priority="271">
      <formula>"&lt;=0.5*$E$17"</formula>
    </cfRule>
  </conditionalFormatting>
  <conditionalFormatting sqref="AC93:AC94">
    <cfRule type="expression" dxfId="2608" priority="272">
      <formula>"&gt;=0,5*$E$17"</formula>
    </cfRule>
  </conditionalFormatting>
  <conditionalFormatting sqref="AD93:BM94">
    <cfRule type="expression" dxfId="2607" priority="273" stopIfTrue="1">
      <formula>MOD(AD93,2)&lt;&gt;0</formula>
    </cfRule>
  </conditionalFormatting>
  <conditionalFormatting sqref="U93:U94">
    <cfRule type="expression" dxfId="2606" priority="274" stopIfTrue="1">
      <formula>AND(INDEX($M93:$T93,1,$V93)=0, $V93&gt;0)</formula>
    </cfRule>
  </conditionalFormatting>
  <conditionalFormatting sqref="V93:V94">
    <cfRule type="expression" dxfId="2605" priority="275" stopIfTrue="1">
      <formula>AND(INDEX($M93:$T93,1,$W93)=0, $W93&gt;0)</formula>
    </cfRule>
  </conditionalFormatting>
  <conditionalFormatting sqref="W93:W94">
    <cfRule type="expression" dxfId="2604" priority="276" stopIfTrue="1">
      <formula>AND(INDEX($M93:$T93,1,$X93)=0, $X93&gt;0)</formula>
    </cfRule>
  </conditionalFormatting>
  <conditionalFormatting sqref="AD93:AF94">
    <cfRule type="expression" dxfId="2603" priority="277">
      <formula>AND(NOT(ISBLANK($M93)),ISBLANK($AE93),ISBLANK($AF93),ISBLANK($AG93))</formula>
    </cfRule>
  </conditionalFormatting>
  <conditionalFormatting sqref="AG93:AI94">
    <cfRule type="expression" dxfId="2602" priority="278">
      <formula>AND(NOT(ISBLANK($N93)),ISBLANK($AH93),ISBLANK($AI93),ISBLANK($AJ93))</formula>
    </cfRule>
  </conditionalFormatting>
  <conditionalFormatting sqref="AJ93:AL94">
    <cfRule type="expression" dxfId="2601" priority="279">
      <formula>AND(NOT(ISBLANK($O93)),ISBLANK($AK93),ISBLANK($AL93),ISBLANK($AM93))</formula>
    </cfRule>
  </conditionalFormatting>
  <conditionalFormatting sqref="AM93:AO94">
    <cfRule type="expression" dxfId="2600" priority="280">
      <formula>AND(NOT(ISBLANK($P93)),ISBLANK($AN93),ISBLANK($AO93),ISBLANK($AP93))</formula>
    </cfRule>
  </conditionalFormatting>
  <conditionalFormatting sqref="AP93:AR94">
    <cfRule type="expression" dxfId="2599" priority="281">
      <formula>AND(NOT(ISBLANK($Q93)),ISBLANK($AQ93),ISBLANK($AR93),ISBLANK($AS93))</formula>
    </cfRule>
  </conditionalFormatting>
  <conditionalFormatting sqref="AS93:AU94">
    <cfRule type="expression" dxfId="2598" priority="282">
      <formula>AND(NOT(ISBLANK($R93)),ISBLANK($AT93),ISBLANK($AU93),ISBLANK($AV93))</formula>
    </cfRule>
  </conditionalFormatting>
  <conditionalFormatting sqref="AV93:AX94">
    <cfRule type="expression" dxfId="2597" priority="283">
      <formula>AND(NOT(ISBLANK($S93)),ISBLANK($AW93),ISBLANK($AX93),ISBLANK($AY93))</formula>
    </cfRule>
  </conditionalFormatting>
  <conditionalFormatting sqref="AY93:BA94">
    <cfRule type="expression" dxfId="2596" priority="284">
      <formula>AND(NOT(ISBLANK($T93)),ISBLANK($AZ93),ISBLANK($BA93),ISBLANK($BB93))</formula>
    </cfRule>
  </conditionalFormatting>
  <conditionalFormatting sqref="W93:W94">
    <cfRule type="expression" dxfId="2595" priority="285">
      <formula>AND(NOT(ISBLANK($X93)),ISBLANK($U93),ISBLANK($V93),ISBLANK($W93))</formula>
    </cfRule>
  </conditionalFormatting>
  <conditionalFormatting sqref="AC91">
    <cfRule type="expression" dxfId="2594" priority="286">
      <formula>"&lt;=0.5*$E$17"</formula>
    </cfRule>
  </conditionalFormatting>
  <conditionalFormatting sqref="AC91">
    <cfRule type="expression" dxfId="2593" priority="287">
      <formula>"&gt;=0,5*$E$17"</formula>
    </cfRule>
  </conditionalFormatting>
  <conditionalFormatting sqref="AD91:BM91">
    <cfRule type="expression" dxfId="2592" priority="288" stopIfTrue="1">
      <formula>MOD(AD91,2)&lt;&gt;0</formula>
    </cfRule>
  </conditionalFormatting>
  <conditionalFormatting sqref="U91">
    <cfRule type="expression" dxfId="2591" priority="289" stopIfTrue="1">
      <formula>AND(INDEX($M91:$T91,1,$V91)=0, $V91&gt;0)</formula>
    </cfRule>
  </conditionalFormatting>
  <conditionalFormatting sqref="V91">
    <cfRule type="expression" dxfId="2590" priority="290" stopIfTrue="1">
      <formula>AND(INDEX($M91:$T91,1,$W91)=0, $W91&gt;0)</formula>
    </cfRule>
  </conditionalFormatting>
  <conditionalFormatting sqref="W91">
    <cfRule type="expression" dxfId="2589" priority="291" stopIfTrue="1">
      <formula>AND(INDEX($M91:$T91,1,$X91)=0, $X91&gt;0)</formula>
    </cfRule>
  </conditionalFormatting>
  <conditionalFormatting sqref="AD91:AF91">
    <cfRule type="expression" dxfId="2588" priority="292">
      <formula>AND(NOT(ISBLANK($M91)),ISBLANK($AE91),ISBLANK($AF91),ISBLANK($AG91))</formula>
    </cfRule>
  </conditionalFormatting>
  <conditionalFormatting sqref="AG91:AI91">
    <cfRule type="expression" dxfId="2587" priority="293">
      <formula>AND(NOT(ISBLANK($N91)),ISBLANK($AH91),ISBLANK($AI91),ISBLANK($AJ91))</formula>
    </cfRule>
  </conditionalFormatting>
  <conditionalFormatting sqref="AJ91:AL91">
    <cfRule type="expression" dxfId="2586" priority="294">
      <formula>AND(NOT(ISBLANK($O91)),ISBLANK($AK91),ISBLANK($AL91),ISBLANK($AM91))</formula>
    </cfRule>
  </conditionalFormatting>
  <conditionalFormatting sqref="AM91:AO91">
    <cfRule type="expression" dxfId="2585" priority="295">
      <formula>AND(NOT(ISBLANK($P91)),ISBLANK($AN91),ISBLANK($AO91),ISBLANK($AP91))</formula>
    </cfRule>
  </conditionalFormatting>
  <conditionalFormatting sqref="AP91:AR91">
    <cfRule type="expression" dxfId="2584" priority="296">
      <formula>AND(NOT(ISBLANK($Q91)),ISBLANK($AQ91),ISBLANK($AR91),ISBLANK($AS91))</formula>
    </cfRule>
  </conditionalFormatting>
  <conditionalFormatting sqref="AS91:AU91">
    <cfRule type="expression" dxfId="2583" priority="297">
      <formula>AND(NOT(ISBLANK($R91)),ISBLANK($AT91),ISBLANK($AU91),ISBLANK($AV91))</formula>
    </cfRule>
  </conditionalFormatting>
  <conditionalFormatting sqref="AV91:AX91">
    <cfRule type="expression" dxfId="2582" priority="298">
      <formula>AND(NOT(ISBLANK($S91)),ISBLANK($AW91),ISBLANK($AX91),ISBLANK($AY91))</formula>
    </cfRule>
  </conditionalFormatting>
  <conditionalFormatting sqref="AY91:BA91">
    <cfRule type="expression" dxfId="2581" priority="299">
      <formula>AND(NOT(ISBLANK($T91)),ISBLANK($AZ91),ISBLANK($BA91),ISBLANK($BB91))</formula>
    </cfRule>
  </conditionalFormatting>
  <conditionalFormatting sqref="W91">
    <cfRule type="expression" dxfId="2580" priority="300">
      <formula>AND(NOT(ISBLANK($X91)),ISBLANK($U91),ISBLANK($V91),ISBLANK($W91))</formula>
    </cfRule>
  </conditionalFormatting>
  <conditionalFormatting sqref="AC90">
    <cfRule type="expression" dxfId="2579" priority="301">
      <formula>"&lt;=0.5*$E$17"</formula>
    </cfRule>
  </conditionalFormatting>
  <conditionalFormatting sqref="AC90">
    <cfRule type="expression" dxfId="2578" priority="302">
      <formula>"&gt;=0,5*$E$17"</formula>
    </cfRule>
  </conditionalFormatting>
  <conditionalFormatting sqref="AD90:BM90">
    <cfRule type="expression" dxfId="2577" priority="303" stopIfTrue="1">
      <formula>MOD(AD90,2)&lt;&gt;0</formula>
    </cfRule>
  </conditionalFormatting>
  <conditionalFormatting sqref="AC89">
    <cfRule type="expression" dxfId="2576" priority="304">
      <formula>"&lt;=0.5*$E$17"</formula>
    </cfRule>
  </conditionalFormatting>
  <conditionalFormatting sqref="AC89">
    <cfRule type="expression" dxfId="2575" priority="305">
      <formula>"&gt;=0,5*$E$17"</formula>
    </cfRule>
  </conditionalFormatting>
  <conditionalFormatting sqref="AD89:BM89">
    <cfRule type="expression" dxfId="2574" priority="306" stopIfTrue="1">
      <formula>MOD(AD89,2)&lt;&gt;0</formula>
    </cfRule>
  </conditionalFormatting>
  <conditionalFormatting sqref="U89">
    <cfRule type="expression" dxfId="2573" priority="307" stopIfTrue="1">
      <formula>AND(INDEX($M89:$T89,1,$V89)=0, $V89&gt;0)</formula>
    </cfRule>
  </conditionalFormatting>
  <conditionalFormatting sqref="V89">
    <cfRule type="expression" dxfId="2572" priority="308" stopIfTrue="1">
      <formula>AND(INDEX($M89:$T89,1,$W89)=0, $W89&gt;0)</formula>
    </cfRule>
  </conditionalFormatting>
  <conditionalFormatting sqref="W89">
    <cfRule type="expression" dxfId="2571" priority="309" stopIfTrue="1">
      <formula>AND(INDEX($M89:$T89,1,$X89)=0, $X89&gt;0)</formula>
    </cfRule>
  </conditionalFormatting>
  <conditionalFormatting sqref="AD89:AF89">
    <cfRule type="expression" dxfId="2570" priority="310">
      <formula>AND(NOT(ISBLANK($M89)),ISBLANK($AE89),ISBLANK($AF89),ISBLANK($AG89))</formula>
    </cfRule>
  </conditionalFormatting>
  <conditionalFormatting sqref="AG89:AI89">
    <cfRule type="expression" dxfId="2569" priority="311">
      <formula>AND(NOT(ISBLANK($N89)),ISBLANK($AH89),ISBLANK($AI89),ISBLANK($AJ89))</formula>
    </cfRule>
  </conditionalFormatting>
  <conditionalFormatting sqref="AJ89:AL89">
    <cfRule type="expression" dxfId="2568" priority="312">
      <formula>AND(NOT(ISBLANK($O89)),ISBLANK($AK89),ISBLANK($AL89),ISBLANK($AM89))</formula>
    </cfRule>
  </conditionalFormatting>
  <conditionalFormatting sqref="AM89:AO89">
    <cfRule type="expression" dxfId="2567" priority="313">
      <formula>AND(NOT(ISBLANK($P89)),ISBLANK($AN89),ISBLANK($AO89),ISBLANK($AP89))</formula>
    </cfRule>
  </conditionalFormatting>
  <conditionalFormatting sqref="AP89:AR89">
    <cfRule type="expression" dxfId="2566" priority="314">
      <formula>AND(NOT(ISBLANK($Q89)),ISBLANK($AQ89),ISBLANK($AR89),ISBLANK($AS89))</formula>
    </cfRule>
  </conditionalFormatting>
  <conditionalFormatting sqref="AS89:AU89">
    <cfRule type="expression" dxfId="2565" priority="315">
      <formula>AND(NOT(ISBLANK($R89)),ISBLANK($AT89),ISBLANK($AU89),ISBLANK($AV89))</formula>
    </cfRule>
  </conditionalFormatting>
  <conditionalFormatting sqref="AV89:AX89">
    <cfRule type="expression" dxfId="2564" priority="316">
      <formula>AND(NOT(ISBLANK($S89)),ISBLANK($AW89),ISBLANK($AX89),ISBLANK($AY89))</formula>
    </cfRule>
  </conditionalFormatting>
  <conditionalFormatting sqref="AY89:BA89">
    <cfRule type="expression" dxfId="2563" priority="317">
      <formula>AND(NOT(ISBLANK($T89)),ISBLANK($AZ89),ISBLANK($BA89),ISBLANK($BB89))</formula>
    </cfRule>
  </conditionalFormatting>
  <conditionalFormatting sqref="W89">
    <cfRule type="expression" dxfId="2562" priority="318">
      <formula>AND(NOT(ISBLANK($X89)),ISBLANK($U89),ISBLANK($V89),ISBLANK($W89))</formula>
    </cfRule>
  </conditionalFormatting>
  <conditionalFormatting sqref="AC88">
    <cfRule type="expression" dxfId="2561" priority="319">
      <formula>"&lt;=0.5*$E$17"</formula>
    </cfRule>
  </conditionalFormatting>
  <conditionalFormatting sqref="AC88">
    <cfRule type="expression" dxfId="2560" priority="320">
      <formula>"&gt;=0,5*$E$17"</formula>
    </cfRule>
  </conditionalFormatting>
  <conditionalFormatting sqref="AD88:BM88">
    <cfRule type="expression" dxfId="2559" priority="321" stopIfTrue="1">
      <formula>MOD(AD88,2)&lt;&gt;0</formula>
    </cfRule>
  </conditionalFormatting>
  <conditionalFormatting sqref="U88">
    <cfRule type="expression" dxfId="2558" priority="322" stopIfTrue="1">
      <formula>AND(INDEX($M88:$T88,1,$V88)=0, $V88&gt;0)</formula>
    </cfRule>
  </conditionalFormatting>
  <conditionalFormatting sqref="V88">
    <cfRule type="expression" dxfId="2557" priority="323" stopIfTrue="1">
      <formula>AND(INDEX($M88:$T88,1,$W88)=0, $W88&gt;0)</formula>
    </cfRule>
  </conditionalFormatting>
  <conditionalFormatting sqref="W88">
    <cfRule type="expression" dxfId="2556" priority="324" stopIfTrue="1">
      <formula>AND(INDEX($M88:$T88,1,$X88)=0, $X88&gt;0)</formula>
    </cfRule>
  </conditionalFormatting>
  <conditionalFormatting sqref="AD88:AF88">
    <cfRule type="expression" dxfId="2555" priority="325">
      <formula>AND(NOT(ISBLANK($M88)),ISBLANK($AE88),ISBLANK($AF88),ISBLANK($AG88))</formula>
    </cfRule>
  </conditionalFormatting>
  <conditionalFormatting sqref="AG88:AI88">
    <cfRule type="expression" dxfId="2554" priority="326">
      <formula>AND(NOT(ISBLANK($N88)),ISBLANK($AH88),ISBLANK($AI88),ISBLANK($AJ88))</formula>
    </cfRule>
  </conditionalFormatting>
  <conditionalFormatting sqref="AJ88:AL88">
    <cfRule type="expression" dxfId="2553" priority="327">
      <formula>AND(NOT(ISBLANK($O88)),ISBLANK($AK88),ISBLANK($AL88),ISBLANK($AM88))</formula>
    </cfRule>
  </conditionalFormatting>
  <conditionalFormatting sqref="AM88:AO88">
    <cfRule type="expression" dxfId="2552" priority="328">
      <formula>AND(NOT(ISBLANK($P88)),ISBLANK($AN88),ISBLANK($AO88),ISBLANK($AP88))</formula>
    </cfRule>
  </conditionalFormatting>
  <conditionalFormatting sqref="AP88:AR88">
    <cfRule type="expression" dxfId="2551" priority="329">
      <formula>AND(NOT(ISBLANK($Q88)),ISBLANK($AQ88),ISBLANK($AR88),ISBLANK($AS88))</formula>
    </cfRule>
  </conditionalFormatting>
  <conditionalFormatting sqref="AS88:AU88">
    <cfRule type="expression" dxfId="2550" priority="330">
      <formula>AND(NOT(ISBLANK($R88)),ISBLANK($AT88),ISBLANK($AU88),ISBLANK($AV88))</formula>
    </cfRule>
  </conditionalFormatting>
  <conditionalFormatting sqref="AV88:AX88">
    <cfRule type="expression" dxfId="2549" priority="331">
      <formula>AND(NOT(ISBLANK($S88)),ISBLANK($AW88),ISBLANK($AX88),ISBLANK($AY88))</formula>
    </cfRule>
  </conditionalFormatting>
  <conditionalFormatting sqref="AY88:BA88">
    <cfRule type="expression" dxfId="2548" priority="332">
      <formula>AND(NOT(ISBLANK($T88)),ISBLANK($AZ88),ISBLANK($BA88),ISBLANK($BB88))</formula>
    </cfRule>
  </conditionalFormatting>
  <conditionalFormatting sqref="W88">
    <cfRule type="expression" dxfId="2547" priority="333">
      <formula>AND(NOT(ISBLANK($X88)),ISBLANK($U88),ISBLANK($V88),ISBLANK($W88))</formula>
    </cfRule>
  </conditionalFormatting>
  <conditionalFormatting sqref="AC87">
    <cfRule type="expression" dxfId="2546" priority="334">
      <formula>"&lt;=0.5*$E$17"</formula>
    </cfRule>
  </conditionalFormatting>
  <conditionalFormatting sqref="AC87">
    <cfRule type="expression" dxfId="2545" priority="335">
      <formula>"&gt;=0,5*$E$17"</formula>
    </cfRule>
  </conditionalFormatting>
  <conditionalFormatting sqref="AD87:BM87">
    <cfRule type="expression" dxfId="2544" priority="336" stopIfTrue="1">
      <formula>MOD(AD87,2)&lt;&gt;0</formula>
    </cfRule>
  </conditionalFormatting>
  <conditionalFormatting sqref="U87">
    <cfRule type="expression" dxfId="2543" priority="337" stopIfTrue="1">
      <formula>AND(INDEX($M87:$T87,1,$V87)=0, $V87&gt;0)</formula>
    </cfRule>
  </conditionalFormatting>
  <conditionalFormatting sqref="V87">
    <cfRule type="expression" dxfId="2542" priority="338" stopIfTrue="1">
      <formula>AND(INDEX($M87:$T87,1,$W87)=0, $W87&gt;0)</formula>
    </cfRule>
  </conditionalFormatting>
  <conditionalFormatting sqref="W87">
    <cfRule type="expression" dxfId="2541" priority="339" stopIfTrue="1">
      <formula>AND(INDEX($M87:$T87,1,$X87)=0, $X87&gt;0)</formula>
    </cfRule>
  </conditionalFormatting>
  <conditionalFormatting sqref="AD87:AF87">
    <cfRule type="expression" dxfId="2540" priority="340">
      <formula>AND(NOT(ISBLANK($M87)),ISBLANK($AE87),ISBLANK($AF87),ISBLANK($AG87))</formula>
    </cfRule>
  </conditionalFormatting>
  <conditionalFormatting sqref="AG87:AI87">
    <cfRule type="expression" dxfId="2539" priority="341">
      <formula>AND(NOT(ISBLANK($N87)),ISBLANK($AH87),ISBLANK($AI87),ISBLANK($AJ87))</formula>
    </cfRule>
  </conditionalFormatting>
  <conditionalFormatting sqref="AJ87:AL87">
    <cfRule type="expression" dxfId="2538" priority="342">
      <formula>AND(NOT(ISBLANK($O87)),ISBLANK($AK87),ISBLANK($AL87),ISBLANK($AM87))</formula>
    </cfRule>
  </conditionalFormatting>
  <conditionalFormatting sqref="AM87:AO87">
    <cfRule type="expression" dxfId="2537" priority="343">
      <formula>AND(NOT(ISBLANK($P87)),ISBLANK($AN87),ISBLANK($AO87),ISBLANK($AP87))</formula>
    </cfRule>
  </conditionalFormatting>
  <conditionalFormatting sqref="AP87:AR87">
    <cfRule type="expression" dxfId="2536" priority="344">
      <formula>AND(NOT(ISBLANK($Q87)),ISBLANK($AQ87),ISBLANK($AR87),ISBLANK($AS87))</formula>
    </cfRule>
  </conditionalFormatting>
  <conditionalFormatting sqref="AS87:AU87">
    <cfRule type="expression" dxfId="2535" priority="345">
      <formula>AND(NOT(ISBLANK($R87)),ISBLANK($AT87),ISBLANK($AU87),ISBLANK($AV87))</formula>
    </cfRule>
  </conditionalFormatting>
  <conditionalFormatting sqref="AV87:AX87">
    <cfRule type="expression" dxfId="2534" priority="346">
      <formula>AND(NOT(ISBLANK($S87)),ISBLANK($AW87),ISBLANK($AX87),ISBLANK($AY87))</formula>
    </cfRule>
  </conditionalFormatting>
  <conditionalFormatting sqref="AY87:BA87">
    <cfRule type="expression" dxfId="2533" priority="347">
      <formula>AND(NOT(ISBLANK($T87)),ISBLANK($AZ87),ISBLANK($BA87),ISBLANK($BB87))</formula>
    </cfRule>
  </conditionalFormatting>
  <conditionalFormatting sqref="W87">
    <cfRule type="expression" dxfId="2532" priority="348">
      <formula>AND(NOT(ISBLANK($X87)),ISBLANK($U87),ISBLANK($V87),ISBLANK($W87))</formula>
    </cfRule>
  </conditionalFormatting>
  <conditionalFormatting sqref="AC84">
    <cfRule type="expression" dxfId="2531" priority="349">
      <formula>"&lt;=0.5*$E$17"</formula>
    </cfRule>
  </conditionalFormatting>
  <conditionalFormatting sqref="AC84">
    <cfRule type="expression" dxfId="2530" priority="350">
      <formula>"&gt;=0,5*$E$17"</formula>
    </cfRule>
  </conditionalFormatting>
  <conditionalFormatting sqref="AD84:BM84">
    <cfRule type="expression" dxfId="2529" priority="351" stopIfTrue="1">
      <formula>MOD(AD84,2)&lt;&gt;0</formula>
    </cfRule>
  </conditionalFormatting>
  <conditionalFormatting sqref="AD84:AF84">
    <cfRule type="expression" dxfId="2528" priority="352">
      <formula>AND(NOT(ISBLANK($M84)),ISBLANK($AE84),ISBLANK($AF84),ISBLANK($AG84))</formula>
    </cfRule>
  </conditionalFormatting>
  <conditionalFormatting sqref="AG84:AI84">
    <cfRule type="expression" dxfId="2527" priority="353">
      <formula>AND(NOT(ISBLANK($N84)),ISBLANK($AH84),ISBLANK($AI84),ISBLANK($AJ84))</formula>
    </cfRule>
  </conditionalFormatting>
  <conditionalFormatting sqref="AJ84:AL84">
    <cfRule type="expression" dxfId="2526" priority="354">
      <formula>AND(NOT(ISBLANK($O84)),ISBLANK($AK84),ISBLANK($AL84),ISBLANK($AM84))</formula>
    </cfRule>
  </conditionalFormatting>
  <conditionalFormatting sqref="AM84:AO84">
    <cfRule type="expression" dxfId="2525" priority="355">
      <formula>AND(NOT(ISBLANK($P84)),ISBLANK($AN84),ISBLANK($AO84),ISBLANK($AP84))</formula>
    </cfRule>
  </conditionalFormatting>
  <conditionalFormatting sqref="AP84:AR84">
    <cfRule type="expression" dxfId="2524" priority="356">
      <formula>AND(NOT(ISBLANK($Q84)),ISBLANK($AQ84),ISBLANK($AR84),ISBLANK($AS84))</formula>
    </cfRule>
  </conditionalFormatting>
  <conditionalFormatting sqref="AS84:AU84">
    <cfRule type="expression" dxfId="2523" priority="357">
      <formula>AND(NOT(ISBLANK($R84)),ISBLANK($AT84),ISBLANK($AU84),ISBLANK($AV84))</formula>
    </cfRule>
  </conditionalFormatting>
  <conditionalFormatting sqref="AV84:AX84">
    <cfRule type="expression" dxfId="2522" priority="358">
      <formula>AND(NOT(ISBLANK($S84)),ISBLANK($AW84),ISBLANK($AX84),ISBLANK($AY84))</formula>
    </cfRule>
  </conditionalFormatting>
  <conditionalFormatting sqref="AY84:BA84">
    <cfRule type="expression" dxfId="2521" priority="359">
      <formula>AND(NOT(ISBLANK($T84)),ISBLANK($AZ84),ISBLANK($BA84),ISBLANK($BB84))</formula>
    </cfRule>
  </conditionalFormatting>
  <conditionalFormatting sqref="AC83">
    <cfRule type="expression" dxfId="2520" priority="360">
      <formula>"&lt;=0.5*$E$17"</formula>
    </cfRule>
  </conditionalFormatting>
  <conditionalFormatting sqref="AC83">
    <cfRule type="expression" dxfId="2519" priority="361">
      <formula>"&gt;=0,5*$E$17"</formula>
    </cfRule>
  </conditionalFormatting>
  <conditionalFormatting sqref="AD83:BM83">
    <cfRule type="expression" dxfId="2518" priority="362" stopIfTrue="1">
      <formula>MOD(AD83,2)&lt;&gt;0</formula>
    </cfRule>
  </conditionalFormatting>
  <conditionalFormatting sqref="AD83:AF83">
    <cfRule type="expression" dxfId="2517" priority="363">
      <formula>AND(NOT(ISBLANK($M83)),ISBLANK($AE83),ISBLANK($AF83),ISBLANK($AG83))</formula>
    </cfRule>
  </conditionalFormatting>
  <conditionalFormatting sqref="AG83:AI83">
    <cfRule type="expression" dxfId="2516" priority="364">
      <formula>AND(NOT(ISBLANK($N83)),ISBLANK($AH83),ISBLANK($AI83),ISBLANK($AJ83))</formula>
    </cfRule>
  </conditionalFormatting>
  <conditionalFormatting sqref="AJ83:AL83">
    <cfRule type="expression" dxfId="2515" priority="365">
      <formula>AND(NOT(ISBLANK($O83)),ISBLANK($AK83),ISBLANK($AL83),ISBLANK($AM83))</formula>
    </cfRule>
  </conditionalFormatting>
  <conditionalFormatting sqref="AM83:AO83">
    <cfRule type="expression" dxfId="2514" priority="366">
      <formula>AND(NOT(ISBLANK($P83)),ISBLANK($AN83),ISBLANK($AO83),ISBLANK($AP83))</formula>
    </cfRule>
  </conditionalFormatting>
  <conditionalFormatting sqref="AP83:AR83">
    <cfRule type="expression" dxfId="2513" priority="367">
      <formula>AND(NOT(ISBLANK($Q83)),ISBLANK($AQ83),ISBLANK($AR83),ISBLANK($AS83))</formula>
    </cfRule>
  </conditionalFormatting>
  <conditionalFormatting sqref="AS83:AU83">
    <cfRule type="expression" dxfId="2512" priority="368">
      <formula>AND(NOT(ISBLANK($R83)),ISBLANK($AT83),ISBLANK($AU83),ISBLANK($AV83))</formula>
    </cfRule>
  </conditionalFormatting>
  <conditionalFormatting sqref="AV83:AX83">
    <cfRule type="expression" dxfId="2511" priority="369">
      <formula>AND(NOT(ISBLANK($S83)),ISBLANK($AW83),ISBLANK($AX83),ISBLANK($AY83))</formula>
    </cfRule>
  </conditionalFormatting>
  <conditionalFormatting sqref="AY83:BA83">
    <cfRule type="expression" dxfId="2510" priority="370">
      <formula>AND(NOT(ISBLANK($T83)),ISBLANK($AZ83),ISBLANK($BA83),ISBLANK($BB83))</formula>
    </cfRule>
  </conditionalFormatting>
  <conditionalFormatting sqref="AC66:AC68">
    <cfRule type="expression" dxfId="2509" priority="371">
      <formula>"&lt;=0.5*$E$17"</formula>
    </cfRule>
  </conditionalFormatting>
  <conditionalFormatting sqref="AC66:AC68">
    <cfRule type="expression" dxfId="2508" priority="372">
      <formula>"&gt;=0,5*$E$17"</formula>
    </cfRule>
  </conditionalFormatting>
  <conditionalFormatting sqref="AD66:BM68">
    <cfRule type="expression" dxfId="2507" priority="373" stopIfTrue="1">
      <formula>MOD(AD66,2)&lt;&gt;0</formula>
    </cfRule>
  </conditionalFormatting>
  <conditionalFormatting sqref="U66:U68">
    <cfRule type="expression" dxfId="2506" priority="374" stopIfTrue="1">
      <formula>AND(INDEX($M66:$T66,1,$V66)=0, $V66&gt;0)</formula>
    </cfRule>
  </conditionalFormatting>
  <conditionalFormatting sqref="V66:V68">
    <cfRule type="expression" dxfId="2505" priority="375" stopIfTrue="1">
      <formula>AND(INDEX($M66:$T66,1,$W66)=0, $W66&gt;0)</formula>
    </cfRule>
  </conditionalFormatting>
  <conditionalFormatting sqref="W66:W68">
    <cfRule type="expression" dxfId="2504" priority="376" stopIfTrue="1">
      <formula>AND(INDEX($M66:$T66,1,$X66)=0, $X66&gt;0)</formula>
    </cfRule>
  </conditionalFormatting>
  <conditionalFormatting sqref="AD66:AF68">
    <cfRule type="expression" dxfId="2503" priority="377">
      <formula>AND(NOT(ISBLANK($M66)),ISBLANK($AE66),ISBLANK($AF66),ISBLANK($AG66))</formula>
    </cfRule>
  </conditionalFormatting>
  <conditionalFormatting sqref="AG66:AI68">
    <cfRule type="expression" dxfId="2502" priority="378">
      <formula>AND(NOT(ISBLANK($N66)),ISBLANK($AH66),ISBLANK($AI66),ISBLANK($AJ66))</formula>
    </cfRule>
  </conditionalFormatting>
  <conditionalFormatting sqref="AJ66:AL68">
    <cfRule type="expression" dxfId="2501" priority="379">
      <formula>AND(NOT(ISBLANK($O66)),ISBLANK($AK66),ISBLANK($AL66),ISBLANK($AM66))</formula>
    </cfRule>
  </conditionalFormatting>
  <conditionalFormatting sqref="AM66:AO68">
    <cfRule type="expression" dxfId="2500" priority="380">
      <formula>AND(NOT(ISBLANK($P66)),ISBLANK($AN66),ISBLANK($AO66),ISBLANK($AP66))</formula>
    </cfRule>
  </conditionalFormatting>
  <conditionalFormatting sqref="AP66:AR68">
    <cfRule type="expression" dxfId="2499" priority="381">
      <formula>AND(NOT(ISBLANK($Q66)),ISBLANK($AQ66),ISBLANK($AR66),ISBLANK($AS66))</formula>
    </cfRule>
  </conditionalFormatting>
  <conditionalFormatting sqref="AS66:AU68">
    <cfRule type="expression" dxfId="2498" priority="382">
      <formula>AND(NOT(ISBLANK($R66)),ISBLANK($AT66),ISBLANK($AU66),ISBLANK($AV66))</formula>
    </cfRule>
  </conditionalFormatting>
  <conditionalFormatting sqref="AV66:AX68">
    <cfRule type="expression" dxfId="2497" priority="383">
      <formula>AND(NOT(ISBLANK($S66)),ISBLANK($AW66),ISBLANK($AX66),ISBLANK($AY66))</formula>
    </cfRule>
  </conditionalFormatting>
  <conditionalFormatting sqref="AY66:BA68">
    <cfRule type="expression" dxfId="2496" priority="384">
      <formula>AND(NOT(ISBLANK($T66)),ISBLANK($AZ66),ISBLANK($BA66),ISBLANK($BB66))</formula>
    </cfRule>
  </conditionalFormatting>
  <conditionalFormatting sqref="W66:W68">
    <cfRule type="expression" dxfId="2495" priority="385">
      <formula>AND(NOT(ISBLANK($X66)),ISBLANK($U66),ISBLANK($V66),ISBLANK($W66))</formula>
    </cfRule>
  </conditionalFormatting>
  <conditionalFormatting sqref="AC69">
    <cfRule type="expression" dxfId="2494" priority="386">
      <formula>"&lt;=0.5*$E$17"</formula>
    </cfRule>
  </conditionalFormatting>
  <conditionalFormatting sqref="AC69">
    <cfRule type="expression" dxfId="2493" priority="387">
      <formula>"&gt;=0,5*$E$17"</formula>
    </cfRule>
  </conditionalFormatting>
  <conditionalFormatting sqref="AD69:BM69">
    <cfRule type="expression" dxfId="2492" priority="388" stopIfTrue="1">
      <formula>MOD(AD69,2)&lt;&gt;0</formula>
    </cfRule>
  </conditionalFormatting>
  <conditionalFormatting sqref="U69">
    <cfRule type="expression" dxfId="2491" priority="389" stopIfTrue="1">
      <formula>AND(INDEX($M69:$T69,1,$V69)=0, $V69&gt;0)</formula>
    </cfRule>
  </conditionalFormatting>
  <conditionalFormatting sqref="V69">
    <cfRule type="expression" dxfId="2490" priority="390" stopIfTrue="1">
      <formula>AND(INDEX($M69:$T69,1,$W69)=0, $W69&gt;0)</formula>
    </cfRule>
  </conditionalFormatting>
  <conditionalFormatting sqref="W69">
    <cfRule type="expression" dxfId="2489" priority="391" stopIfTrue="1">
      <formula>AND(INDEX($M69:$T69,1,$X69)=0, $X69&gt;0)</formula>
    </cfRule>
  </conditionalFormatting>
  <conditionalFormatting sqref="AD69:AF69">
    <cfRule type="expression" dxfId="2488" priority="392">
      <formula>AND(NOT(ISBLANK($M69)),ISBLANK($AE69),ISBLANK($AF69),ISBLANK($AG69))</formula>
    </cfRule>
  </conditionalFormatting>
  <conditionalFormatting sqref="AG69:AI69">
    <cfRule type="expression" dxfId="2487" priority="393">
      <formula>AND(NOT(ISBLANK($N69)),ISBLANK($AH69),ISBLANK($AI69),ISBLANK($AJ69))</formula>
    </cfRule>
  </conditionalFormatting>
  <conditionalFormatting sqref="AJ69:AL69">
    <cfRule type="expression" dxfId="2486" priority="394">
      <formula>AND(NOT(ISBLANK($O69)),ISBLANK($AK69),ISBLANK($AL69),ISBLANK($AM69))</formula>
    </cfRule>
  </conditionalFormatting>
  <conditionalFormatting sqref="AM69:AO69">
    <cfRule type="expression" dxfId="2485" priority="395">
      <formula>AND(NOT(ISBLANK($P69)),ISBLANK($AN69),ISBLANK($AO69),ISBLANK($AP69))</formula>
    </cfRule>
  </conditionalFormatting>
  <conditionalFormatting sqref="AP69:AR69">
    <cfRule type="expression" dxfId="2484" priority="396">
      <formula>AND(NOT(ISBLANK($Q69)),ISBLANK($AQ69),ISBLANK($AR69),ISBLANK($AS69))</formula>
    </cfRule>
  </conditionalFormatting>
  <conditionalFormatting sqref="AS69:AU69">
    <cfRule type="expression" dxfId="2483" priority="397">
      <formula>AND(NOT(ISBLANK($R69)),ISBLANK($AT69),ISBLANK($AU69),ISBLANK($AV69))</formula>
    </cfRule>
  </conditionalFormatting>
  <conditionalFormatting sqref="AV69:AX69">
    <cfRule type="expression" dxfId="2482" priority="398">
      <formula>AND(NOT(ISBLANK($S69)),ISBLANK($AW69),ISBLANK($AX69),ISBLANK($AY69))</formula>
    </cfRule>
  </conditionalFormatting>
  <conditionalFormatting sqref="AY69:BA69">
    <cfRule type="expression" dxfId="2481" priority="399">
      <formula>AND(NOT(ISBLANK($T69)),ISBLANK($AZ69),ISBLANK($BA69),ISBLANK($BB69))</formula>
    </cfRule>
  </conditionalFormatting>
  <conditionalFormatting sqref="W69">
    <cfRule type="expression" dxfId="2480" priority="400">
      <formula>AND(NOT(ISBLANK($X69)),ISBLANK($U69),ISBLANK($V69),ISBLANK($W69))</formula>
    </cfRule>
  </conditionalFormatting>
  <conditionalFormatting sqref="U65">
    <cfRule type="expression" dxfId="2479" priority="401" stopIfTrue="1">
      <formula>AND(INDEX($M65:$T65,1,$V65)=0, $V65&gt;0)</formula>
    </cfRule>
  </conditionalFormatting>
  <conditionalFormatting sqref="AF65 AJ65:AL65 AQ65 BB65:BM65">
    <cfRule type="expression" dxfId="2478" priority="402" stopIfTrue="1">
      <formula>MOD(AF65,2)&lt;&gt;0</formula>
    </cfRule>
  </conditionalFormatting>
  <conditionalFormatting sqref="V65">
    <cfRule type="expression" dxfId="2477" priority="403" stopIfTrue="1">
      <formula>AND(INDEX($M65:$T65,1,$W65)=0, $W65&gt;0)</formula>
    </cfRule>
  </conditionalFormatting>
  <conditionalFormatting sqref="AD65:AE65 AG65:AI65 AM65:AP65 AR65:BA65">
    <cfRule type="expression" dxfId="2476" priority="404" stopIfTrue="1">
      <formula>MOD(AD65,2)&lt;&gt;0</formula>
    </cfRule>
  </conditionalFormatting>
  <conditionalFormatting sqref="AC185">
    <cfRule type="expression" dxfId="2475" priority="405">
      <formula>"&lt;=0.5*$E$17"</formula>
    </cfRule>
  </conditionalFormatting>
  <conditionalFormatting sqref="AC185">
    <cfRule type="expression" dxfId="2474" priority="406">
      <formula>"&gt;=0,5*$E$17"</formula>
    </cfRule>
  </conditionalFormatting>
  <conditionalFormatting sqref="AJ4:AJ10">
    <cfRule type="expression" dxfId="2473" priority="407">
      <formula>AND(NOT(ISBLANK($M4)),ISBLANK($AE4),ISBLANK($AF4),ISBLANK($AG4))</formula>
    </cfRule>
  </conditionalFormatting>
  <conditionalFormatting sqref="AL4:AL10">
    <cfRule type="expression" dxfId="2472" priority="408">
      <formula>AND(NOT(ISBLANK($M4)),ISBLANK($AE4),ISBLANK($AF4),ISBLANK($AG4))</formula>
    </cfRule>
  </conditionalFormatting>
  <conditionalFormatting sqref="AM4:AM10">
    <cfRule type="expression" dxfId="2471" priority="409">
      <formula>AND(NOT(ISBLANK($N4)),ISBLANK($AH4),ISBLANK($AI4),ISBLANK($AJ4))</formula>
    </cfRule>
  </conditionalFormatting>
  <conditionalFormatting sqref="AO4:AO10">
    <cfRule type="expression" dxfId="2470" priority="410">
      <formula>AND(NOT(ISBLANK($N4)),ISBLANK($AH4),ISBLANK($AI4),ISBLANK($AJ4))</formula>
    </cfRule>
  </conditionalFormatting>
  <conditionalFormatting sqref="AC18:AC19">
    <cfRule type="expression" dxfId="2469" priority="411">
      <formula>"&lt;=0.5*$E$17"</formula>
    </cfRule>
  </conditionalFormatting>
  <conditionalFormatting sqref="AC18:AC19">
    <cfRule type="expression" dxfId="2468" priority="412">
      <formula>"&gt;=0,5*$E$17"</formula>
    </cfRule>
  </conditionalFormatting>
  <conditionalFormatting sqref="AD18:BM19">
    <cfRule type="expression" dxfId="2467" priority="413" stopIfTrue="1">
      <formula>MOD(AD18,2)&lt;&gt;0</formula>
    </cfRule>
  </conditionalFormatting>
  <conditionalFormatting sqref="U18:U19">
    <cfRule type="expression" dxfId="2466" priority="414" stopIfTrue="1">
      <formula>AND(INDEX($M18:$T18,1,$V18)=0, $V18&gt;0)</formula>
    </cfRule>
  </conditionalFormatting>
  <conditionalFormatting sqref="V18:V19">
    <cfRule type="expression" dxfId="2465" priority="415" stopIfTrue="1">
      <formula>AND(INDEX($M18:$T18,1,$W18)=0, $W18&gt;0)</formula>
    </cfRule>
  </conditionalFormatting>
  <conditionalFormatting sqref="W18:W19">
    <cfRule type="expression" dxfId="2464" priority="416" stopIfTrue="1">
      <formula>AND(INDEX($M18:$T18,1,$X18)=0, $X18&gt;0)</formula>
    </cfRule>
  </conditionalFormatting>
  <conditionalFormatting sqref="AD18:AF19">
    <cfRule type="expression" dxfId="2463" priority="417">
      <formula>AND(NOT(ISBLANK($M18)),ISBLANK($AE18),ISBLANK($AF18),ISBLANK($AG18))</formula>
    </cfRule>
  </conditionalFormatting>
  <conditionalFormatting sqref="AG18:AI19">
    <cfRule type="expression" dxfId="2462" priority="418">
      <formula>AND(NOT(ISBLANK($N18)),ISBLANK($AH18),ISBLANK($AI18),ISBLANK($AJ18))</formula>
    </cfRule>
  </conditionalFormatting>
  <conditionalFormatting sqref="AJ18:AL19">
    <cfRule type="expression" dxfId="2461" priority="419">
      <formula>AND(NOT(ISBLANK($O18)),ISBLANK($AK18),ISBLANK($AL18),ISBLANK($AM18))</formula>
    </cfRule>
  </conditionalFormatting>
  <conditionalFormatting sqref="AM18:AO19">
    <cfRule type="expression" dxfId="2460" priority="420">
      <formula>AND(NOT(ISBLANK($P18)),ISBLANK($AN18),ISBLANK($AO18),ISBLANK($AP18))</formula>
    </cfRule>
  </conditionalFormatting>
  <conditionalFormatting sqref="AP18:AR19">
    <cfRule type="expression" dxfId="2459" priority="421">
      <formula>AND(NOT(ISBLANK($Q18)),ISBLANK($AQ18),ISBLANK($AR18),ISBLANK($AS18))</formula>
    </cfRule>
  </conditionalFormatting>
  <conditionalFormatting sqref="AS18:AU19">
    <cfRule type="expression" dxfId="2458" priority="422">
      <formula>AND(NOT(ISBLANK($R18)),ISBLANK($AT18),ISBLANK($AU18),ISBLANK($AV18))</formula>
    </cfRule>
  </conditionalFormatting>
  <conditionalFormatting sqref="AV18:AX19">
    <cfRule type="expression" dxfId="2457" priority="423">
      <formula>AND(NOT(ISBLANK($S18)),ISBLANK($AW18),ISBLANK($AX18),ISBLANK($AY18))</formula>
    </cfRule>
  </conditionalFormatting>
  <conditionalFormatting sqref="AY18:BA19">
    <cfRule type="expression" dxfId="2456" priority="424">
      <formula>AND(NOT(ISBLANK($T18)),ISBLANK($AZ18),ISBLANK($BA18),ISBLANK($BB18))</formula>
    </cfRule>
  </conditionalFormatting>
  <conditionalFormatting sqref="W18:W19">
    <cfRule type="expression" dxfId="2455" priority="425">
      <formula>AND(NOT(ISBLANK($X18)),ISBLANK($U18),ISBLANK($V18),ISBLANK($W18))</formula>
    </cfRule>
  </conditionalFormatting>
  <conditionalFormatting sqref="AC15:AC16">
    <cfRule type="expression" dxfId="2454" priority="426">
      <formula>"&lt;=0.5*$E$17"</formula>
    </cfRule>
  </conditionalFormatting>
  <conditionalFormatting sqref="AC15:AC16">
    <cfRule type="expression" dxfId="2453" priority="427">
      <formula>"&gt;=0,5*$E$17"</formula>
    </cfRule>
  </conditionalFormatting>
  <conditionalFormatting sqref="Y15:Y16 AD15:BM16">
    <cfRule type="expression" dxfId="2452" priority="428" stopIfTrue="1">
      <formula>MOD(Y15,2)&lt;&gt;0</formula>
    </cfRule>
  </conditionalFormatting>
  <conditionalFormatting sqref="U15:U16">
    <cfRule type="expression" dxfId="2451" priority="429" stopIfTrue="1">
      <formula>AND(INDEX($M15:$T15,1,$V15)=0, $V15&gt;0)</formula>
    </cfRule>
  </conditionalFormatting>
  <conditionalFormatting sqref="V15:V16">
    <cfRule type="expression" dxfId="2450" priority="430" stopIfTrue="1">
      <formula>AND(INDEX($M15:$T15,1,$W15)=0, $W15&gt;0)</formula>
    </cfRule>
  </conditionalFormatting>
  <conditionalFormatting sqref="W15:W16">
    <cfRule type="expression" dxfId="2449" priority="431" stopIfTrue="1">
      <formula>AND(INDEX($M15:$T15,1,$X15)=0, $X15&gt;0)</formula>
    </cfRule>
  </conditionalFormatting>
  <conditionalFormatting sqref="AD15:AF16">
    <cfRule type="expression" dxfId="2448" priority="432">
      <formula>AND(NOT(ISBLANK($M15)),ISBLANK($AE15),ISBLANK($AF15),ISBLANK($AG15))</formula>
    </cfRule>
  </conditionalFormatting>
  <conditionalFormatting sqref="AG15:AI16">
    <cfRule type="expression" dxfId="2447" priority="433">
      <formula>AND(NOT(ISBLANK($N15)),ISBLANK($AH15),ISBLANK($AI15),ISBLANK($AJ15))</formula>
    </cfRule>
  </conditionalFormatting>
  <conditionalFormatting sqref="AJ15:AL16">
    <cfRule type="expression" dxfId="2446" priority="434">
      <formula>AND(NOT(ISBLANK($O15)),ISBLANK($AK15),ISBLANK($AL15),ISBLANK($AM15))</formula>
    </cfRule>
  </conditionalFormatting>
  <conditionalFormatting sqref="AM15:AO16">
    <cfRule type="expression" dxfId="2445" priority="435">
      <formula>AND(NOT(ISBLANK($P15)),ISBLANK($AN15),ISBLANK($AO15),ISBLANK($AP15))</formula>
    </cfRule>
  </conditionalFormatting>
  <conditionalFormatting sqref="AP15:AR16">
    <cfRule type="expression" dxfId="2444" priority="436">
      <formula>AND(NOT(ISBLANK($Q15)),ISBLANK($AQ15),ISBLANK($AR15),ISBLANK($AS15))</formula>
    </cfRule>
  </conditionalFormatting>
  <conditionalFormatting sqref="AS15:AU16">
    <cfRule type="expression" dxfId="2443" priority="437">
      <formula>AND(NOT(ISBLANK($R15)),ISBLANK($AT15),ISBLANK($AU15),ISBLANK($AV15))</formula>
    </cfRule>
  </conditionalFormatting>
  <conditionalFormatting sqref="AV15:AX16">
    <cfRule type="expression" dxfId="2442" priority="438">
      <formula>AND(NOT(ISBLANK($S15)),ISBLANK($AW15),ISBLANK($AX15),ISBLANK($AY15))</formula>
    </cfRule>
  </conditionalFormatting>
  <conditionalFormatting sqref="AY15:BA16">
    <cfRule type="expression" dxfId="2441" priority="439">
      <formula>AND(NOT(ISBLANK($T15)),ISBLANK($AZ15),ISBLANK($BA15),ISBLANK($BB15))</formula>
    </cfRule>
  </conditionalFormatting>
  <conditionalFormatting sqref="W15:W16">
    <cfRule type="expression" dxfId="2440" priority="440">
      <formula>AND(NOT(ISBLANK($X15)),ISBLANK($U15),ISBLANK($V15),ISBLANK($W15))</formula>
    </cfRule>
  </conditionalFormatting>
  <conditionalFormatting sqref="W27">
    <cfRule type="expression" dxfId="2439" priority="441">
      <formula>AND(NOT(ISBLANK($X27)),ISBLANK($U27),ISBLANK($V27),ISBLANK(#REF!))</formula>
    </cfRule>
  </conditionalFormatting>
  <conditionalFormatting sqref="AN27">
    <cfRule type="expression" dxfId="2438" priority="442">
      <formula>AND(NOT(ISBLANK(#REF!)),ISBLANK(#REF!),ISBLANK($AO27),ISBLANK(#REF!))</formula>
    </cfRule>
  </conditionalFormatting>
  <conditionalFormatting sqref="AM27 AO27">
    <cfRule type="expression" dxfId="2437" priority="443">
      <formula>AND(NOT(ISBLANK($P27)),ISBLANK($AN27),ISBLANK($AO28),ISBLANK($AP27))</formula>
    </cfRule>
  </conditionalFormatting>
  <conditionalFormatting sqref="AF51:AF54 AJ51:AL54 AQ51:AQ54 BB51:BM54">
    <cfRule type="expression" dxfId="2436" priority="444" stopIfTrue="1">
      <formula>MOD(AF51,2)&lt;&gt;0</formula>
    </cfRule>
  </conditionalFormatting>
  <conditionalFormatting sqref="AD51:AE54 AG51:AI54 AM51:AP54 AR51:BA54">
    <cfRule type="expression" dxfId="2435" priority="445" stopIfTrue="1">
      <formula>MOD(AD51,2)&lt;&gt;0</formula>
    </cfRule>
  </conditionalFormatting>
  <conditionalFormatting sqref="AD70:AF71 AD76:AF76">
    <cfRule type="expression" dxfId="2434" priority="446" stopIfTrue="1">
      <formula>MOD(AD70,2)&lt;&gt;0</formula>
    </cfRule>
  </conditionalFormatting>
  <conditionalFormatting sqref="AD70:AF71">
    <cfRule type="expression" dxfId="2433" priority="447">
      <formula>AND(NOT(ISBLANK($M70)),ISBLANK($AE70),ISBLANK($AF70),ISBLANK($AG70))</formula>
    </cfRule>
  </conditionalFormatting>
  <conditionalFormatting sqref="AG70:AI71 AG76:AI76">
    <cfRule type="expression" dxfId="2432" priority="448" stopIfTrue="1">
      <formula>MOD(AG70,2)&lt;&gt;0</formula>
    </cfRule>
  </conditionalFormatting>
  <conditionalFormatting sqref="AG70:AI71">
    <cfRule type="expression" dxfId="2431" priority="449">
      <formula>AND(NOT(ISBLANK($N70)),ISBLANK($AH70),ISBLANK($AI70),ISBLANK($AJ70))</formula>
    </cfRule>
  </conditionalFormatting>
  <conditionalFormatting sqref="AJ70:AL70">
    <cfRule type="expression" dxfId="2430" priority="450">
      <formula>AND(NOT(ISBLANK($O70)),ISBLANK($AK70),ISBLANK($AL70),ISBLANK($AM70))</formula>
    </cfRule>
  </conditionalFormatting>
  <conditionalFormatting sqref="AJ70:AL70 AJ76:AL76">
    <cfRule type="expression" dxfId="2429" priority="451" stopIfTrue="1">
      <formula>MOD(AJ70,2)&lt;&gt;0</formula>
    </cfRule>
  </conditionalFormatting>
  <conditionalFormatting sqref="AC21">
    <cfRule type="expression" dxfId="2428" priority="452">
      <formula>"&lt;=0.5*$E$17"</formula>
    </cfRule>
  </conditionalFormatting>
  <conditionalFormatting sqref="AC21">
    <cfRule type="expression" dxfId="2427" priority="453">
      <formula>"&gt;=0,5*$E$17"</formula>
    </cfRule>
  </conditionalFormatting>
  <conditionalFormatting sqref="Y21 AD21:BM21">
    <cfRule type="expression" dxfId="2426" priority="454" stopIfTrue="1">
      <formula>MOD(Y21,2)&lt;&gt;0</formula>
    </cfRule>
  </conditionalFormatting>
  <conditionalFormatting sqref="U21">
    <cfRule type="expression" dxfId="2425" priority="455" stopIfTrue="1">
      <formula>AND(INDEX($M21:$T21,1,$V21)=0, $V21&gt;0)</formula>
    </cfRule>
  </conditionalFormatting>
  <conditionalFormatting sqref="V21">
    <cfRule type="expression" dxfId="2424" priority="456" stopIfTrue="1">
      <formula>AND(INDEX($M21:$T21,1,$W21)=0, $W21&gt;0)</formula>
    </cfRule>
  </conditionalFormatting>
  <conditionalFormatting sqref="W21">
    <cfRule type="expression" dxfId="2423" priority="457" stopIfTrue="1">
      <formula>AND(INDEX($M21:$T21,1,$X21)=0, $X21&gt;0)</formula>
    </cfRule>
  </conditionalFormatting>
  <conditionalFormatting sqref="AD21:AF21">
    <cfRule type="expression" dxfId="2422" priority="458">
      <formula>AND(NOT(ISBLANK($M21)),ISBLANK($AE21),ISBLANK($AF21),ISBLANK($AG21))</formula>
    </cfRule>
  </conditionalFormatting>
  <conditionalFormatting sqref="AG21:AI21">
    <cfRule type="expression" dxfId="2421" priority="459">
      <formula>AND(NOT(ISBLANK($N21)),ISBLANK($AH21),ISBLANK($AI21),ISBLANK($AJ21))</formula>
    </cfRule>
  </conditionalFormatting>
  <conditionalFormatting sqref="AJ21:AL21">
    <cfRule type="expression" dxfId="2420" priority="460">
      <formula>AND(NOT(ISBLANK($O21)),ISBLANK($AK21),ISBLANK($AL21),ISBLANK($AM21))</formula>
    </cfRule>
  </conditionalFormatting>
  <conditionalFormatting sqref="AM21:AO21">
    <cfRule type="expression" dxfId="2419" priority="461">
      <formula>AND(NOT(ISBLANK($P21)),ISBLANK($AN21),ISBLANK($AO21),ISBLANK($AP21))</formula>
    </cfRule>
  </conditionalFormatting>
  <conditionalFormatting sqref="AP21:AR21">
    <cfRule type="expression" dxfId="2418" priority="462">
      <formula>AND(NOT(ISBLANK($Q21)),ISBLANK($AQ21),ISBLANK($AR21),ISBLANK($AS21))</formula>
    </cfRule>
  </conditionalFormatting>
  <conditionalFormatting sqref="AS21:AU21">
    <cfRule type="expression" dxfId="2417" priority="463">
      <formula>AND(NOT(ISBLANK($R21)),ISBLANK($AT21),ISBLANK($AU21),ISBLANK($AV21))</formula>
    </cfRule>
  </conditionalFormatting>
  <conditionalFormatting sqref="AV21:AX21">
    <cfRule type="expression" dxfId="2416" priority="464">
      <formula>AND(NOT(ISBLANK($S21)),ISBLANK($AW21),ISBLANK($AX21),ISBLANK($AY21))</formula>
    </cfRule>
  </conditionalFormatting>
  <conditionalFormatting sqref="AY21:BA21">
    <cfRule type="expression" dxfId="2415" priority="465">
      <formula>AND(NOT(ISBLANK($T21)),ISBLANK($AZ21),ISBLANK($BA21),ISBLANK($BB21))</formula>
    </cfRule>
  </conditionalFormatting>
  <conditionalFormatting sqref="W21">
    <cfRule type="expression" dxfId="2414" priority="466">
      <formula>AND(NOT(ISBLANK($X21)),ISBLANK($U21),ISBLANK($V21),ISBLANK($W21))</formula>
    </cfRule>
  </conditionalFormatting>
  <conditionalFormatting sqref="AC37">
    <cfRule type="expression" dxfId="2413" priority="467">
      <formula>"&lt;=0.5*$E$17"</formula>
    </cfRule>
  </conditionalFormatting>
  <conditionalFormatting sqref="AC37">
    <cfRule type="expression" dxfId="2412" priority="468">
      <formula>"&gt;=0,5*$E$17"</formula>
    </cfRule>
  </conditionalFormatting>
  <conditionalFormatting sqref="AD37:BM37">
    <cfRule type="expression" dxfId="2411" priority="469" stopIfTrue="1">
      <formula>MOD(AD37,2)&lt;&gt;0</formula>
    </cfRule>
  </conditionalFormatting>
  <conditionalFormatting sqref="U37">
    <cfRule type="expression" dxfId="2410" priority="470" stopIfTrue="1">
      <formula>AND(INDEX($M37:$T37,1,$V37)=0, $V37&gt;0)</formula>
    </cfRule>
  </conditionalFormatting>
  <conditionalFormatting sqref="V37">
    <cfRule type="expression" dxfId="2409" priority="471" stopIfTrue="1">
      <formula>AND(INDEX($M37:$T37,1,$W37)=0, $W37&gt;0)</formula>
    </cfRule>
  </conditionalFormatting>
  <conditionalFormatting sqref="W37">
    <cfRule type="expression" dxfId="2408" priority="472" stopIfTrue="1">
      <formula>AND(INDEX($M37:$T37,1,$X37)=0, $X37&gt;0)</formula>
    </cfRule>
  </conditionalFormatting>
  <conditionalFormatting sqref="AD37:AF37">
    <cfRule type="expression" dxfId="2407" priority="473">
      <formula>AND(NOT(ISBLANK($M37)),ISBLANK($AE37),ISBLANK($AF37),ISBLANK($AG37))</formula>
    </cfRule>
  </conditionalFormatting>
  <conditionalFormatting sqref="AG37:AI37">
    <cfRule type="expression" dxfId="2406" priority="474">
      <formula>AND(NOT(ISBLANK($N37)),ISBLANK($AH37),ISBLANK($AI37),ISBLANK($AJ37))</formula>
    </cfRule>
  </conditionalFormatting>
  <conditionalFormatting sqref="AJ37:AL37">
    <cfRule type="expression" dxfId="2405" priority="475">
      <formula>AND(NOT(ISBLANK($O37)),ISBLANK($AK37),ISBLANK($AL37),ISBLANK($AM37))</formula>
    </cfRule>
  </conditionalFormatting>
  <conditionalFormatting sqref="AM37:AO37">
    <cfRule type="expression" dxfId="2404" priority="476">
      <formula>AND(NOT(ISBLANK($P37)),ISBLANK($AN37),ISBLANK($AO37),ISBLANK($AP37))</formula>
    </cfRule>
  </conditionalFormatting>
  <conditionalFormatting sqref="AP37:AR37">
    <cfRule type="expression" dxfId="2403" priority="477">
      <formula>AND(NOT(ISBLANK($Q37)),ISBLANK($AQ37),ISBLANK($AR37),ISBLANK($AS37))</formula>
    </cfRule>
  </conditionalFormatting>
  <conditionalFormatting sqref="AS37:AU37">
    <cfRule type="expression" dxfId="2402" priority="478">
      <formula>AND(NOT(ISBLANK($R37)),ISBLANK($AT37),ISBLANK($AU37),ISBLANK($AV37))</formula>
    </cfRule>
  </conditionalFormatting>
  <conditionalFormatting sqref="AV37:AX37">
    <cfRule type="expression" dxfId="2401" priority="479">
      <formula>AND(NOT(ISBLANK($S37)),ISBLANK($AW37),ISBLANK($AX37),ISBLANK($AY37))</formula>
    </cfRule>
  </conditionalFormatting>
  <conditionalFormatting sqref="AY37:BA37">
    <cfRule type="expression" dxfId="2400" priority="480">
      <formula>AND(NOT(ISBLANK($T37)),ISBLANK($AZ37),ISBLANK($BA37),ISBLANK($BB37))</formula>
    </cfRule>
  </conditionalFormatting>
  <conditionalFormatting sqref="W37">
    <cfRule type="expression" dxfId="2399" priority="481">
      <formula>AND(NOT(ISBLANK($X37)),ISBLANK($U37),ISBLANK($V37),ISBLANK($W37))</formula>
    </cfRule>
  </conditionalFormatting>
  <conditionalFormatting sqref="AC40">
    <cfRule type="expression" dxfId="2398" priority="482">
      <formula>"&lt;=0.5*$E$17"</formula>
    </cfRule>
  </conditionalFormatting>
  <conditionalFormatting sqref="AC40">
    <cfRule type="expression" dxfId="2397" priority="483">
      <formula>"&gt;=0,5*$E$17"</formula>
    </cfRule>
  </conditionalFormatting>
  <conditionalFormatting sqref="AD40:BM40">
    <cfRule type="expression" dxfId="2396" priority="484" stopIfTrue="1">
      <formula>MOD(AD40,2)&lt;&gt;0</formula>
    </cfRule>
  </conditionalFormatting>
  <conditionalFormatting sqref="U40">
    <cfRule type="expression" dxfId="2395" priority="485" stopIfTrue="1">
      <formula>AND(INDEX($M40:$T40,1,$V40)=0, $V40&gt;0)</formula>
    </cfRule>
  </conditionalFormatting>
  <conditionalFormatting sqref="V40">
    <cfRule type="expression" dxfId="2394" priority="486" stopIfTrue="1">
      <formula>AND(INDEX($M40:$T40,1,$W40)=0, $W40&gt;0)</formula>
    </cfRule>
  </conditionalFormatting>
  <conditionalFormatting sqref="W40">
    <cfRule type="expression" dxfId="2393" priority="487" stopIfTrue="1">
      <formula>AND(INDEX($M40:$T40,1,$X40)=0, $X40&gt;0)</formula>
    </cfRule>
  </conditionalFormatting>
  <conditionalFormatting sqref="AD40:AF40">
    <cfRule type="expression" dxfId="2392" priority="488">
      <formula>AND(NOT(ISBLANK($M40)),ISBLANK($AE40),ISBLANK($AF40),ISBLANK($AG40))</formula>
    </cfRule>
  </conditionalFormatting>
  <conditionalFormatting sqref="AG40:AI40">
    <cfRule type="expression" dxfId="2391" priority="489">
      <formula>AND(NOT(ISBLANK($N40)),ISBLANK($AH40),ISBLANK($AI40),ISBLANK($AJ40))</formula>
    </cfRule>
  </conditionalFormatting>
  <conditionalFormatting sqref="AJ40:AL40">
    <cfRule type="expression" dxfId="2390" priority="490">
      <formula>AND(NOT(ISBLANK($O40)),ISBLANK($AK40),ISBLANK($AL40),ISBLANK($AM40))</formula>
    </cfRule>
  </conditionalFormatting>
  <conditionalFormatting sqref="AM40:AO40">
    <cfRule type="expression" dxfId="2389" priority="491">
      <formula>AND(NOT(ISBLANK($P40)),ISBLANK($AN40),ISBLANK($AO40),ISBLANK($AP40))</formula>
    </cfRule>
  </conditionalFormatting>
  <conditionalFormatting sqref="AP40:AR40">
    <cfRule type="expression" dxfId="2388" priority="492">
      <formula>AND(NOT(ISBLANK($Q40)),ISBLANK($AQ40),ISBLANK($AR40),ISBLANK($AS40))</formula>
    </cfRule>
  </conditionalFormatting>
  <conditionalFormatting sqref="AS40:AU40">
    <cfRule type="expression" dxfId="2387" priority="493">
      <formula>AND(NOT(ISBLANK($R40)),ISBLANK($AT40),ISBLANK($AU40),ISBLANK($AV40))</formula>
    </cfRule>
  </conditionalFormatting>
  <conditionalFormatting sqref="AV40:AX40">
    <cfRule type="expression" dxfId="2386" priority="494">
      <formula>AND(NOT(ISBLANK($S40)),ISBLANK($AW40),ISBLANK($AX40),ISBLANK($AY40))</formula>
    </cfRule>
  </conditionalFormatting>
  <conditionalFormatting sqref="AY40:BA40">
    <cfRule type="expression" dxfId="2385" priority="495">
      <formula>AND(NOT(ISBLANK($T40)),ISBLANK($AZ40),ISBLANK($BA40),ISBLANK($BB40))</formula>
    </cfRule>
  </conditionalFormatting>
  <conditionalFormatting sqref="W40">
    <cfRule type="expression" dxfId="2384" priority="496">
      <formula>AND(NOT(ISBLANK($X40)),ISBLANK($U40),ISBLANK($V40),ISBLANK($W40))</formula>
    </cfRule>
  </conditionalFormatting>
  <conditionalFormatting sqref="AC41">
    <cfRule type="expression" dxfId="2383" priority="497">
      <formula>"&lt;=0.5*$E$17"</formula>
    </cfRule>
  </conditionalFormatting>
  <conditionalFormatting sqref="AC41">
    <cfRule type="expression" dxfId="2382" priority="498">
      <formula>"&gt;=0,5*$E$17"</formula>
    </cfRule>
  </conditionalFormatting>
  <conditionalFormatting sqref="AD41:BM41">
    <cfRule type="expression" dxfId="2381" priority="499" stopIfTrue="1">
      <formula>MOD(AD41,2)&lt;&gt;0</formula>
    </cfRule>
  </conditionalFormatting>
  <conditionalFormatting sqref="U41">
    <cfRule type="expression" dxfId="2380" priority="500" stopIfTrue="1">
      <formula>AND(INDEX($M41:$T41,1,$V41)=0, $V41&gt;0)</formula>
    </cfRule>
  </conditionalFormatting>
  <conditionalFormatting sqref="V41">
    <cfRule type="expression" dxfId="2379" priority="501" stopIfTrue="1">
      <formula>AND(INDEX($M41:$T41,1,$W41)=0, $W41&gt;0)</formula>
    </cfRule>
  </conditionalFormatting>
  <conditionalFormatting sqref="W41">
    <cfRule type="expression" dxfId="2378" priority="502" stopIfTrue="1">
      <formula>AND(INDEX($M41:$T41,1,$X41)=0, $X41&gt;0)</formula>
    </cfRule>
  </conditionalFormatting>
  <conditionalFormatting sqref="AD41:AF41">
    <cfRule type="expression" dxfId="2377" priority="503">
      <formula>AND(NOT(ISBLANK($M41)),ISBLANK($AE41),ISBLANK($AF41),ISBLANK($AG41))</formula>
    </cfRule>
  </conditionalFormatting>
  <conditionalFormatting sqref="AG41:AI41">
    <cfRule type="expression" dxfId="2376" priority="504">
      <formula>AND(NOT(ISBLANK($N41)),ISBLANK($AH41),ISBLANK($AI41),ISBLANK($AJ41))</formula>
    </cfRule>
  </conditionalFormatting>
  <conditionalFormatting sqref="AJ41:AL41">
    <cfRule type="expression" dxfId="2375" priority="505">
      <formula>AND(NOT(ISBLANK($O41)),ISBLANK($AK41),ISBLANK($AL41),ISBLANK($AM41))</formula>
    </cfRule>
  </conditionalFormatting>
  <conditionalFormatting sqref="AM41:AO41">
    <cfRule type="expression" dxfId="2374" priority="506">
      <formula>AND(NOT(ISBLANK($P41)),ISBLANK($AN41),ISBLANK($AO41),ISBLANK($AP41))</formula>
    </cfRule>
  </conditionalFormatting>
  <conditionalFormatting sqref="AP41:AR41">
    <cfRule type="expression" dxfId="2373" priority="507">
      <formula>AND(NOT(ISBLANK($Q41)),ISBLANK($AQ41),ISBLANK($AR41),ISBLANK($AS41))</formula>
    </cfRule>
  </conditionalFormatting>
  <conditionalFormatting sqref="AS41:AU41">
    <cfRule type="expression" dxfId="2372" priority="508">
      <formula>AND(NOT(ISBLANK($R41)),ISBLANK($AT41),ISBLANK($AU41),ISBLANK($AV41))</formula>
    </cfRule>
  </conditionalFormatting>
  <conditionalFormatting sqref="AV41:AX41">
    <cfRule type="expression" dxfId="2371" priority="509">
      <formula>AND(NOT(ISBLANK($S41)),ISBLANK($AW41),ISBLANK($AX41),ISBLANK($AY41))</formula>
    </cfRule>
  </conditionalFormatting>
  <conditionalFormatting sqref="AY41:BA41">
    <cfRule type="expression" dxfId="2370" priority="510">
      <formula>AND(NOT(ISBLANK($T41)),ISBLANK($AZ41),ISBLANK($BA41),ISBLANK($BB41))</formula>
    </cfRule>
  </conditionalFormatting>
  <conditionalFormatting sqref="W41">
    <cfRule type="expression" dxfId="2369" priority="511">
      <formula>AND(NOT(ISBLANK($X41)),ISBLANK($U41),ISBLANK($V41),ISBLANK($W41))</formula>
    </cfRule>
  </conditionalFormatting>
  <conditionalFormatting sqref="AC42">
    <cfRule type="expression" dxfId="2368" priority="512">
      <formula>"&lt;=0.5*$E$17"</formula>
    </cfRule>
  </conditionalFormatting>
  <conditionalFormatting sqref="AC42">
    <cfRule type="expression" dxfId="2367" priority="513">
      <formula>"&gt;=0,5*$E$17"</formula>
    </cfRule>
  </conditionalFormatting>
  <conditionalFormatting sqref="AD42:BM42">
    <cfRule type="expression" dxfId="2366" priority="514" stopIfTrue="1">
      <formula>MOD(AD42,2)&lt;&gt;0</formula>
    </cfRule>
  </conditionalFormatting>
  <conditionalFormatting sqref="U42">
    <cfRule type="expression" dxfId="2365" priority="515" stopIfTrue="1">
      <formula>AND(INDEX($M42:$T42,1,$V42)=0, $V42&gt;0)</formula>
    </cfRule>
  </conditionalFormatting>
  <conditionalFormatting sqref="V42">
    <cfRule type="expression" dxfId="2364" priority="516" stopIfTrue="1">
      <formula>AND(INDEX($M42:$T42,1,$W42)=0, $W42&gt;0)</formula>
    </cfRule>
  </conditionalFormatting>
  <conditionalFormatting sqref="W42">
    <cfRule type="expression" dxfId="2363" priority="517" stopIfTrue="1">
      <formula>AND(INDEX($M42:$T42,1,$X42)=0, $X42&gt;0)</formula>
    </cfRule>
  </conditionalFormatting>
  <conditionalFormatting sqref="AD42:AF42">
    <cfRule type="expression" dxfId="2362" priority="518">
      <formula>AND(NOT(ISBLANK($M42)),ISBLANK($AE42),ISBLANK($AF42),ISBLANK($AG42))</formula>
    </cfRule>
  </conditionalFormatting>
  <conditionalFormatting sqref="AG42:AI42">
    <cfRule type="expression" dxfId="2361" priority="519">
      <formula>AND(NOT(ISBLANK($N42)),ISBLANK($AH42),ISBLANK($AI42),ISBLANK($AJ42))</formula>
    </cfRule>
  </conditionalFormatting>
  <conditionalFormatting sqref="AJ42:AL42">
    <cfRule type="expression" dxfId="2360" priority="520">
      <formula>AND(NOT(ISBLANK($O42)),ISBLANK($AK42),ISBLANK($AL42),ISBLANK($AM42))</formula>
    </cfRule>
  </conditionalFormatting>
  <conditionalFormatting sqref="AM42:AO42">
    <cfRule type="expression" dxfId="2359" priority="521">
      <formula>AND(NOT(ISBLANK($P42)),ISBLANK($AN42),ISBLANK($AO42),ISBLANK($AP42))</formula>
    </cfRule>
  </conditionalFormatting>
  <conditionalFormatting sqref="AP42:AR42">
    <cfRule type="expression" dxfId="2358" priority="522">
      <formula>AND(NOT(ISBLANK($Q42)),ISBLANK($AQ42),ISBLANK($AR42),ISBLANK($AS42))</formula>
    </cfRule>
  </conditionalFormatting>
  <conditionalFormatting sqref="AS42:AU42">
    <cfRule type="expression" dxfId="2357" priority="523">
      <formula>AND(NOT(ISBLANK($R42)),ISBLANK($AT42),ISBLANK($AU42),ISBLANK($AV42))</formula>
    </cfRule>
  </conditionalFormatting>
  <conditionalFormatting sqref="AV42:AX42">
    <cfRule type="expression" dxfId="2356" priority="524">
      <formula>AND(NOT(ISBLANK($S42)),ISBLANK($AW42),ISBLANK($AX42),ISBLANK($AY42))</formula>
    </cfRule>
  </conditionalFormatting>
  <conditionalFormatting sqref="AY42:BA42">
    <cfRule type="expression" dxfId="2355" priority="525">
      <formula>AND(NOT(ISBLANK($T42)),ISBLANK($AZ42),ISBLANK($BA42),ISBLANK($BB42))</formula>
    </cfRule>
  </conditionalFormatting>
  <conditionalFormatting sqref="W42">
    <cfRule type="expression" dxfId="2354" priority="526">
      <formula>AND(NOT(ISBLANK($X42)),ISBLANK($U42),ISBLANK($V42),ISBLANK($W42))</formula>
    </cfRule>
  </conditionalFormatting>
  <conditionalFormatting sqref="AC38">
    <cfRule type="expression" dxfId="2353" priority="527">
      <formula>"&lt;=0.5*$E$17"</formula>
    </cfRule>
  </conditionalFormatting>
  <conditionalFormatting sqref="AC38">
    <cfRule type="expression" dxfId="2352" priority="528">
      <formula>"&gt;=0,5*$E$17"</formula>
    </cfRule>
  </conditionalFormatting>
  <conditionalFormatting sqref="AD38:BM38">
    <cfRule type="expression" dxfId="2351" priority="529" stopIfTrue="1">
      <formula>MOD(AD38,2)&lt;&gt;0</formula>
    </cfRule>
  </conditionalFormatting>
  <conditionalFormatting sqref="U38">
    <cfRule type="expression" dxfId="2350" priority="530" stopIfTrue="1">
      <formula>AND(INDEX($M38:$T38,1,$V38)=0, $V38&gt;0)</formula>
    </cfRule>
  </conditionalFormatting>
  <conditionalFormatting sqref="V38">
    <cfRule type="expression" dxfId="2349" priority="531" stopIfTrue="1">
      <formula>AND(INDEX($M38:$T38,1,$W38)=0, $W38&gt;0)</formula>
    </cfRule>
  </conditionalFormatting>
  <conditionalFormatting sqref="W38">
    <cfRule type="expression" dxfId="2348" priority="532" stopIfTrue="1">
      <formula>AND(INDEX($M38:$T38,1,$X38)=0, $X38&gt;0)</formula>
    </cfRule>
  </conditionalFormatting>
  <conditionalFormatting sqref="AD38:AF38">
    <cfRule type="expression" dxfId="2347" priority="533">
      <formula>AND(NOT(ISBLANK($M38)),ISBLANK($AE38),ISBLANK($AF38),ISBLANK($AG38))</formula>
    </cfRule>
  </conditionalFormatting>
  <conditionalFormatting sqref="AG38:AI38">
    <cfRule type="expression" dxfId="2346" priority="534">
      <formula>AND(NOT(ISBLANK($N38)),ISBLANK($AH38),ISBLANK($AI38),ISBLANK($AJ38))</formula>
    </cfRule>
  </conditionalFormatting>
  <conditionalFormatting sqref="AJ38:AL38">
    <cfRule type="expression" dxfId="2345" priority="535">
      <formula>AND(NOT(ISBLANK($O38)),ISBLANK($AK38),ISBLANK($AL38),ISBLANK($AM38))</formula>
    </cfRule>
  </conditionalFormatting>
  <conditionalFormatting sqref="AM38:AO38">
    <cfRule type="expression" dxfId="2344" priority="536">
      <formula>AND(NOT(ISBLANK($P38)),ISBLANK($AN38),ISBLANK($AO38),ISBLANK($AP38))</formula>
    </cfRule>
  </conditionalFormatting>
  <conditionalFormatting sqref="AP38:AR38">
    <cfRule type="expression" dxfId="2343" priority="537">
      <formula>AND(NOT(ISBLANK($Q38)),ISBLANK($AQ38),ISBLANK($AR38),ISBLANK($AS38))</formula>
    </cfRule>
  </conditionalFormatting>
  <conditionalFormatting sqref="AS38:AU38">
    <cfRule type="expression" dxfId="2342" priority="538">
      <formula>AND(NOT(ISBLANK($R38)),ISBLANK($AT38),ISBLANK($AU38),ISBLANK($AV38))</formula>
    </cfRule>
  </conditionalFormatting>
  <conditionalFormatting sqref="AV38:AX38">
    <cfRule type="expression" dxfId="2341" priority="539">
      <formula>AND(NOT(ISBLANK($S38)),ISBLANK($AW38),ISBLANK($AX38),ISBLANK($AY38))</formula>
    </cfRule>
  </conditionalFormatting>
  <conditionalFormatting sqref="AY38:BA38">
    <cfRule type="expression" dxfId="2340" priority="540">
      <formula>AND(NOT(ISBLANK($T38)),ISBLANK($AZ38),ISBLANK($BA38),ISBLANK($BB38))</formula>
    </cfRule>
  </conditionalFormatting>
  <conditionalFormatting sqref="W38">
    <cfRule type="expression" dxfId="2339" priority="541">
      <formula>AND(NOT(ISBLANK($X38)),ISBLANK($U38),ISBLANK($V38),ISBLANK($W38))</formula>
    </cfRule>
  </conditionalFormatting>
  <conditionalFormatting sqref="AC39">
    <cfRule type="expression" dxfId="2338" priority="542">
      <formula>"&lt;=0.5*$E$17"</formula>
    </cfRule>
  </conditionalFormatting>
  <conditionalFormatting sqref="AC39">
    <cfRule type="expression" dxfId="2337" priority="543">
      <formula>"&gt;=0,5*$E$17"</formula>
    </cfRule>
  </conditionalFormatting>
  <conditionalFormatting sqref="AD39:BM39">
    <cfRule type="expression" dxfId="2336" priority="544" stopIfTrue="1">
      <formula>MOD(AD39,2)&lt;&gt;0</formula>
    </cfRule>
  </conditionalFormatting>
  <conditionalFormatting sqref="U39">
    <cfRule type="expression" dxfId="2335" priority="545" stopIfTrue="1">
      <formula>AND(INDEX($M39:$T39,1,$V39)=0, $V39&gt;0)</formula>
    </cfRule>
  </conditionalFormatting>
  <conditionalFormatting sqref="V39">
    <cfRule type="expression" dxfId="2334" priority="546" stopIfTrue="1">
      <formula>AND(INDEX($M39:$T39,1,$W39)=0, $W39&gt;0)</formula>
    </cfRule>
  </conditionalFormatting>
  <conditionalFormatting sqref="W39">
    <cfRule type="expression" dxfId="2333" priority="547" stopIfTrue="1">
      <formula>AND(INDEX($M39:$T39,1,$X39)=0, $X39&gt;0)</formula>
    </cfRule>
  </conditionalFormatting>
  <conditionalFormatting sqref="AD39:AF39">
    <cfRule type="expression" dxfId="2332" priority="548">
      <formula>AND(NOT(ISBLANK($M39)),ISBLANK($AE39),ISBLANK($AF39),ISBLANK($AG39))</formula>
    </cfRule>
  </conditionalFormatting>
  <conditionalFormatting sqref="AG39:AI39">
    <cfRule type="expression" dxfId="2331" priority="549">
      <formula>AND(NOT(ISBLANK($N39)),ISBLANK($AH39),ISBLANK($AI39),ISBLANK($AJ39))</formula>
    </cfRule>
  </conditionalFormatting>
  <conditionalFormatting sqref="AJ39:AL39">
    <cfRule type="expression" dxfId="2330" priority="550">
      <formula>AND(NOT(ISBLANK($O39)),ISBLANK($AK39),ISBLANK($AL39),ISBLANK($AM39))</formula>
    </cfRule>
  </conditionalFormatting>
  <conditionalFormatting sqref="AM39:AO39">
    <cfRule type="expression" dxfId="2329" priority="551">
      <formula>AND(NOT(ISBLANK($P39)),ISBLANK($AN39),ISBLANK($AO39),ISBLANK($AP39))</formula>
    </cfRule>
  </conditionalFormatting>
  <conditionalFormatting sqref="AP39:AR39">
    <cfRule type="expression" dxfId="2328" priority="552">
      <formula>AND(NOT(ISBLANK($Q39)),ISBLANK($AQ39),ISBLANK($AR39),ISBLANK($AS39))</formula>
    </cfRule>
  </conditionalFormatting>
  <conditionalFormatting sqref="AS39:AU39">
    <cfRule type="expression" dxfId="2327" priority="553">
      <formula>AND(NOT(ISBLANK($R39)),ISBLANK($AT39),ISBLANK($AU39),ISBLANK($AV39))</formula>
    </cfRule>
  </conditionalFormatting>
  <conditionalFormatting sqref="AV39:AX39">
    <cfRule type="expression" dxfId="2326" priority="554">
      <formula>AND(NOT(ISBLANK($S39)),ISBLANK($AW39),ISBLANK($AX39),ISBLANK($AY39))</formula>
    </cfRule>
  </conditionalFormatting>
  <conditionalFormatting sqref="AY39:BA39">
    <cfRule type="expression" dxfId="2325" priority="555">
      <formula>AND(NOT(ISBLANK($T39)),ISBLANK($AZ39),ISBLANK($BA39),ISBLANK($BB39))</formula>
    </cfRule>
  </conditionalFormatting>
  <conditionalFormatting sqref="W39">
    <cfRule type="expression" dxfId="2324" priority="556">
      <formula>AND(NOT(ISBLANK($X39)),ISBLANK($U39),ISBLANK($V39),ISBLANK($W39))</formula>
    </cfRule>
  </conditionalFormatting>
  <conditionalFormatting sqref="AJ71:AL71">
    <cfRule type="expression" dxfId="2323" priority="557" stopIfTrue="1">
      <formula>MOD(AJ71,2)&lt;&gt;0</formula>
    </cfRule>
  </conditionalFormatting>
  <conditionalFormatting sqref="AJ71:AL71">
    <cfRule type="expression" dxfId="2322" priority="558">
      <formula>AND(NOT(ISBLANK($M71)),ISBLANK($AE71),ISBLANK($AF71),ISBLANK($AG71))</formula>
    </cfRule>
  </conditionalFormatting>
  <conditionalFormatting sqref="AM71:AO71">
    <cfRule type="expression" dxfId="2321" priority="559" stopIfTrue="1">
      <formula>MOD(AM71,2)&lt;&gt;0</formula>
    </cfRule>
  </conditionalFormatting>
  <conditionalFormatting sqref="AM71:AO71">
    <cfRule type="expression" dxfId="2320" priority="560">
      <formula>AND(NOT(ISBLANK($N71)),ISBLANK($AH71),ISBLANK($AI71),ISBLANK($AJ71))</formula>
    </cfRule>
  </conditionalFormatting>
  <conditionalFormatting sqref="AP71:AR71">
    <cfRule type="expression" dxfId="2319" priority="561" stopIfTrue="1">
      <formula>MOD(AP71,2)&lt;&gt;0</formula>
    </cfRule>
  </conditionalFormatting>
  <conditionalFormatting sqref="AP71:AR71">
    <cfRule type="expression" dxfId="2318" priority="562">
      <formula>AND(NOT(ISBLANK($M71)),ISBLANK($AE71),ISBLANK($AF71),ISBLANK($AG71))</formula>
    </cfRule>
  </conditionalFormatting>
  <conditionalFormatting sqref="AS71:AU71">
    <cfRule type="expression" dxfId="2317" priority="563" stopIfTrue="1">
      <formula>MOD(AS71,2)&lt;&gt;0</formula>
    </cfRule>
  </conditionalFormatting>
  <conditionalFormatting sqref="AS71:AU71">
    <cfRule type="expression" dxfId="2316" priority="564">
      <formula>AND(NOT(ISBLANK($N71)),ISBLANK($AH71),ISBLANK($AI71),ISBLANK($AJ71))</formula>
    </cfRule>
  </conditionalFormatting>
  <conditionalFormatting sqref="AV71:AX71">
    <cfRule type="expression" dxfId="2315" priority="565" stopIfTrue="1">
      <formula>MOD(AV71,2)&lt;&gt;0</formula>
    </cfRule>
  </conditionalFormatting>
  <conditionalFormatting sqref="AV71:AX71">
    <cfRule type="expression" dxfId="2314" priority="566">
      <formula>AND(NOT(ISBLANK($M71)),ISBLANK($AE71),ISBLANK($AF71),ISBLANK($AG71))</formula>
    </cfRule>
  </conditionalFormatting>
  <conditionalFormatting sqref="AY71:BA71">
    <cfRule type="expression" dxfId="2313" priority="567" stopIfTrue="1">
      <formula>MOD(AY71,2)&lt;&gt;0</formula>
    </cfRule>
  </conditionalFormatting>
  <conditionalFormatting sqref="AY71:BA71">
    <cfRule type="expression" dxfId="2312" priority="568">
      <formula>AND(NOT(ISBLANK($N71)),ISBLANK($AH71),ISBLANK($AI71),ISBLANK($AJ71))</formula>
    </cfRule>
  </conditionalFormatting>
  <conditionalFormatting sqref="BB71:BD71">
    <cfRule type="expression" dxfId="2311" priority="569" stopIfTrue="1">
      <formula>MOD(BB71,2)&lt;&gt;0</formula>
    </cfRule>
  </conditionalFormatting>
  <conditionalFormatting sqref="BB71:BD71">
    <cfRule type="expression" dxfId="2310" priority="570">
      <formula>AND(NOT(ISBLANK($M71)),ISBLANK($AE71),ISBLANK($AF71),ISBLANK($AG71))</formula>
    </cfRule>
  </conditionalFormatting>
  <conditionalFormatting sqref="BE71:BG71">
    <cfRule type="expression" dxfId="2309" priority="571" stopIfTrue="1">
      <formula>MOD(BE71,2)&lt;&gt;0</formula>
    </cfRule>
  </conditionalFormatting>
  <conditionalFormatting sqref="BE71:BG71">
    <cfRule type="expression" dxfId="2308" priority="572">
      <formula>AND(NOT(ISBLANK($N71)),ISBLANK($AH71),ISBLANK($AI71),ISBLANK($AJ71))</formula>
    </cfRule>
  </conditionalFormatting>
  <conditionalFormatting sqref="BH71:BJ71">
    <cfRule type="expression" dxfId="2307" priority="573" stopIfTrue="1">
      <formula>MOD(BH71,2)&lt;&gt;0</formula>
    </cfRule>
  </conditionalFormatting>
  <conditionalFormatting sqref="BH71:BJ71">
    <cfRule type="expression" dxfId="2306" priority="574">
      <formula>AND(NOT(ISBLANK($M71)),ISBLANK($AE71),ISBLANK($AF71),ISBLANK($AG71))</formula>
    </cfRule>
  </conditionalFormatting>
  <conditionalFormatting sqref="BK71:BM71">
    <cfRule type="expression" dxfId="2305" priority="575" stopIfTrue="1">
      <formula>MOD(BK71,2)&lt;&gt;0</formula>
    </cfRule>
  </conditionalFormatting>
  <conditionalFormatting sqref="BK71:BM71">
    <cfRule type="expression" dxfId="2304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317</v>
      </c>
      <c r="C1" s="94" t="s">
        <v>117</v>
      </c>
      <c r="D1" s="94" t="s">
        <v>318</v>
      </c>
      <c r="E1" s="94" t="s">
        <v>35</v>
      </c>
      <c r="F1" s="94" t="s">
        <v>319</v>
      </c>
      <c r="G1" s="94" t="s">
        <v>308</v>
      </c>
      <c r="H1" s="94" t="s">
        <v>320</v>
      </c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5"/>
      <c r="T1" s="14"/>
      <c r="U1" s="358"/>
      <c r="V1" s="358"/>
      <c r="W1" s="448"/>
      <c r="X1" s="456"/>
      <c r="Y1" s="454"/>
      <c r="Z1" s="454"/>
      <c r="AA1" s="454"/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4"/>
      <c r="AM1" s="454"/>
      <c r="AN1" s="454"/>
      <c r="AO1" s="454"/>
      <c r="AP1" s="454"/>
      <c r="AQ1" s="454"/>
      <c r="AR1" s="454"/>
      <c r="AS1" s="454"/>
      <c r="AT1" s="454"/>
      <c r="AU1" s="454"/>
      <c r="AV1" s="454"/>
      <c r="AW1" s="454"/>
      <c r="AX1" s="454"/>
      <c r="AY1" s="454"/>
      <c r="AZ1" s="454"/>
      <c r="BA1" s="454"/>
      <c r="BB1" s="454"/>
      <c r="BC1" s="454"/>
      <c r="BD1" s="454"/>
      <c r="BE1" s="454"/>
      <c r="BF1" s="454"/>
      <c r="BG1" s="454"/>
      <c r="BH1" s="454"/>
      <c r="BI1" s="454"/>
      <c r="BJ1" s="454"/>
      <c r="BK1" s="454"/>
      <c r="BL1" s="454"/>
      <c r="BM1" s="454"/>
      <c r="BN1" s="454"/>
      <c r="BO1" s="454"/>
    </row>
    <row r="2" spans="1:67" ht="47.25">
      <c r="A2" s="94"/>
      <c r="B2" s="94"/>
      <c r="C2" s="94"/>
      <c r="D2" s="94"/>
      <c r="E2" s="94"/>
      <c r="F2" s="94" t="s">
        <v>321</v>
      </c>
      <c r="G2" s="94"/>
      <c r="H2" s="94"/>
      <c r="I2" s="457" t="s">
        <v>59</v>
      </c>
      <c r="J2" s="458">
        <f>SUM(J3+J14+J10+J17+J18+J20+J32+J29)</f>
        <v>51</v>
      </c>
      <c r="K2" s="454"/>
      <c r="L2" s="454"/>
      <c r="M2" s="454"/>
      <c r="N2" s="454"/>
      <c r="O2" s="454"/>
      <c r="P2" s="454"/>
      <c r="Q2" s="454"/>
      <c r="R2" s="454"/>
      <c r="S2" s="455"/>
      <c r="T2" s="459"/>
      <c r="U2" s="454"/>
      <c r="V2" s="454"/>
      <c r="W2" s="460"/>
      <c r="X2" s="456"/>
      <c r="Y2" s="454"/>
      <c r="Z2" s="454"/>
      <c r="AA2" s="454"/>
      <c r="AB2" s="454"/>
      <c r="AC2" s="454"/>
      <c r="AD2" s="454"/>
      <c r="AE2" s="454"/>
      <c r="AF2" s="454"/>
      <c r="AG2" s="454"/>
      <c r="AH2" s="454"/>
      <c r="AI2" s="454"/>
      <c r="AJ2" s="454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4"/>
      <c r="BN2" s="454"/>
      <c r="BO2" s="454"/>
    </row>
    <row r="3" spans="1:67" ht="15.75">
      <c r="A3" s="27"/>
      <c r="B3" s="27"/>
      <c r="C3" s="27"/>
      <c r="D3" s="27"/>
      <c r="E3" s="27" t="s">
        <v>60</v>
      </c>
      <c r="F3" s="27" t="s">
        <v>322</v>
      </c>
      <c r="G3" s="27"/>
      <c r="H3" s="27"/>
      <c r="I3" s="461" t="s">
        <v>62</v>
      </c>
      <c r="J3" s="46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47.25">
      <c r="A4" s="63">
        <v>3675</v>
      </c>
      <c r="B4" s="46" t="s">
        <v>63</v>
      </c>
      <c r="C4" s="48" t="s">
        <v>82</v>
      </c>
      <c r="D4" s="583" t="s">
        <v>323</v>
      </c>
      <c r="E4" s="584" t="s">
        <v>60</v>
      </c>
      <c r="F4" s="584" t="s">
        <v>324</v>
      </c>
      <c r="G4" s="600" t="s">
        <v>325</v>
      </c>
      <c r="H4" s="64">
        <v>1</v>
      </c>
      <c r="I4" s="463" t="s">
        <v>67</v>
      </c>
      <c r="J4" s="531">
        <v>3</v>
      </c>
      <c r="K4" s="574">
        <f t="shared" si="0"/>
        <v>108</v>
      </c>
      <c r="L4" s="531" t="s">
        <v>68</v>
      </c>
      <c r="M4" s="531" t="s">
        <v>68</v>
      </c>
      <c r="N4" s="531" t="s">
        <v>68</v>
      </c>
      <c r="O4" s="531" t="s">
        <v>68</v>
      </c>
      <c r="P4" s="531"/>
      <c r="Q4" s="531"/>
      <c r="R4" s="531"/>
      <c r="S4" s="548"/>
      <c r="T4" s="596" t="s">
        <v>326</v>
      </c>
      <c r="U4" s="531"/>
      <c r="V4" s="531"/>
      <c r="W4" s="579"/>
      <c r="X4" s="597"/>
      <c r="Y4" s="598"/>
      <c r="Z4" s="598"/>
      <c r="AA4" s="598"/>
      <c r="AB4" s="598"/>
      <c r="AC4" s="601"/>
      <c r="AD4" s="517" t="s">
        <v>327</v>
      </c>
      <c r="AE4" s="517"/>
      <c r="AF4" s="517" t="s">
        <v>327</v>
      </c>
      <c r="AG4" s="520" t="s">
        <v>327</v>
      </c>
      <c r="AH4" s="520"/>
      <c r="AI4" s="520" t="s">
        <v>327</v>
      </c>
      <c r="AJ4" s="517" t="s">
        <v>327</v>
      </c>
      <c r="AK4" s="517"/>
      <c r="AL4" s="517" t="s">
        <v>327</v>
      </c>
      <c r="AM4" s="520" t="s">
        <v>327</v>
      </c>
      <c r="AN4" s="520"/>
      <c r="AO4" s="520" t="s">
        <v>327</v>
      </c>
      <c r="AP4" s="599"/>
      <c r="AQ4" s="599"/>
      <c r="AR4" s="599"/>
      <c r="AS4" s="531"/>
      <c r="AT4" s="531"/>
      <c r="AU4" s="531"/>
      <c r="AV4" s="599"/>
      <c r="AW4" s="599"/>
      <c r="AX4" s="599"/>
      <c r="AY4" s="531"/>
      <c r="AZ4" s="531"/>
      <c r="BA4" s="531"/>
      <c r="BB4" s="531"/>
      <c r="BC4" s="531"/>
      <c r="BD4" s="531"/>
      <c r="BE4" s="531"/>
      <c r="BF4" s="531"/>
      <c r="BG4" s="531"/>
      <c r="BH4" s="531"/>
      <c r="BI4" s="531"/>
      <c r="BJ4" s="531"/>
      <c r="BK4" s="531"/>
      <c r="BL4" s="531"/>
      <c r="BM4" s="531"/>
      <c r="BN4" s="531" t="s">
        <v>309</v>
      </c>
      <c r="BO4" s="532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18"/>
      <c r="E5" s="518"/>
      <c r="F5" s="518"/>
      <c r="G5" s="518"/>
      <c r="H5" s="64">
        <v>2</v>
      </c>
      <c r="I5" s="463" t="s">
        <v>71</v>
      </c>
      <c r="J5" s="518"/>
      <c r="K5" s="518"/>
      <c r="L5" s="518"/>
      <c r="M5" s="518"/>
      <c r="N5" s="518"/>
      <c r="O5" s="518"/>
      <c r="P5" s="518"/>
      <c r="Q5" s="518"/>
      <c r="R5" s="518"/>
      <c r="S5" s="549"/>
      <c r="T5" s="552"/>
      <c r="U5" s="518"/>
      <c r="V5" s="518"/>
      <c r="W5" s="578"/>
      <c r="X5" s="544"/>
      <c r="Y5" s="518"/>
      <c r="Z5" s="518"/>
      <c r="AA5" s="518"/>
      <c r="AB5" s="518"/>
      <c r="AC5" s="518"/>
      <c r="AD5" s="518"/>
      <c r="AE5" s="518"/>
      <c r="AF5" s="518"/>
      <c r="AG5" s="518"/>
      <c r="AH5" s="518"/>
      <c r="AI5" s="518"/>
      <c r="AJ5" s="518"/>
      <c r="AK5" s="518"/>
      <c r="AL5" s="518"/>
      <c r="AM5" s="518"/>
      <c r="AN5" s="518"/>
      <c r="AO5" s="518"/>
      <c r="AP5" s="518"/>
      <c r="AQ5" s="518"/>
      <c r="AR5" s="518"/>
      <c r="AS5" s="518"/>
      <c r="AT5" s="518"/>
      <c r="AU5" s="518"/>
      <c r="AV5" s="518"/>
      <c r="AW5" s="518"/>
      <c r="AX5" s="518"/>
      <c r="AY5" s="518"/>
      <c r="AZ5" s="518"/>
      <c r="BA5" s="518"/>
      <c r="BB5" s="518"/>
      <c r="BC5" s="518"/>
      <c r="BD5" s="518"/>
      <c r="BE5" s="518"/>
      <c r="BF5" s="518"/>
      <c r="BG5" s="518"/>
      <c r="BH5" s="518"/>
      <c r="BI5" s="518"/>
      <c r="BJ5" s="518"/>
      <c r="BK5" s="518"/>
      <c r="BL5" s="518"/>
      <c r="BM5" s="518"/>
      <c r="BN5" s="518"/>
      <c r="BO5" s="518"/>
    </row>
    <row r="6" spans="1:67" ht="47.25">
      <c r="A6" s="63">
        <v>3677</v>
      </c>
      <c r="B6" s="46" t="s">
        <v>63</v>
      </c>
      <c r="C6" s="48" t="s">
        <v>82</v>
      </c>
      <c r="D6" s="518"/>
      <c r="E6" s="518"/>
      <c r="F6" s="518"/>
      <c r="G6" s="518"/>
      <c r="H6" s="64">
        <v>3</v>
      </c>
      <c r="I6" s="463" t="s">
        <v>73</v>
      </c>
      <c r="J6" s="518"/>
      <c r="K6" s="518"/>
      <c r="L6" s="518"/>
      <c r="M6" s="518"/>
      <c r="N6" s="518"/>
      <c r="O6" s="518"/>
      <c r="P6" s="518"/>
      <c r="Q6" s="518"/>
      <c r="R6" s="518"/>
      <c r="S6" s="549"/>
      <c r="T6" s="552"/>
      <c r="U6" s="518"/>
      <c r="V6" s="518"/>
      <c r="W6" s="578"/>
      <c r="X6" s="544"/>
      <c r="Y6" s="518"/>
      <c r="Z6" s="518"/>
      <c r="AA6" s="518"/>
      <c r="AB6" s="518"/>
      <c r="AC6" s="518"/>
      <c r="AD6" s="518"/>
      <c r="AE6" s="518"/>
      <c r="AF6" s="518"/>
      <c r="AG6" s="518"/>
      <c r="AH6" s="518"/>
      <c r="AI6" s="518"/>
      <c r="AJ6" s="518"/>
      <c r="AK6" s="518"/>
      <c r="AL6" s="518"/>
      <c r="AM6" s="518"/>
      <c r="AN6" s="518"/>
      <c r="AO6" s="518"/>
      <c r="AP6" s="518"/>
      <c r="AQ6" s="518"/>
      <c r="AR6" s="518"/>
      <c r="AS6" s="518"/>
      <c r="AT6" s="518"/>
      <c r="AU6" s="518"/>
      <c r="AV6" s="518"/>
      <c r="AW6" s="518"/>
      <c r="AX6" s="518"/>
      <c r="AY6" s="518"/>
      <c r="AZ6" s="518"/>
      <c r="BA6" s="518"/>
      <c r="BB6" s="518"/>
      <c r="BC6" s="518"/>
      <c r="BD6" s="518"/>
      <c r="BE6" s="518"/>
      <c r="BF6" s="518"/>
      <c r="BG6" s="518"/>
      <c r="BH6" s="518"/>
      <c r="BI6" s="518"/>
      <c r="BJ6" s="518"/>
      <c r="BK6" s="518"/>
      <c r="BL6" s="518"/>
      <c r="BM6" s="518"/>
      <c r="BN6" s="518"/>
      <c r="BO6" s="518"/>
    </row>
    <row r="7" spans="1:67" ht="31.5">
      <c r="A7" s="63">
        <v>3678</v>
      </c>
      <c r="B7" s="46" t="s">
        <v>63</v>
      </c>
      <c r="C7" s="48" t="s">
        <v>82</v>
      </c>
      <c r="D7" s="518"/>
      <c r="E7" s="518"/>
      <c r="F7" s="518"/>
      <c r="G7" s="518"/>
      <c r="H7" s="64">
        <v>4</v>
      </c>
      <c r="I7" s="463" t="s">
        <v>75</v>
      </c>
      <c r="J7" s="518"/>
      <c r="K7" s="518"/>
      <c r="L7" s="518"/>
      <c r="M7" s="518"/>
      <c r="N7" s="518"/>
      <c r="O7" s="518"/>
      <c r="P7" s="518"/>
      <c r="Q7" s="518"/>
      <c r="R7" s="518"/>
      <c r="S7" s="549"/>
      <c r="T7" s="552"/>
      <c r="U7" s="518"/>
      <c r="V7" s="518"/>
      <c r="W7" s="578"/>
      <c r="X7" s="544"/>
      <c r="Y7" s="518"/>
      <c r="Z7" s="518"/>
      <c r="AA7" s="518"/>
      <c r="AB7" s="518"/>
      <c r="AC7" s="518"/>
      <c r="AD7" s="518"/>
      <c r="AE7" s="518"/>
      <c r="AF7" s="518"/>
      <c r="AG7" s="518"/>
      <c r="AH7" s="518"/>
      <c r="AI7" s="518"/>
      <c r="AJ7" s="518"/>
      <c r="AK7" s="518"/>
      <c r="AL7" s="518"/>
      <c r="AM7" s="518"/>
      <c r="AN7" s="518"/>
      <c r="AO7" s="518"/>
      <c r="AP7" s="518"/>
      <c r="AQ7" s="518"/>
      <c r="AR7" s="518"/>
      <c r="AS7" s="518"/>
      <c r="AT7" s="518"/>
      <c r="AU7" s="518"/>
      <c r="AV7" s="518"/>
      <c r="AW7" s="518"/>
      <c r="AX7" s="518"/>
      <c r="AY7" s="518"/>
      <c r="AZ7" s="518"/>
      <c r="BA7" s="518"/>
      <c r="BB7" s="518"/>
      <c r="BC7" s="518"/>
      <c r="BD7" s="518"/>
      <c r="BE7" s="518"/>
      <c r="BF7" s="518"/>
      <c r="BG7" s="518"/>
      <c r="BH7" s="518"/>
      <c r="BI7" s="518"/>
      <c r="BJ7" s="518"/>
      <c r="BK7" s="518"/>
      <c r="BL7" s="518"/>
      <c r="BM7" s="518"/>
      <c r="BN7" s="518"/>
      <c r="BO7" s="518"/>
    </row>
    <row r="8" spans="1:67" ht="31.5">
      <c r="A8" s="63">
        <v>3679</v>
      </c>
      <c r="B8" s="46" t="s">
        <v>63</v>
      </c>
      <c r="C8" s="48" t="s">
        <v>82</v>
      </c>
      <c r="D8" s="518"/>
      <c r="E8" s="518"/>
      <c r="F8" s="518"/>
      <c r="G8" s="518"/>
      <c r="H8" s="64">
        <v>5</v>
      </c>
      <c r="I8" s="463" t="s">
        <v>77</v>
      </c>
      <c r="J8" s="518"/>
      <c r="K8" s="518"/>
      <c r="L8" s="518"/>
      <c r="M8" s="518"/>
      <c r="N8" s="518"/>
      <c r="O8" s="518"/>
      <c r="P8" s="518"/>
      <c r="Q8" s="518"/>
      <c r="R8" s="518"/>
      <c r="S8" s="549"/>
      <c r="T8" s="552"/>
      <c r="U8" s="518"/>
      <c r="V8" s="518"/>
      <c r="W8" s="578"/>
      <c r="X8" s="544"/>
      <c r="Y8" s="518"/>
      <c r="Z8" s="518"/>
      <c r="AA8" s="518"/>
      <c r="AB8" s="518"/>
      <c r="AC8" s="518"/>
      <c r="AD8" s="518"/>
      <c r="AE8" s="518"/>
      <c r="AF8" s="518"/>
      <c r="AG8" s="518"/>
      <c r="AH8" s="518"/>
      <c r="AI8" s="518"/>
      <c r="AJ8" s="518"/>
      <c r="AK8" s="518"/>
      <c r="AL8" s="518"/>
      <c r="AM8" s="518"/>
      <c r="AN8" s="518"/>
      <c r="AO8" s="518"/>
      <c r="AP8" s="518"/>
      <c r="AQ8" s="518"/>
      <c r="AR8" s="518"/>
      <c r="AS8" s="518"/>
      <c r="AT8" s="518"/>
      <c r="AU8" s="518"/>
      <c r="AV8" s="518"/>
      <c r="AW8" s="518"/>
      <c r="AX8" s="518"/>
      <c r="AY8" s="518"/>
      <c r="AZ8" s="518"/>
      <c r="BA8" s="518"/>
      <c r="BB8" s="518"/>
      <c r="BC8" s="518"/>
      <c r="BD8" s="518"/>
      <c r="BE8" s="518"/>
      <c r="BF8" s="518"/>
      <c r="BG8" s="518"/>
      <c r="BH8" s="518"/>
      <c r="BI8" s="518"/>
      <c r="BJ8" s="518"/>
      <c r="BK8" s="518"/>
      <c r="BL8" s="518"/>
      <c r="BM8" s="518"/>
      <c r="BN8" s="518"/>
      <c r="BO8" s="518"/>
    </row>
    <row r="9" spans="1:67" ht="31.5">
      <c r="A9" s="63">
        <v>3680</v>
      </c>
      <c r="B9" s="46" t="s">
        <v>63</v>
      </c>
      <c r="C9" s="48" t="s">
        <v>82</v>
      </c>
      <c r="D9" s="519"/>
      <c r="E9" s="519"/>
      <c r="F9" s="519"/>
      <c r="G9" s="519"/>
      <c r="H9" s="64">
        <v>6</v>
      </c>
      <c r="I9" s="463" t="s">
        <v>79</v>
      </c>
      <c r="J9" s="519"/>
      <c r="K9" s="519"/>
      <c r="L9" s="519"/>
      <c r="M9" s="519"/>
      <c r="N9" s="519"/>
      <c r="O9" s="519"/>
      <c r="P9" s="519"/>
      <c r="Q9" s="519"/>
      <c r="R9" s="519"/>
      <c r="S9" s="550"/>
      <c r="T9" s="553"/>
      <c r="U9" s="519"/>
      <c r="V9" s="519"/>
      <c r="W9" s="559"/>
      <c r="X9" s="545"/>
      <c r="Y9" s="519"/>
      <c r="Z9" s="519"/>
      <c r="AA9" s="519"/>
      <c r="AB9" s="519"/>
      <c r="AC9" s="519"/>
      <c r="AD9" s="519"/>
      <c r="AE9" s="519"/>
      <c r="AF9" s="519"/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19"/>
      <c r="BN9" s="519"/>
      <c r="BO9" s="519"/>
    </row>
    <row r="10" spans="1:67" ht="31.5">
      <c r="A10" s="27"/>
      <c r="B10" s="27"/>
      <c r="C10" s="27"/>
      <c r="D10" s="57"/>
      <c r="E10" s="27" t="s">
        <v>60</v>
      </c>
      <c r="F10" s="27" t="s">
        <v>328</v>
      </c>
      <c r="G10" s="27"/>
      <c r="H10" s="27"/>
      <c r="I10" s="461" t="s">
        <v>81</v>
      </c>
      <c r="J10" s="46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323</v>
      </c>
      <c r="E11" s="48" t="s">
        <v>60</v>
      </c>
      <c r="F11" s="63" t="s">
        <v>310</v>
      </c>
      <c r="G11" s="64" t="s">
        <v>329</v>
      </c>
      <c r="H11" s="64"/>
      <c r="I11" s="463" t="s">
        <v>84</v>
      </c>
      <c r="J11" s="45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326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310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330</v>
      </c>
      <c r="G12" s="48" t="s">
        <v>82</v>
      </c>
      <c r="H12" s="63"/>
      <c r="I12" s="463" t="s">
        <v>87</v>
      </c>
      <c r="J12" s="45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331</v>
      </c>
      <c r="G13" s="57" t="s">
        <v>329</v>
      </c>
      <c r="H13" s="57"/>
      <c r="I13" s="461" t="s">
        <v>89</v>
      </c>
      <c r="J13" s="46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332</v>
      </c>
      <c r="G14" s="64"/>
      <c r="H14" s="64"/>
      <c r="I14" s="464" t="s">
        <v>91</v>
      </c>
      <c r="J14" s="453">
        <v>3</v>
      </c>
      <c r="K14" s="156">
        <f>J14*36</f>
        <v>108</v>
      </c>
      <c r="L14" s="465"/>
      <c r="M14" s="465"/>
      <c r="N14" s="465"/>
      <c r="O14" s="465"/>
      <c r="P14" s="465"/>
      <c r="Q14" s="46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311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333</v>
      </c>
      <c r="G15" s="64"/>
      <c r="H15" s="64"/>
      <c r="I15" s="464" t="s">
        <v>93</v>
      </c>
      <c r="J15" s="453"/>
      <c r="K15" s="156"/>
      <c r="L15" s="465"/>
      <c r="M15" s="465"/>
      <c r="N15" s="465"/>
      <c r="O15" s="465"/>
      <c r="P15" s="465"/>
      <c r="Q15" s="46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316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334</v>
      </c>
      <c r="G16" s="27"/>
      <c r="H16" s="27"/>
      <c r="I16" s="461" t="s">
        <v>95</v>
      </c>
      <c r="J16" s="46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323</v>
      </c>
      <c r="E17" s="63" t="s">
        <v>60</v>
      </c>
      <c r="F17" s="63" t="s">
        <v>335</v>
      </c>
      <c r="G17" s="63"/>
      <c r="H17" s="63"/>
      <c r="I17" s="463" t="s">
        <v>98</v>
      </c>
      <c r="J17" s="45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336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312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337</v>
      </c>
      <c r="G18" s="94" t="s">
        <v>329</v>
      </c>
      <c r="H18" s="94"/>
      <c r="I18" s="461" t="s">
        <v>100</v>
      </c>
      <c r="J18" s="46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338</v>
      </c>
      <c r="G19" s="64"/>
      <c r="H19" s="64"/>
      <c r="I19" s="463" t="s">
        <v>100</v>
      </c>
      <c r="J19" s="45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313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339</v>
      </c>
      <c r="G20" s="94"/>
      <c r="H20" s="94"/>
      <c r="I20" s="466" t="s">
        <v>116</v>
      </c>
      <c r="J20" s="462">
        <v>12</v>
      </c>
      <c r="K20" s="61">
        <f t="shared" si="10"/>
        <v>432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hidden="1" customHeight="1">
      <c r="A21" s="63">
        <v>13</v>
      </c>
      <c r="B21" s="46"/>
      <c r="C21" s="63"/>
      <c r="D21" s="63"/>
      <c r="E21" s="48" t="s">
        <v>60</v>
      </c>
      <c r="F21" s="467" t="s">
        <v>340</v>
      </c>
      <c r="G21" s="64"/>
      <c r="H21" s="64"/>
      <c r="I21" s="468" t="s">
        <v>341</v>
      </c>
      <c r="J21" s="45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316</v>
      </c>
      <c r="BO21" s="81" t="e">
        <f t="shared" si="11"/>
        <v>#DIV/0!</v>
      </c>
    </row>
    <row r="22" spans="1:67" ht="15.75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67" t="s">
        <v>342</v>
      </c>
      <c r="H22" s="64"/>
      <c r="I22" s="468" t="s">
        <v>343</v>
      </c>
      <c r="J22" s="45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316</v>
      </c>
      <c r="BO22" s="81" t="e">
        <f t="shared" si="11"/>
        <v>#DIV/0!</v>
      </c>
    </row>
    <row r="23" spans="1:67" ht="15.75" customHeight="1">
      <c r="A23" s="566">
        <v>14</v>
      </c>
      <c r="B23" s="582" t="s">
        <v>63</v>
      </c>
      <c r="C23" s="584" t="s">
        <v>60</v>
      </c>
      <c r="D23" s="566"/>
      <c r="E23" s="584" t="s">
        <v>82</v>
      </c>
      <c r="F23" s="566"/>
      <c r="G23" s="600" t="s">
        <v>344</v>
      </c>
      <c r="H23" s="469"/>
      <c r="I23" s="468" t="s">
        <v>121</v>
      </c>
      <c r="J23" s="595">
        <v>3</v>
      </c>
      <c r="K23" s="574"/>
      <c r="L23" s="531"/>
      <c r="M23" s="531">
        <v>3</v>
      </c>
      <c r="N23" s="531"/>
      <c r="O23" s="531"/>
      <c r="P23" s="531"/>
      <c r="Q23" s="531"/>
      <c r="R23" s="531"/>
      <c r="S23" s="579"/>
      <c r="T23" s="580"/>
      <c r="U23" s="557"/>
      <c r="V23" s="557">
        <v>2</v>
      </c>
      <c r="W23" s="558"/>
      <c r="X23" s="560">
        <f t="shared" si="12"/>
        <v>52.8</v>
      </c>
      <c r="Y23" s="561">
        <f t="shared" si="13"/>
        <v>48</v>
      </c>
      <c r="Z23" s="561">
        <f t="shared" si="14"/>
        <v>32</v>
      </c>
      <c r="AA23" s="561"/>
      <c r="AB23" s="561">
        <f t="shared" si="15"/>
        <v>16</v>
      </c>
      <c r="AC23" s="547">
        <f t="shared" si="16"/>
        <v>-52.8</v>
      </c>
      <c r="AD23" s="562"/>
      <c r="AE23" s="562"/>
      <c r="AF23" s="562"/>
      <c r="AG23" s="563">
        <v>32</v>
      </c>
      <c r="AH23" s="563"/>
      <c r="AI23" s="563">
        <v>16</v>
      </c>
      <c r="AJ23" s="562"/>
      <c r="AK23" s="562"/>
      <c r="AL23" s="562"/>
      <c r="AM23" s="563"/>
      <c r="AN23" s="563"/>
      <c r="AO23" s="563"/>
      <c r="AP23" s="562"/>
      <c r="AQ23" s="562"/>
      <c r="AR23" s="562"/>
      <c r="AS23" s="563"/>
      <c r="AT23" s="563"/>
      <c r="AU23" s="563"/>
      <c r="AV23" s="562"/>
      <c r="AW23" s="562"/>
      <c r="AX23" s="562"/>
      <c r="AY23" s="563"/>
      <c r="AZ23" s="563"/>
      <c r="BA23" s="563"/>
      <c r="BB23" s="561"/>
      <c r="BC23" s="561"/>
      <c r="BD23" s="561"/>
      <c r="BE23" s="563"/>
      <c r="BF23" s="563"/>
      <c r="BG23" s="563"/>
      <c r="BH23" s="561"/>
      <c r="BI23" s="561"/>
      <c r="BJ23" s="561"/>
      <c r="BK23" s="563"/>
      <c r="BL23" s="563"/>
      <c r="BM23" s="563"/>
      <c r="BN23" s="531" t="s">
        <v>316</v>
      </c>
      <c r="BO23" s="532" t="e">
        <f t="shared" si="11"/>
        <v>#DIV/0!</v>
      </c>
    </row>
    <row r="24" spans="1:67" ht="15.75" customHeight="1">
      <c r="A24" s="519"/>
      <c r="B24" s="519"/>
      <c r="C24" s="519"/>
      <c r="D24" s="519"/>
      <c r="E24" s="519"/>
      <c r="F24" s="519"/>
      <c r="G24" s="519"/>
      <c r="H24" s="470"/>
      <c r="I24" s="468" t="s">
        <v>123</v>
      </c>
      <c r="J24" s="519"/>
      <c r="K24" s="519"/>
      <c r="L24" s="519"/>
      <c r="M24" s="519"/>
      <c r="N24" s="519"/>
      <c r="O24" s="519"/>
      <c r="P24" s="519"/>
      <c r="Q24" s="519"/>
      <c r="R24" s="519"/>
      <c r="S24" s="559"/>
      <c r="T24" s="553"/>
      <c r="U24" s="519"/>
      <c r="V24" s="519"/>
      <c r="W24" s="559"/>
      <c r="X24" s="553"/>
      <c r="Y24" s="519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</row>
    <row r="25" spans="1:67" ht="15.75" customHeight="1">
      <c r="A25" s="566">
        <v>15</v>
      </c>
      <c r="B25" s="582" t="s">
        <v>63</v>
      </c>
      <c r="C25" s="584" t="s">
        <v>60</v>
      </c>
      <c r="D25" s="566"/>
      <c r="E25" s="584" t="s">
        <v>82</v>
      </c>
      <c r="F25" s="566"/>
      <c r="G25" s="600" t="s">
        <v>344</v>
      </c>
      <c r="H25" s="469"/>
      <c r="I25" s="468" t="s">
        <v>125</v>
      </c>
      <c r="J25" s="595">
        <v>3</v>
      </c>
      <c r="K25" s="574"/>
      <c r="L25" s="531"/>
      <c r="M25" s="531"/>
      <c r="N25" s="531">
        <v>3</v>
      </c>
      <c r="O25" s="531"/>
      <c r="P25" s="531"/>
      <c r="Q25" s="531"/>
      <c r="R25" s="531"/>
      <c r="S25" s="579"/>
      <c r="T25" s="580"/>
      <c r="U25" s="557"/>
      <c r="V25" s="557">
        <v>3</v>
      </c>
      <c r="W25" s="558"/>
      <c r="X25" s="560">
        <f>Y25+Y25*0.1</f>
        <v>35.200000000000003</v>
      </c>
      <c r="Y25" s="561">
        <f>SUM(Z25:AB25)</f>
        <v>32</v>
      </c>
      <c r="Z25" s="561">
        <f>AD25+AG25+AJ25+AM25+AP25+AS25+AV25+AY25+BB25+BE25+BH25+BK25</f>
        <v>16</v>
      </c>
      <c r="AA25" s="561"/>
      <c r="AB25" s="561">
        <f>AF25+AI25+AL25+AO25+AR25+AU25+AX25+BA25+BD25+BG25+BJ25+BM25</f>
        <v>16</v>
      </c>
      <c r="AC25" s="547">
        <f>K25-X25</f>
        <v>-35.200000000000003</v>
      </c>
      <c r="AD25" s="562"/>
      <c r="AE25" s="562"/>
      <c r="AF25" s="562"/>
      <c r="AG25" s="563"/>
      <c r="AH25" s="563"/>
      <c r="AI25" s="563"/>
      <c r="AJ25" s="562">
        <v>16</v>
      </c>
      <c r="AK25" s="562"/>
      <c r="AL25" s="562">
        <v>16</v>
      </c>
      <c r="AM25" s="563"/>
      <c r="AN25" s="563"/>
      <c r="AO25" s="563"/>
      <c r="AP25" s="562"/>
      <c r="AQ25" s="562"/>
      <c r="AR25" s="562"/>
      <c r="AS25" s="563"/>
      <c r="AT25" s="563"/>
      <c r="AU25" s="563"/>
      <c r="AV25" s="562"/>
      <c r="AW25" s="562"/>
      <c r="AX25" s="562"/>
      <c r="AY25" s="563"/>
      <c r="AZ25" s="563"/>
      <c r="BA25" s="563"/>
      <c r="BB25" s="561"/>
      <c r="BC25" s="561"/>
      <c r="BD25" s="561"/>
      <c r="BE25" s="563"/>
      <c r="BF25" s="563"/>
      <c r="BG25" s="563"/>
      <c r="BH25" s="561"/>
      <c r="BI25" s="561"/>
      <c r="BJ25" s="561"/>
      <c r="BK25" s="563"/>
      <c r="BL25" s="563"/>
      <c r="BM25" s="563"/>
      <c r="BN25" s="531" t="s">
        <v>316</v>
      </c>
      <c r="BO25" s="532" t="e">
        <f>Y25/K25*100</f>
        <v>#DIV/0!</v>
      </c>
    </row>
    <row r="26" spans="1:67" ht="15.75" customHeight="1">
      <c r="A26" s="519"/>
      <c r="B26" s="519"/>
      <c r="C26" s="519"/>
      <c r="D26" s="519"/>
      <c r="E26" s="519"/>
      <c r="F26" s="519"/>
      <c r="G26" s="519"/>
      <c r="H26" s="470"/>
      <c r="I26" s="468" t="s">
        <v>127</v>
      </c>
      <c r="J26" s="519"/>
      <c r="K26" s="519"/>
      <c r="L26" s="519"/>
      <c r="M26" s="519"/>
      <c r="N26" s="519"/>
      <c r="O26" s="519"/>
      <c r="P26" s="519"/>
      <c r="Q26" s="519"/>
      <c r="R26" s="519"/>
      <c r="S26" s="559"/>
      <c r="T26" s="553"/>
      <c r="U26" s="519"/>
      <c r="V26" s="519"/>
      <c r="W26" s="559"/>
      <c r="X26" s="553"/>
      <c r="Y26" s="519"/>
      <c r="Z26" s="519"/>
      <c r="AA26" s="519"/>
      <c r="AB26" s="519"/>
      <c r="AC26" s="519"/>
      <c r="AD26" s="519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9"/>
      <c r="AT26" s="519"/>
      <c r="AU26" s="519"/>
      <c r="AV26" s="519"/>
      <c r="AW26" s="519"/>
      <c r="AX26" s="519"/>
      <c r="AY26" s="519"/>
      <c r="AZ26" s="519"/>
      <c r="BA26" s="519"/>
      <c r="BB26" s="519"/>
      <c r="BC26" s="519"/>
      <c r="BD26" s="519"/>
      <c r="BE26" s="519"/>
      <c r="BF26" s="519"/>
      <c r="BG26" s="519"/>
      <c r="BH26" s="519"/>
      <c r="BI26" s="519"/>
      <c r="BJ26" s="519"/>
      <c r="BK26" s="519"/>
      <c r="BL26" s="519"/>
      <c r="BM26" s="519"/>
      <c r="BN26" s="519"/>
      <c r="BO26" s="519"/>
    </row>
    <row r="27" spans="1:67" ht="15.75" customHeight="1">
      <c r="A27" s="566">
        <v>16</v>
      </c>
      <c r="B27" s="582" t="s">
        <v>63</v>
      </c>
      <c r="C27" s="584" t="s">
        <v>60</v>
      </c>
      <c r="D27" s="566"/>
      <c r="E27" s="584" t="s">
        <v>82</v>
      </c>
      <c r="F27" s="566"/>
      <c r="G27" s="600" t="s">
        <v>344</v>
      </c>
      <c r="H27" s="469"/>
      <c r="I27" s="468" t="s">
        <v>345</v>
      </c>
      <c r="J27" s="595">
        <v>3</v>
      </c>
      <c r="K27" s="574"/>
      <c r="L27" s="531"/>
      <c r="M27" s="531"/>
      <c r="N27" s="531"/>
      <c r="O27" s="531">
        <v>3</v>
      </c>
      <c r="P27" s="531"/>
      <c r="Q27" s="531"/>
      <c r="R27" s="531"/>
      <c r="S27" s="579"/>
      <c r="T27" s="580"/>
      <c r="U27" s="557"/>
      <c r="V27" s="557">
        <v>4</v>
      </c>
      <c r="W27" s="558"/>
      <c r="X27" s="560">
        <f>Y27+Y27*0.1</f>
        <v>0</v>
      </c>
      <c r="Y27" s="561">
        <f>SUM(Z28:AB28)</f>
        <v>0</v>
      </c>
      <c r="Z27" s="561">
        <f>AD28+AG28+AJ28+AM27+AP28+AS28+AV28+AY28+BB28+BE28+BH28+BK28</f>
        <v>32</v>
      </c>
      <c r="AA27" s="561"/>
      <c r="AB27" s="561">
        <f>AF28+AI28+AL28+AO27+AR28+AU28+AX28+BA28+BD28+BG28+BJ28+BM28</f>
        <v>32</v>
      </c>
      <c r="AC27" s="547">
        <f>K27-X27</f>
        <v>0</v>
      </c>
      <c r="AD27" s="562"/>
      <c r="AE27" s="562"/>
      <c r="AF27" s="562"/>
      <c r="AG27" s="563"/>
      <c r="AH27" s="563"/>
      <c r="AI27" s="563"/>
      <c r="AJ27" s="562"/>
      <c r="AK27" s="562"/>
      <c r="AL27" s="562"/>
      <c r="AM27" s="563">
        <v>32</v>
      </c>
      <c r="AN27" s="563"/>
      <c r="AO27" s="563">
        <v>32</v>
      </c>
      <c r="AP27" s="562"/>
      <c r="AQ27" s="562"/>
      <c r="AR27" s="562"/>
      <c r="AS27" s="563"/>
      <c r="AT27" s="563"/>
      <c r="AU27" s="563"/>
      <c r="AV27" s="562"/>
      <c r="AW27" s="562"/>
      <c r="AX27" s="562"/>
      <c r="AY27" s="563"/>
      <c r="AZ27" s="563"/>
      <c r="BA27" s="563"/>
      <c r="BB27" s="561"/>
      <c r="BC27" s="561"/>
      <c r="BD27" s="561"/>
      <c r="BE27" s="563"/>
      <c r="BF27" s="563"/>
      <c r="BG27" s="563"/>
      <c r="BH27" s="561"/>
      <c r="BI27" s="561"/>
      <c r="BJ27" s="561"/>
      <c r="BK27" s="563"/>
      <c r="BL27" s="563"/>
      <c r="BM27" s="563"/>
      <c r="BN27" s="531" t="s">
        <v>316</v>
      </c>
      <c r="BO27" s="532" t="e">
        <f>Y27/K27*100</f>
        <v>#DIV/0!</v>
      </c>
    </row>
    <row r="28" spans="1:67" ht="15.75" customHeight="1">
      <c r="A28" s="519"/>
      <c r="B28" s="519"/>
      <c r="C28" s="519"/>
      <c r="D28" s="519"/>
      <c r="E28" s="519"/>
      <c r="F28" s="519"/>
      <c r="G28" s="519"/>
      <c r="H28" s="470"/>
      <c r="I28" s="468" t="s">
        <v>346</v>
      </c>
      <c r="J28" s="519"/>
      <c r="K28" s="519"/>
      <c r="L28" s="519"/>
      <c r="M28" s="519"/>
      <c r="N28" s="519"/>
      <c r="O28" s="519"/>
      <c r="P28" s="519"/>
      <c r="Q28" s="519"/>
      <c r="R28" s="519"/>
      <c r="S28" s="559"/>
      <c r="T28" s="553"/>
      <c r="U28" s="519"/>
      <c r="V28" s="519"/>
      <c r="W28" s="559"/>
      <c r="X28" s="553"/>
      <c r="Y28" s="519"/>
      <c r="Z28" s="519"/>
      <c r="AA28" s="519"/>
      <c r="AB28" s="519"/>
      <c r="AC28" s="519"/>
      <c r="AD28" s="519"/>
      <c r="AE28" s="519"/>
      <c r="AF28" s="519"/>
      <c r="AG28" s="519"/>
      <c r="AH28" s="519"/>
      <c r="AI28" s="519"/>
      <c r="AJ28" s="519"/>
      <c r="AK28" s="519"/>
      <c r="AL28" s="519"/>
      <c r="AM28" s="519"/>
      <c r="AN28" s="519"/>
      <c r="AO28" s="519"/>
      <c r="AP28" s="519"/>
      <c r="AQ28" s="519"/>
      <c r="AR28" s="519"/>
      <c r="AS28" s="519"/>
      <c r="AT28" s="519"/>
      <c r="AU28" s="519"/>
      <c r="AV28" s="519"/>
      <c r="AW28" s="519"/>
      <c r="AX28" s="519"/>
      <c r="AY28" s="519"/>
      <c r="AZ28" s="519"/>
      <c r="BA28" s="519"/>
      <c r="BB28" s="519"/>
      <c r="BC28" s="519"/>
      <c r="BD28" s="519"/>
      <c r="BE28" s="519"/>
      <c r="BF28" s="519"/>
      <c r="BG28" s="519"/>
      <c r="BH28" s="519"/>
      <c r="BI28" s="519"/>
      <c r="BJ28" s="519"/>
      <c r="BK28" s="519"/>
      <c r="BL28" s="519"/>
      <c r="BM28" s="519"/>
      <c r="BN28" s="519"/>
      <c r="BO28" s="519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347</v>
      </c>
      <c r="G29" s="27"/>
      <c r="H29" s="27"/>
      <c r="I29" s="461" t="s">
        <v>103</v>
      </c>
      <c r="J29" s="462">
        <f>SUM(J30:J31)</f>
        <v>3</v>
      </c>
      <c r="K29" s="61">
        <f t="shared" ref="K29:K31" si="17">J29*36</f>
        <v>108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348</v>
      </c>
      <c r="G30" s="63"/>
      <c r="H30" s="63"/>
      <c r="I30" s="471" t="s">
        <v>105</v>
      </c>
      <c r="J30" s="45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314</v>
      </c>
      <c r="BO30" s="81">
        <f t="shared" si="18"/>
        <v>29.629629629629626</v>
      </c>
    </row>
    <row r="31" spans="1:67" ht="15.75" hidden="1" customHeight="1">
      <c r="A31" s="63">
        <v>18</v>
      </c>
      <c r="B31" s="63"/>
      <c r="C31" s="63"/>
      <c r="D31" s="63"/>
      <c r="E31" s="48" t="s">
        <v>82</v>
      </c>
      <c r="F31" s="63" t="s">
        <v>349</v>
      </c>
      <c r="G31" s="63"/>
      <c r="H31" s="63"/>
      <c r="I31" s="468" t="s">
        <v>107</v>
      </c>
      <c r="J31" s="453"/>
      <c r="K31" s="156">
        <f t="shared" si="17"/>
        <v>0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-35.200000000000003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314</v>
      </c>
      <c r="BO31" s="81" t="e">
        <f t="shared" si="18"/>
        <v>#DIV/0!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361</v>
      </c>
      <c r="G32" s="27"/>
      <c r="H32" s="27"/>
      <c r="I32" s="466" t="s">
        <v>109</v>
      </c>
      <c r="J32" s="462">
        <v>6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323</v>
      </c>
      <c r="E33" s="48" t="s">
        <v>60</v>
      </c>
      <c r="F33" s="63" t="s">
        <v>350</v>
      </c>
      <c r="G33" s="63"/>
      <c r="H33" s="63"/>
      <c r="I33" s="471" t="s">
        <v>111</v>
      </c>
      <c r="J33" s="45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351</v>
      </c>
      <c r="W33" s="75"/>
      <c r="X33" s="76"/>
      <c r="Y33" s="77"/>
      <c r="Z33" s="77"/>
      <c r="AA33" s="77"/>
      <c r="AB33" s="77"/>
      <c r="AC33" s="78"/>
      <c r="AD33" s="79" t="s">
        <v>327</v>
      </c>
      <c r="AE33" s="79"/>
      <c r="AF33" s="79" t="s">
        <v>352</v>
      </c>
      <c r="AG33" s="80" t="s">
        <v>327</v>
      </c>
      <c r="AH33" s="80"/>
      <c r="AI33" s="80" t="s">
        <v>352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315</v>
      </c>
      <c r="BO33" s="81">
        <f t="shared" ref="BO33:BO34" si="25">Y33/K33*100</f>
        <v>0</v>
      </c>
    </row>
    <row r="34" spans="1:67" ht="15.75" customHeight="1">
      <c r="A34" s="63">
        <v>20</v>
      </c>
      <c r="B34" s="63"/>
      <c r="C34" s="63"/>
      <c r="D34" s="63"/>
      <c r="E34" s="48" t="s">
        <v>82</v>
      </c>
      <c r="F34" s="63" t="s">
        <v>353</v>
      </c>
      <c r="G34" s="63"/>
      <c r="H34" s="63"/>
      <c r="I34" s="468" t="s">
        <v>113</v>
      </c>
      <c r="J34" s="453">
        <v>3</v>
      </c>
      <c r="K34" s="156">
        <f t="shared" si="24"/>
        <v>108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55.2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315</v>
      </c>
      <c r="BO34" s="81">
        <f t="shared" si="25"/>
        <v>44.444444444444443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354</v>
      </c>
      <c r="G35" s="119"/>
      <c r="H35" s="119"/>
      <c r="I35" s="472" t="s">
        <v>148</v>
      </c>
      <c r="J35" s="47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355</v>
      </c>
      <c r="G36" s="119"/>
      <c r="H36" s="119"/>
      <c r="I36" s="472" t="s">
        <v>150</v>
      </c>
      <c r="J36" s="47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356</v>
      </c>
      <c r="G37" s="63"/>
      <c r="H37" s="63"/>
      <c r="I37" s="471" t="s">
        <v>152</v>
      </c>
      <c r="J37" s="45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356</v>
      </c>
      <c r="G38" s="63"/>
      <c r="H38" s="63"/>
      <c r="I38" s="471" t="s">
        <v>152</v>
      </c>
      <c r="J38" s="45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356</v>
      </c>
      <c r="G39" s="63"/>
      <c r="H39" s="63"/>
      <c r="I39" s="471" t="s">
        <v>152</v>
      </c>
      <c r="J39" s="45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356</v>
      </c>
      <c r="G40" s="63"/>
      <c r="H40" s="63"/>
      <c r="I40" s="471" t="s">
        <v>152</v>
      </c>
      <c r="J40" s="45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356</v>
      </c>
      <c r="G41" s="63"/>
      <c r="H41" s="63"/>
      <c r="I41" s="471" t="s">
        <v>152</v>
      </c>
      <c r="J41" s="45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356</v>
      </c>
      <c r="G42" s="63"/>
      <c r="H42" s="63"/>
      <c r="I42" s="471" t="s">
        <v>152</v>
      </c>
      <c r="J42" s="45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357</v>
      </c>
      <c r="G43" s="135"/>
      <c r="H43" s="135"/>
      <c r="I43" s="474" t="s">
        <v>159</v>
      </c>
      <c r="J43" s="475">
        <v>6</v>
      </c>
      <c r="K43" s="47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66">
        <v>21</v>
      </c>
      <c r="B44" s="582" t="s">
        <v>63</v>
      </c>
      <c r="C44" s="566"/>
      <c r="D44" s="566"/>
      <c r="E44" s="566" t="s">
        <v>60</v>
      </c>
      <c r="F44" s="566" t="s">
        <v>358</v>
      </c>
      <c r="G44" s="583" t="s">
        <v>359</v>
      </c>
      <c r="H44" s="469"/>
      <c r="I44" s="471" t="s">
        <v>162</v>
      </c>
      <c r="J44" s="595">
        <v>3</v>
      </c>
      <c r="K44" s="574">
        <f t="shared" si="27"/>
        <v>108</v>
      </c>
      <c r="L44" s="531"/>
      <c r="M44" s="531"/>
      <c r="N44" s="531"/>
      <c r="O44" s="531"/>
      <c r="P44" s="531">
        <v>3</v>
      </c>
      <c r="Q44" s="531">
        <v>3</v>
      </c>
      <c r="R44" s="531"/>
      <c r="S44" s="548"/>
      <c r="T44" s="580"/>
      <c r="U44" s="557"/>
      <c r="V44" s="557">
        <v>56</v>
      </c>
      <c r="W44" s="558"/>
      <c r="X44" s="581">
        <f>Y44+Y44*0.1</f>
        <v>105.6</v>
      </c>
      <c r="Y44" s="561">
        <f>SUM(Z44:AB54)</f>
        <v>96</v>
      </c>
      <c r="Z44" s="586">
        <f t="shared" ref="Z44:AB44" si="38">AD44+AG44+AJ44+AM44+AP44+AS44+AV44+AY44+BB44+BE44+BH44+BK44</f>
        <v>32</v>
      </c>
      <c r="AA44" s="586">
        <f t="shared" si="38"/>
        <v>0</v>
      </c>
      <c r="AB44" s="561">
        <f t="shared" si="38"/>
        <v>64</v>
      </c>
      <c r="AC44" s="547">
        <f>K44-X44</f>
        <v>2.4000000000000057</v>
      </c>
      <c r="AD44" s="562"/>
      <c r="AE44" s="562"/>
      <c r="AF44" s="562"/>
      <c r="AG44" s="563"/>
      <c r="AH44" s="563"/>
      <c r="AI44" s="563"/>
      <c r="AJ44" s="562"/>
      <c r="AK44" s="562"/>
      <c r="AL44" s="562"/>
      <c r="AM44" s="563"/>
      <c r="AN44" s="563"/>
      <c r="AO44" s="563"/>
      <c r="AP44" s="562">
        <v>16</v>
      </c>
      <c r="AQ44" s="562"/>
      <c r="AR44" s="562">
        <v>32</v>
      </c>
      <c r="AS44" s="563">
        <v>16</v>
      </c>
      <c r="AT44" s="563"/>
      <c r="AU44" s="563">
        <v>32</v>
      </c>
      <c r="AV44" s="562"/>
      <c r="AW44" s="562"/>
      <c r="AX44" s="562"/>
      <c r="AY44" s="563"/>
      <c r="AZ44" s="563"/>
      <c r="BA44" s="563"/>
      <c r="BB44" s="562"/>
      <c r="BC44" s="562"/>
      <c r="BD44" s="562"/>
      <c r="BE44" s="563"/>
      <c r="BF44" s="563"/>
      <c r="BG44" s="563"/>
      <c r="BH44" s="562"/>
      <c r="BI44" s="562"/>
      <c r="BJ44" s="562"/>
      <c r="BK44" s="563"/>
      <c r="BL44" s="563"/>
      <c r="BM44" s="563"/>
      <c r="BN44" s="576" t="s">
        <v>316</v>
      </c>
      <c r="BO44" s="532">
        <v>44.444444444444443</v>
      </c>
    </row>
    <row r="45" spans="1:67" ht="15.75" customHeight="1">
      <c r="A45" s="518"/>
      <c r="B45" s="518"/>
      <c r="C45" s="518"/>
      <c r="D45" s="518"/>
      <c r="E45" s="518"/>
      <c r="F45" s="518"/>
      <c r="G45" s="518"/>
      <c r="H45" s="476"/>
      <c r="I45" s="471" t="s">
        <v>164</v>
      </c>
      <c r="J45" s="518"/>
      <c r="K45" s="518"/>
      <c r="L45" s="518"/>
      <c r="M45" s="518"/>
      <c r="N45" s="518"/>
      <c r="O45" s="518"/>
      <c r="P45" s="518"/>
      <c r="Q45" s="518"/>
      <c r="R45" s="518"/>
      <c r="S45" s="549"/>
      <c r="T45" s="552"/>
      <c r="U45" s="518"/>
      <c r="V45" s="518"/>
      <c r="W45" s="578"/>
      <c r="X45" s="544"/>
      <c r="Y45" s="518"/>
      <c r="Z45" s="518"/>
      <c r="AA45" s="518"/>
      <c r="AB45" s="518"/>
      <c r="AC45" s="518"/>
      <c r="AD45" s="518"/>
      <c r="AE45" s="518"/>
      <c r="AF45" s="518"/>
      <c r="AG45" s="518"/>
      <c r="AH45" s="518"/>
      <c r="AI45" s="518"/>
      <c r="AJ45" s="518"/>
      <c r="AK45" s="518"/>
      <c r="AL45" s="518"/>
      <c r="AM45" s="518"/>
      <c r="AN45" s="518"/>
      <c r="AO45" s="518"/>
      <c r="AP45" s="518"/>
      <c r="AQ45" s="518"/>
      <c r="AR45" s="518"/>
      <c r="AS45" s="518"/>
      <c r="AT45" s="518"/>
      <c r="AU45" s="518"/>
      <c r="AV45" s="518"/>
      <c r="AW45" s="518"/>
      <c r="AX45" s="518"/>
      <c r="AY45" s="518"/>
      <c r="AZ45" s="518"/>
      <c r="BA45" s="518"/>
      <c r="BB45" s="518"/>
      <c r="BC45" s="518"/>
      <c r="BD45" s="518"/>
      <c r="BE45" s="518"/>
      <c r="BF45" s="518"/>
      <c r="BG45" s="518"/>
      <c r="BH45" s="518"/>
      <c r="BI45" s="518"/>
      <c r="BJ45" s="518"/>
      <c r="BK45" s="518"/>
      <c r="BL45" s="518"/>
      <c r="BM45" s="518"/>
      <c r="BN45" s="518"/>
      <c r="BO45" s="518"/>
    </row>
    <row r="46" spans="1:67" ht="15.75" customHeight="1">
      <c r="A46" s="518"/>
      <c r="B46" s="518"/>
      <c r="C46" s="518"/>
      <c r="D46" s="518"/>
      <c r="E46" s="518"/>
      <c r="F46" s="518"/>
      <c r="G46" s="518"/>
      <c r="H46" s="476"/>
      <c r="I46" s="471" t="s">
        <v>166</v>
      </c>
      <c r="J46" s="518"/>
      <c r="K46" s="518"/>
      <c r="L46" s="518"/>
      <c r="M46" s="518"/>
      <c r="N46" s="518"/>
      <c r="O46" s="518"/>
      <c r="P46" s="518"/>
      <c r="Q46" s="518"/>
      <c r="R46" s="518"/>
      <c r="S46" s="549"/>
      <c r="T46" s="552"/>
      <c r="U46" s="518"/>
      <c r="V46" s="518"/>
      <c r="W46" s="578"/>
      <c r="X46" s="544"/>
      <c r="Y46" s="518"/>
      <c r="Z46" s="518"/>
      <c r="AA46" s="518"/>
      <c r="AB46" s="518"/>
      <c r="AC46" s="518"/>
      <c r="AD46" s="518"/>
      <c r="AE46" s="518"/>
      <c r="AF46" s="518"/>
      <c r="AG46" s="518"/>
      <c r="AH46" s="518"/>
      <c r="AI46" s="518"/>
      <c r="AJ46" s="518"/>
      <c r="AK46" s="518"/>
      <c r="AL46" s="518"/>
      <c r="AM46" s="518"/>
      <c r="AN46" s="518"/>
      <c r="AO46" s="518"/>
      <c r="AP46" s="518"/>
      <c r="AQ46" s="518"/>
      <c r="AR46" s="518"/>
      <c r="AS46" s="518"/>
      <c r="AT46" s="518"/>
      <c r="AU46" s="518"/>
      <c r="AV46" s="518"/>
      <c r="AW46" s="518"/>
      <c r="AX46" s="518"/>
      <c r="AY46" s="518"/>
      <c r="AZ46" s="518"/>
      <c r="BA46" s="518"/>
      <c r="BB46" s="518"/>
      <c r="BC46" s="518"/>
      <c r="BD46" s="518"/>
      <c r="BE46" s="518"/>
      <c r="BF46" s="518"/>
      <c r="BG46" s="518"/>
      <c r="BH46" s="518"/>
      <c r="BI46" s="518"/>
      <c r="BJ46" s="518"/>
      <c r="BK46" s="518"/>
      <c r="BL46" s="518"/>
      <c r="BM46" s="518"/>
      <c r="BN46" s="518"/>
      <c r="BO46" s="518"/>
    </row>
    <row r="47" spans="1:67" ht="15.75" customHeight="1">
      <c r="A47" s="518"/>
      <c r="B47" s="518"/>
      <c r="C47" s="518"/>
      <c r="D47" s="518"/>
      <c r="E47" s="518"/>
      <c r="F47" s="518"/>
      <c r="G47" s="518"/>
      <c r="H47" s="476"/>
      <c r="I47" s="471" t="s">
        <v>168</v>
      </c>
      <c r="J47" s="518"/>
      <c r="K47" s="518"/>
      <c r="L47" s="518"/>
      <c r="M47" s="518"/>
      <c r="N47" s="518"/>
      <c r="O47" s="518"/>
      <c r="P47" s="518"/>
      <c r="Q47" s="518"/>
      <c r="R47" s="518"/>
      <c r="S47" s="549"/>
      <c r="T47" s="552"/>
      <c r="U47" s="518"/>
      <c r="V47" s="518"/>
      <c r="W47" s="578"/>
      <c r="X47" s="544"/>
      <c r="Y47" s="518"/>
      <c r="Z47" s="518"/>
      <c r="AA47" s="518"/>
      <c r="AB47" s="518"/>
      <c r="AC47" s="518"/>
      <c r="AD47" s="518"/>
      <c r="AE47" s="518"/>
      <c r="AF47" s="518"/>
      <c r="AG47" s="518"/>
      <c r="AH47" s="518"/>
      <c r="AI47" s="518"/>
      <c r="AJ47" s="518"/>
      <c r="AK47" s="518"/>
      <c r="AL47" s="518"/>
      <c r="AM47" s="518"/>
      <c r="AN47" s="518"/>
      <c r="AO47" s="518"/>
      <c r="AP47" s="518"/>
      <c r="AQ47" s="518"/>
      <c r="AR47" s="518"/>
      <c r="AS47" s="518"/>
      <c r="AT47" s="518"/>
      <c r="AU47" s="518"/>
      <c r="AV47" s="518"/>
      <c r="AW47" s="518"/>
      <c r="AX47" s="518"/>
      <c r="AY47" s="518"/>
      <c r="AZ47" s="518"/>
      <c r="BA47" s="518"/>
      <c r="BB47" s="518"/>
      <c r="BC47" s="518"/>
      <c r="BD47" s="518"/>
      <c r="BE47" s="518"/>
      <c r="BF47" s="518"/>
      <c r="BG47" s="518"/>
      <c r="BH47" s="518"/>
      <c r="BI47" s="518"/>
      <c r="BJ47" s="518"/>
      <c r="BK47" s="518"/>
      <c r="BL47" s="518"/>
      <c r="BM47" s="518"/>
      <c r="BN47" s="518"/>
      <c r="BO47" s="518"/>
    </row>
    <row r="48" spans="1:67" ht="15.75" customHeight="1">
      <c r="A48" s="518"/>
      <c r="B48" s="518"/>
      <c r="C48" s="518"/>
      <c r="D48" s="518"/>
      <c r="E48" s="518"/>
      <c r="F48" s="518"/>
      <c r="G48" s="518"/>
      <c r="H48" s="476"/>
      <c r="I48" s="471" t="s">
        <v>170</v>
      </c>
      <c r="J48" s="518"/>
      <c r="K48" s="518"/>
      <c r="L48" s="518"/>
      <c r="M48" s="518"/>
      <c r="N48" s="518"/>
      <c r="O48" s="518"/>
      <c r="P48" s="518"/>
      <c r="Q48" s="518"/>
      <c r="R48" s="518"/>
      <c r="S48" s="549"/>
      <c r="T48" s="552"/>
      <c r="U48" s="518"/>
      <c r="V48" s="518"/>
      <c r="W48" s="578"/>
      <c r="X48" s="544"/>
      <c r="Y48" s="518"/>
      <c r="Z48" s="518"/>
      <c r="AA48" s="518"/>
      <c r="AB48" s="518"/>
      <c r="AC48" s="518"/>
      <c r="AD48" s="518"/>
      <c r="AE48" s="518"/>
      <c r="AF48" s="518"/>
      <c r="AG48" s="518"/>
      <c r="AH48" s="518"/>
      <c r="AI48" s="518"/>
      <c r="AJ48" s="518"/>
      <c r="AK48" s="518"/>
      <c r="AL48" s="518"/>
      <c r="AM48" s="518"/>
      <c r="AN48" s="518"/>
      <c r="AO48" s="518"/>
      <c r="AP48" s="518"/>
      <c r="AQ48" s="518"/>
      <c r="AR48" s="518"/>
      <c r="AS48" s="518"/>
      <c r="AT48" s="518"/>
      <c r="AU48" s="518"/>
      <c r="AV48" s="518"/>
      <c r="AW48" s="518"/>
      <c r="AX48" s="518"/>
      <c r="AY48" s="518"/>
      <c r="AZ48" s="518"/>
      <c r="BA48" s="518"/>
      <c r="BB48" s="518"/>
      <c r="BC48" s="518"/>
      <c r="BD48" s="518"/>
      <c r="BE48" s="518"/>
      <c r="BF48" s="518"/>
      <c r="BG48" s="518"/>
      <c r="BH48" s="518"/>
      <c r="BI48" s="518"/>
      <c r="BJ48" s="518"/>
      <c r="BK48" s="518"/>
      <c r="BL48" s="518"/>
      <c r="BM48" s="518"/>
      <c r="BN48" s="518"/>
      <c r="BO48" s="518"/>
    </row>
    <row r="49" spans="1:67" ht="15.75" customHeight="1">
      <c r="A49" s="518"/>
      <c r="B49" s="518"/>
      <c r="C49" s="518"/>
      <c r="D49" s="518"/>
      <c r="E49" s="518"/>
      <c r="F49" s="518"/>
      <c r="G49" s="518"/>
      <c r="H49" s="476"/>
      <c r="I49" s="471" t="s">
        <v>172</v>
      </c>
      <c r="J49" s="518"/>
      <c r="K49" s="518"/>
      <c r="L49" s="518"/>
      <c r="M49" s="518"/>
      <c r="N49" s="518"/>
      <c r="O49" s="518"/>
      <c r="P49" s="518"/>
      <c r="Q49" s="518"/>
      <c r="R49" s="518"/>
      <c r="S49" s="549"/>
      <c r="T49" s="552"/>
      <c r="U49" s="518"/>
      <c r="V49" s="518"/>
      <c r="W49" s="578"/>
      <c r="X49" s="544"/>
      <c r="Y49" s="518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8"/>
      <c r="AX49" s="518"/>
      <c r="AY49" s="518"/>
      <c r="AZ49" s="518"/>
      <c r="BA49" s="518"/>
      <c r="BB49" s="518"/>
      <c r="BC49" s="518"/>
      <c r="BD49" s="518"/>
      <c r="BE49" s="518"/>
      <c r="BF49" s="518"/>
      <c r="BG49" s="518"/>
      <c r="BH49" s="518"/>
      <c r="BI49" s="518"/>
      <c r="BJ49" s="518"/>
      <c r="BK49" s="518"/>
      <c r="BL49" s="518"/>
      <c r="BM49" s="518"/>
      <c r="BN49" s="518"/>
      <c r="BO49" s="518"/>
    </row>
    <row r="50" spans="1:67" ht="15.75" customHeight="1">
      <c r="A50" s="518"/>
      <c r="B50" s="518"/>
      <c r="C50" s="518"/>
      <c r="D50" s="518"/>
      <c r="E50" s="518"/>
      <c r="F50" s="518"/>
      <c r="G50" s="518"/>
      <c r="H50" s="476"/>
      <c r="I50" s="471" t="s">
        <v>174</v>
      </c>
      <c r="J50" s="518"/>
      <c r="K50" s="518"/>
      <c r="L50" s="518"/>
      <c r="M50" s="518"/>
      <c r="N50" s="518"/>
      <c r="O50" s="518"/>
      <c r="P50" s="518"/>
      <c r="Q50" s="518"/>
      <c r="R50" s="518"/>
      <c r="S50" s="549"/>
      <c r="T50" s="552"/>
      <c r="U50" s="518"/>
      <c r="V50" s="518"/>
      <c r="W50" s="578"/>
      <c r="X50" s="544"/>
      <c r="Y50" s="518"/>
      <c r="Z50" s="518"/>
      <c r="AA50" s="518"/>
      <c r="AB50" s="518"/>
      <c r="AC50" s="518"/>
      <c r="AD50" s="518"/>
      <c r="AE50" s="518"/>
      <c r="AF50" s="518"/>
      <c r="AG50" s="518"/>
      <c r="AH50" s="518"/>
      <c r="AI50" s="518"/>
      <c r="AJ50" s="518"/>
      <c r="AK50" s="518"/>
      <c r="AL50" s="518"/>
      <c r="AM50" s="518"/>
      <c r="AN50" s="518"/>
      <c r="AO50" s="518"/>
      <c r="AP50" s="518"/>
      <c r="AQ50" s="518"/>
      <c r="AR50" s="518"/>
      <c r="AS50" s="518"/>
      <c r="AT50" s="518"/>
      <c r="AU50" s="518"/>
      <c r="AV50" s="518"/>
      <c r="AW50" s="518"/>
      <c r="AX50" s="518"/>
      <c r="AY50" s="518"/>
      <c r="AZ50" s="518"/>
      <c r="BA50" s="518"/>
      <c r="BB50" s="518"/>
      <c r="BC50" s="518"/>
      <c r="BD50" s="518"/>
      <c r="BE50" s="518"/>
      <c r="BF50" s="518"/>
      <c r="BG50" s="518"/>
      <c r="BH50" s="518"/>
      <c r="BI50" s="518"/>
      <c r="BJ50" s="518"/>
      <c r="BK50" s="518"/>
      <c r="BL50" s="518"/>
      <c r="BM50" s="518"/>
      <c r="BN50" s="518"/>
      <c r="BO50" s="518"/>
    </row>
    <row r="51" spans="1:67" ht="15.75" customHeight="1">
      <c r="A51" s="518"/>
      <c r="B51" s="518"/>
      <c r="C51" s="518"/>
      <c r="D51" s="518"/>
      <c r="E51" s="518"/>
      <c r="F51" s="518"/>
      <c r="G51" s="518"/>
      <c r="H51" s="476"/>
      <c r="I51" s="471" t="s">
        <v>176</v>
      </c>
      <c r="J51" s="518"/>
      <c r="K51" s="518"/>
      <c r="L51" s="518"/>
      <c r="M51" s="518"/>
      <c r="N51" s="518"/>
      <c r="O51" s="518"/>
      <c r="P51" s="518"/>
      <c r="Q51" s="518"/>
      <c r="R51" s="518"/>
      <c r="S51" s="549"/>
      <c r="T51" s="552"/>
      <c r="U51" s="518"/>
      <c r="V51" s="518"/>
      <c r="W51" s="578"/>
      <c r="X51" s="544"/>
      <c r="Y51" s="518"/>
      <c r="Z51" s="518"/>
      <c r="AA51" s="518"/>
      <c r="AB51" s="518"/>
      <c r="AC51" s="518"/>
      <c r="AD51" s="518"/>
      <c r="AE51" s="518"/>
      <c r="AF51" s="518"/>
      <c r="AG51" s="518"/>
      <c r="AH51" s="518"/>
      <c r="AI51" s="518"/>
      <c r="AJ51" s="518"/>
      <c r="AK51" s="518"/>
      <c r="AL51" s="518"/>
      <c r="AM51" s="518"/>
      <c r="AN51" s="518"/>
      <c r="AO51" s="518"/>
      <c r="AP51" s="518"/>
      <c r="AQ51" s="518"/>
      <c r="AR51" s="518"/>
      <c r="AS51" s="518"/>
      <c r="AT51" s="518"/>
      <c r="AU51" s="518"/>
      <c r="AV51" s="518"/>
      <c r="AW51" s="518"/>
      <c r="AX51" s="518"/>
      <c r="AY51" s="518"/>
      <c r="AZ51" s="518"/>
      <c r="BA51" s="518"/>
      <c r="BB51" s="518"/>
      <c r="BC51" s="518"/>
      <c r="BD51" s="518"/>
      <c r="BE51" s="518"/>
      <c r="BF51" s="518"/>
      <c r="BG51" s="518"/>
      <c r="BH51" s="518"/>
      <c r="BI51" s="518"/>
      <c r="BJ51" s="518"/>
      <c r="BK51" s="518"/>
      <c r="BL51" s="518"/>
      <c r="BM51" s="518"/>
      <c r="BN51" s="518"/>
      <c r="BO51" s="518"/>
    </row>
    <row r="52" spans="1:67" ht="15.75" customHeight="1">
      <c r="A52" s="518"/>
      <c r="B52" s="518"/>
      <c r="C52" s="518"/>
      <c r="D52" s="518"/>
      <c r="E52" s="518"/>
      <c r="F52" s="518"/>
      <c r="G52" s="518"/>
      <c r="H52" s="476"/>
      <c r="I52" s="471" t="s">
        <v>178</v>
      </c>
      <c r="J52" s="518"/>
      <c r="K52" s="518"/>
      <c r="L52" s="518"/>
      <c r="M52" s="518"/>
      <c r="N52" s="518"/>
      <c r="O52" s="518"/>
      <c r="P52" s="518"/>
      <c r="Q52" s="518"/>
      <c r="R52" s="518"/>
      <c r="S52" s="549"/>
      <c r="T52" s="552"/>
      <c r="U52" s="518"/>
      <c r="V52" s="518"/>
      <c r="W52" s="578"/>
      <c r="X52" s="544"/>
      <c r="Y52" s="518"/>
      <c r="Z52" s="518"/>
      <c r="AA52" s="518"/>
      <c r="AB52" s="518"/>
      <c r="AC52" s="518"/>
      <c r="AD52" s="518"/>
      <c r="AE52" s="518"/>
      <c r="AF52" s="518"/>
      <c r="AG52" s="518"/>
      <c r="AH52" s="518"/>
      <c r="AI52" s="518"/>
      <c r="AJ52" s="518"/>
      <c r="AK52" s="518"/>
      <c r="AL52" s="518"/>
      <c r="AM52" s="518"/>
      <c r="AN52" s="518"/>
      <c r="AO52" s="518"/>
      <c r="AP52" s="518"/>
      <c r="AQ52" s="518"/>
      <c r="AR52" s="518"/>
      <c r="AS52" s="518"/>
      <c r="AT52" s="518"/>
      <c r="AU52" s="518"/>
      <c r="AV52" s="518"/>
      <c r="AW52" s="518"/>
      <c r="AX52" s="518"/>
      <c r="AY52" s="518"/>
      <c r="AZ52" s="518"/>
      <c r="BA52" s="518"/>
      <c r="BB52" s="518"/>
      <c r="BC52" s="518"/>
      <c r="BD52" s="518"/>
      <c r="BE52" s="518"/>
      <c r="BF52" s="518"/>
      <c r="BG52" s="518"/>
      <c r="BH52" s="518"/>
      <c r="BI52" s="518"/>
      <c r="BJ52" s="518"/>
      <c r="BK52" s="518"/>
      <c r="BL52" s="518"/>
      <c r="BM52" s="518"/>
      <c r="BN52" s="518"/>
      <c r="BO52" s="518"/>
    </row>
    <row r="53" spans="1:67" ht="15.75" customHeight="1">
      <c r="A53" s="518"/>
      <c r="B53" s="518"/>
      <c r="C53" s="518"/>
      <c r="D53" s="518"/>
      <c r="E53" s="518"/>
      <c r="F53" s="518"/>
      <c r="G53" s="518"/>
      <c r="H53" s="476"/>
      <c r="I53" s="471" t="s">
        <v>180</v>
      </c>
      <c r="J53" s="518"/>
      <c r="K53" s="518"/>
      <c r="L53" s="518"/>
      <c r="M53" s="518"/>
      <c r="N53" s="518"/>
      <c r="O53" s="518"/>
      <c r="P53" s="518"/>
      <c r="Q53" s="518"/>
      <c r="R53" s="518"/>
      <c r="S53" s="549"/>
      <c r="T53" s="552"/>
      <c r="U53" s="518"/>
      <c r="V53" s="518"/>
      <c r="W53" s="578"/>
      <c r="X53" s="544"/>
      <c r="Y53" s="518"/>
      <c r="Z53" s="518"/>
      <c r="AA53" s="518"/>
      <c r="AB53" s="518"/>
      <c r="AC53" s="518"/>
      <c r="AD53" s="518"/>
      <c r="AE53" s="518"/>
      <c r="AF53" s="518"/>
      <c r="AG53" s="518"/>
      <c r="AH53" s="518"/>
      <c r="AI53" s="518"/>
      <c r="AJ53" s="518"/>
      <c r="AK53" s="518"/>
      <c r="AL53" s="518"/>
      <c r="AM53" s="518"/>
      <c r="AN53" s="518"/>
      <c r="AO53" s="518"/>
      <c r="AP53" s="518"/>
      <c r="AQ53" s="518"/>
      <c r="AR53" s="518"/>
      <c r="AS53" s="518"/>
      <c r="AT53" s="518"/>
      <c r="AU53" s="518"/>
      <c r="AV53" s="518"/>
      <c r="AW53" s="518"/>
      <c r="AX53" s="518"/>
      <c r="AY53" s="518"/>
      <c r="AZ53" s="518"/>
      <c r="BA53" s="518"/>
      <c r="BB53" s="518"/>
      <c r="BC53" s="518"/>
      <c r="BD53" s="518"/>
      <c r="BE53" s="518"/>
      <c r="BF53" s="518"/>
      <c r="BG53" s="518"/>
      <c r="BH53" s="518"/>
      <c r="BI53" s="518"/>
      <c r="BJ53" s="518"/>
      <c r="BK53" s="518"/>
      <c r="BL53" s="518"/>
      <c r="BM53" s="518"/>
      <c r="BN53" s="518"/>
      <c r="BO53" s="518"/>
    </row>
    <row r="54" spans="1:67" ht="15.75" customHeight="1">
      <c r="A54" s="519"/>
      <c r="B54" s="519"/>
      <c r="C54" s="519"/>
      <c r="D54" s="519"/>
      <c r="E54" s="519"/>
      <c r="F54" s="519"/>
      <c r="G54" s="519"/>
      <c r="H54" s="470"/>
      <c r="I54" s="471" t="s">
        <v>182</v>
      </c>
      <c r="J54" s="519"/>
      <c r="K54" s="519"/>
      <c r="L54" s="519"/>
      <c r="M54" s="519"/>
      <c r="N54" s="519"/>
      <c r="O54" s="519"/>
      <c r="P54" s="519"/>
      <c r="Q54" s="519"/>
      <c r="R54" s="519"/>
      <c r="S54" s="550"/>
      <c r="T54" s="553"/>
      <c r="U54" s="519"/>
      <c r="V54" s="519"/>
      <c r="W54" s="559"/>
      <c r="X54" s="545"/>
      <c r="Y54" s="519"/>
      <c r="Z54" s="519"/>
      <c r="AA54" s="519"/>
      <c r="AB54" s="519"/>
      <c r="AC54" s="519"/>
      <c r="AD54" s="519"/>
      <c r="AE54" s="519"/>
      <c r="AF54" s="519"/>
      <c r="AG54" s="519"/>
      <c r="AH54" s="519"/>
      <c r="AI54" s="519"/>
      <c r="AJ54" s="519"/>
      <c r="AK54" s="519"/>
      <c r="AL54" s="519"/>
      <c r="AM54" s="519"/>
      <c r="AN54" s="519"/>
      <c r="AO54" s="519"/>
      <c r="AP54" s="519"/>
      <c r="AQ54" s="519"/>
      <c r="AR54" s="519"/>
      <c r="AS54" s="519"/>
      <c r="AT54" s="519"/>
      <c r="AU54" s="519"/>
      <c r="AV54" s="519"/>
      <c r="AW54" s="519"/>
      <c r="AX54" s="519"/>
      <c r="AY54" s="519"/>
      <c r="AZ54" s="519"/>
      <c r="BA54" s="519"/>
      <c r="BB54" s="519"/>
      <c r="BC54" s="519"/>
      <c r="BD54" s="519"/>
      <c r="BE54" s="519"/>
      <c r="BF54" s="519"/>
      <c r="BG54" s="519"/>
      <c r="BH54" s="519"/>
      <c r="BI54" s="519"/>
      <c r="BJ54" s="519"/>
      <c r="BK54" s="519"/>
      <c r="BL54" s="519"/>
      <c r="BM54" s="519"/>
      <c r="BN54" s="519"/>
      <c r="BO54" s="519"/>
    </row>
    <row r="55" spans="1:67" ht="17.25" hidden="1" customHeight="1">
      <c r="A55" s="133"/>
      <c r="B55" s="133"/>
      <c r="C55" s="135"/>
      <c r="D55" s="135"/>
      <c r="E55" s="135"/>
      <c r="F55" s="135"/>
      <c r="G55" s="135"/>
      <c r="H55" s="135"/>
      <c r="I55" s="478" t="s">
        <v>116</v>
      </c>
      <c r="J55" s="47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hidden="1" customHeight="1">
      <c r="A56" s="25"/>
      <c r="B56" s="25"/>
      <c r="C56" s="63"/>
      <c r="D56" s="63"/>
      <c r="E56" s="63"/>
      <c r="F56" s="63" t="s">
        <v>360</v>
      </c>
      <c r="G56" s="63"/>
      <c r="H56" s="63"/>
      <c r="I56" s="468" t="s">
        <v>162</v>
      </c>
      <c r="J56" s="45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316</v>
      </c>
      <c r="BO56" s="81">
        <f t="shared" si="40"/>
        <v>44.444444444444443</v>
      </c>
    </row>
    <row r="57" spans="1:67" ht="15.75" hidden="1" customHeight="1">
      <c r="A57" s="25"/>
      <c r="B57" s="25"/>
      <c r="C57" s="63"/>
      <c r="D57" s="63"/>
      <c r="E57" s="63"/>
      <c r="F57" s="63" t="s">
        <v>360</v>
      </c>
      <c r="G57" s="63"/>
      <c r="H57" s="63"/>
      <c r="I57" s="468" t="s">
        <v>164</v>
      </c>
      <c r="J57" s="45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316</v>
      </c>
      <c r="BO57" s="81">
        <f t="shared" si="40"/>
        <v>44.444444444444443</v>
      </c>
    </row>
    <row r="58" spans="1:67" ht="15.75" hidden="1" customHeight="1">
      <c r="A58" s="25"/>
      <c r="B58" s="25"/>
      <c r="C58" s="63"/>
      <c r="D58" s="63"/>
      <c r="E58" s="63"/>
      <c r="F58" s="63" t="s">
        <v>360</v>
      </c>
      <c r="G58" s="63"/>
      <c r="H58" s="63"/>
      <c r="I58" s="468" t="s">
        <v>166</v>
      </c>
      <c r="J58" s="45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316</v>
      </c>
      <c r="BO58" s="81">
        <f t="shared" si="40"/>
        <v>29.629629629629626</v>
      </c>
    </row>
    <row r="59" spans="1:67" ht="15.75" hidden="1" customHeight="1">
      <c r="A59" s="133"/>
      <c r="B59" s="133"/>
      <c r="C59" s="135"/>
      <c r="D59" s="135"/>
      <c r="E59" s="135"/>
      <c r="F59" s="135"/>
      <c r="G59" s="135"/>
      <c r="H59" s="135"/>
      <c r="I59" s="478" t="s">
        <v>109</v>
      </c>
      <c r="J59" s="47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hidden="1" customHeight="1">
      <c r="A60" s="25"/>
      <c r="B60" s="25"/>
      <c r="C60" s="63"/>
      <c r="D60" s="63"/>
      <c r="E60" s="63"/>
      <c r="F60" s="63" t="s">
        <v>315</v>
      </c>
      <c r="G60" s="63"/>
      <c r="H60" s="63"/>
      <c r="I60" s="468" t="s">
        <v>162</v>
      </c>
      <c r="J60" s="45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315</v>
      </c>
      <c r="BO60" s="81">
        <f t="shared" ref="BO60:BO64" si="47">Y60/K60*100</f>
        <v>22.222222222222221</v>
      </c>
    </row>
    <row r="61" spans="1:67" ht="15.75" customHeight="1">
      <c r="A61" s="133"/>
      <c r="B61" s="133"/>
      <c r="C61" s="135"/>
      <c r="D61" s="135"/>
      <c r="E61" s="135" t="s">
        <v>60</v>
      </c>
      <c r="F61" s="135" t="s">
        <v>347</v>
      </c>
      <c r="G61" s="135"/>
      <c r="H61" s="135"/>
      <c r="I61" s="478" t="s">
        <v>103</v>
      </c>
      <c r="J61" s="475"/>
      <c r="K61" s="158">
        <f t="shared" si="46"/>
        <v>0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 t="e">
        <f t="shared" si="47"/>
        <v>#DIV/0!</v>
      </c>
    </row>
    <row r="62" spans="1:67" ht="15.75" customHeight="1">
      <c r="A62" s="25"/>
      <c r="B62" s="25"/>
      <c r="C62" s="63"/>
      <c r="D62" s="63"/>
      <c r="E62" s="63"/>
      <c r="F62" s="63" t="s">
        <v>362</v>
      </c>
      <c r="G62" s="63"/>
      <c r="H62" s="63"/>
      <c r="I62" s="468" t="s">
        <v>162</v>
      </c>
      <c r="J62" s="453"/>
      <c r="K62" s="156">
        <f t="shared" si="46"/>
        <v>0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-35.200000000000003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314</v>
      </c>
      <c r="BO62" s="81" t="e">
        <f t="shared" si="47"/>
        <v>#DIV/0!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71" t="s">
        <v>164</v>
      </c>
      <c r="J63" s="45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314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71" t="s">
        <v>164</v>
      </c>
      <c r="J64" s="45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315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71"/>
      <c r="J65" s="45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71"/>
      <c r="J66" s="45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71"/>
      <c r="J67" s="45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71"/>
      <c r="J68" s="45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71"/>
      <c r="J69" s="45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79"/>
      <c r="B70" s="479"/>
      <c r="C70" s="480"/>
      <c r="D70" s="480"/>
      <c r="E70" s="212"/>
      <c r="F70" s="212" t="s">
        <v>363</v>
      </c>
      <c r="G70" s="227" t="s">
        <v>364</v>
      </c>
      <c r="H70" s="227"/>
      <c r="I70" s="481" t="s">
        <v>187</v>
      </c>
      <c r="J70" s="482">
        <f>SUM(J77:J91)</f>
        <v>0</v>
      </c>
      <c r="K70" s="483"/>
      <c r="L70" s="483"/>
      <c r="M70" s="483"/>
      <c r="N70" s="483"/>
      <c r="O70" s="483"/>
      <c r="P70" s="483"/>
      <c r="Q70" s="483"/>
      <c r="R70" s="483"/>
      <c r="S70" s="483"/>
      <c r="T70" s="484"/>
      <c r="U70" s="484"/>
      <c r="V70" s="484"/>
      <c r="W70" s="484"/>
      <c r="X70" s="486"/>
      <c r="Y70" s="486"/>
      <c r="Z70" s="510"/>
      <c r="AA70" s="510"/>
      <c r="AB70" s="510"/>
      <c r="AC70" s="510"/>
      <c r="AD70" s="223"/>
      <c r="AE70" s="223"/>
      <c r="AF70" s="223"/>
      <c r="AG70" s="223"/>
      <c r="AH70" s="223"/>
      <c r="AI70" s="223"/>
      <c r="AJ70" s="487"/>
      <c r="AK70" s="487"/>
      <c r="AL70" s="487"/>
      <c r="AM70" s="487"/>
      <c r="AN70" s="487"/>
      <c r="AO70" s="487"/>
      <c r="AP70" s="487"/>
      <c r="AQ70" s="487"/>
      <c r="AR70" s="487"/>
      <c r="AS70" s="487"/>
      <c r="AT70" s="487"/>
      <c r="AU70" s="487"/>
      <c r="AV70" s="487"/>
      <c r="AW70" s="487"/>
      <c r="AX70" s="487"/>
      <c r="AY70" s="487"/>
      <c r="AZ70" s="487"/>
      <c r="BA70" s="487"/>
      <c r="BB70" s="487"/>
      <c r="BC70" s="487"/>
      <c r="BD70" s="487"/>
      <c r="BE70" s="487"/>
      <c r="BF70" s="487"/>
      <c r="BG70" s="487"/>
      <c r="BH70" s="487"/>
      <c r="BI70" s="487"/>
      <c r="BJ70" s="487"/>
      <c r="BK70" s="487"/>
      <c r="BL70" s="487"/>
      <c r="BM70" s="487"/>
      <c r="BN70" s="480"/>
      <c r="BO70" s="488"/>
    </row>
    <row r="71" spans="1:67" ht="15.75" customHeight="1">
      <c r="A71" s="531">
        <v>22</v>
      </c>
      <c r="B71" s="575" t="s">
        <v>63</v>
      </c>
      <c r="C71" s="531"/>
      <c r="D71" s="531"/>
      <c r="E71" s="531"/>
      <c r="F71" s="531" t="s">
        <v>365</v>
      </c>
      <c r="G71" s="531"/>
      <c r="H71" s="53"/>
      <c r="I71" s="489"/>
      <c r="J71" s="574"/>
      <c r="K71" s="574"/>
      <c r="L71" s="574"/>
      <c r="M71" s="574"/>
      <c r="N71" s="574"/>
      <c r="O71" s="574"/>
      <c r="P71" s="574"/>
      <c r="Q71" s="574"/>
      <c r="R71" s="574"/>
      <c r="S71" s="574"/>
      <c r="T71" s="574"/>
      <c r="U71" s="574"/>
      <c r="V71" s="574"/>
      <c r="W71" s="574"/>
      <c r="X71" s="511"/>
      <c r="Y71" s="512"/>
      <c r="Z71" s="512"/>
      <c r="AA71" s="512"/>
      <c r="AB71" s="512"/>
      <c r="AC71" s="512"/>
      <c r="AD71" s="562"/>
      <c r="AE71" s="562"/>
      <c r="AF71" s="562"/>
      <c r="AG71" s="563"/>
      <c r="AH71" s="563"/>
      <c r="AI71" s="563"/>
      <c r="AJ71" s="562"/>
      <c r="AK71" s="562"/>
      <c r="AL71" s="562"/>
      <c r="AM71" s="563"/>
      <c r="AN71" s="563"/>
      <c r="AO71" s="563"/>
      <c r="AP71" s="562"/>
      <c r="AQ71" s="562"/>
      <c r="AR71" s="562"/>
      <c r="AS71" s="563"/>
      <c r="AT71" s="563"/>
      <c r="AU71" s="563"/>
      <c r="AV71" s="562"/>
      <c r="AW71" s="562"/>
      <c r="AX71" s="562"/>
      <c r="AY71" s="563"/>
      <c r="AZ71" s="563"/>
      <c r="BA71" s="563"/>
      <c r="BB71" s="562"/>
      <c r="BC71" s="562"/>
      <c r="BD71" s="562"/>
      <c r="BE71" s="563"/>
      <c r="BF71" s="563"/>
      <c r="BG71" s="563"/>
      <c r="BH71" s="562"/>
      <c r="BI71" s="562"/>
      <c r="BJ71" s="562"/>
      <c r="BK71" s="563"/>
      <c r="BL71" s="563"/>
      <c r="BM71" s="563"/>
      <c r="BN71" s="566"/>
      <c r="BO71" s="567"/>
    </row>
    <row r="72" spans="1:67" ht="15.75" customHeight="1">
      <c r="A72" s="518"/>
      <c r="B72" s="518"/>
      <c r="C72" s="518"/>
      <c r="D72" s="518"/>
      <c r="E72" s="518"/>
      <c r="F72" s="518"/>
      <c r="G72" s="518"/>
      <c r="H72" s="490"/>
      <c r="I72" s="489"/>
      <c r="J72" s="518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13"/>
      <c r="Y72" s="514"/>
      <c r="Z72" s="514"/>
      <c r="AA72" s="514"/>
      <c r="AB72" s="514"/>
      <c r="AC72" s="514"/>
      <c r="AD72" s="518"/>
      <c r="AE72" s="518"/>
      <c r="AF72" s="518"/>
      <c r="AG72" s="518"/>
      <c r="AH72" s="518"/>
      <c r="AI72" s="518"/>
      <c r="AJ72" s="518"/>
      <c r="AK72" s="518"/>
      <c r="AL72" s="518"/>
      <c r="AM72" s="518"/>
      <c r="AN72" s="518"/>
      <c r="AO72" s="518"/>
      <c r="AP72" s="518"/>
      <c r="AQ72" s="518"/>
      <c r="AR72" s="518"/>
      <c r="AS72" s="518"/>
      <c r="AT72" s="518"/>
      <c r="AU72" s="518"/>
      <c r="AV72" s="518"/>
      <c r="AW72" s="518"/>
      <c r="AX72" s="518"/>
      <c r="AY72" s="518"/>
      <c r="AZ72" s="518"/>
      <c r="BA72" s="518"/>
      <c r="BB72" s="518"/>
      <c r="BC72" s="518"/>
      <c r="BD72" s="518"/>
      <c r="BE72" s="518"/>
      <c r="BF72" s="518"/>
      <c r="BG72" s="518"/>
      <c r="BH72" s="518"/>
      <c r="BI72" s="518"/>
      <c r="BJ72" s="518"/>
      <c r="BK72" s="518"/>
      <c r="BL72" s="518"/>
      <c r="BM72" s="518"/>
      <c r="BN72" s="518"/>
      <c r="BO72" s="518"/>
    </row>
    <row r="73" spans="1:67" ht="15.75" customHeight="1">
      <c r="A73" s="518"/>
      <c r="B73" s="518"/>
      <c r="C73" s="518"/>
      <c r="D73" s="518"/>
      <c r="E73" s="518"/>
      <c r="F73" s="518"/>
      <c r="G73" s="518"/>
      <c r="H73" s="490"/>
      <c r="I73" s="489"/>
      <c r="J73" s="518"/>
      <c r="K73" s="518"/>
      <c r="L73" s="518"/>
      <c r="M73" s="518"/>
      <c r="N73" s="518"/>
      <c r="O73" s="518"/>
      <c r="P73" s="518"/>
      <c r="Q73" s="518"/>
      <c r="R73" s="518"/>
      <c r="S73" s="518"/>
      <c r="T73" s="518"/>
      <c r="U73" s="518"/>
      <c r="V73" s="518"/>
      <c r="W73" s="518"/>
      <c r="X73" s="513"/>
      <c r="Y73" s="514"/>
      <c r="Z73" s="514"/>
      <c r="AA73" s="514"/>
      <c r="AB73" s="514"/>
      <c r="AC73" s="514"/>
      <c r="AD73" s="518"/>
      <c r="AE73" s="518"/>
      <c r="AF73" s="518"/>
      <c r="AG73" s="518"/>
      <c r="AH73" s="518"/>
      <c r="AI73" s="518"/>
      <c r="AJ73" s="518"/>
      <c r="AK73" s="518"/>
      <c r="AL73" s="518"/>
      <c r="AM73" s="518"/>
      <c r="AN73" s="518"/>
      <c r="AO73" s="518"/>
      <c r="AP73" s="518"/>
      <c r="AQ73" s="518"/>
      <c r="AR73" s="518"/>
      <c r="AS73" s="518"/>
      <c r="AT73" s="518"/>
      <c r="AU73" s="518"/>
      <c r="AV73" s="518"/>
      <c r="AW73" s="518"/>
      <c r="AX73" s="518"/>
      <c r="AY73" s="518"/>
      <c r="AZ73" s="518"/>
      <c r="BA73" s="518"/>
      <c r="BB73" s="518"/>
      <c r="BC73" s="518"/>
      <c r="BD73" s="518"/>
      <c r="BE73" s="518"/>
      <c r="BF73" s="518"/>
      <c r="BG73" s="518"/>
      <c r="BH73" s="518"/>
      <c r="BI73" s="518"/>
      <c r="BJ73" s="518"/>
      <c r="BK73" s="518"/>
      <c r="BL73" s="518"/>
      <c r="BM73" s="518"/>
      <c r="BN73" s="518"/>
      <c r="BO73" s="518"/>
    </row>
    <row r="74" spans="1:67" ht="15.75" customHeight="1">
      <c r="A74" s="518"/>
      <c r="B74" s="518"/>
      <c r="C74" s="518"/>
      <c r="D74" s="518"/>
      <c r="E74" s="518"/>
      <c r="F74" s="518"/>
      <c r="G74" s="518"/>
      <c r="H74" s="490"/>
      <c r="I74" s="489"/>
      <c r="J74" s="518"/>
      <c r="K74" s="518"/>
      <c r="L74" s="518"/>
      <c r="M74" s="518"/>
      <c r="N74" s="518"/>
      <c r="O74" s="518"/>
      <c r="P74" s="518"/>
      <c r="Q74" s="518"/>
      <c r="R74" s="518"/>
      <c r="S74" s="518"/>
      <c r="T74" s="518"/>
      <c r="U74" s="518"/>
      <c r="V74" s="518"/>
      <c r="W74" s="518"/>
      <c r="X74" s="513"/>
      <c r="Y74" s="514"/>
      <c r="Z74" s="514"/>
      <c r="AA74" s="514"/>
      <c r="AB74" s="514"/>
      <c r="AC74" s="514"/>
      <c r="AD74" s="518"/>
      <c r="AE74" s="518"/>
      <c r="AF74" s="518"/>
      <c r="AG74" s="518"/>
      <c r="AH74" s="518"/>
      <c r="AI74" s="518"/>
      <c r="AJ74" s="518"/>
      <c r="AK74" s="518"/>
      <c r="AL74" s="518"/>
      <c r="AM74" s="518"/>
      <c r="AN74" s="518"/>
      <c r="AO74" s="518"/>
      <c r="AP74" s="518"/>
      <c r="AQ74" s="518"/>
      <c r="AR74" s="518"/>
      <c r="AS74" s="518"/>
      <c r="AT74" s="518"/>
      <c r="AU74" s="518"/>
      <c r="AV74" s="518"/>
      <c r="AW74" s="518"/>
      <c r="AX74" s="518"/>
      <c r="AY74" s="518"/>
      <c r="AZ74" s="518"/>
      <c r="BA74" s="518"/>
      <c r="BB74" s="518"/>
      <c r="BC74" s="518"/>
      <c r="BD74" s="518"/>
      <c r="BE74" s="518"/>
      <c r="BF74" s="518"/>
      <c r="BG74" s="518"/>
      <c r="BH74" s="518"/>
      <c r="BI74" s="518"/>
      <c r="BJ74" s="518"/>
      <c r="BK74" s="518"/>
      <c r="BL74" s="518"/>
      <c r="BM74" s="518"/>
      <c r="BN74" s="518"/>
      <c r="BO74" s="518"/>
    </row>
    <row r="75" spans="1:67" ht="15.75" customHeight="1">
      <c r="A75" s="519"/>
      <c r="B75" s="519"/>
      <c r="C75" s="519"/>
      <c r="D75" s="519"/>
      <c r="E75" s="519"/>
      <c r="F75" s="519"/>
      <c r="G75" s="519"/>
      <c r="H75" s="491"/>
      <c r="I75" s="489"/>
      <c r="J75" s="519"/>
      <c r="K75" s="519"/>
      <c r="L75" s="519"/>
      <c r="M75" s="519"/>
      <c r="N75" s="519"/>
      <c r="O75" s="519"/>
      <c r="P75" s="519"/>
      <c r="Q75" s="519"/>
      <c r="R75" s="519"/>
      <c r="S75" s="519"/>
      <c r="T75" s="519"/>
      <c r="U75" s="519"/>
      <c r="V75" s="519"/>
      <c r="W75" s="519"/>
      <c r="X75" s="515"/>
      <c r="Y75" s="516"/>
      <c r="Z75" s="516"/>
      <c r="AA75" s="516"/>
      <c r="AB75" s="516"/>
      <c r="AC75" s="516"/>
      <c r="AD75" s="519"/>
      <c r="AE75" s="519"/>
      <c r="AF75" s="519"/>
      <c r="AG75" s="519"/>
      <c r="AH75" s="519"/>
      <c r="AI75" s="519"/>
      <c r="AJ75" s="519"/>
      <c r="AK75" s="519"/>
      <c r="AL75" s="519"/>
      <c r="AM75" s="519"/>
      <c r="AN75" s="519"/>
      <c r="AO75" s="519"/>
      <c r="AP75" s="519"/>
      <c r="AQ75" s="519"/>
      <c r="AR75" s="519"/>
      <c r="AS75" s="519"/>
      <c r="AT75" s="519"/>
      <c r="AU75" s="519"/>
      <c r="AV75" s="519"/>
      <c r="AW75" s="519"/>
      <c r="AX75" s="519"/>
      <c r="AY75" s="519"/>
      <c r="AZ75" s="519"/>
      <c r="BA75" s="519"/>
      <c r="BB75" s="519"/>
      <c r="BC75" s="519"/>
      <c r="BD75" s="519"/>
      <c r="BE75" s="519"/>
      <c r="BF75" s="519"/>
      <c r="BG75" s="519"/>
      <c r="BH75" s="519"/>
      <c r="BI75" s="519"/>
      <c r="BJ75" s="519"/>
      <c r="BK75" s="519"/>
      <c r="BL75" s="519"/>
      <c r="BM75" s="519"/>
      <c r="BN75" s="519"/>
      <c r="BO75" s="519"/>
    </row>
    <row r="76" spans="1:67" ht="15.75" customHeight="1">
      <c r="A76" s="479"/>
      <c r="B76" s="479"/>
      <c r="C76" s="480"/>
      <c r="D76" s="480"/>
      <c r="E76" s="212"/>
      <c r="F76" s="212" t="s">
        <v>366</v>
      </c>
      <c r="G76" s="480"/>
      <c r="H76" s="480"/>
      <c r="I76" s="481" t="s">
        <v>194</v>
      </c>
      <c r="J76" s="482"/>
      <c r="K76" s="483"/>
      <c r="L76" s="483"/>
      <c r="M76" s="483"/>
      <c r="N76" s="483"/>
      <c r="O76" s="483"/>
      <c r="P76" s="483"/>
      <c r="Q76" s="483"/>
      <c r="R76" s="483"/>
      <c r="S76" s="483"/>
      <c r="T76" s="484"/>
      <c r="U76" s="484"/>
      <c r="V76" s="484"/>
      <c r="W76" s="484"/>
      <c r="X76" s="492"/>
      <c r="Y76" s="493"/>
      <c r="Z76" s="493"/>
      <c r="AA76" s="493"/>
      <c r="AB76" s="493"/>
      <c r="AC76" s="493"/>
      <c r="AD76" s="223"/>
      <c r="AE76" s="223"/>
      <c r="AF76" s="223"/>
      <c r="AG76" s="223"/>
      <c r="AH76" s="223"/>
      <c r="AI76" s="223"/>
      <c r="AJ76" s="223"/>
      <c r="AK76" s="223"/>
      <c r="AL76" s="223"/>
      <c r="AM76" s="487"/>
      <c r="AN76" s="487"/>
      <c r="AO76" s="487"/>
      <c r="AP76" s="487"/>
      <c r="AQ76" s="487"/>
      <c r="AR76" s="487"/>
      <c r="AS76" s="487"/>
      <c r="AT76" s="487"/>
      <c r="AU76" s="487"/>
      <c r="AV76" s="487"/>
      <c r="AW76" s="487"/>
      <c r="AX76" s="487"/>
      <c r="AY76" s="487"/>
      <c r="AZ76" s="487"/>
      <c r="BA76" s="487"/>
      <c r="BB76" s="487"/>
      <c r="BC76" s="487"/>
      <c r="BD76" s="487"/>
      <c r="BE76" s="487"/>
      <c r="BF76" s="487"/>
      <c r="BG76" s="487"/>
      <c r="BH76" s="487"/>
      <c r="BI76" s="487"/>
      <c r="BJ76" s="487"/>
      <c r="BK76" s="487"/>
      <c r="BL76" s="487"/>
      <c r="BM76" s="487"/>
      <c r="BN76" s="480"/>
      <c r="BO76" s="488"/>
    </row>
    <row r="77" spans="1:67" ht="15.75" customHeight="1">
      <c r="A77" s="531">
        <v>23</v>
      </c>
      <c r="B77" s="575" t="s">
        <v>63</v>
      </c>
      <c r="C77" s="566"/>
      <c r="D77" s="566"/>
      <c r="E77" s="566"/>
      <c r="F77" s="566" t="s">
        <v>366</v>
      </c>
      <c r="G77" s="566" t="s">
        <v>367</v>
      </c>
      <c r="H77" s="108"/>
      <c r="I77" s="489" t="s">
        <v>152</v>
      </c>
      <c r="J77" s="595">
        <f>L77+M77+N77+O77+P77+Q77+R77+S77</f>
        <v>0</v>
      </c>
      <c r="K77" s="574">
        <f>J77*36</f>
        <v>0</v>
      </c>
      <c r="L77" s="531"/>
      <c r="M77" s="531"/>
      <c r="N77" s="531"/>
      <c r="O77" s="531"/>
      <c r="P77" s="531"/>
      <c r="Q77" s="531"/>
      <c r="R77" s="531"/>
      <c r="S77" s="548"/>
      <c r="T77" s="580"/>
      <c r="U77" s="557"/>
      <c r="V77" s="557"/>
      <c r="W77" s="558"/>
      <c r="X77" s="581">
        <f>Y77+Y77*0.1</f>
        <v>0</v>
      </c>
      <c r="Y77" s="561">
        <f>SUM(Z77:AB77)</f>
        <v>0</v>
      </c>
      <c r="Z77" s="561">
        <f t="shared" ref="Z77:AB77" si="53">AD77+AG77+AJ77+AM77+AP77+AS77+AV77+AY77+BB77+BE77+BH77+BK77</f>
        <v>0</v>
      </c>
      <c r="AA77" s="561">
        <f t="shared" si="53"/>
        <v>0</v>
      </c>
      <c r="AB77" s="561">
        <f t="shared" si="53"/>
        <v>0</v>
      </c>
      <c r="AC77" s="547">
        <f>K77-X77</f>
        <v>0</v>
      </c>
      <c r="AD77" s="562"/>
      <c r="AE77" s="562"/>
      <c r="AF77" s="562"/>
      <c r="AG77" s="563"/>
      <c r="AH77" s="563"/>
      <c r="AI77" s="563"/>
      <c r="AJ77" s="562"/>
      <c r="AK77" s="562"/>
      <c r="AL77" s="562"/>
      <c r="AM77" s="563"/>
      <c r="AN77" s="563"/>
      <c r="AO77" s="563"/>
      <c r="AP77" s="562"/>
      <c r="AQ77" s="562"/>
      <c r="AR77" s="562"/>
      <c r="AS77" s="563"/>
      <c r="AT77" s="563"/>
      <c r="AU77" s="563"/>
      <c r="AV77" s="562"/>
      <c r="AW77" s="562"/>
      <c r="AX77" s="562"/>
      <c r="AY77" s="563"/>
      <c r="AZ77" s="563"/>
      <c r="BA77" s="563"/>
      <c r="BB77" s="561"/>
      <c r="BC77" s="561"/>
      <c r="BD77" s="561"/>
      <c r="BE77" s="563"/>
      <c r="BF77" s="563"/>
      <c r="BG77" s="563"/>
      <c r="BH77" s="561"/>
      <c r="BI77" s="561"/>
      <c r="BJ77" s="561"/>
      <c r="BK77" s="563"/>
      <c r="BL77" s="563"/>
      <c r="BM77" s="563"/>
      <c r="BN77" s="576"/>
      <c r="BO77" s="532" t="e">
        <f>Y77/K77*100</f>
        <v>#DIV/0!</v>
      </c>
    </row>
    <row r="78" spans="1:67" ht="15.75" customHeight="1">
      <c r="A78" s="519"/>
      <c r="B78" s="519"/>
      <c r="C78" s="519"/>
      <c r="D78" s="519"/>
      <c r="E78" s="519"/>
      <c r="F78" s="519"/>
      <c r="G78" s="519"/>
      <c r="H78" s="113"/>
      <c r="I78" s="489" t="s">
        <v>152</v>
      </c>
      <c r="J78" s="519"/>
      <c r="K78" s="519"/>
      <c r="L78" s="519"/>
      <c r="M78" s="519"/>
      <c r="N78" s="519"/>
      <c r="O78" s="519"/>
      <c r="P78" s="519"/>
      <c r="Q78" s="519"/>
      <c r="R78" s="519"/>
      <c r="S78" s="550"/>
      <c r="T78" s="553"/>
      <c r="U78" s="519"/>
      <c r="V78" s="519"/>
      <c r="W78" s="559"/>
      <c r="X78" s="545"/>
      <c r="Y78" s="519"/>
      <c r="Z78" s="519"/>
      <c r="AA78" s="519"/>
      <c r="AB78" s="519"/>
      <c r="AC78" s="519"/>
      <c r="AD78" s="519"/>
      <c r="AE78" s="519"/>
      <c r="AF78" s="519"/>
      <c r="AG78" s="519"/>
      <c r="AH78" s="519"/>
      <c r="AI78" s="519"/>
      <c r="AJ78" s="519"/>
      <c r="AK78" s="519"/>
      <c r="AL78" s="519"/>
      <c r="AM78" s="519"/>
      <c r="AN78" s="519"/>
      <c r="AO78" s="519"/>
      <c r="AP78" s="519"/>
      <c r="AQ78" s="519"/>
      <c r="AR78" s="519"/>
      <c r="AS78" s="519"/>
      <c r="AT78" s="519"/>
      <c r="AU78" s="519"/>
      <c r="AV78" s="519"/>
      <c r="AW78" s="519"/>
      <c r="AX78" s="519"/>
      <c r="AY78" s="519"/>
      <c r="AZ78" s="519"/>
      <c r="BA78" s="519"/>
      <c r="BB78" s="519"/>
      <c r="BC78" s="519"/>
      <c r="BD78" s="519"/>
      <c r="BE78" s="519"/>
      <c r="BF78" s="519"/>
      <c r="BG78" s="519"/>
      <c r="BH78" s="519"/>
      <c r="BI78" s="519"/>
      <c r="BJ78" s="519"/>
      <c r="BK78" s="519"/>
      <c r="BL78" s="519"/>
      <c r="BM78" s="519"/>
      <c r="BN78" s="519"/>
      <c r="BO78" s="519"/>
    </row>
    <row r="79" spans="1:67" ht="15.75" customHeight="1">
      <c r="A79" s="531">
        <v>24</v>
      </c>
      <c r="B79" s="575" t="s">
        <v>63</v>
      </c>
      <c r="C79" s="566"/>
      <c r="D79" s="566"/>
      <c r="E79" s="566"/>
      <c r="F79" s="566" t="s">
        <v>366</v>
      </c>
      <c r="G79" s="566" t="s">
        <v>368</v>
      </c>
      <c r="H79" s="108"/>
      <c r="I79" s="471" t="s">
        <v>152</v>
      </c>
      <c r="J79" s="595">
        <f>L79+M79+N79+O79+P79+Q79+R79+S79</f>
        <v>0</v>
      </c>
      <c r="K79" s="574">
        <f>J79*36</f>
        <v>0</v>
      </c>
      <c r="L79" s="531"/>
      <c r="M79" s="531"/>
      <c r="N79" s="531"/>
      <c r="O79" s="531"/>
      <c r="P79" s="531"/>
      <c r="Q79" s="531"/>
      <c r="R79" s="531"/>
      <c r="S79" s="579"/>
      <c r="T79" s="580"/>
      <c r="U79" s="557"/>
      <c r="V79" s="557"/>
      <c r="W79" s="558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18"/>
      <c r="B80" s="518"/>
      <c r="C80" s="518"/>
      <c r="D80" s="518"/>
      <c r="E80" s="518"/>
      <c r="F80" s="518"/>
      <c r="G80" s="518"/>
      <c r="H80" s="494"/>
      <c r="I80" s="471" t="s">
        <v>152</v>
      </c>
      <c r="J80" s="518"/>
      <c r="K80" s="518"/>
      <c r="L80" s="518"/>
      <c r="M80" s="518"/>
      <c r="N80" s="518"/>
      <c r="O80" s="518"/>
      <c r="P80" s="518"/>
      <c r="Q80" s="518"/>
      <c r="R80" s="518"/>
      <c r="S80" s="578"/>
      <c r="T80" s="552"/>
      <c r="U80" s="518"/>
      <c r="V80" s="518"/>
      <c r="W80" s="578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19"/>
      <c r="B81" s="519"/>
      <c r="C81" s="519"/>
      <c r="D81" s="519"/>
      <c r="E81" s="519"/>
      <c r="F81" s="519"/>
      <c r="G81" s="519"/>
      <c r="H81" s="113"/>
      <c r="I81" s="471" t="s">
        <v>152</v>
      </c>
      <c r="J81" s="519"/>
      <c r="K81" s="519"/>
      <c r="L81" s="519"/>
      <c r="M81" s="519"/>
      <c r="N81" s="519"/>
      <c r="O81" s="519"/>
      <c r="P81" s="519"/>
      <c r="Q81" s="519"/>
      <c r="R81" s="519"/>
      <c r="S81" s="559"/>
      <c r="T81" s="553"/>
      <c r="U81" s="519"/>
      <c r="V81" s="519"/>
      <c r="W81" s="559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1">
        <v>25</v>
      </c>
      <c r="B82" s="575" t="s">
        <v>63</v>
      </c>
      <c r="C82" s="566"/>
      <c r="D82" s="566"/>
      <c r="E82" s="566"/>
      <c r="F82" s="566" t="s">
        <v>366</v>
      </c>
      <c r="G82" s="566" t="s">
        <v>369</v>
      </c>
      <c r="H82" s="108"/>
      <c r="I82" s="471" t="s">
        <v>152</v>
      </c>
      <c r="J82" s="595">
        <f>L82+M82+N82+O82+P82+Q82+R82+S82</f>
        <v>0</v>
      </c>
      <c r="K82" s="574">
        <f>J82*36</f>
        <v>0</v>
      </c>
      <c r="L82" s="531"/>
      <c r="M82" s="531"/>
      <c r="N82" s="531"/>
      <c r="O82" s="531"/>
      <c r="P82" s="531"/>
      <c r="Q82" s="531"/>
      <c r="R82" s="531"/>
      <c r="S82" s="579"/>
      <c r="T82" s="580"/>
      <c r="U82" s="557"/>
      <c r="V82" s="557"/>
      <c r="W82" s="558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18"/>
      <c r="B83" s="518"/>
      <c r="C83" s="518"/>
      <c r="D83" s="518"/>
      <c r="E83" s="518"/>
      <c r="F83" s="518"/>
      <c r="G83" s="518"/>
      <c r="H83" s="494"/>
      <c r="I83" s="471" t="s">
        <v>152</v>
      </c>
      <c r="J83" s="518"/>
      <c r="K83" s="518"/>
      <c r="L83" s="518"/>
      <c r="M83" s="518"/>
      <c r="N83" s="518"/>
      <c r="O83" s="518"/>
      <c r="P83" s="518"/>
      <c r="Q83" s="518"/>
      <c r="R83" s="518"/>
      <c r="S83" s="578"/>
      <c r="T83" s="552"/>
      <c r="U83" s="518"/>
      <c r="V83" s="518"/>
      <c r="W83" s="578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18"/>
      <c r="B84" s="518"/>
      <c r="C84" s="518"/>
      <c r="D84" s="518"/>
      <c r="E84" s="518"/>
      <c r="F84" s="518"/>
      <c r="G84" s="518"/>
      <c r="H84" s="494"/>
      <c r="I84" s="471" t="s">
        <v>152</v>
      </c>
      <c r="J84" s="518"/>
      <c r="K84" s="518"/>
      <c r="L84" s="518"/>
      <c r="M84" s="518"/>
      <c r="N84" s="518"/>
      <c r="O84" s="518"/>
      <c r="P84" s="518"/>
      <c r="Q84" s="518"/>
      <c r="R84" s="518"/>
      <c r="S84" s="578"/>
      <c r="T84" s="552"/>
      <c r="U84" s="518"/>
      <c r="V84" s="518"/>
      <c r="W84" s="578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18"/>
      <c r="B85" s="518"/>
      <c r="C85" s="518"/>
      <c r="D85" s="518"/>
      <c r="E85" s="518"/>
      <c r="F85" s="518"/>
      <c r="G85" s="518"/>
      <c r="H85" s="494"/>
      <c r="I85" s="471" t="s">
        <v>152</v>
      </c>
      <c r="J85" s="518"/>
      <c r="K85" s="518"/>
      <c r="L85" s="518"/>
      <c r="M85" s="518"/>
      <c r="N85" s="518"/>
      <c r="O85" s="518"/>
      <c r="P85" s="518"/>
      <c r="Q85" s="518"/>
      <c r="R85" s="518"/>
      <c r="S85" s="578"/>
      <c r="T85" s="552"/>
      <c r="U85" s="518"/>
      <c r="V85" s="518"/>
      <c r="W85" s="578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19"/>
      <c r="B86" s="519"/>
      <c r="C86" s="519"/>
      <c r="D86" s="519"/>
      <c r="E86" s="519"/>
      <c r="F86" s="519"/>
      <c r="G86" s="519"/>
      <c r="H86" s="113"/>
      <c r="I86" s="471" t="s">
        <v>152</v>
      </c>
      <c r="J86" s="519"/>
      <c r="K86" s="519"/>
      <c r="L86" s="519"/>
      <c r="M86" s="519"/>
      <c r="N86" s="519"/>
      <c r="O86" s="519"/>
      <c r="P86" s="519"/>
      <c r="Q86" s="519"/>
      <c r="R86" s="519"/>
      <c r="S86" s="559"/>
      <c r="T86" s="553"/>
      <c r="U86" s="519"/>
      <c r="V86" s="519"/>
      <c r="W86" s="559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hidden="1" customHeight="1">
      <c r="A87" s="70"/>
      <c r="B87" s="70"/>
      <c r="C87" s="63"/>
      <c r="D87" s="63"/>
      <c r="E87" s="63"/>
      <c r="F87" s="63" t="s">
        <v>366</v>
      </c>
      <c r="G87" s="63"/>
      <c r="H87" s="63"/>
      <c r="I87" s="471" t="s">
        <v>152</v>
      </c>
      <c r="J87" s="45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hidden="1" customHeight="1">
      <c r="A88" s="70"/>
      <c r="B88" s="70"/>
      <c r="C88" s="63"/>
      <c r="D88" s="63"/>
      <c r="E88" s="63"/>
      <c r="F88" s="63" t="s">
        <v>366</v>
      </c>
      <c r="G88" s="63"/>
      <c r="H88" s="63"/>
      <c r="I88" s="471" t="s">
        <v>152</v>
      </c>
      <c r="J88" s="45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hidden="1" customHeight="1">
      <c r="A89" s="70"/>
      <c r="B89" s="70"/>
      <c r="C89" s="63"/>
      <c r="D89" s="63"/>
      <c r="E89" s="63"/>
      <c r="F89" s="63" t="s">
        <v>366</v>
      </c>
      <c r="G89" s="63"/>
      <c r="H89" s="63"/>
      <c r="I89" s="471" t="s">
        <v>152</v>
      </c>
      <c r="J89" s="45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hidden="1" customHeight="1">
      <c r="A90" s="70"/>
      <c r="B90" s="70"/>
      <c r="C90" s="63"/>
      <c r="D90" s="63"/>
      <c r="E90" s="63"/>
      <c r="F90" s="63" t="s">
        <v>366</v>
      </c>
      <c r="G90" s="63"/>
      <c r="H90" s="63"/>
      <c r="I90" s="471" t="s">
        <v>152</v>
      </c>
      <c r="J90" s="45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hidden="1" customHeight="1">
      <c r="A91" s="70"/>
      <c r="B91" s="70"/>
      <c r="C91" s="63"/>
      <c r="D91" s="63"/>
      <c r="E91" s="63"/>
      <c r="F91" s="63" t="s">
        <v>366</v>
      </c>
      <c r="G91" s="63"/>
      <c r="H91" s="63"/>
      <c r="I91" s="471" t="s">
        <v>152</v>
      </c>
      <c r="J91" s="45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370</v>
      </c>
      <c r="G92" s="212"/>
      <c r="H92" s="212"/>
      <c r="I92" s="495" t="s">
        <v>206</v>
      </c>
      <c r="J92" s="482">
        <f>SUM(J93:J97)</f>
        <v>0</v>
      </c>
      <c r="K92" s="49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370</v>
      </c>
      <c r="G93" s="63"/>
      <c r="H93" s="63"/>
      <c r="I93" s="471" t="s">
        <v>152</v>
      </c>
      <c r="J93" s="45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370</v>
      </c>
      <c r="G94" s="63"/>
      <c r="H94" s="63"/>
      <c r="I94" s="471" t="s">
        <v>152</v>
      </c>
      <c r="J94" s="45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370</v>
      </c>
      <c r="G95" s="63"/>
      <c r="H95" s="63"/>
      <c r="I95" s="471" t="s">
        <v>152</v>
      </c>
      <c r="J95" s="45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370</v>
      </c>
      <c r="G96" s="63"/>
      <c r="H96" s="63"/>
      <c r="I96" s="471" t="s">
        <v>152</v>
      </c>
      <c r="J96" s="45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370</v>
      </c>
      <c r="G97" s="63"/>
      <c r="H97" s="63"/>
      <c r="I97" s="471" t="s">
        <v>152</v>
      </c>
      <c r="J97" s="45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370</v>
      </c>
      <c r="G98" s="227" t="s">
        <v>344</v>
      </c>
      <c r="H98" s="227"/>
      <c r="I98" s="481" t="s">
        <v>213</v>
      </c>
      <c r="J98" s="482">
        <f>SUM(J100:J104)</f>
        <v>0</v>
      </c>
      <c r="K98" s="49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371</v>
      </c>
      <c r="G99" s="212"/>
      <c r="H99" s="212"/>
      <c r="I99" s="495" t="s">
        <v>215</v>
      </c>
      <c r="J99" s="482"/>
      <c r="K99" s="49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370</v>
      </c>
      <c r="G100" s="63"/>
      <c r="H100" s="63"/>
      <c r="I100" s="471" t="s">
        <v>152</v>
      </c>
      <c r="J100" s="45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370</v>
      </c>
      <c r="G101" s="63"/>
      <c r="H101" s="63"/>
      <c r="I101" s="471" t="s">
        <v>152</v>
      </c>
      <c r="J101" s="45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370</v>
      </c>
      <c r="G102" s="63"/>
      <c r="H102" s="63"/>
      <c r="I102" s="471" t="s">
        <v>152</v>
      </c>
      <c r="J102" s="45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370</v>
      </c>
      <c r="G103" s="63"/>
      <c r="H103" s="63"/>
      <c r="I103" s="471" t="s">
        <v>152</v>
      </c>
      <c r="J103" s="45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370</v>
      </c>
      <c r="G104" s="63"/>
      <c r="H104" s="63"/>
      <c r="I104" s="471" t="s">
        <v>152</v>
      </c>
      <c r="J104" s="45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347</v>
      </c>
      <c r="G105" s="212"/>
      <c r="H105" s="212"/>
      <c r="I105" s="495" t="s">
        <v>222</v>
      </c>
      <c r="J105" s="482">
        <f>SUM(J106:J110)</f>
        <v>0</v>
      </c>
      <c r="K105" s="49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370</v>
      </c>
      <c r="G106" s="63"/>
      <c r="H106" s="63"/>
      <c r="I106" s="471" t="s">
        <v>152</v>
      </c>
      <c r="J106" s="45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370</v>
      </c>
      <c r="G107" s="63"/>
      <c r="H107" s="63"/>
      <c r="I107" s="471" t="s">
        <v>152</v>
      </c>
      <c r="J107" s="45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370</v>
      </c>
      <c r="G108" s="63"/>
      <c r="H108" s="63"/>
      <c r="I108" s="471" t="s">
        <v>152</v>
      </c>
      <c r="J108" s="45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370</v>
      </c>
      <c r="G109" s="63"/>
      <c r="H109" s="63"/>
      <c r="I109" s="471" t="s">
        <v>152</v>
      </c>
      <c r="J109" s="45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370</v>
      </c>
      <c r="G110" s="63"/>
      <c r="H110" s="63"/>
      <c r="I110" s="471" t="s">
        <v>152</v>
      </c>
      <c r="J110" s="45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497" t="s">
        <v>372</v>
      </c>
      <c r="G111" s="233" t="s">
        <v>373</v>
      </c>
      <c r="H111" s="233"/>
      <c r="I111" s="498" t="s">
        <v>229</v>
      </c>
      <c r="J111" s="499"/>
      <c r="K111" s="50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497" t="s">
        <v>374</v>
      </c>
      <c r="G112" s="231"/>
      <c r="H112" s="231"/>
      <c r="I112" s="231" t="s">
        <v>231</v>
      </c>
      <c r="J112" s="499">
        <f>SUM(J113:J125)</f>
        <v>0</v>
      </c>
      <c r="K112" s="50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375</v>
      </c>
      <c r="G113" s="63"/>
      <c r="H113" s="63"/>
      <c r="I113" s="471" t="s">
        <v>152</v>
      </c>
      <c r="J113" s="45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375</v>
      </c>
      <c r="G114" s="63"/>
      <c r="H114" s="63"/>
      <c r="I114" s="471" t="s">
        <v>152</v>
      </c>
      <c r="J114" s="45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375</v>
      </c>
      <c r="G115" s="63"/>
      <c r="H115" s="63"/>
      <c r="I115" s="471" t="s">
        <v>152</v>
      </c>
      <c r="J115" s="45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375</v>
      </c>
      <c r="G116" s="63"/>
      <c r="H116" s="63"/>
      <c r="I116" s="471" t="s">
        <v>152</v>
      </c>
      <c r="J116" s="45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375</v>
      </c>
      <c r="G117" s="63"/>
      <c r="H117" s="63"/>
      <c r="I117" s="471" t="s">
        <v>152</v>
      </c>
      <c r="J117" s="45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375</v>
      </c>
      <c r="G118" s="63"/>
      <c r="H118" s="63"/>
      <c r="I118" s="471" t="s">
        <v>152</v>
      </c>
      <c r="J118" s="45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375</v>
      </c>
      <c r="G119" s="63"/>
      <c r="H119" s="63"/>
      <c r="I119" s="471" t="s">
        <v>152</v>
      </c>
      <c r="J119" s="45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375</v>
      </c>
      <c r="G120" s="63"/>
      <c r="H120" s="63"/>
      <c r="I120" s="471" t="s">
        <v>152</v>
      </c>
      <c r="J120" s="45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375</v>
      </c>
      <c r="G121" s="63"/>
      <c r="H121" s="63"/>
      <c r="I121" s="471" t="s">
        <v>152</v>
      </c>
      <c r="J121" s="45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375</v>
      </c>
      <c r="G122" s="63"/>
      <c r="H122" s="63"/>
      <c r="I122" s="471" t="s">
        <v>152</v>
      </c>
      <c r="J122" s="45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375</v>
      </c>
      <c r="G123" s="63"/>
      <c r="H123" s="63"/>
      <c r="I123" s="471" t="s">
        <v>152</v>
      </c>
      <c r="J123" s="45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375</v>
      </c>
      <c r="G124" s="63"/>
      <c r="H124" s="63"/>
      <c r="I124" s="471" t="s">
        <v>152</v>
      </c>
      <c r="J124" s="45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375</v>
      </c>
      <c r="G125" s="63"/>
      <c r="H125" s="63"/>
      <c r="I125" s="471" t="s">
        <v>152</v>
      </c>
      <c r="J125" s="45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497" t="s">
        <v>376</v>
      </c>
      <c r="G126" s="231"/>
      <c r="H126" s="231"/>
      <c r="I126" s="231" t="s">
        <v>246</v>
      </c>
      <c r="J126" s="502">
        <f>SUM(J127:J139)</f>
        <v>0</v>
      </c>
      <c r="K126" s="50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375</v>
      </c>
      <c r="G127" s="63"/>
      <c r="H127" s="63"/>
      <c r="I127" s="471" t="s">
        <v>152</v>
      </c>
      <c r="J127" s="45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375</v>
      </c>
      <c r="G128" s="63"/>
      <c r="H128" s="63"/>
      <c r="I128" s="471" t="s">
        <v>152</v>
      </c>
      <c r="J128" s="45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375</v>
      </c>
      <c r="G129" s="63"/>
      <c r="H129" s="63"/>
      <c r="I129" s="471" t="s">
        <v>152</v>
      </c>
      <c r="J129" s="45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375</v>
      </c>
      <c r="G130" s="63"/>
      <c r="H130" s="63"/>
      <c r="I130" s="471" t="s">
        <v>152</v>
      </c>
      <c r="J130" s="45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375</v>
      </c>
      <c r="G131" s="63"/>
      <c r="H131" s="63"/>
      <c r="I131" s="471" t="s">
        <v>152</v>
      </c>
      <c r="J131" s="45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375</v>
      </c>
      <c r="G132" s="63"/>
      <c r="H132" s="63"/>
      <c r="I132" s="471" t="s">
        <v>152</v>
      </c>
      <c r="J132" s="45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375</v>
      </c>
      <c r="G133" s="63"/>
      <c r="H133" s="63"/>
      <c r="I133" s="471" t="s">
        <v>152</v>
      </c>
      <c r="J133" s="45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375</v>
      </c>
      <c r="G134" s="63"/>
      <c r="H134" s="63"/>
      <c r="I134" s="471" t="s">
        <v>152</v>
      </c>
      <c r="J134" s="45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375</v>
      </c>
      <c r="G135" s="63"/>
      <c r="H135" s="63"/>
      <c r="I135" s="471" t="s">
        <v>152</v>
      </c>
      <c r="J135" s="45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375</v>
      </c>
      <c r="G136" s="63"/>
      <c r="H136" s="63"/>
      <c r="I136" s="471" t="s">
        <v>152</v>
      </c>
      <c r="J136" s="45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375</v>
      </c>
      <c r="G137" s="63"/>
      <c r="H137" s="63"/>
      <c r="I137" s="471" t="s">
        <v>152</v>
      </c>
      <c r="J137" s="45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375</v>
      </c>
      <c r="G138" s="63"/>
      <c r="H138" s="63"/>
      <c r="I138" s="471" t="s">
        <v>152</v>
      </c>
      <c r="J138" s="45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375</v>
      </c>
      <c r="G139" s="63"/>
      <c r="H139" s="63"/>
      <c r="I139" s="471" t="s">
        <v>152</v>
      </c>
      <c r="J139" s="45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02">
        <f>SUM(J141:J153)</f>
        <v>0</v>
      </c>
      <c r="K140" s="50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71" t="s">
        <v>152</v>
      </c>
      <c r="J141" s="45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71" t="s">
        <v>152</v>
      </c>
      <c r="J142" s="45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71" t="s">
        <v>152</v>
      </c>
      <c r="J143" s="45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71" t="s">
        <v>152</v>
      </c>
      <c r="J144" s="45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71" t="s">
        <v>152</v>
      </c>
      <c r="J145" s="45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71" t="s">
        <v>152</v>
      </c>
      <c r="J146" s="45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71" t="s">
        <v>152</v>
      </c>
      <c r="J147" s="45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71" t="s">
        <v>152</v>
      </c>
      <c r="J148" s="45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71" t="s">
        <v>152</v>
      </c>
      <c r="J149" s="45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71" t="s">
        <v>152</v>
      </c>
      <c r="J150" s="45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71" t="s">
        <v>152</v>
      </c>
      <c r="J151" s="45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71" t="s">
        <v>152</v>
      </c>
      <c r="J152" s="45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71" t="s">
        <v>152</v>
      </c>
      <c r="J153" s="45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02">
        <f>SUM(J155:J167)</f>
        <v>0</v>
      </c>
      <c r="K154" s="50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71" t="s">
        <v>152</v>
      </c>
      <c r="J155" s="45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71" t="s">
        <v>152</v>
      </c>
      <c r="J156" s="45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71" t="s">
        <v>152</v>
      </c>
      <c r="J157" s="45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71" t="s">
        <v>152</v>
      </c>
      <c r="J158" s="45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71" t="s">
        <v>152</v>
      </c>
      <c r="J159" s="45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71" t="s">
        <v>152</v>
      </c>
      <c r="J160" s="45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71" t="s">
        <v>152</v>
      </c>
      <c r="J161" s="45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71" t="s">
        <v>152</v>
      </c>
      <c r="J162" s="45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71" t="s">
        <v>152</v>
      </c>
      <c r="J163" s="45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71" t="s">
        <v>152</v>
      </c>
      <c r="J164" s="45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71" t="s">
        <v>152</v>
      </c>
      <c r="J165" s="45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71" t="s">
        <v>152</v>
      </c>
      <c r="J166" s="45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71" t="s">
        <v>152</v>
      </c>
      <c r="J167" s="45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02">
        <f>SUM(J169:J181)</f>
        <v>0</v>
      </c>
      <c r="K168" s="50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71" t="s">
        <v>152</v>
      </c>
      <c r="J169" s="45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71" t="s">
        <v>152</v>
      </c>
      <c r="J170" s="45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71" t="s">
        <v>152</v>
      </c>
      <c r="J171" s="45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71" t="s">
        <v>152</v>
      </c>
      <c r="J172" s="45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71" t="s">
        <v>152</v>
      </c>
      <c r="J173" s="45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71" t="s">
        <v>152</v>
      </c>
      <c r="J174" s="45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71" t="s">
        <v>152</v>
      </c>
      <c r="J175" s="45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71" t="s">
        <v>152</v>
      </c>
      <c r="J176" s="45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71" t="s">
        <v>152</v>
      </c>
      <c r="J177" s="45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71" t="s">
        <v>152</v>
      </c>
      <c r="J178" s="45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71" t="s">
        <v>152</v>
      </c>
      <c r="J179" s="45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71" t="s">
        <v>152</v>
      </c>
      <c r="J180" s="45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71" t="s">
        <v>152</v>
      </c>
      <c r="J181" s="45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377</v>
      </c>
      <c r="G182" s="319"/>
      <c r="H182" s="319"/>
      <c r="I182" s="504" t="s">
        <v>378</v>
      </c>
      <c r="J182" s="505">
        <v>15</v>
      </c>
      <c r="K182" s="50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49"/>
      <c r="U182" s="450"/>
      <c r="V182" s="450"/>
      <c r="W182" s="507"/>
      <c r="X182" s="508"/>
      <c r="Y182" s="451"/>
      <c r="Z182" s="451"/>
      <c r="AA182" s="451"/>
      <c r="AB182" s="451"/>
      <c r="AC182" s="509"/>
      <c r="AD182" s="451"/>
      <c r="AE182" s="451"/>
      <c r="AF182" s="451"/>
      <c r="AG182" s="451"/>
      <c r="AH182" s="451"/>
      <c r="AI182" s="451"/>
      <c r="AJ182" s="451"/>
      <c r="AK182" s="451"/>
      <c r="AL182" s="451"/>
      <c r="AM182" s="451"/>
      <c r="AN182" s="451"/>
      <c r="AO182" s="451"/>
      <c r="AP182" s="451"/>
      <c r="AQ182" s="451"/>
      <c r="AR182" s="451"/>
      <c r="AS182" s="451"/>
      <c r="AT182" s="451"/>
      <c r="AU182" s="451"/>
      <c r="AV182" s="451"/>
      <c r="AW182" s="451"/>
      <c r="AX182" s="451"/>
      <c r="AY182" s="451"/>
      <c r="AZ182" s="451"/>
      <c r="BA182" s="451"/>
      <c r="BB182" s="451"/>
      <c r="BC182" s="451"/>
      <c r="BD182" s="451"/>
      <c r="BE182" s="451"/>
      <c r="BF182" s="451"/>
      <c r="BG182" s="451"/>
      <c r="BH182" s="451"/>
      <c r="BI182" s="451"/>
      <c r="BJ182" s="451"/>
      <c r="BK182" s="451"/>
      <c r="BL182" s="451"/>
      <c r="BM182" s="451"/>
      <c r="BN182" s="319"/>
      <c r="BO182" s="452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71" t="s">
        <v>387</v>
      </c>
      <c r="J183" s="45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71" t="s">
        <v>388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7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381</v>
      </c>
      <c r="G186" s="319"/>
      <c r="H186" s="319"/>
      <c r="I186" s="504" t="s">
        <v>382</v>
      </c>
      <c r="J186" s="505">
        <f t="shared" ref="J186:K186" si="201">SUM(J187)</f>
        <v>6</v>
      </c>
      <c r="K186" s="50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49"/>
      <c r="U186" s="450"/>
      <c r="V186" s="450"/>
      <c r="W186" s="507"/>
      <c r="X186" s="508"/>
      <c r="Y186" s="451"/>
      <c r="Z186" s="451"/>
      <c r="AA186" s="451"/>
      <c r="AB186" s="451"/>
      <c r="AC186" s="509"/>
      <c r="AD186" s="451"/>
      <c r="AE186" s="451"/>
      <c r="AF186" s="451"/>
      <c r="AG186" s="451"/>
      <c r="AH186" s="451"/>
      <c r="AI186" s="451"/>
      <c r="AJ186" s="451"/>
      <c r="AK186" s="451"/>
      <c r="AL186" s="451"/>
      <c r="AM186" s="451"/>
      <c r="AN186" s="451"/>
      <c r="AO186" s="451"/>
      <c r="AP186" s="451"/>
      <c r="AQ186" s="451"/>
      <c r="AR186" s="451"/>
      <c r="AS186" s="451"/>
      <c r="AT186" s="451"/>
      <c r="AU186" s="451"/>
      <c r="AV186" s="451"/>
      <c r="AW186" s="451"/>
      <c r="AX186" s="451"/>
      <c r="AY186" s="451"/>
      <c r="AZ186" s="451"/>
      <c r="BA186" s="451"/>
      <c r="BB186" s="451"/>
      <c r="BC186" s="451"/>
      <c r="BD186" s="451"/>
      <c r="BE186" s="451"/>
      <c r="BF186" s="451"/>
      <c r="BG186" s="451"/>
      <c r="BH186" s="451"/>
      <c r="BI186" s="451"/>
      <c r="BJ186" s="451"/>
      <c r="BK186" s="451"/>
      <c r="BL186" s="451"/>
      <c r="BM186" s="451"/>
      <c r="BN186" s="319"/>
      <c r="BO186" s="452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7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58">
        <f>SUM(J2+J35+J182+J186)</f>
        <v>87</v>
      </c>
      <c r="K188" s="458">
        <f t="shared" si="202"/>
        <v>3132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</mergeCells>
  <conditionalFormatting sqref="U11:U14 U20 U22:U23 U27 U32:U34 U43:U58 U64 U77 U79 U90 U102 U104:U120 U136:U148 U150:U162 U164:U176 U182">
    <cfRule type="expression" dxfId="2303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2302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2301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2300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2299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2298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2297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2296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2295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2294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2293" priority="11">
      <formula>AND(NOT(ISBLANK($X11)),ISBLANK($U11),ISBLANK($V11),ISBLANK($W11))</formula>
    </cfRule>
  </conditionalFormatting>
  <conditionalFormatting sqref="AC3 AC32:AC34">
    <cfRule type="expression" dxfId="2292" priority="12">
      <formula>"&lt;=0.5*$E$17"</formula>
    </cfRule>
  </conditionalFormatting>
  <conditionalFormatting sqref="AC3 AC32:AC34">
    <cfRule type="expression" dxfId="2291" priority="13">
      <formula>"&gt;=0,5*$E$17"</formula>
    </cfRule>
  </conditionalFormatting>
  <conditionalFormatting sqref="Y3 AD3:BM3 AD32:BM34 AF44:AF50 AJ44:AL50 AM27 AO27 AQ44:AQ50 BB44:BM50">
    <cfRule type="expression" dxfId="2290" priority="14" stopIfTrue="1">
      <formula>MOD(Y3,2)&lt;&gt;0</formula>
    </cfRule>
  </conditionalFormatting>
  <conditionalFormatting sqref="U3">
    <cfRule type="expression" dxfId="2289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2288" priority="16" stopIfTrue="1">
      <formula>AND(INDEX($M3:$T3,1,$W3)=0, $W3&gt;0)</formula>
    </cfRule>
  </conditionalFormatting>
  <conditionalFormatting sqref="W3">
    <cfRule type="expression" dxfId="2287" priority="17" stopIfTrue="1">
      <formula>AND(INDEX($M3:$T3,1,$X3)=0, $X3&gt;0)</formula>
    </cfRule>
  </conditionalFormatting>
  <conditionalFormatting sqref="AD4:AF10">
    <cfRule type="expression" dxfId="2286" priority="18">
      <formula>AND(NOT(ISBLANK($M4)),ISBLANK($AE4),ISBLANK($AF4),ISBLANK($AG4))</formula>
    </cfRule>
  </conditionalFormatting>
  <conditionalFormatting sqref="AG4:AI10">
    <cfRule type="expression" dxfId="2285" priority="19">
      <formula>AND(NOT(ISBLANK($N4)),ISBLANK($AH4),ISBLANK($AI4),ISBLANK($AJ4))</formula>
    </cfRule>
  </conditionalFormatting>
  <conditionalFormatting sqref="AK4:AK10">
    <cfRule type="expression" dxfId="2284" priority="20">
      <formula>AND(NOT(ISBLANK($O4)),ISBLANK($AK4),ISBLANK($AL4),ISBLANK($AM4))</formula>
    </cfRule>
  </conditionalFormatting>
  <conditionalFormatting sqref="AN4:AN10">
    <cfRule type="expression" dxfId="2283" priority="21">
      <formula>AND(NOT(ISBLANK($P4)),ISBLANK($AN4),ISBLANK($AO4),ISBLANK($AP4))</formula>
    </cfRule>
  </conditionalFormatting>
  <conditionalFormatting sqref="AP4:AR10">
    <cfRule type="expression" dxfId="2282" priority="22">
      <formula>AND(NOT(ISBLANK($Q4)),ISBLANK($AQ4),ISBLANK($AR4),ISBLANK($AS4))</formula>
    </cfRule>
  </conditionalFormatting>
  <conditionalFormatting sqref="AS4:AU10">
    <cfRule type="expression" dxfId="2281" priority="23">
      <formula>AND(NOT(ISBLANK($R4)),ISBLANK($AT4),ISBLANK($AU4),ISBLANK($AV4))</formula>
    </cfRule>
  </conditionalFormatting>
  <conditionalFormatting sqref="AV4:AX10">
    <cfRule type="expression" dxfId="2280" priority="24">
      <formula>AND(NOT(ISBLANK($S4)),ISBLANK($AW4),ISBLANK($AX4),ISBLANK($AY4))</formula>
    </cfRule>
  </conditionalFormatting>
  <conditionalFormatting sqref="AY4:BA10">
    <cfRule type="expression" dxfId="2279" priority="25">
      <formula>AND(NOT(ISBLANK($T4)),ISBLANK($AZ4),ISBLANK($BA4),ISBLANK($BB4))</formula>
    </cfRule>
  </conditionalFormatting>
  <conditionalFormatting sqref="W4:W10">
    <cfRule type="expression" dxfId="2278" priority="26">
      <formula>AND(NOT(ISBLANK($X4)),ISBLANK($U4),ISBLANK($V4),ISBLANK($W4))</formula>
    </cfRule>
  </conditionalFormatting>
  <conditionalFormatting sqref="AC11:AC14">
    <cfRule type="expression" dxfId="2277" priority="27">
      <formula>"&lt;=0.5*$E$17"</formula>
    </cfRule>
  </conditionalFormatting>
  <conditionalFormatting sqref="AC11:AC14">
    <cfRule type="expression" dxfId="2276" priority="28">
      <formula>"&gt;=0,5*$E$17"</formula>
    </cfRule>
  </conditionalFormatting>
  <conditionalFormatting sqref="Y11:Y14 AD11:BM14 AD17 AF17 AJ17:AL17 AP17:AR17 AV17:AX17">
    <cfRule type="expression" dxfId="2275" priority="29" stopIfTrue="1">
      <formula>MOD(Y11,2)&lt;&gt;0</formula>
    </cfRule>
  </conditionalFormatting>
  <conditionalFormatting sqref="V11:V13">
    <cfRule type="expression" dxfId="2274" priority="30" stopIfTrue="1">
      <formula>AND(INDEX($M11:$T11,1,$W11)=0, $W11&gt;0)</formula>
    </cfRule>
  </conditionalFormatting>
  <conditionalFormatting sqref="AC17">
    <cfRule type="expression" dxfId="2273" priority="31">
      <formula>"&lt;=0.5*$E$17"</formula>
    </cfRule>
  </conditionalFormatting>
  <conditionalFormatting sqref="AC17">
    <cfRule type="expression" dxfId="2272" priority="32">
      <formula>"&gt;=0,5*$E$17"</formula>
    </cfRule>
  </conditionalFormatting>
  <conditionalFormatting sqref="Y17">
    <cfRule type="expression" dxfId="2271" priority="33" stopIfTrue="1">
      <formula>MOD(Y17,2)&lt;&gt;0</formula>
    </cfRule>
  </conditionalFormatting>
  <conditionalFormatting sqref="AC20 AC22:AC23 AC25 AC27">
    <cfRule type="expression" dxfId="2270" priority="34">
      <formula>"&lt;=0.5*$E$17"</formula>
    </cfRule>
  </conditionalFormatting>
  <conditionalFormatting sqref="AC20 AC22:AC23 AC25 AC27">
    <cfRule type="expression" dxfId="2269" priority="35">
      <formula>"&gt;=0,5*$E$17"</formula>
    </cfRule>
  </conditionalFormatting>
  <conditionalFormatting sqref="Y20 Y22 AD20:BM20 AD22:BM23 AD25:BM25 AD27:AL27 AN27 AP27:BM27">
    <cfRule type="expression" dxfId="2268" priority="36" stopIfTrue="1">
      <formula>MOD(Y20,2)&lt;&gt;0</formula>
    </cfRule>
  </conditionalFormatting>
  <conditionalFormatting sqref="U25">
    <cfRule type="expression" dxfId="2267" priority="37" stopIfTrue="1">
      <formula>AND(INDEX($M25:$T25,1,$V25)=0, $V25&gt;0)</formula>
    </cfRule>
  </conditionalFormatting>
  <conditionalFormatting sqref="V25">
    <cfRule type="expression" dxfId="2266" priority="38" stopIfTrue="1">
      <formula>AND(INDEX($M25:$T25,1,$W25)=0, $W25&gt;0)</formula>
    </cfRule>
  </conditionalFormatting>
  <conditionalFormatting sqref="W25">
    <cfRule type="expression" dxfId="2265" priority="39" stopIfTrue="1">
      <formula>AND(INDEX($M25:$T25,1,$X25)=0, $X25&gt;0)</formula>
    </cfRule>
  </conditionalFormatting>
  <conditionalFormatting sqref="AD25:AF25">
    <cfRule type="expression" dxfId="2264" priority="40">
      <formula>AND(NOT(ISBLANK($M25)),ISBLANK($AE25),ISBLANK($AF25),ISBLANK($AG25))</formula>
    </cfRule>
  </conditionalFormatting>
  <conditionalFormatting sqref="AG25:AI25">
    <cfRule type="expression" dxfId="2263" priority="41">
      <formula>AND(NOT(ISBLANK($N25)),ISBLANK($AH25),ISBLANK($AI25),ISBLANK($AJ25))</formula>
    </cfRule>
  </conditionalFormatting>
  <conditionalFormatting sqref="AJ25:AL25">
    <cfRule type="expression" dxfId="2262" priority="42">
      <formula>AND(NOT(ISBLANK($O25)),ISBLANK($AK25),ISBLANK($AL25),ISBLANK($AM25))</formula>
    </cfRule>
  </conditionalFormatting>
  <conditionalFormatting sqref="AM25:AO25">
    <cfRule type="expression" dxfId="2261" priority="43">
      <formula>AND(NOT(ISBLANK($P25)),ISBLANK($AN25),ISBLANK($AO25),ISBLANK($AP25))</formula>
    </cfRule>
  </conditionalFormatting>
  <conditionalFormatting sqref="AP25:AR25">
    <cfRule type="expression" dxfId="2260" priority="44">
      <formula>AND(NOT(ISBLANK($Q25)),ISBLANK($AQ25),ISBLANK($AR25),ISBLANK($AS25))</formula>
    </cfRule>
  </conditionalFormatting>
  <conditionalFormatting sqref="AS25:AU25">
    <cfRule type="expression" dxfId="2259" priority="45">
      <formula>AND(NOT(ISBLANK($R25)),ISBLANK($AT25),ISBLANK($AU25),ISBLANK($AV25))</formula>
    </cfRule>
  </conditionalFormatting>
  <conditionalFormatting sqref="AV25:AX25">
    <cfRule type="expression" dxfId="2258" priority="46">
      <formula>AND(NOT(ISBLANK($S25)),ISBLANK($AW25),ISBLANK($AX25),ISBLANK($AY25))</formula>
    </cfRule>
  </conditionalFormatting>
  <conditionalFormatting sqref="AY25:BA25">
    <cfRule type="expression" dxfId="2257" priority="47">
      <formula>AND(NOT(ISBLANK($T25)),ISBLANK($AZ25),ISBLANK($BA25),ISBLANK($BB25))</formula>
    </cfRule>
  </conditionalFormatting>
  <conditionalFormatting sqref="W25">
    <cfRule type="expression" dxfId="2256" priority="48">
      <formula>AND(NOT(ISBLANK($X25)),ISBLANK($U25),ISBLANK($V25),ISBLANK($W25))</formula>
    </cfRule>
  </conditionalFormatting>
  <conditionalFormatting sqref="AC29:AC31">
    <cfRule type="expression" dxfId="2255" priority="49">
      <formula>"&lt;=0.5*$E$17"</formula>
    </cfRule>
  </conditionalFormatting>
  <conditionalFormatting sqref="AC29:AC31">
    <cfRule type="expression" dxfId="2254" priority="50">
      <formula>"&gt;=0,5*$E$17"</formula>
    </cfRule>
  </conditionalFormatting>
  <conditionalFormatting sqref="AD29:BM31">
    <cfRule type="expression" dxfId="2253" priority="51" stopIfTrue="1">
      <formula>MOD(AD29,2)&lt;&gt;0</formula>
    </cfRule>
  </conditionalFormatting>
  <conditionalFormatting sqref="U29:U31">
    <cfRule type="expression" dxfId="2252" priority="52" stopIfTrue="1">
      <formula>AND(INDEX($M29:$T29,1,$V29)=0, $V29&gt;0)</formula>
    </cfRule>
  </conditionalFormatting>
  <conditionalFormatting sqref="V29:V31">
    <cfRule type="expression" dxfId="2251" priority="53" stopIfTrue="1">
      <formula>AND(INDEX($M29:$T29,1,$W29)=0, $W29&gt;0)</formula>
    </cfRule>
  </conditionalFormatting>
  <conditionalFormatting sqref="W29:W31">
    <cfRule type="expression" dxfId="2250" priority="54" stopIfTrue="1">
      <formula>AND(INDEX($M29:$T29,1,$X29)=0, $X29&gt;0)</formula>
    </cfRule>
  </conditionalFormatting>
  <conditionalFormatting sqref="AD29:AF31">
    <cfRule type="expression" dxfId="2249" priority="55">
      <formula>AND(NOT(ISBLANK($M29)),ISBLANK($AE29),ISBLANK($AF29),ISBLANK($AG29))</formula>
    </cfRule>
  </conditionalFormatting>
  <conditionalFormatting sqref="AG29:AI31">
    <cfRule type="expression" dxfId="2248" priority="56">
      <formula>AND(NOT(ISBLANK($N29)),ISBLANK($AH29),ISBLANK($AI29),ISBLANK($AJ29))</formula>
    </cfRule>
  </conditionalFormatting>
  <conditionalFormatting sqref="AJ29:AL31">
    <cfRule type="expression" dxfId="2247" priority="57">
      <formula>AND(NOT(ISBLANK($O29)),ISBLANK($AK29),ISBLANK($AL29),ISBLANK($AM29))</formula>
    </cfRule>
  </conditionalFormatting>
  <conditionalFormatting sqref="AM29:AO31">
    <cfRule type="expression" dxfId="2246" priority="58">
      <formula>AND(NOT(ISBLANK($P29)),ISBLANK($AN29),ISBLANK($AO29),ISBLANK($AP29))</formula>
    </cfRule>
  </conditionalFormatting>
  <conditionalFormatting sqref="AP29:AR31">
    <cfRule type="expression" dxfId="2245" priority="59">
      <formula>AND(NOT(ISBLANK($Q29)),ISBLANK($AQ29),ISBLANK($AR29),ISBLANK($AS29))</formula>
    </cfRule>
  </conditionalFormatting>
  <conditionalFormatting sqref="AS29:AU31">
    <cfRule type="expression" dxfId="2244" priority="60">
      <formula>AND(NOT(ISBLANK($R29)),ISBLANK($AT29),ISBLANK($AU29),ISBLANK($AV29))</formula>
    </cfRule>
  </conditionalFormatting>
  <conditionalFormatting sqref="AV29:AX31">
    <cfRule type="expression" dxfId="2243" priority="61">
      <formula>AND(NOT(ISBLANK($S29)),ISBLANK($AW29),ISBLANK($AX29),ISBLANK($AY29))</formula>
    </cfRule>
  </conditionalFormatting>
  <conditionalFormatting sqref="AY29:BA31">
    <cfRule type="expression" dxfId="2242" priority="62">
      <formula>AND(NOT(ISBLANK($T29)),ISBLANK($AZ29),ISBLANK($BA29),ISBLANK($BB29))</formula>
    </cfRule>
  </conditionalFormatting>
  <conditionalFormatting sqref="W29:W31">
    <cfRule type="expression" dxfId="2241" priority="63">
      <formula>AND(NOT(ISBLANK($X29)),ISBLANK($U29),ISBLANK($V29),ISBLANK($W29))</formula>
    </cfRule>
  </conditionalFormatting>
  <conditionalFormatting sqref="AC43">
    <cfRule type="expression" dxfId="2240" priority="64">
      <formula>"&lt;=0.5*$E$17"</formula>
    </cfRule>
  </conditionalFormatting>
  <conditionalFormatting sqref="AC43">
    <cfRule type="expression" dxfId="2239" priority="65">
      <formula>"&gt;=0,5*$E$17"</formula>
    </cfRule>
  </conditionalFormatting>
  <conditionalFormatting sqref="AD43:BM43 AD44:AE50 AG44:AI50 AM44:AP50 AR44:BA50">
    <cfRule type="expression" dxfId="2238" priority="66" stopIfTrue="1">
      <formula>MOD(AD43,2)&lt;&gt;0</formula>
    </cfRule>
  </conditionalFormatting>
  <conditionalFormatting sqref="AC178:AC180">
    <cfRule type="expression" dxfId="2237" priority="67">
      <formula>"&lt;=0.5*$E$17"</formula>
    </cfRule>
  </conditionalFormatting>
  <conditionalFormatting sqref="AC178:AC180">
    <cfRule type="expression" dxfId="2236" priority="68">
      <formula>"&gt;=0,5*$E$17"</formula>
    </cfRule>
  </conditionalFormatting>
  <conditionalFormatting sqref="AD178:BM178">
    <cfRule type="expression" dxfId="2235" priority="69" stopIfTrue="1">
      <formula>MOD(AD178,2)&lt;&gt;0</formula>
    </cfRule>
  </conditionalFormatting>
  <conditionalFormatting sqref="U178:U180">
    <cfRule type="expression" dxfId="2234" priority="70" stopIfTrue="1">
      <formula>AND(INDEX($M178:$T178,1,$V178)=0, $V178&gt;0)</formula>
    </cfRule>
  </conditionalFormatting>
  <conditionalFormatting sqref="V178:V180">
    <cfRule type="expression" dxfId="2233" priority="71" stopIfTrue="1">
      <formula>AND(INDEX($M178:$T178,1,$W178)=0, $W178&gt;0)</formula>
    </cfRule>
  </conditionalFormatting>
  <conditionalFormatting sqref="W178:W180">
    <cfRule type="expression" dxfId="2232" priority="72" stopIfTrue="1">
      <formula>AND(INDEX($M178:$T178,1,$X178)=0, $X178&gt;0)</formula>
    </cfRule>
  </conditionalFormatting>
  <conditionalFormatting sqref="AC55:AC58">
    <cfRule type="expression" dxfId="2231" priority="73">
      <formula>"&lt;=0.5*$E$17"</formula>
    </cfRule>
  </conditionalFormatting>
  <conditionalFormatting sqref="AC55:AC58">
    <cfRule type="expression" dxfId="2230" priority="74">
      <formula>"&gt;=0,5*$E$17"</formula>
    </cfRule>
  </conditionalFormatting>
  <conditionalFormatting sqref="Y55:Y56 AD55:BM58">
    <cfRule type="expression" dxfId="2229" priority="75" stopIfTrue="1">
      <formula>MOD(Y55,2)&lt;&gt;0</formula>
    </cfRule>
  </conditionalFormatting>
  <conditionalFormatting sqref="W59:W60">
    <cfRule type="expression" dxfId="2228" priority="76">
      <formula>AND(NOT(ISBLANK($X59)),ISBLANK($U59),ISBLANK($V59),ISBLANK($W59))</formula>
    </cfRule>
  </conditionalFormatting>
  <conditionalFormatting sqref="AC59:AC60 AC64">
    <cfRule type="expression" dxfId="2227" priority="77">
      <formula>"&lt;=0.5*$E$17"</formula>
    </cfRule>
  </conditionalFormatting>
  <conditionalFormatting sqref="AC59:AC60 AC64">
    <cfRule type="expression" dxfId="2226" priority="78">
      <formula>"&gt;=0,5*$E$17"</formula>
    </cfRule>
  </conditionalFormatting>
  <conditionalFormatting sqref="AD59:BM60 AD64:BM64">
    <cfRule type="expression" dxfId="2225" priority="79" stopIfTrue="1">
      <formula>MOD(AD59,2)&lt;&gt;0</formula>
    </cfRule>
  </conditionalFormatting>
  <conditionalFormatting sqref="U59:U60">
    <cfRule type="expression" dxfId="2224" priority="80" stopIfTrue="1">
      <formula>AND(INDEX($M59:$T59,1,$V59)=0, $V59&gt;0)</formula>
    </cfRule>
  </conditionalFormatting>
  <conditionalFormatting sqref="V59:V60">
    <cfRule type="expression" dxfId="2223" priority="81" stopIfTrue="1">
      <formula>AND(INDEX($M59:$T59,1,$W59)=0, $W59&gt;0)</formula>
    </cfRule>
  </conditionalFormatting>
  <conditionalFormatting sqref="W59:W60">
    <cfRule type="expression" dxfId="2222" priority="82" stopIfTrue="1">
      <formula>AND(INDEX($M59:$T59,1,$X59)=0, $X59&gt;0)</formula>
    </cfRule>
  </conditionalFormatting>
  <conditionalFormatting sqref="AD59:AF60">
    <cfRule type="expression" dxfId="2221" priority="83">
      <formula>AND(NOT(ISBLANK($M59)),ISBLANK($AE59),ISBLANK($AF59),ISBLANK($AG59))</formula>
    </cfRule>
  </conditionalFormatting>
  <conditionalFormatting sqref="AG59:AI60">
    <cfRule type="expression" dxfId="2220" priority="84">
      <formula>AND(NOT(ISBLANK($N59)),ISBLANK($AH59),ISBLANK($AI59),ISBLANK($AJ59))</formula>
    </cfRule>
  </conditionalFormatting>
  <conditionalFormatting sqref="AJ59:AL60">
    <cfRule type="expression" dxfId="2219" priority="85">
      <formula>AND(NOT(ISBLANK($O59)),ISBLANK($AK59),ISBLANK($AL59),ISBLANK($AM59))</formula>
    </cfRule>
  </conditionalFormatting>
  <conditionalFormatting sqref="AM59:AO60">
    <cfRule type="expression" dxfId="2218" priority="86">
      <formula>AND(NOT(ISBLANK($P59)),ISBLANK($AN59),ISBLANK($AO59),ISBLANK($AP59))</formula>
    </cfRule>
  </conditionalFormatting>
  <conditionalFormatting sqref="AP59:AR60">
    <cfRule type="expression" dxfId="2217" priority="87">
      <formula>AND(NOT(ISBLANK($Q59)),ISBLANK($AQ59),ISBLANK($AR59),ISBLANK($AS59))</formula>
    </cfRule>
  </conditionalFormatting>
  <conditionalFormatting sqref="AS59:AU60">
    <cfRule type="expression" dxfId="2216" priority="88">
      <formula>AND(NOT(ISBLANK($R59)),ISBLANK($AT59),ISBLANK($AU59),ISBLANK($AV59))</formula>
    </cfRule>
  </conditionalFormatting>
  <conditionalFormatting sqref="AV59:AX60">
    <cfRule type="expression" dxfId="2215" priority="89">
      <formula>AND(NOT(ISBLANK($S59)),ISBLANK($AW59),ISBLANK($AX59),ISBLANK($AY59))</formula>
    </cfRule>
  </conditionalFormatting>
  <conditionalFormatting sqref="AY59:BA60">
    <cfRule type="expression" dxfId="2214" priority="90">
      <formula>AND(NOT(ISBLANK($T59)),ISBLANK($AZ59),ISBLANK($BA59),ISBLANK($BB59))</formula>
    </cfRule>
  </conditionalFormatting>
  <conditionalFormatting sqref="AC61:AC63">
    <cfRule type="expression" dxfId="2213" priority="91">
      <formula>"&lt;=0.5*$E$17"</formula>
    </cfRule>
  </conditionalFormatting>
  <conditionalFormatting sqref="AC61:AC63">
    <cfRule type="expression" dxfId="2212" priority="92">
      <formula>"&gt;=0,5*$E$17"</formula>
    </cfRule>
  </conditionalFormatting>
  <conditionalFormatting sqref="AD61:BM63">
    <cfRule type="expression" dxfId="2211" priority="93" stopIfTrue="1">
      <formula>MOD(AD61,2)&lt;&gt;0</formula>
    </cfRule>
  </conditionalFormatting>
  <conditionalFormatting sqref="U61:U63">
    <cfRule type="expression" dxfId="2210" priority="94" stopIfTrue="1">
      <formula>AND(INDEX($M61:$T61,1,$V61)=0, $V61&gt;0)</formula>
    </cfRule>
  </conditionalFormatting>
  <conditionalFormatting sqref="V61:V63">
    <cfRule type="expression" dxfId="2209" priority="95" stopIfTrue="1">
      <formula>AND(INDEX($M61:$T61,1,$W61)=0, $W61&gt;0)</formula>
    </cfRule>
  </conditionalFormatting>
  <conditionalFormatting sqref="W61:W63">
    <cfRule type="expression" dxfId="2208" priority="96" stopIfTrue="1">
      <formula>AND(INDEX($M61:$T61,1,$X61)=0, $X61&gt;0)</formula>
    </cfRule>
  </conditionalFormatting>
  <conditionalFormatting sqref="AD61:AF63">
    <cfRule type="expression" dxfId="2207" priority="97">
      <formula>AND(NOT(ISBLANK($M61)),ISBLANK($AE61),ISBLANK($AF61),ISBLANK($AG61))</formula>
    </cfRule>
  </conditionalFormatting>
  <conditionalFormatting sqref="AG61:AI63">
    <cfRule type="expression" dxfId="2206" priority="98">
      <formula>AND(NOT(ISBLANK($N61)),ISBLANK($AH61),ISBLANK($AI61),ISBLANK($AJ61))</formula>
    </cfRule>
  </conditionalFormatting>
  <conditionalFormatting sqref="AJ61:AL63">
    <cfRule type="expression" dxfId="2205" priority="99">
      <formula>AND(NOT(ISBLANK($O61)),ISBLANK($AK61),ISBLANK($AL61),ISBLANK($AM61))</formula>
    </cfRule>
  </conditionalFormatting>
  <conditionalFormatting sqref="AM61:AO63">
    <cfRule type="expression" dxfId="2204" priority="100">
      <formula>AND(NOT(ISBLANK($P61)),ISBLANK($AN61),ISBLANK($AO61),ISBLANK($AP61))</formula>
    </cfRule>
  </conditionalFormatting>
  <conditionalFormatting sqref="AP61:AR63">
    <cfRule type="expression" dxfId="2203" priority="101">
      <formula>AND(NOT(ISBLANK($Q61)),ISBLANK($AQ61),ISBLANK($AR61),ISBLANK($AS61))</formula>
    </cfRule>
  </conditionalFormatting>
  <conditionalFormatting sqref="AS61:AU63">
    <cfRule type="expression" dxfId="2202" priority="102">
      <formula>AND(NOT(ISBLANK($R61)),ISBLANK($AT61),ISBLANK($AU61),ISBLANK($AV61))</formula>
    </cfRule>
  </conditionalFormatting>
  <conditionalFormatting sqref="AV61:AX63">
    <cfRule type="expression" dxfId="2201" priority="103">
      <formula>AND(NOT(ISBLANK($S61)),ISBLANK($AW61),ISBLANK($AX61),ISBLANK($AY61))</formula>
    </cfRule>
  </conditionalFormatting>
  <conditionalFormatting sqref="AY61:BA63">
    <cfRule type="expression" dxfId="2200" priority="104">
      <formula>AND(NOT(ISBLANK($T61)),ISBLANK($AZ61),ISBLANK($BA61),ISBLANK($BB61))</formula>
    </cfRule>
  </conditionalFormatting>
  <conditionalFormatting sqref="W61:W63">
    <cfRule type="expression" dxfId="2199" priority="105">
      <formula>AND(NOT(ISBLANK($X61)),ISBLANK($U61),ISBLANK($V61),ISBLANK($W61))</formula>
    </cfRule>
  </conditionalFormatting>
  <conditionalFormatting sqref="U122:U134">
    <cfRule type="expression" dxfId="2198" priority="106" stopIfTrue="1">
      <formula>AND(INDEX($M122:$T122,1,$V122)=0, $V122&gt;0)</formula>
    </cfRule>
  </conditionalFormatting>
  <conditionalFormatting sqref="V122:V134">
    <cfRule type="expression" dxfId="2197" priority="107" stopIfTrue="1">
      <formula>AND(INDEX($M122:$T122,1,$W122)=0, $W122&gt;0)</formula>
    </cfRule>
  </conditionalFormatting>
  <conditionalFormatting sqref="W122:W134">
    <cfRule type="expression" dxfId="2196" priority="108" stopIfTrue="1">
      <formula>AND(INDEX($M122:$T122,1,$X122)=0, $X122&gt;0)</formula>
    </cfRule>
  </conditionalFormatting>
  <conditionalFormatting sqref="AC107:AC120 AC122:AC134 AC136:AC148 AC150:AC162 AC164:AC176">
    <cfRule type="expression" dxfId="2195" priority="109">
      <formula>"&lt;=0.5*$E$17"</formula>
    </cfRule>
  </conditionalFormatting>
  <conditionalFormatting sqref="AC107:AC120 AC122:AC134 AC136:AC148 AC150:AC162 AC164:AC176">
    <cfRule type="expression" dxfId="2194" priority="110">
      <formula>"&gt;=0,5*$E$17"</formula>
    </cfRule>
  </conditionalFormatting>
  <conditionalFormatting sqref="AD107:BM120 AD122:BM134 AD136:BM148 AD150:BM162 AD164:BM176">
    <cfRule type="expression" dxfId="2193" priority="111" stopIfTrue="1">
      <formula>MOD(AD107,2)&lt;&gt;0</formula>
    </cfRule>
  </conditionalFormatting>
  <conditionalFormatting sqref="AD107:AF176">
    <cfRule type="expression" dxfId="2192" priority="112">
      <formula>AND(NOT(ISBLANK($M107)),ISBLANK($AE107),ISBLANK($AF107),ISBLANK($AG107))</formula>
    </cfRule>
  </conditionalFormatting>
  <conditionalFormatting sqref="AG107:AI176">
    <cfRule type="expression" dxfId="2191" priority="113">
      <formula>AND(NOT(ISBLANK($N107)),ISBLANK($AH107),ISBLANK($AI107),ISBLANK($AJ107))</formula>
    </cfRule>
  </conditionalFormatting>
  <conditionalFormatting sqref="AJ107:AL176">
    <cfRule type="expression" dxfId="2190" priority="114">
      <formula>AND(NOT(ISBLANK($O107)),ISBLANK($AK107),ISBLANK($AL107),ISBLANK($AM107))</formula>
    </cfRule>
  </conditionalFormatting>
  <conditionalFormatting sqref="AM107:AO176">
    <cfRule type="expression" dxfId="2189" priority="115">
      <formula>AND(NOT(ISBLANK($P107)),ISBLANK($AN107),ISBLANK($AO107),ISBLANK($AP107))</formula>
    </cfRule>
  </conditionalFormatting>
  <conditionalFormatting sqref="AP107:AR176">
    <cfRule type="expression" dxfId="2188" priority="116">
      <formula>AND(NOT(ISBLANK($Q107)),ISBLANK($AQ107),ISBLANK($AR107),ISBLANK($AS107))</formula>
    </cfRule>
  </conditionalFormatting>
  <conditionalFormatting sqref="AS107:AU176">
    <cfRule type="expression" dxfId="2187" priority="117">
      <formula>AND(NOT(ISBLANK($R107)),ISBLANK($AT107),ISBLANK($AU107),ISBLANK($AV107))</formula>
    </cfRule>
  </conditionalFormatting>
  <conditionalFormatting sqref="AV107:AX176">
    <cfRule type="expression" dxfId="2186" priority="118">
      <formula>AND(NOT(ISBLANK($S107)),ISBLANK($AW107),ISBLANK($AX107),ISBLANK($AY107))</formula>
    </cfRule>
  </conditionalFormatting>
  <conditionalFormatting sqref="AY107:BA176">
    <cfRule type="expression" dxfId="2185" priority="119">
      <formula>AND(NOT(ISBLANK($T107)),ISBLANK($AZ107),ISBLANK($BA107),ISBLANK($BB107))</formula>
    </cfRule>
  </conditionalFormatting>
  <conditionalFormatting sqref="W107:W176">
    <cfRule type="expression" dxfId="2184" priority="120">
      <formula>AND(NOT(ISBLANK($X107)),ISBLANK($U107),ISBLANK($V107),ISBLANK($W107))</formula>
    </cfRule>
  </conditionalFormatting>
  <conditionalFormatting sqref="AC77 AC79:AC81 AC102 AC104:AC106">
    <cfRule type="expression" dxfId="2183" priority="121">
      <formula>"&lt;=0.5*$E$17"</formula>
    </cfRule>
  </conditionalFormatting>
  <conditionalFormatting sqref="AC77 AC79:AC81 AC102 AC104:AC106">
    <cfRule type="expression" dxfId="2182" priority="122">
      <formula>"&gt;=0,5*$E$17"</formula>
    </cfRule>
  </conditionalFormatting>
  <conditionalFormatting sqref="AD77:BM77 AD79:BM81 AD102:BM102 AD104:BM106">
    <cfRule type="expression" dxfId="2181" priority="123" stopIfTrue="1">
      <formula>MOD(AD77,2)&lt;&gt;0</formula>
    </cfRule>
  </conditionalFormatting>
  <conditionalFormatting sqref="AC103">
    <cfRule type="expression" dxfId="2180" priority="124">
      <formula>"&lt;=0.5*$E$17"</formula>
    </cfRule>
  </conditionalFormatting>
  <conditionalFormatting sqref="AC103">
    <cfRule type="expression" dxfId="2179" priority="125">
      <formula>"&gt;=0,5*$E$17"</formula>
    </cfRule>
  </conditionalFormatting>
  <conditionalFormatting sqref="AD103:BM103">
    <cfRule type="expression" dxfId="2178" priority="126" stopIfTrue="1">
      <formula>MOD(AD103,2)&lt;&gt;0</formula>
    </cfRule>
  </conditionalFormatting>
  <conditionalFormatting sqref="U103">
    <cfRule type="expression" dxfId="2177" priority="127" stopIfTrue="1">
      <formula>AND(INDEX($M103:$T103,1,$V103)=0, $V103&gt;0)</formula>
    </cfRule>
  </conditionalFormatting>
  <conditionalFormatting sqref="V103">
    <cfRule type="expression" dxfId="2176" priority="128" stopIfTrue="1">
      <formula>AND(INDEX($M103:$T103,1,$W103)=0, $W103&gt;0)</formula>
    </cfRule>
  </conditionalFormatting>
  <conditionalFormatting sqref="W103">
    <cfRule type="expression" dxfId="2175" priority="129" stopIfTrue="1">
      <formula>AND(INDEX($M103:$T103,1,$X103)=0, $X103&gt;0)</formula>
    </cfRule>
  </conditionalFormatting>
  <conditionalFormatting sqref="AD103:AF103">
    <cfRule type="expression" dxfId="2174" priority="130">
      <formula>AND(NOT(ISBLANK($M103)),ISBLANK($AE103),ISBLANK($AF103),ISBLANK($AG103))</formula>
    </cfRule>
  </conditionalFormatting>
  <conditionalFormatting sqref="AG103:AI103">
    <cfRule type="expression" dxfId="2173" priority="131">
      <formula>AND(NOT(ISBLANK($N103)),ISBLANK($AH103),ISBLANK($AI103),ISBLANK($AJ103))</formula>
    </cfRule>
  </conditionalFormatting>
  <conditionalFormatting sqref="AJ103:AL103">
    <cfRule type="expression" dxfId="2172" priority="132">
      <formula>AND(NOT(ISBLANK($O103)),ISBLANK($AK103),ISBLANK($AL103),ISBLANK($AM103))</formula>
    </cfRule>
  </conditionalFormatting>
  <conditionalFormatting sqref="AM103:AO103">
    <cfRule type="expression" dxfId="2171" priority="133">
      <formula>AND(NOT(ISBLANK($P103)),ISBLANK($AN103),ISBLANK($AO103),ISBLANK($AP103))</formula>
    </cfRule>
  </conditionalFormatting>
  <conditionalFormatting sqref="AP103:AR103">
    <cfRule type="expression" dxfId="2170" priority="134">
      <formula>AND(NOT(ISBLANK($Q103)),ISBLANK($AQ103),ISBLANK($AR103),ISBLANK($AS103))</formula>
    </cfRule>
  </conditionalFormatting>
  <conditionalFormatting sqref="AS103:AU103">
    <cfRule type="expression" dxfId="2169" priority="135">
      <formula>AND(NOT(ISBLANK($R103)),ISBLANK($AT103),ISBLANK($AU103),ISBLANK($AV103))</formula>
    </cfRule>
  </conditionalFormatting>
  <conditionalFormatting sqref="AV103:AX103">
    <cfRule type="expression" dxfId="2168" priority="136">
      <formula>AND(NOT(ISBLANK($S103)),ISBLANK($AW103),ISBLANK($AX103),ISBLANK($AY103))</formula>
    </cfRule>
  </conditionalFormatting>
  <conditionalFormatting sqref="AY103:BA103">
    <cfRule type="expression" dxfId="2167" priority="137">
      <formula>AND(NOT(ISBLANK($T103)),ISBLANK($AZ103),ISBLANK($BA103),ISBLANK($BB103))</formula>
    </cfRule>
  </conditionalFormatting>
  <conditionalFormatting sqref="W103">
    <cfRule type="expression" dxfId="2166" priority="138">
      <formula>AND(NOT(ISBLANK($X103)),ISBLANK($U103),ISBLANK($V103),ISBLANK($W103))</formula>
    </cfRule>
  </conditionalFormatting>
  <conditionalFormatting sqref="AC101">
    <cfRule type="expression" dxfId="2165" priority="139">
      <formula>"&lt;=0.5*$E$17"</formula>
    </cfRule>
  </conditionalFormatting>
  <conditionalFormatting sqref="AC101">
    <cfRule type="expression" dxfId="2164" priority="140">
      <formula>"&gt;=0,5*$E$17"</formula>
    </cfRule>
  </conditionalFormatting>
  <conditionalFormatting sqref="AD101:BM101">
    <cfRule type="expression" dxfId="2163" priority="141" stopIfTrue="1">
      <formula>MOD(AD101,2)&lt;&gt;0</formula>
    </cfRule>
  </conditionalFormatting>
  <conditionalFormatting sqref="U101">
    <cfRule type="expression" dxfId="2162" priority="142" stopIfTrue="1">
      <formula>AND(INDEX($M101:$T101,1,$V101)=0, $V101&gt;0)</formula>
    </cfRule>
  </conditionalFormatting>
  <conditionalFormatting sqref="V101">
    <cfRule type="expression" dxfId="2161" priority="143" stopIfTrue="1">
      <formula>AND(INDEX($M101:$T101,1,$W101)=0, $W101&gt;0)</formula>
    </cfRule>
  </conditionalFormatting>
  <conditionalFormatting sqref="W101">
    <cfRule type="expression" dxfId="2160" priority="144" stopIfTrue="1">
      <formula>AND(INDEX($M101:$T101,1,$X101)=0, $X101&gt;0)</formula>
    </cfRule>
  </conditionalFormatting>
  <conditionalFormatting sqref="AD101:AF101">
    <cfRule type="expression" dxfId="2159" priority="145">
      <formula>AND(NOT(ISBLANK($M101)),ISBLANK($AE101),ISBLANK($AF101),ISBLANK($AG101))</formula>
    </cfRule>
  </conditionalFormatting>
  <conditionalFormatting sqref="AG101:AI101">
    <cfRule type="expression" dxfId="2158" priority="146">
      <formula>AND(NOT(ISBLANK($N101)),ISBLANK($AH101),ISBLANK($AI101),ISBLANK($AJ101))</formula>
    </cfRule>
  </conditionalFormatting>
  <conditionalFormatting sqref="AJ101:AL101">
    <cfRule type="expression" dxfId="2157" priority="147">
      <formula>AND(NOT(ISBLANK($O101)),ISBLANK($AK101),ISBLANK($AL101),ISBLANK($AM101))</formula>
    </cfRule>
  </conditionalFormatting>
  <conditionalFormatting sqref="AM101:AO101">
    <cfRule type="expression" dxfId="2156" priority="148">
      <formula>AND(NOT(ISBLANK($P101)),ISBLANK($AN101),ISBLANK($AO101),ISBLANK($AP101))</formula>
    </cfRule>
  </conditionalFormatting>
  <conditionalFormatting sqref="AP101:AR101">
    <cfRule type="expression" dxfId="2155" priority="149">
      <formula>AND(NOT(ISBLANK($Q101)),ISBLANK($AQ101),ISBLANK($AR101),ISBLANK($AS101))</formula>
    </cfRule>
  </conditionalFormatting>
  <conditionalFormatting sqref="AS101:AU101">
    <cfRule type="expression" dxfId="2154" priority="150">
      <formula>AND(NOT(ISBLANK($R101)),ISBLANK($AT101),ISBLANK($AU101),ISBLANK($AV101))</formula>
    </cfRule>
  </conditionalFormatting>
  <conditionalFormatting sqref="AV101:AX101">
    <cfRule type="expression" dxfId="2153" priority="151">
      <formula>AND(NOT(ISBLANK($S101)),ISBLANK($AW101),ISBLANK($AX101),ISBLANK($AY101))</formula>
    </cfRule>
  </conditionalFormatting>
  <conditionalFormatting sqref="AY101:BA101">
    <cfRule type="expression" dxfId="2152" priority="152">
      <formula>AND(NOT(ISBLANK($T101)),ISBLANK($AZ101),ISBLANK($BA101),ISBLANK($BB101))</formula>
    </cfRule>
  </conditionalFormatting>
  <conditionalFormatting sqref="W101">
    <cfRule type="expression" dxfId="2151" priority="153">
      <formula>AND(NOT(ISBLANK($X101)),ISBLANK($U101),ISBLANK($V101),ISBLANK($W101))</formula>
    </cfRule>
  </conditionalFormatting>
  <conditionalFormatting sqref="AC100">
    <cfRule type="expression" dxfId="2150" priority="154">
      <formula>"&lt;=0.5*$E$17"</formula>
    </cfRule>
  </conditionalFormatting>
  <conditionalFormatting sqref="AC100">
    <cfRule type="expression" dxfId="2149" priority="155">
      <formula>"&gt;=0,5*$E$17"</formula>
    </cfRule>
  </conditionalFormatting>
  <conditionalFormatting sqref="AD100:BM100">
    <cfRule type="expression" dxfId="2148" priority="156" stopIfTrue="1">
      <formula>MOD(AD100,2)&lt;&gt;0</formula>
    </cfRule>
  </conditionalFormatting>
  <conditionalFormatting sqref="U100">
    <cfRule type="expression" dxfId="2147" priority="157" stopIfTrue="1">
      <formula>AND(INDEX($M100:$T100,1,$V100)=0, $V100&gt;0)</formula>
    </cfRule>
  </conditionalFormatting>
  <conditionalFormatting sqref="V100">
    <cfRule type="expression" dxfId="2146" priority="158" stopIfTrue="1">
      <formula>AND(INDEX($M100:$T100,1,$W100)=0, $W100&gt;0)</formula>
    </cfRule>
  </conditionalFormatting>
  <conditionalFormatting sqref="W100">
    <cfRule type="expression" dxfId="2145" priority="159" stopIfTrue="1">
      <formula>AND(INDEX($M100:$T100,1,$X100)=0, $X100&gt;0)</formula>
    </cfRule>
  </conditionalFormatting>
  <conditionalFormatting sqref="AD100:AF100">
    <cfRule type="expression" dxfId="2144" priority="160">
      <formula>AND(NOT(ISBLANK($M100)),ISBLANK($AE100),ISBLANK($AF100),ISBLANK($AG100))</formula>
    </cfRule>
  </conditionalFormatting>
  <conditionalFormatting sqref="AG100:AI100">
    <cfRule type="expression" dxfId="2143" priority="161">
      <formula>AND(NOT(ISBLANK($N100)),ISBLANK($AH100),ISBLANK($AI100),ISBLANK($AJ100))</formula>
    </cfRule>
  </conditionalFormatting>
  <conditionalFormatting sqref="AJ100:AL100">
    <cfRule type="expression" dxfId="2142" priority="162">
      <formula>AND(NOT(ISBLANK($O100)),ISBLANK($AK100),ISBLANK($AL100),ISBLANK($AM100))</formula>
    </cfRule>
  </conditionalFormatting>
  <conditionalFormatting sqref="AM100:AO100">
    <cfRule type="expression" dxfId="2141" priority="163">
      <formula>AND(NOT(ISBLANK($P100)),ISBLANK($AN100),ISBLANK($AO100),ISBLANK($AP100))</formula>
    </cfRule>
  </conditionalFormatting>
  <conditionalFormatting sqref="AP100:AR100">
    <cfRule type="expression" dxfId="2140" priority="164">
      <formula>AND(NOT(ISBLANK($Q100)),ISBLANK($AQ100),ISBLANK($AR100),ISBLANK($AS100))</formula>
    </cfRule>
  </conditionalFormatting>
  <conditionalFormatting sqref="AS100:AU100">
    <cfRule type="expression" dxfId="2139" priority="165">
      <formula>AND(NOT(ISBLANK($R100)),ISBLANK($AT100),ISBLANK($AU100),ISBLANK($AV100))</formula>
    </cfRule>
  </conditionalFormatting>
  <conditionalFormatting sqref="AV100:AX100">
    <cfRule type="expression" dxfId="2138" priority="166">
      <formula>AND(NOT(ISBLANK($S100)),ISBLANK($AW100),ISBLANK($AX100),ISBLANK($AY100))</formula>
    </cfRule>
  </conditionalFormatting>
  <conditionalFormatting sqref="AY100:BA100">
    <cfRule type="expression" dxfId="2137" priority="167">
      <formula>AND(NOT(ISBLANK($T100)),ISBLANK($AZ100),ISBLANK($BA100),ISBLANK($BB100))</formula>
    </cfRule>
  </conditionalFormatting>
  <conditionalFormatting sqref="W100">
    <cfRule type="expression" dxfId="2136" priority="168">
      <formula>AND(NOT(ISBLANK($X100)),ISBLANK($U100),ISBLANK($V100),ISBLANK($W100))</formula>
    </cfRule>
  </conditionalFormatting>
  <conditionalFormatting sqref="AC86 AC99">
    <cfRule type="expression" dxfId="2135" priority="169">
      <formula>"&lt;=0.5*$E$17"</formula>
    </cfRule>
  </conditionalFormatting>
  <conditionalFormatting sqref="AC86 AC99">
    <cfRule type="expression" dxfId="2134" priority="170">
      <formula>"&gt;=0,5*$E$17"</formula>
    </cfRule>
  </conditionalFormatting>
  <conditionalFormatting sqref="AD86:BM86 AD99:BM99">
    <cfRule type="expression" dxfId="2133" priority="171" stopIfTrue="1">
      <formula>MOD(AD86,2)&lt;&gt;0</formula>
    </cfRule>
  </conditionalFormatting>
  <conditionalFormatting sqref="U99">
    <cfRule type="expression" dxfId="2132" priority="172" stopIfTrue="1">
      <formula>AND(INDEX($M99:$T99,1,$V99)=0, $V99&gt;0)</formula>
    </cfRule>
  </conditionalFormatting>
  <conditionalFormatting sqref="V99">
    <cfRule type="expression" dxfId="2131" priority="173" stopIfTrue="1">
      <formula>AND(INDEX($M99:$T99,1,$W99)=0, $W99&gt;0)</formula>
    </cfRule>
  </conditionalFormatting>
  <conditionalFormatting sqref="W99">
    <cfRule type="expression" dxfId="2130" priority="174" stopIfTrue="1">
      <formula>AND(INDEX($M99:$T99,1,$X99)=0, $X99&gt;0)</formula>
    </cfRule>
  </conditionalFormatting>
  <conditionalFormatting sqref="AD99:AF99">
    <cfRule type="expression" dxfId="2129" priority="175">
      <formula>AND(NOT(ISBLANK($M99)),ISBLANK($AE99),ISBLANK($AF99),ISBLANK($AG99))</formula>
    </cfRule>
  </conditionalFormatting>
  <conditionalFormatting sqref="AG99:AI99">
    <cfRule type="expression" dxfId="2128" priority="176">
      <formula>AND(NOT(ISBLANK($N99)),ISBLANK($AH99),ISBLANK($AI99),ISBLANK($AJ99))</formula>
    </cfRule>
  </conditionalFormatting>
  <conditionalFormatting sqref="AJ99:AL99">
    <cfRule type="expression" dxfId="2127" priority="177">
      <formula>AND(NOT(ISBLANK($O99)),ISBLANK($AK99),ISBLANK($AL99),ISBLANK($AM99))</formula>
    </cfRule>
  </conditionalFormatting>
  <conditionalFormatting sqref="AM99:AO99">
    <cfRule type="expression" dxfId="2126" priority="178">
      <formula>AND(NOT(ISBLANK($P99)),ISBLANK($AN99),ISBLANK($AO99),ISBLANK($AP99))</formula>
    </cfRule>
  </conditionalFormatting>
  <conditionalFormatting sqref="AP99:AR99">
    <cfRule type="expression" dxfId="2125" priority="179">
      <formula>AND(NOT(ISBLANK($Q99)),ISBLANK($AQ99),ISBLANK($AR99),ISBLANK($AS99))</formula>
    </cfRule>
  </conditionalFormatting>
  <conditionalFormatting sqref="AS99:AU99">
    <cfRule type="expression" dxfId="2124" priority="180">
      <formula>AND(NOT(ISBLANK($R99)),ISBLANK($AT99),ISBLANK($AU99),ISBLANK($AV99))</formula>
    </cfRule>
  </conditionalFormatting>
  <conditionalFormatting sqref="AV99:AX99">
    <cfRule type="expression" dxfId="2123" priority="181">
      <formula>AND(NOT(ISBLANK($S99)),ISBLANK($AW99),ISBLANK($AX99),ISBLANK($AY99))</formula>
    </cfRule>
  </conditionalFormatting>
  <conditionalFormatting sqref="AY99:BA99">
    <cfRule type="expression" dxfId="2122" priority="182">
      <formula>AND(NOT(ISBLANK($T99)),ISBLANK($AZ99),ISBLANK($BA99),ISBLANK($BB99))</formula>
    </cfRule>
  </conditionalFormatting>
  <conditionalFormatting sqref="W99">
    <cfRule type="expression" dxfId="2121" priority="183">
      <formula>AND(NOT(ISBLANK($X99)),ISBLANK($U99),ISBLANK($V99),ISBLANK($W99))</formula>
    </cfRule>
  </conditionalFormatting>
  <conditionalFormatting sqref="AC92">
    <cfRule type="expression" dxfId="2120" priority="184">
      <formula>"&lt;=0.5*$E$17"</formula>
    </cfRule>
  </conditionalFormatting>
  <conditionalFormatting sqref="AC92">
    <cfRule type="expression" dxfId="2119" priority="185">
      <formula>"&gt;=0,5*$E$17"</formula>
    </cfRule>
  </conditionalFormatting>
  <conditionalFormatting sqref="AD92:BM92">
    <cfRule type="expression" dxfId="2118" priority="186" stopIfTrue="1">
      <formula>MOD(AD92,2)&lt;&gt;0</formula>
    </cfRule>
  </conditionalFormatting>
  <conditionalFormatting sqref="U92">
    <cfRule type="expression" dxfId="2117" priority="187" stopIfTrue="1">
      <formula>AND(INDEX($M92:$T92,1,$V92)=0, $V92&gt;0)</formula>
    </cfRule>
  </conditionalFormatting>
  <conditionalFormatting sqref="V92">
    <cfRule type="expression" dxfId="2116" priority="188" stopIfTrue="1">
      <formula>AND(INDEX($M92:$T92,1,$W92)=0, $W92&gt;0)</formula>
    </cfRule>
  </conditionalFormatting>
  <conditionalFormatting sqref="W92">
    <cfRule type="expression" dxfId="2115" priority="189" stopIfTrue="1">
      <formula>AND(INDEX($M92:$T92,1,$X92)=0, $X92&gt;0)</formula>
    </cfRule>
  </conditionalFormatting>
  <conditionalFormatting sqref="AD92:AF92">
    <cfRule type="expression" dxfId="2114" priority="190">
      <formula>AND(NOT(ISBLANK($M92)),ISBLANK($AE92),ISBLANK($AF92),ISBLANK($AG92))</formula>
    </cfRule>
  </conditionalFormatting>
  <conditionalFormatting sqref="AG92:AI92">
    <cfRule type="expression" dxfId="2113" priority="191">
      <formula>AND(NOT(ISBLANK($N92)),ISBLANK($AH92),ISBLANK($AI92),ISBLANK($AJ92))</formula>
    </cfRule>
  </conditionalFormatting>
  <conditionalFormatting sqref="AJ92:AL92">
    <cfRule type="expression" dxfId="2112" priority="192">
      <formula>AND(NOT(ISBLANK($O92)),ISBLANK($AK92),ISBLANK($AL92),ISBLANK($AM92))</formula>
    </cfRule>
  </conditionalFormatting>
  <conditionalFormatting sqref="AM92:AO92">
    <cfRule type="expression" dxfId="2111" priority="193">
      <formula>AND(NOT(ISBLANK($P92)),ISBLANK($AN92),ISBLANK($AO92),ISBLANK($AP92))</formula>
    </cfRule>
  </conditionalFormatting>
  <conditionalFormatting sqref="AP92:AR92">
    <cfRule type="expression" dxfId="2110" priority="194">
      <formula>AND(NOT(ISBLANK($Q92)),ISBLANK($AQ92),ISBLANK($AR92),ISBLANK($AS92))</formula>
    </cfRule>
  </conditionalFormatting>
  <conditionalFormatting sqref="AS92:AU92">
    <cfRule type="expression" dxfId="2109" priority="195">
      <formula>AND(NOT(ISBLANK($R92)),ISBLANK($AT92),ISBLANK($AU92),ISBLANK($AV92))</formula>
    </cfRule>
  </conditionalFormatting>
  <conditionalFormatting sqref="AV92:AX92">
    <cfRule type="expression" dxfId="2108" priority="196">
      <formula>AND(NOT(ISBLANK($S92)),ISBLANK($AW92),ISBLANK($AX92),ISBLANK($AY92))</formula>
    </cfRule>
  </conditionalFormatting>
  <conditionalFormatting sqref="AY92:BA92">
    <cfRule type="expression" dxfId="2107" priority="197">
      <formula>AND(NOT(ISBLANK($T92)),ISBLANK($AZ92),ISBLANK($BA92),ISBLANK($BB92))</formula>
    </cfRule>
  </conditionalFormatting>
  <conditionalFormatting sqref="W92">
    <cfRule type="expression" dxfId="2106" priority="198">
      <formula>AND(NOT(ISBLANK($X92)),ISBLANK($U92),ISBLANK($V92),ISBLANK($W92))</formula>
    </cfRule>
  </conditionalFormatting>
  <conditionalFormatting sqref="AC85">
    <cfRule type="expression" dxfId="2105" priority="199">
      <formula>"&lt;=0.5*$E$17"</formula>
    </cfRule>
  </conditionalFormatting>
  <conditionalFormatting sqref="AC85">
    <cfRule type="expression" dxfId="2104" priority="200">
      <formula>"&gt;=0,5*$E$17"</formula>
    </cfRule>
  </conditionalFormatting>
  <conditionalFormatting sqref="AD85:BM85">
    <cfRule type="expression" dxfId="2103" priority="201" stopIfTrue="1">
      <formula>MOD(AD85,2)&lt;&gt;0</formula>
    </cfRule>
  </conditionalFormatting>
  <conditionalFormatting sqref="AD85:AF85">
    <cfRule type="expression" dxfId="2102" priority="202">
      <formula>AND(NOT(ISBLANK($M85)),ISBLANK($AE85),ISBLANK($AF85),ISBLANK($AG85))</formula>
    </cfRule>
  </conditionalFormatting>
  <conditionalFormatting sqref="AG85:AI85">
    <cfRule type="expression" dxfId="2101" priority="203">
      <formula>AND(NOT(ISBLANK($N85)),ISBLANK($AH85),ISBLANK($AI85),ISBLANK($AJ85))</formula>
    </cfRule>
  </conditionalFormatting>
  <conditionalFormatting sqref="AJ85:AL85">
    <cfRule type="expression" dxfId="2100" priority="204">
      <formula>AND(NOT(ISBLANK($O85)),ISBLANK($AK85),ISBLANK($AL85),ISBLANK($AM85))</formula>
    </cfRule>
  </conditionalFormatting>
  <conditionalFormatting sqref="AM85:AO85">
    <cfRule type="expression" dxfId="2099" priority="205">
      <formula>AND(NOT(ISBLANK($P85)),ISBLANK($AN85),ISBLANK($AO85),ISBLANK($AP85))</formula>
    </cfRule>
  </conditionalFormatting>
  <conditionalFormatting sqref="AP85:AR85">
    <cfRule type="expression" dxfId="2098" priority="206">
      <formula>AND(NOT(ISBLANK($Q85)),ISBLANK($AQ85),ISBLANK($AR85),ISBLANK($AS85))</formula>
    </cfRule>
  </conditionalFormatting>
  <conditionalFormatting sqref="AS85:AU85">
    <cfRule type="expression" dxfId="2097" priority="207">
      <formula>AND(NOT(ISBLANK($R85)),ISBLANK($AT85),ISBLANK($AU85),ISBLANK($AV85))</formula>
    </cfRule>
  </conditionalFormatting>
  <conditionalFormatting sqref="AV85:AX85">
    <cfRule type="expression" dxfId="2096" priority="208">
      <formula>AND(NOT(ISBLANK($S85)),ISBLANK($AW85),ISBLANK($AX85),ISBLANK($AY85))</formula>
    </cfRule>
  </conditionalFormatting>
  <conditionalFormatting sqref="AY85:BA85">
    <cfRule type="expression" dxfId="2095" priority="209">
      <formula>AND(NOT(ISBLANK($T85)),ISBLANK($AZ85),ISBLANK($BA85),ISBLANK($BB85))</formula>
    </cfRule>
  </conditionalFormatting>
  <conditionalFormatting sqref="AC82">
    <cfRule type="expression" dxfId="2094" priority="210">
      <formula>"&lt;=0.5*$E$17"</formula>
    </cfRule>
  </conditionalFormatting>
  <conditionalFormatting sqref="AC82">
    <cfRule type="expression" dxfId="2093" priority="211">
      <formula>"&gt;=0,5*$E$17"</formula>
    </cfRule>
  </conditionalFormatting>
  <conditionalFormatting sqref="AD82:BM82">
    <cfRule type="expression" dxfId="2092" priority="212" stopIfTrue="1">
      <formula>MOD(AD82,2)&lt;&gt;0</formula>
    </cfRule>
  </conditionalFormatting>
  <conditionalFormatting sqref="U82">
    <cfRule type="expression" dxfId="2091" priority="213" stopIfTrue="1">
      <formula>AND(INDEX($M82:$T82,1,$V82)=0, $V82&gt;0)</formula>
    </cfRule>
  </conditionalFormatting>
  <conditionalFormatting sqref="V82">
    <cfRule type="expression" dxfId="2090" priority="214" stopIfTrue="1">
      <formula>AND(INDEX($M82:$T82,1,$W82)=0, $W82&gt;0)</formula>
    </cfRule>
  </conditionalFormatting>
  <conditionalFormatting sqref="W82">
    <cfRule type="expression" dxfId="2089" priority="215" stopIfTrue="1">
      <formula>AND(INDEX($M82:$T82,1,$X82)=0, $X82&gt;0)</formula>
    </cfRule>
  </conditionalFormatting>
  <conditionalFormatting sqref="AD82:AF82">
    <cfRule type="expression" dxfId="2088" priority="216">
      <formula>AND(NOT(ISBLANK($M82)),ISBLANK($AE82),ISBLANK($AF82),ISBLANK($AG82))</formula>
    </cfRule>
  </conditionalFormatting>
  <conditionalFormatting sqref="AG82:AI82">
    <cfRule type="expression" dxfId="2087" priority="217">
      <formula>AND(NOT(ISBLANK($N82)),ISBLANK($AH82),ISBLANK($AI82),ISBLANK($AJ82))</formula>
    </cfRule>
  </conditionalFormatting>
  <conditionalFormatting sqref="AJ82:AL82">
    <cfRule type="expression" dxfId="2086" priority="218">
      <formula>AND(NOT(ISBLANK($O82)),ISBLANK($AK82),ISBLANK($AL82),ISBLANK($AM82))</formula>
    </cfRule>
  </conditionalFormatting>
  <conditionalFormatting sqref="AM82:AO82">
    <cfRule type="expression" dxfId="2085" priority="219">
      <formula>AND(NOT(ISBLANK($P82)),ISBLANK($AN82),ISBLANK($AO82),ISBLANK($AP82))</formula>
    </cfRule>
  </conditionalFormatting>
  <conditionalFormatting sqref="AP82:AR82">
    <cfRule type="expression" dxfId="2084" priority="220">
      <formula>AND(NOT(ISBLANK($Q82)),ISBLANK($AQ82),ISBLANK($AR82),ISBLANK($AS82))</formula>
    </cfRule>
  </conditionalFormatting>
  <conditionalFormatting sqref="AS82:AU82">
    <cfRule type="expression" dxfId="2083" priority="221">
      <formula>AND(NOT(ISBLANK($R82)),ISBLANK($AT82),ISBLANK($AU82),ISBLANK($AV82))</formula>
    </cfRule>
  </conditionalFormatting>
  <conditionalFormatting sqref="AV82:AX82">
    <cfRule type="expression" dxfId="2082" priority="222">
      <formula>AND(NOT(ISBLANK($S82)),ISBLANK($AW82),ISBLANK($AX82),ISBLANK($AY82))</formula>
    </cfRule>
  </conditionalFormatting>
  <conditionalFormatting sqref="AY82:BA82">
    <cfRule type="expression" dxfId="2081" priority="223">
      <formula>AND(NOT(ISBLANK($T82)),ISBLANK($AZ82),ISBLANK($BA82),ISBLANK($BB82))</formula>
    </cfRule>
  </conditionalFormatting>
  <conditionalFormatting sqref="W82">
    <cfRule type="expression" dxfId="2080" priority="224">
      <formula>AND(NOT(ISBLANK($X82)),ISBLANK($U82),ISBLANK($V82),ISBLANK($W82))</formula>
    </cfRule>
  </conditionalFormatting>
  <conditionalFormatting sqref="J4:J9">
    <cfRule type="cellIs" dxfId="2079" priority="225" operator="equal">
      <formula>3</formula>
    </cfRule>
  </conditionalFormatting>
  <conditionalFormatting sqref="AC97:AC98">
    <cfRule type="expression" dxfId="2078" priority="226">
      <formula>"&lt;=0.5*$E$17"</formula>
    </cfRule>
  </conditionalFormatting>
  <conditionalFormatting sqref="AC97:AC98">
    <cfRule type="expression" dxfId="2077" priority="227">
      <formula>"&gt;=0,5*$E$17"</formula>
    </cfRule>
  </conditionalFormatting>
  <conditionalFormatting sqref="AD97:BM98">
    <cfRule type="expression" dxfId="2076" priority="228" stopIfTrue="1">
      <formula>MOD(AD97,2)&lt;&gt;0</formula>
    </cfRule>
  </conditionalFormatting>
  <conditionalFormatting sqref="U97:U98">
    <cfRule type="expression" dxfId="2075" priority="229" stopIfTrue="1">
      <formula>AND(INDEX($M97:$T97,1,$V97)=0, $V97&gt;0)</formula>
    </cfRule>
  </conditionalFormatting>
  <conditionalFormatting sqref="V97:V98">
    <cfRule type="expression" dxfId="2074" priority="230" stopIfTrue="1">
      <formula>AND(INDEX($M97:$T97,1,$W97)=0, $W97&gt;0)</formula>
    </cfRule>
  </conditionalFormatting>
  <conditionalFormatting sqref="W97:W98">
    <cfRule type="expression" dxfId="2073" priority="231" stopIfTrue="1">
      <formula>AND(INDEX($M97:$T97,1,$X97)=0, $X97&gt;0)</formula>
    </cfRule>
  </conditionalFormatting>
  <conditionalFormatting sqref="AD97:AF98">
    <cfRule type="expression" dxfId="2072" priority="232">
      <formula>AND(NOT(ISBLANK($M97)),ISBLANK($AE97),ISBLANK($AF97),ISBLANK($AG97))</formula>
    </cfRule>
  </conditionalFormatting>
  <conditionalFormatting sqref="AG97:AI98">
    <cfRule type="expression" dxfId="2071" priority="233">
      <formula>AND(NOT(ISBLANK($N97)),ISBLANK($AH97),ISBLANK($AI97),ISBLANK($AJ97))</formula>
    </cfRule>
  </conditionalFormatting>
  <conditionalFormatting sqref="AJ97:AL98">
    <cfRule type="expression" dxfId="2070" priority="234">
      <formula>AND(NOT(ISBLANK($O97)),ISBLANK($AK97),ISBLANK($AL97),ISBLANK($AM97))</formula>
    </cfRule>
  </conditionalFormatting>
  <conditionalFormatting sqref="AM97:AO98">
    <cfRule type="expression" dxfId="2069" priority="235">
      <formula>AND(NOT(ISBLANK($P97)),ISBLANK($AN97),ISBLANK($AO97),ISBLANK($AP97))</formula>
    </cfRule>
  </conditionalFormatting>
  <conditionalFormatting sqref="AP97:AR98">
    <cfRule type="expression" dxfId="2068" priority="236">
      <formula>AND(NOT(ISBLANK($Q97)),ISBLANK($AQ97),ISBLANK($AR97),ISBLANK($AS97))</formula>
    </cfRule>
  </conditionalFormatting>
  <conditionalFormatting sqref="AS97:AU98">
    <cfRule type="expression" dxfId="2067" priority="237">
      <formula>AND(NOT(ISBLANK($R97)),ISBLANK($AT97),ISBLANK($AU97),ISBLANK($AV97))</formula>
    </cfRule>
  </conditionalFormatting>
  <conditionalFormatting sqref="AV97:AX98">
    <cfRule type="expression" dxfId="2066" priority="238">
      <formula>AND(NOT(ISBLANK($S97)),ISBLANK($AW97),ISBLANK($AX97),ISBLANK($AY97))</formula>
    </cfRule>
  </conditionalFormatting>
  <conditionalFormatting sqref="AY97:BA98">
    <cfRule type="expression" dxfId="2065" priority="239">
      <formula>AND(NOT(ISBLANK($T97)),ISBLANK($AZ97),ISBLANK($BA97),ISBLANK($BB97))</formula>
    </cfRule>
  </conditionalFormatting>
  <conditionalFormatting sqref="W97:W98">
    <cfRule type="expression" dxfId="2064" priority="240">
      <formula>AND(NOT(ISBLANK($X97)),ISBLANK($U97),ISBLANK($V97),ISBLANK($W97))</formula>
    </cfRule>
  </conditionalFormatting>
  <conditionalFormatting sqref="AC96">
    <cfRule type="expression" dxfId="2063" priority="241">
      <formula>"&lt;=0.5*$E$17"</formula>
    </cfRule>
  </conditionalFormatting>
  <conditionalFormatting sqref="AC96">
    <cfRule type="expression" dxfId="2062" priority="242">
      <formula>"&gt;=0,5*$E$17"</formula>
    </cfRule>
  </conditionalFormatting>
  <conditionalFormatting sqref="AD96:BM96">
    <cfRule type="expression" dxfId="2061" priority="243" stopIfTrue="1">
      <formula>MOD(AD96,2)&lt;&gt;0</formula>
    </cfRule>
  </conditionalFormatting>
  <conditionalFormatting sqref="U96">
    <cfRule type="expression" dxfId="2060" priority="244" stopIfTrue="1">
      <formula>AND(INDEX($M96:$T96,1,$V96)=0, $V96&gt;0)</formula>
    </cfRule>
  </conditionalFormatting>
  <conditionalFormatting sqref="V96">
    <cfRule type="expression" dxfId="2059" priority="245" stopIfTrue="1">
      <formula>AND(INDEX($M96:$T96,1,$W96)=0, $W96&gt;0)</formula>
    </cfRule>
  </conditionalFormatting>
  <conditionalFormatting sqref="W96">
    <cfRule type="expression" dxfId="2058" priority="246" stopIfTrue="1">
      <formula>AND(INDEX($M96:$T96,1,$X96)=0, $X96&gt;0)</formula>
    </cfRule>
  </conditionalFormatting>
  <conditionalFormatting sqref="AD96:AF96">
    <cfRule type="expression" dxfId="2057" priority="247">
      <formula>AND(NOT(ISBLANK($M96)),ISBLANK($AE96),ISBLANK($AF96),ISBLANK($AG96))</formula>
    </cfRule>
  </conditionalFormatting>
  <conditionalFormatting sqref="AG96:AI96">
    <cfRule type="expression" dxfId="2056" priority="248">
      <formula>AND(NOT(ISBLANK($N96)),ISBLANK($AH96),ISBLANK($AI96),ISBLANK($AJ96))</formula>
    </cfRule>
  </conditionalFormatting>
  <conditionalFormatting sqref="AJ96:AL96">
    <cfRule type="expression" dxfId="2055" priority="249">
      <formula>AND(NOT(ISBLANK($O96)),ISBLANK($AK96),ISBLANK($AL96),ISBLANK($AM96))</formula>
    </cfRule>
  </conditionalFormatting>
  <conditionalFormatting sqref="AM96:AO96">
    <cfRule type="expression" dxfId="2054" priority="250">
      <formula>AND(NOT(ISBLANK($P96)),ISBLANK($AN96),ISBLANK($AO96),ISBLANK($AP96))</formula>
    </cfRule>
  </conditionalFormatting>
  <conditionalFormatting sqref="AP96:AR96">
    <cfRule type="expression" dxfId="2053" priority="251">
      <formula>AND(NOT(ISBLANK($Q96)),ISBLANK($AQ96),ISBLANK($AR96),ISBLANK($AS96))</formula>
    </cfRule>
  </conditionalFormatting>
  <conditionalFormatting sqref="AS96:AU96">
    <cfRule type="expression" dxfId="2052" priority="252">
      <formula>AND(NOT(ISBLANK($R96)),ISBLANK($AT96),ISBLANK($AU96),ISBLANK($AV96))</formula>
    </cfRule>
  </conditionalFormatting>
  <conditionalFormatting sqref="AV96:AX96">
    <cfRule type="expression" dxfId="2051" priority="253">
      <formula>AND(NOT(ISBLANK($S96)),ISBLANK($AW96),ISBLANK($AX96),ISBLANK($AY96))</formula>
    </cfRule>
  </conditionalFormatting>
  <conditionalFormatting sqref="AY96:BA96">
    <cfRule type="expression" dxfId="2050" priority="254">
      <formula>AND(NOT(ISBLANK($T96)),ISBLANK($AZ96),ISBLANK($BA96),ISBLANK($BB96))</formula>
    </cfRule>
  </conditionalFormatting>
  <conditionalFormatting sqref="W96">
    <cfRule type="expression" dxfId="2049" priority="255">
      <formula>AND(NOT(ISBLANK($X96)),ISBLANK($U96),ISBLANK($V96),ISBLANK($W96))</formula>
    </cfRule>
  </conditionalFormatting>
  <conditionalFormatting sqref="AC95">
    <cfRule type="expression" dxfId="2048" priority="256">
      <formula>"&lt;=0.5*$E$17"</formula>
    </cfRule>
  </conditionalFormatting>
  <conditionalFormatting sqref="AC95">
    <cfRule type="expression" dxfId="2047" priority="257">
      <formula>"&gt;=0,5*$E$17"</formula>
    </cfRule>
  </conditionalFormatting>
  <conditionalFormatting sqref="AD95:BM95">
    <cfRule type="expression" dxfId="2046" priority="258" stopIfTrue="1">
      <formula>MOD(AD95,2)&lt;&gt;0</formula>
    </cfRule>
  </conditionalFormatting>
  <conditionalFormatting sqref="U95">
    <cfRule type="expression" dxfId="2045" priority="259" stopIfTrue="1">
      <formula>AND(INDEX($M95:$T95,1,$V95)=0, $V95&gt;0)</formula>
    </cfRule>
  </conditionalFormatting>
  <conditionalFormatting sqref="V95">
    <cfRule type="expression" dxfId="2044" priority="260" stopIfTrue="1">
      <formula>AND(INDEX($M95:$T95,1,$W95)=0, $W95&gt;0)</formula>
    </cfRule>
  </conditionalFormatting>
  <conditionalFormatting sqref="W95">
    <cfRule type="expression" dxfId="2043" priority="261" stopIfTrue="1">
      <formula>AND(INDEX($M95:$T95,1,$X95)=0, $X95&gt;0)</formula>
    </cfRule>
  </conditionalFormatting>
  <conditionalFormatting sqref="AD95:AF95">
    <cfRule type="expression" dxfId="2042" priority="262">
      <formula>AND(NOT(ISBLANK($M95)),ISBLANK($AE95),ISBLANK($AF95),ISBLANK($AG95))</formula>
    </cfRule>
  </conditionalFormatting>
  <conditionalFormatting sqref="AG95:AI95">
    <cfRule type="expression" dxfId="2041" priority="263">
      <formula>AND(NOT(ISBLANK($N95)),ISBLANK($AH95),ISBLANK($AI95),ISBLANK($AJ95))</formula>
    </cfRule>
  </conditionalFormatting>
  <conditionalFormatting sqref="AJ95:AL95">
    <cfRule type="expression" dxfId="2040" priority="264">
      <formula>AND(NOT(ISBLANK($O95)),ISBLANK($AK95),ISBLANK($AL95),ISBLANK($AM95))</formula>
    </cfRule>
  </conditionalFormatting>
  <conditionalFormatting sqref="AM95:AO95">
    <cfRule type="expression" dxfId="2039" priority="265">
      <formula>AND(NOT(ISBLANK($P95)),ISBLANK($AN95),ISBLANK($AO95),ISBLANK($AP95))</formula>
    </cfRule>
  </conditionalFormatting>
  <conditionalFormatting sqref="AP95:AR95">
    <cfRule type="expression" dxfId="2038" priority="266">
      <formula>AND(NOT(ISBLANK($Q95)),ISBLANK($AQ95),ISBLANK($AR95),ISBLANK($AS95))</formula>
    </cfRule>
  </conditionalFormatting>
  <conditionalFormatting sqref="AS95:AU95">
    <cfRule type="expression" dxfId="2037" priority="267">
      <formula>AND(NOT(ISBLANK($R95)),ISBLANK($AT95),ISBLANK($AU95),ISBLANK($AV95))</formula>
    </cfRule>
  </conditionalFormatting>
  <conditionalFormatting sqref="AV95:AX95">
    <cfRule type="expression" dxfId="2036" priority="268">
      <formula>AND(NOT(ISBLANK($S95)),ISBLANK($AW95),ISBLANK($AX95),ISBLANK($AY95))</formula>
    </cfRule>
  </conditionalFormatting>
  <conditionalFormatting sqref="AY95:BA95">
    <cfRule type="expression" dxfId="2035" priority="269">
      <formula>AND(NOT(ISBLANK($T95)),ISBLANK($AZ95),ISBLANK($BA95),ISBLANK($BB95))</formula>
    </cfRule>
  </conditionalFormatting>
  <conditionalFormatting sqref="W95">
    <cfRule type="expression" dxfId="2034" priority="270">
      <formula>AND(NOT(ISBLANK($X95)),ISBLANK($U95),ISBLANK($V95),ISBLANK($W95))</formula>
    </cfRule>
  </conditionalFormatting>
  <conditionalFormatting sqref="AC93:AC94">
    <cfRule type="expression" dxfId="2033" priority="271">
      <formula>"&lt;=0.5*$E$17"</formula>
    </cfRule>
  </conditionalFormatting>
  <conditionalFormatting sqref="AC93:AC94">
    <cfRule type="expression" dxfId="2032" priority="272">
      <formula>"&gt;=0,5*$E$17"</formula>
    </cfRule>
  </conditionalFormatting>
  <conditionalFormatting sqref="AD93:BM94">
    <cfRule type="expression" dxfId="2031" priority="273" stopIfTrue="1">
      <formula>MOD(AD93,2)&lt;&gt;0</formula>
    </cfRule>
  </conditionalFormatting>
  <conditionalFormatting sqref="U93:U94">
    <cfRule type="expression" dxfId="2030" priority="274" stopIfTrue="1">
      <formula>AND(INDEX($M93:$T93,1,$V93)=0, $V93&gt;0)</formula>
    </cfRule>
  </conditionalFormatting>
  <conditionalFormatting sqref="V93:V94">
    <cfRule type="expression" dxfId="2029" priority="275" stopIfTrue="1">
      <formula>AND(INDEX($M93:$T93,1,$W93)=0, $W93&gt;0)</formula>
    </cfRule>
  </conditionalFormatting>
  <conditionalFormatting sqref="W93:W94">
    <cfRule type="expression" dxfId="2028" priority="276" stopIfTrue="1">
      <formula>AND(INDEX($M93:$T93,1,$X93)=0, $X93&gt;0)</formula>
    </cfRule>
  </conditionalFormatting>
  <conditionalFormatting sqref="AD93:AF94">
    <cfRule type="expression" dxfId="2027" priority="277">
      <formula>AND(NOT(ISBLANK($M93)),ISBLANK($AE93),ISBLANK($AF93),ISBLANK($AG93))</formula>
    </cfRule>
  </conditionalFormatting>
  <conditionalFormatting sqref="AG93:AI94">
    <cfRule type="expression" dxfId="2026" priority="278">
      <formula>AND(NOT(ISBLANK($N93)),ISBLANK($AH93),ISBLANK($AI93),ISBLANK($AJ93))</formula>
    </cfRule>
  </conditionalFormatting>
  <conditionalFormatting sqref="AJ93:AL94">
    <cfRule type="expression" dxfId="2025" priority="279">
      <formula>AND(NOT(ISBLANK($O93)),ISBLANK($AK93),ISBLANK($AL93),ISBLANK($AM93))</formula>
    </cfRule>
  </conditionalFormatting>
  <conditionalFormatting sqref="AM93:AO94">
    <cfRule type="expression" dxfId="2024" priority="280">
      <formula>AND(NOT(ISBLANK($P93)),ISBLANK($AN93),ISBLANK($AO93),ISBLANK($AP93))</formula>
    </cfRule>
  </conditionalFormatting>
  <conditionalFormatting sqref="AP93:AR94">
    <cfRule type="expression" dxfId="2023" priority="281">
      <formula>AND(NOT(ISBLANK($Q93)),ISBLANK($AQ93),ISBLANK($AR93),ISBLANK($AS93))</formula>
    </cfRule>
  </conditionalFormatting>
  <conditionalFormatting sqref="AS93:AU94">
    <cfRule type="expression" dxfId="2022" priority="282">
      <formula>AND(NOT(ISBLANK($R93)),ISBLANK($AT93),ISBLANK($AU93),ISBLANK($AV93))</formula>
    </cfRule>
  </conditionalFormatting>
  <conditionalFormatting sqref="AV93:AX94">
    <cfRule type="expression" dxfId="2021" priority="283">
      <formula>AND(NOT(ISBLANK($S93)),ISBLANK($AW93),ISBLANK($AX93),ISBLANK($AY93))</formula>
    </cfRule>
  </conditionalFormatting>
  <conditionalFormatting sqref="AY93:BA94">
    <cfRule type="expression" dxfId="2020" priority="284">
      <formula>AND(NOT(ISBLANK($T93)),ISBLANK($AZ93),ISBLANK($BA93),ISBLANK($BB93))</formula>
    </cfRule>
  </conditionalFormatting>
  <conditionalFormatting sqref="W93:W94">
    <cfRule type="expression" dxfId="2019" priority="285">
      <formula>AND(NOT(ISBLANK($X93)),ISBLANK($U93),ISBLANK($V93),ISBLANK($W93))</formula>
    </cfRule>
  </conditionalFormatting>
  <conditionalFormatting sqref="AC91">
    <cfRule type="expression" dxfId="2018" priority="286">
      <formula>"&lt;=0.5*$E$17"</formula>
    </cfRule>
  </conditionalFormatting>
  <conditionalFormatting sqref="AC91">
    <cfRule type="expression" dxfId="2017" priority="287">
      <formula>"&gt;=0,5*$E$17"</formula>
    </cfRule>
  </conditionalFormatting>
  <conditionalFormatting sqref="AD91:BM91">
    <cfRule type="expression" dxfId="2016" priority="288" stopIfTrue="1">
      <formula>MOD(AD91,2)&lt;&gt;0</formula>
    </cfRule>
  </conditionalFormatting>
  <conditionalFormatting sqref="U91">
    <cfRule type="expression" dxfId="2015" priority="289" stopIfTrue="1">
      <formula>AND(INDEX($M91:$T91,1,$V91)=0, $V91&gt;0)</formula>
    </cfRule>
  </conditionalFormatting>
  <conditionalFormatting sqref="V91">
    <cfRule type="expression" dxfId="2014" priority="290" stopIfTrue="1">
      <formula>AND(INDEX($M91:$T91,1,$W91)=0, $W91&gt;0)</formula>
    </cfRule>
  </conditionalFormatting>
  <conditionalFormatting sqref="W91">
    <cfRule type="expression" dxfId="2013" priority="291" stopIfTrue="1">
      <formula>AND(INDEX($M91:$T91,1,$X91)=0, $X91&gt;0)</formula>
    </cfRule>
  </conditionalFormatting>
  <conditionalFormatting sqref="AD91:AF91">
    <cfRule type="expression" dxfId="2012" priority="292">
      <formula>AND(NOT(ISBLANK($M91)),ISBLANK($AE91),ISBLANK($AF91),ISBLANK($AG91))</formula>
    </cfRule>
  </conditionalFormatting>
  <conditionalFormatting sqref="AG91:AI91">
    <cfRule type="expression" dxfId="2011" priority="293">
      <formula>AND(NOT(ISBLANK($N91)),ISBLANK($AH91),ISBLANK($AI91),ISBLANK($AJ91))</formula>
    </cfRule>
  </conditionalFormatting>
  <conditionalFormatting sqref="AJ91:AL91">
    <cfRule type="expression" dxfId="2010" priority="294">
      <formula>AND(NOT(ISBLANK($O91)),ISBLANK($AK91),ISBLANK($AL91),ISBLANK($AM91))</formula>
    </cfRule>
  </conditionalFormatting>
  <conditionalFormatting sqref="AM91:AO91">
    <cfRule type="expression" dxfId="2009" priority="295">
      <formula>AND(NOT(ISBLANK($P91)),ISBLANK($AN91),ISBLANK($AO91),ISBLANK($AP91))</formula>
    </cfRule>
  </conditionalFormatting>
  <conditionalFormatting sqref="AP91:AR91">
    <cfRule type="expression" dxfId="2008" priority="296">
      <formula>AND(NOT(ISBLANK($Q91)),ISBLANK($AQ91),ISBLANK($AR91),ISBLANK($AS91))</formula>
    </cfRule>
  </conditionalFormatting>
  <conditionalFormatting sqref="AS91:AU91">
    <cfRule type="expression" dxfId="2007" priority="297">
      <formula>AND(NOT(ISBLANK($R91)),ISBLANK($AT91),ISBLANK($AU91),ISBLANK($AV91))</formula>
    </cfRule>
  </conditionalFormatting>
  <conditionalFormatting sqref="AV91:AX91">
    <cfRule type="expression" dxfId="2006" priority="298">
      <formula>AND(NOT(ISBLANK($S91)),ISBLANK($AW91),ISBLANK($AX91),ISBLANK($AY91))</formula>
    </cfRule>
  </conditionalFormatting>
  <conditionalFormatting sqref="AY91:BA91">
    <cfRule type="expression" dxfId="2005" priority="299">
      <formula>AND(NOT(ISBLANK($T91)),ISBLANK($AZ91),ISBLANK($BA91),ISBLANK($BB91))</formula>
    </cfRule>
  </conditionalFormatting>
  <conditionalFormatting sqref="W91">
    <cfRule type="expression" dxfId="2004" priority="300">
      <formula>AND(NOT(ISBLANK($X91)),ISBLANK($U91),ISBLANK($V91),ISBLANK($W91))</formula>
    </cfRule>
  </conditionalFormatting>
  <conditionalFormatting sqref="AC90">
    <cfRule type="expression" dxfId="2003" priority="301">
      <formula>"&lt;=0.5*$E$17"</formula>
    </cfRule>
  </conditionalFormatting>
  <conditionalFormatting sqref="AC90">
    <cfRule type="expression" dxfId="2002" priority="302">
      <formula>"&gt;=0,5*$E$17"</formula>
    </cfRule>
  </conditionalFormatting>
  <conditionalFormatting sqref="AD90:BM90">
    <cfRule type="expression" dxfId="2001" priority="303" stopIfTrue="1">
      <formula>MOD(AD90,2)&lt;&gt;0</formula>
    </cfRule>
  </conditionalFormatting>
  <conditionalFormatting sqref="AC89">
    <cfRule type="expression" dxfId="2000" priority="304">
      <formula>"&lt;=0.5*$E$17"</formula>
    </cfRule>
  </conditionalFormatting>
  <conditionalFormatting sqref="AC89">
    <cfRule type="expression" dxfId="1999" priority="305">
      <formula>"&gt;=0,5*$E$17"</formula>
    </cfRule>
  </conditionalFormatting>
  <conditionalFormatting sqref="AD89:BM89">
    <cfRule type="expression" dxfId="1998" priority="306" stopIfTrue="1">
      <formula>MOD(AD89,2)&lt;&gt;0</formula>
    </cfRule>
  </conditionalFormatting>
  <conditionalFormatting sqref="U89">
    <cfRule type="expression" dxfId="1997" priority="307" stopIfTrue="1">
      <formula>AND(INDEX($M89:$T89,1,$V89)=0, $V89&gt;0)</formula>
    </cfRule>
  </conditionalFormatting>
  <conditionalFormatting sqref="V89">
    <cfRule type="expression" dxfId="1996" priority="308" stopIfTrue="1">
      <formula>AND(INDEX($M89:$T89,1,$W89)=0, $W89&gt;0)</formula>
    </cfRule>
  </conditionalFormatting>
  <conditionalFormatting sqref="W89">
    <cfRule type="expression" dxfId="1995" priority="309" stopIfTrue="1">
      <formula>AND(INDEX($M89:$T89,1,$X89)=0, $X89&gt;0)</formula>
    </cfRule>
  </conditionalFormatting>
  <conditionalFormatting sqref="AD89:AF89">
    <cfRule type="expression" dxfId="1994" priority="310">
      <formula>AND(NOT(ISBLANK($M89)),ISBLANK($AE89),ISBLANK($AF89),ISBLANK($AG89))</formula>
    </cfRule>
  </conditionalFormatting>
  <conditionalFormatting sqref="AG89:AI89">
    <cfRule type="expression" dxfId="1993" priority="311">
      <formula>AND(NOT(ISBLANK($N89)),ISBLANK($AH89),ISBLANK($AI89),ISBLANK($AJ89))</formula>
    </cfRule>
  </conditionalFormatting>
  <conditionalFormatting sqref="AJ89:AL89">
    <cfRule type="expression" dxfId="1992" priority="312">
      <formula>AND(NOT(ISBLANK($O89)),ISBLANK($AK89),ISBLANK($AL89),ISBLANK($AM89))</formula>
    </cfRule>
  </conditionalFormatting>
  <conditionalFormatting sqref="AM89:AO89">
    <cfRule type="expression" dxfId="1991" priority="313">
      <formula>AND(NOT(ISBLANK($P89)),ISBLANK($AN89),ISBLANK($AO89),ISBLANK($AP89))</formula>
    </cfRule>
  </conditionalFormatting>
  <conditionalFormatting sqref="AP89:AR89">
    <cfRule type="expression" dxfId="1990" priority="314">
      <formula>AND(NOT(ISBLANK($Q89)),ISBLANK($AQ89),ISBLANK($AR89),ISBLANK($AS89))</formula>
    </cfRule>
  </conditionalFormatting>
  <conditionalFormatting sqref="AS89:AU89">
    <cfRule type="expression" dxfId="1989" priority="315">
      <formula>AND(NOT(ISBLANK($R89)),ISBLANK($AT89),ISBLANK($AU89),ISBLANK($AV89))</formula>
    </cfRule>
  </conditionalFormatting>
  <conditionalFormatting sqref="AV89:AX89">
    <cfRule type="expression" dxfId="1988" priority="316">
      <formula>AND(NOT(ISBLANK($S89)),ISBLANK($AW89),ISBLANK($AX89),ISBLANK($AY89))</formula>
    </cfRule>
  </conditionalFormatting>
  <conditionalFormatting sqref="AY89:BA89">
    <cfRule type="expression" dxfId="1987" priority="317">
      <formula>AND(NOT(ISBLANK($T89)),ISBLANK($AZ89),ISBLANK($BA89),ISBLANK($BB89))</formula>
    </cfRule>
  </conditionalFormatting>
  <conditionalFormatting sqref="W89">
    <cfRule type="expression" dxfId="1986" priority="318">
      <formula>AND(NOT(ISBLANK($X89)),ISBLANK($U89),ISBLANK($V89),ISBLANK($W89))</formula>
    </cfRule>
  </conditionalFormatting>
  <conditionalFormatting sqref="AC88">
    <cfRule type="expression" dxfId="1985" priority="319">
      <formula>"&lt;=0.5*$E$17"</formula>
    </cfRule>
  </conditionalFormatting>
  <conditionalFormatting sqref="AC88">
    <cfRule type="expression" dxfId="1984" priority="320">
      <formula>"&gt;=0,5*$E$17"</formula>
    </cfRule>
  </conditionalFormatting>
  <conditionalFormatting sqref="AD88:BM88">
    <cfRule type="expression" dxfId="1983" priority="321" stopIfTrue="1">
      <formula>MOD(AD88,2)&lt;&gt;0</formula>
    </cfRule>
  </conditionalFormatting>
  <conditionalFormatting sqref="U88">
    <cfRule type="expression" dxfId="1982" priority="322" stopIfTrue="1">
      <formula>AND(INDEX($M88:$T88,1,$V88)=0, $V88&gt;0)</formula>
    </cfRule>
  </conditionalFormatting>
  <conditionalFormatting sqref="V88">
    <cfRule type="expression" dxfId="1981" priority="323" stopIfTrue="1">
      <formula>AND(INDEX($M88:$T88,1,$W88)=0, $W88&gt;0)</formula>
    </cfRule>
  </conditionalFormatting>
  <conditionalFormatting sqref="W88">
    <cfRule type="expression" dxfId="1980" priority="324" stopIfTrue="1">
      <formula>AND(INDEX($M88:$T88,1,$X88)=0, $X88&gt;0)</formula>
    </cfRule>
  </conditionalFormatting>
  <conditionalFormatting sqref="AD88:AF88">
    <cfRule type="expression" dxfId="1979" priority="325">
      <formula>AND(NOT(ISBLANK($M88)),ISBLANK($AE88),ISBLANK($AF88),ISBLANK($AG88))</formula>
    </cfRule>
  </conditionalFormatting>
  <conditionalFormatting sqref="AG88:AI88">
    <cfRule type="expression" dxfId="1978" priority="326">
      <formula>AND(NOT(ISBLANK($N88)),ISBLANK($AH88),ISBLANK($AI88),ISBLANK($AJ88))</formula>
    </cfRule>
  </conditionalFormatting>
  <conditionalFormatting sqref="AJ88:AL88">
    <cfRule type="expression" dxfId="1977" priority="327">
      <formula>AND(NOT(ISBLANK($O88)),ISBLANK($AK88),ISBLANK($AL88),ISBLANK($AM88))</formula>
    </cfRule>
  </conditionalFormatting>
  <conditionalFormatting sqref="AM88:AO88">
    <cfRule type="expression" dxfId="1976" priority="328">
      <formula>AND(NOT(ISBLANK($P88)),ISBLANK($AN88),ISBLANK($AO88),ISBLANK($AP88))</formula>
    </cfRule>
  </conditionalFormatting>
  <conditionalFormatting sqref="AP88:AR88">
    <cfRule type="expression" dxfId="1975" priority="329">
      <formula>AND(NOT(ISBLANK($Q88)),ISBLANK($AQ88),ISBLANK($AR88),ISBLANK($AS88))</formula>
    </cfRule>
  </conditionalFormatting>
  <conditionalFormatting sqref="AS88:AU88">
    <cfRule type="expression" dxfId="1974" priority="330">
      <formula>AND(NOT(ISBLANK($R88)),ISBLANK($AT88),ISBLANK($AU88),ISBLANK($AV88))</formula>
    </cfRule>
  </conditionalFormatting>
  <conditionalFormatting sqref="AV88:AX88">
    <cfRule type="expression" dxfId="1973" priority="331">
      <formula>AND(NOT(ISBLANK($S88)),ISBLANK($AW88),ISBLANK($AX88),ISBLANK($AY88))</formula>
    </cfRule>
  </conditionalFormatting>
  <conditionalFormatting sqref="AY88:BA88">
    <cfRule type="expression" dxfId="1972" priority="332">
      <formula>AND(NOT(ISBLANK($T88)),ISBLANK($AZ88),ISBLANK($BA88),ISBLANK($BB88))</formula>
    </cfRule>
  </conditionalFormatting>
  <conditionalFormatting sqref="W88">
    <cfRule type="expression" dxfId="1971" priority="333">
      <formula>AND(NOT(ISBLANK($X88)),ISBLANK($U88),ISBLANK($V88),ISBLANK($W88))</formula>
    </cfRule>
  </conditionalFormatting>
  <conditionalFormatting sqref="AC87">
    <cfRule type="expression" dxfId="1970" priority="334">
      <formula>"&lt;=0.5*$E$17"</formula>
    </cfRule>
  </conditionalFormatting>
  <conditionalFormatting sqref="AC87">
    <cfRule type="expression" dxfId="1969" priority="335">
      <formula>"&gt;=0,5*$E$17"</formula>
    </cfRule>
  </conditionalFormatting>
  <conditionalFormatting sqref="AD87:BM87">
    <cfRule type="expression" dxfId="1968" priority="336" stopIfTrue="1">
      <formula>MOD(AD87,2)&lt;&gt;0</formula>
    </cfRule>
  </conditionalFormatting>
  <conditionalFormatting sqref="U87">
    <cfRule type="expression" dxfId="1967" priority="337" stopIfTrue="1">
      <formula>AND(INDEX($M87:$T87,1,$V87)=0, $V87&gt;0)</formula>
    </cfRule>
  </conditionalFormatting>
  <conditionalFormatting sqref="V87">
    <cfRule type="expression" dxfId="1966" priority="338" stopIfTrue="1">
      <formula>AND(INDEX($M87:$T87,1,$W87)=0, $W87&gt;0)</formula>
    </cfRule>
  </conditionalFormatting>
  <conditionalFormatting sqref="W87">
    <cfRule type="expression" dxfId="1965" priority="339" stopIfTrue="1">
      <formula>AND(INDEX($M87:$T87,1,$X87)=0, $X87&gt;0)</formula>
    </cfRule>
  </conditionalFormatting>
  <conditionalFormatting sqref="AD87:AF87">
    <cfRule type="expression" dxfId="1964" priority="340">
      <formula>AND(NOT(ISBLANK($M87)),ISBLANK($AE87),ISBLANK($AF87),ISBLANK($AG87))</formula>
    </cfRule>
  </conditionalFormatting>
  <conditionalFormatting sqref="AG87:AI87">
    <cfRule type="expression" dxfId="1963" priority="341">
      <formula>AND(NOT(ISBLANK($N87)),ISBLANK($AH87),ISBLANK($AI87),ISBLANK($AJ87))</formula>
    </cfRule>
  </conditionalFormatting>
  <conditionalFormatting sqref="AJ87:AL87">
    <cfRule type="expression" dxfId="1962" priority="342">
      <formula>AND(NOT(ISBLANK($O87)),ISBLANK($AK87),ISBLANK($AL87),ISBLANK($AM87))</formula>
    </cfRule>
  </conditionalFormatting>
  <conditionalFormatting sqref="AM87:AO87">
    <cfRule type="expression" dxfId="1961" priority="343">
      <formula>AND(NOT(ISBLANK($P87)),ISBLANK($AN87),ISBLANK($AO87),ISBLANK($AP87))</formula>
    </cfRule>
  </conditionalFormatting>
  <conditionalFormatting sqref="AP87:AR87">
    <cfRule type="expression" dxfId="1960" priority="344">
      <formula>AND(NOT(ISBLANK($Q87)),ISBLANK($AQ87),ISBLANK($AR87),ISBLANK($AS87))</formula>
    </cfRule>
  </conditionalFormatting>
  <conditionalFormatting sqref="AS87:AU87">
    <cfRule type="expression" dxfId="1959" priority="345">
      <formula>AND(NOT(ISBLANK($R87)),ISBLANK($AT87),ISBLANK($AU87),ISBLANK($AV87))</formula>
    </cfRule>
  </conditionalFormatting>
  <conditionalFormatting sqref="AV87:AX87">
    <cfRule type="expression" dxfId="1958" priority="346">
      <formula>AND(NOT(ISBLANK($S87)),ISBLANK($AW87),ISBLANK($AX87),ISBLANK($AY87))</formula>
    </cfRule>
  </conditionalFormatting>
  <conditionalFormatting sqref="AY87:BA87">
    <cfRule type="expression" dxfId="1957" priority="347">
      <formula>AND(NOT(ISBLANK($T87)),ISBLANK($AZ87),ISBLANK($BA87),ISBLANK($BB87))</formula>
    </cfRule>
  </conditionalFormatting>
  <conditionalFormatting sqref="W87">
    <cfRule type="expression" dxfId="1956" priority="348">
      <formula>AND(NOT(ISBLANK($X87)),ISBLANK($U87),ISBLANK($V87),ISBLANK($W87))</formula>
    </cfRule>
  </conditionalFormatting>
  <conditionalFormatting sqref="AC84">
    <cfRule type="expression" dxfId="1955" priority="349">
      <formula>"&lt;=0.5*$E$17"</formula>
    </cfRule>
  </conditionalFormatting>
  <conditionalFormatting sqref="AC84">
    <cfRule type="expression" dxfId="1954" priority="350">
      <formula>"&gt;=0,5*$E$17"</formula>
    </cfRule>
  </conditionalFormatting>
  <conditionalFormatting sqref="AD84:BM84">
    <cfRule type="expression" dxfId="1953" priority="351" stopIfTrue="1">
      <formula>MOD(AD84,2)&lt;&gt;0</formula>
    </cfRule>
  </conditionalFormatting>
  <conditionalFormatting sqref="AD84:AF84">
    <cfRule type="expression" dxfId="1952" priority="352">
      <formula>AND(NOT(ISBLANK($M84)),ISBLANK($AE84),ISBLANK($AF84),ISBLANK($AG84))</formula>
    </cfRule>
  </conditionalFormatting>
  <conditionalFormatting sqref="AG84:AI84">
    <cfRule type="expression" dxfId="1951" priority="353">
      <formula>AND(NOT(ISBLANK($N84)),ISBLANK($AH84),ISBLANK($AI84),ISBLANK($AJ84))</formula>
    </cfRule>
  </conditionalFormatting>
  <conditionalFormatting sqref="AJ84:AL84">
    <cfRule type="expression" dxfId="1950" priority="354">
      <formula>AND(NOT(ISBLANK($O84)),ISBLANK($AK84),ISBLANK($AL84),ISBLANK($AM84))</formula>
    </cfRule>
  </conditionalFormatting>
  <conditionalFormatting sqref="AM84:AO84">
    <cfRule type="expression" dxfId="1949" priority="355">
      <formula>AND(NOT(ISBLANK($P84)),ISBLANK($AN84),ISBLANK($AO84),ISBLANK($AP84))</formula>
    </cfRule>
  </conditionalFormatting>
  <conditionalFormatting sqref="AP84:AR84">
    <cfRule type="expression" dxfId="1948" priority="356">
      <formula>AND(NOT(ISBLANK($Q84)),ISBLANK($AQ84),ISBLANK($AR84),ISBLANK($AS84))</formula>
    </cfRule>
  </conditionalFormatting>
  <conditionalFormatting sqref="AS84:AU84">
    <cfRule type="expression" dxfId="1947" priority="357">
      <formula>AND(NOT(ISBLANK($R84)),ISBLANK($AT84),ISBLANK($AU84),ISBLANK($AV84))</formula>
    </cfRule>
  </conditionalFormatting>
  <conditionalFormatting sqref="AV84:AX84">
    <cfRule type="expression" dxfId="1946" priority="358">
      <formula>AND(NOT(ISBLANK($S84)),ISBLANK($AW84),ISBLANK($AX84),ISBLANK($AY84))</formula>
    </cfRule>
  </conditionalFormatting>
  <conditionalFormatting sqref="AY84:BA84">
    <cfRule type="expression" dxfId="1945" priority="359">
      <formula>AND(NOT(ISBLANK($T84)),ISBLANK($AZ84),ISBLANK($BA84),ISBLANK($BB84))</formula>
    </cfRule>
  </conditionalFormatting>
  <conditionalFormatting sqref="AC83">
    <cfRule type="expression" dxfId="1944" priority="360">
      <formula>"&lt;=0.5*$E$17"</formula>
    </cfRule>
  </conditionalFormatting>
  <conditionalFormatting sqref="AC83">
    <cfRule type="expression" dxfId="1943" priority="361">
      <formula>"&gt;=0,5*$E$17"</formula>
    </cfRule>
  </conditionalFormatting>
  <conditionalFormatting sqref="AD83:BM83">
    <cfRule type="expression" dxfId="1942" priority="362" stopIfTrue="1">
      <formula>MOD(AD83,2)&lt;&gt;0</formula>
    </cfRule>
  </conditionalFormatting>
  <conditionalFormatting sqref="AD83:AF83">
    <cfRule type="expression" dxfId="1941" priority="363">
      <formula>AND(NOT(ISBLANK($M83)),ISBLANK($AE83),ISBLANK($AF83),ISBLANK($AG83))</formula>
    </cfRule>
  </conditionalFormatting>
  <conditionalFormatting sqref="AG83:AI83">
    <cfRule type="expression" dxfId="1940" priority="364">
      <formula>AND(NOT(ISBLANK($N83)),ISBLANK($AH83),ISBLANK($AI83),ISBLANK($AJ83))</formula>
    </cfRule>
  </conditionalFormatting>
  <conditionalFormatting sqref="AJ83:AL83">
    <cfRule type="expression" dxfId="1939" priority="365">
      <formula>AND(NOT(ISBLANK($O83)),ISBLANK($AK83),ISBLANK($AL83),ISBLANK($AM83))</formula>
    </cfRule>
  </conditionalFormatting>
  <conditionalFormatting sqref="AM83:AO83">
    <cfRule type="expression" dxfId="1938" priority="366">
      <formula>AND(NOT(ISBLANK($P83)),ISBLANK($AN83),ISBLANK($AO83),ISBLANK($AP83))</formula>
    </cfRule>
  </conditionalFormatting>
  <conditionalFormatting sqref="AP83:AR83">
    <cfRule type="expression" dxfId="1937" priority="367">
      <formula>AND(NOT(ISBLANK($Q83)),ISBLANK($AQ83),ISBLANK($AR83),ISBLANK($AS83))</formula>
    </cfRule>
  </conditionalFormatting>
  <conditionalFormatting sqref="AS83:AU83">
    <cfRule type="expression" dxfId="1936" priority="368">
      <formula>AND(NOT(ISBLANK($R83)),ISBLANK($AT83),ISBLANK($AU83),ISBLANK($AV83))</formula>
    </cfRule>
  </conditionalFormatting>
  <conditionalFormatting sqref="AV83:AX83">
    <cfRule type="expression" dxfId="1935" priority="369">
      <formula>AND(NOT(ISBLANK($S83)),ISBLANK($AW83),ISBLANK($AX83),ISBLANK($AY83))</formula>
    </cfRule>
  </conditionalFormatting>
  <conditionalFormatting sqref="AY83:BA83">
    <cfRule type="expression" dxfId="1934" priority="370">
      <formula>AND(NOT(ISBLANK($T83)),ISBLANK($AZ83),ISBLANK($BA83),ISBLANK($BB83))</formula>
    </cfRule>
  </conditionalFormatting>
  <conditionalFormatting sqref="AC66:AC68">
    <cfRule type="expression" dxfId="1933" priority="371">
      <formula>"&lt;=0.5*$E$17"</formula>
    </cfRule>
  </conditionalFormatting>
  <conditionalFormatting sqref="AC66:AC68">
    <cfRule type="expression" dxfId="1932" priority="372">
      <formula>"&gt;=0,5*$E$17"</formula>
    </cfRule>
  </conditionalFormatting>
  <conditionalFormatting sqref="AD66:BM68">
    <cfRule type="expression" dxfId="1931" priority="373" stopIfTrue="1">
      <formula>MOD(AD66,2)&lt;&gt;0</formula>
    </cfRule>
  </conditionalFormatting>
  <conditionalFormatting sqref="U66:U68">
    <cfRule type="expression" dxfId="1930" priority="374" stopIfTrue="1">
      <formula>AND(INDEX($M66:$T66,1,$V66)=0, $V66&gt;0)</formula>
    </cfRule>
  </conditionalFormatting>
  <conditionalFormatting sqref="V66:V68">
    <cfRule type="expression" dxfId="1929" priority="375" stopIfTrue="1">
      <formula>AND(INDEX($M66:$T66,1,$W66)=0, $W66&gt;0)</formula>
    </cfRule>
  </conditionalFormatting>
  <conditionalFormatting sqref="W66:W68">
    <cfRule type="expression" dxfId="1928" priority="376" stopIfTrue="1">
      <formula>AND(INDEX($M66:$T66,1,$X66)=0, $X66&gt;0)</formula>
    </cfRule>
  </conditionalFormatting>
  <conditionalFormatting sqref="AD66:AF68">
    <cfRule type="expression" dxfId="1927" priority="377">
      <formula>AND(NOT(ISBLANK($M66)),ISBLANK($AE66),ISBLANK($AF66),ISBLANK($AG66))</formula>
    </cfRule>
  </conditionalFormatting>
  <conditionalFormatting sqref="AG66:AI68">
    <cfRule type="expression" dxfId="1926" priority="378">
      <formula>AND(NOT(ISBLANK($N66)),ISBLANK($AH66),ISBLANK($AI66),ISBLANK($AJ66))</formula>
    </cfRule>
  </conditionalFormatting>
  <conditionalFormatting sqref="AJ66:AL68">
    <cfRule type="expression" dxfId="1925" priority="379">
      <formula>AND(NOT(ISBLANK($O66)),ISBLANK($AK66),ISBLANK($AL66),ISBLANK($AM66))</formula>
    </cfRule>
  </conditionalFormatting>
  <conditionalFormatting sqref="AM66:AO68">
    <cfRule type="expression" dxfId="1924" priority="380">
      <formula>AND(NOT(ISBLANK($P66)),ISBLANK($AN66),ISBLANK($AO66),ISBLANK($AP66))</formula>
    </cfRule>
  </conditionalFormatting>
  <conditionalFormatting sqref="AP66:AR68">
    <cfRule type="expression" dxfId="1923" priority="381">
      <formula>AND(NOT(ISBLANK($Q66)),ISBLANK($AQ66),ISBLANK($AR66),ISBLANK($AS66))</formula>
    </cfRule>
  </conditionalFormatting>
  <conditionalFormatting sqref="AS66:AU68">
    <cfRule type="expression" dxfId="1922" priority="382">
      <formula>AND(NOT(ISBLANK($R66)),ISBLANK($AT66),ISBLANK($AU66),ISBLANK($AV66))</formula>
    </cfRule>
  </conditionalFormatting>
  <conditionalFormatting sqref="AV66:AX68">
    <cfRule type="expression" dxfId="1921" priority="383">
      <formula>AND(NOT(ISBLANK($S66)),ISBLANK($AW66),ISBLANK($AX66),ISBLANK($AY66))</formula>
    </cfRule>
  </conditionalFormatting>
  <conditionalFormatting sqref="AY66:BA68">
    <cfRule type="expression" dxfId="1920" priority="384">
      <formula>AND(NOT(ISBLANK($T66)),ISBLANK($AZ66),ISBLANK($BA66),ISBLANK($BB66))</formula>
    </cfRule>
  </conditionalFormatting>
  <conditionalFormatting sqref="W66:W68">
    <cfRule type="expression" dxfId="1919" priority="385">
      <formula>AND(NOT(ISBLANK($X66)),ISBLANK($U66),ISBLANK($V66),ISBLANK($W66))</formula>
    </cfRule>
  </conditionalFormatting>
  <conditionalFormatting sqref="AC69">
    <cfRule type="expression" dxfId="1918" priority="386">
      <formula>"&lt;=0.5*$E$17"</formula>
    </cfRule>
  </conditionalFormatting>
  <conditionalFormatting sqref="AC69">
    <cfRule type="expression" dxfId="1917" priority="387">
      <formula>"&gt;=0,5*$E$17"</formula>
    </cfRule>
  </conditionalFormatting>
  <conditionalFormatting sqref="AD69:BM69">
    <cfRule type="expression" dxfId="1916" priority="388" stopIfTrue="1">
      <formula>MOD(AD69,2)&lt;&gt;0</formula>
    </cfRule>
  </conditionalFormatting>
  <conditionalFormatting sqref="U69">
    <cfRule type="expression" dxfId="1915" priority="389" stopIfTrue="1">
      <formula>AND(INDEX($M69:$T69,1,$V69)=0, $V69&gt;0)</formula>
    </cfRule>
  </conditionalFormatting>
  <conditionalFormatting sqref="V69">
    <cfRule type="expression" dxfId="1914" priority="390" stopIfTrue="1">
      <formula>AND(INDEX($M69:$T69,1,$W69)=0, $W69&gt;0)</formula>
    </cfRule>
  </conditionalFormatting>
  <conditionalFormatting sqref="W69">
    <cfRule type="expression" dxfId="1913" priority="391" stopIfTrue="1">
      <formula>AND(INDEX($M69:$T69,1,$X69)=0, $X69&gt;0)</formula>
    </cfRule>
  </conditionalFormatting>
  <conditionalFormatting sqref="AD69:AF69">
    <cfRule type="expression" dxfId="1912" priority="392">
      <formula>AND(NOT(ISBLANK($M69)),ISBLANK($AE69),ISBLANK($AF69),ISBLANK($AG69))</formula>
    </cfRule>
  </conditionalFormatting>
  <conditionalFormatting sqref="AG69:AI69">
    <cfRule type="expression" dxfId="1911" priority="393">
      <formula>AND(NOT(ISBLANK($N69)),ISBLANK($AH69),ISBLANK($AI69),ISBLANK($AJ69))</formula>
    </cfRule>
  </conditionalFormatting>
  <conditionalFormatting sqref="AJ69:AL69">
    <cfRule type="expression" dxfId="1910" priority="394">
      <formula>AND(NOT(ISBLANK($O69)),ISBLANK($AK69),ISBLANK($AL69),ISBLANK($AM69))</formula>
    </cfRule>
  </conditionalFormatting>
  <conditionalFormatting sqref="AM69:AO69">
    <cfRule type="expression" dxfId="1909" priority="395">
      <formula>AND(NOT(ISBLANK($P69)),ISBLANK($AN69),ISBLANK($AO69),ISBLANK($AP69))</formula>
    </cfRule>
  </conditionalFormatting>
  <conditionalFormatting sqref="AP69:AR69">
    <cfRule type="expression" dxfId="1908" priority="396">
      <formula>AND(NOT(ISBLANK($Q69)),ISBLANK($AQ69),ISBLANK($AR69),ISBLANK($AS69))</formula>
    </cfRule>
  </conditionalFormatting>
  <conditionalFormatting sqref="AS69:AU69">
    <cfRule type="expression" dxfId="1907" priority="397">
      <formula>AND(NOT(ISBLANK($R69)),ISBLANK($AT69),ISBLANK($AU69),ISBLANK($AV69))</formula>
    </cfRule>
  </conditionalFormatting>
  <conditionalFormatting sqref="AV69:AX69">
    <cfRule type="expression" dxfId="1906" priority="398">
      <formula>AND(NOT(ISBLANK($S69)),ISBLANK($AW69),ISBLANK($AX69),ISBLANK($AY69))</formula>
    </cfRule>
  </conditionalFormatting>
  <conditionalFormatting sqref="AY69:BA69">
    <cfRule type="expression" dxfId="1905" priority="399">
      <formula>AND(NOT(ISBLANK($T69)),ISBLANK($AZ69),ISBLANK($BA69),ISBLANK($BB69))</formula>
    </cfRule>
  </conditionalFormatting>
  <conditionalFormatting sqref="W69">
    <cfRule type="expression" dxfId="1904" priority="400">
      <formula>AND(NOT(ISBLANK($X69)),ISBLANK($U69),ISBLANK($V69),ISBLANK($W69))</formula>
    </cfRule>
  </conditionalFormatting>
  <conditionalFormatting sqref="U65">
    <cfRule type="expression" dxfId="1903" priority="401" stopIfTrue="1">
      <formula>AND(INDEX($M65:$T65,1,$V65)=0, $V65&gt;0)</formula>
    </cfRule>
  </conditionalFormatting>
  <conditionalFormatting sqref="AF65 AJ65:AL65 AQ65 BB65:BM65">
    <cfRule type="expression" dxfId="1902" priority="402" stopIfTrue="1">
      <formula>MOD(AF65,2)&lt;&gt;0</formula>
    </cfRule>
  </conditionalFormatting>
  <conditionalFormatting sqref="V65">
    <cfRule type="expression" dxfId="1901" priority="403" stopIfTrue="1">
      <formula>AND(INDEX($M65:$T65,1,$W65)=0, $W65&gt;0)</formula>
    </cfRule>
  </conditionalFormatting>
  <conditionalFormatting sqref="AD65:AE65 AG65:AI65 AM65:AP65 AR65:BA65">
    <cfRule type="expression" dxfId="1900" priority="404" stopIfTrue="1">
      <formula>MOD(AD65,2)&lt;&gt;0</formula>
    </cfRule>
  </conditionalFormatting>
  <conditionalFormatting sqref="AC185">
    <cfRule type="expression" dxfId="1899" priority="405">
      <formula>"&lt;=0.5*$E$17"</formula>
    </cfRule>
  </conditionalFormatting>
  <conditionalFormatting sqref="AC185">
    <cfRule type="expression" dxfId="1898" priority="406">
      <formula>"&gt;=0,5*$E$17"</formula>
    </cfRule>
  </conditionalFormatting>
  <conditionalFormatting sqref="AJ4:AJ10">
    <cfRule type="expression" dxfId="1897" priority="407">
      <formula>AND(NOT(ISBLANK($M4)),ISBLANK($AE4),ISBLANK($AF4),ISBLANK($AG4))</formula>
    </cfRule>
  </conditionalFormatting>
  <conditionalFormatting sqref="AL4:AL10">
    <cfRule type="expression" dxfId="1896" priority="408">
      <formula>AND(NOT(ISBLANK($M4)),ISBLANK($AE4),ISBLANK($AF4),ISBLANK($AG4))</formula>
    </cfRule>
  </conditionalFormatting>
  <conditionalFormatting sqref="AM4:AM10">
    <cfRule type="expression" dxfId="1895" priority="409">
      <formula>AND(NOT(ISBLANK($N4)),ISBLANK($AH4),ISBLANK($AI4),ISBLANK($AJ4))</formula>
    </cfRule>
  </conditionalFormatting>
  <conditionalFormatting sqref="AO4:AO10">
    <cfRule type="expression" dxfId="1894" priority="410">
      <formula>AND(NOT(ISBLANK($N4)),ISBLANK($AH4),ISBLANK($AI4),ISBLANK($AJ4))</formula>
    </cfRule>
  </conditionalFormatting>
  <conditionalFormatting sqref="AC18:AC19">
    <cfRule type="expression" dxfId="1893" priority="411">
      <formula>"&lt;=0.5*$E$17"</formula>
    </cfRule>
  </conditionalFormatting>
  <conditionalFormatting sqref="AC18:AC19">
    <cfRule type="expression" dxfId="1892" priority="412">
      <formula>"&gt;=0,5*$E$17"</formula>
    </cfRule>
  </conditionalFormatting>
  <conditionalFormatting sqref="AD18:BM19">
    <cfRule type="expression" dxfId="1891" priority="413" stopIfTrue="1">
      <formula>MOD(AD18,2)&lt;&gt;0</formula>
    </cfRule>
  </conditionalFormatting>
  <conditionalFormatting sqref="U18:U19">
    <cfRule type="expression" dxfId="1890" priority="414" stopIfTrue="1">
      <formula>AND(INDEX($M18:$T18,1,$V18)=0, $V18&gt;0)</formula>
    </cfRule>
  </conditionalFormatting>
  <conditionalFormatting sqref="V18:V19">
    <cfRule type="expression" dxfId="1889" priority="415" stopIfTrue="1">
      <formula>AND(INDEX($M18:$T18,1,$W18)=0, $W18&gt;0)</formula>
    </cfRule>
  </conditionalFormatting>
  <conditionalFormatting sqref="W18:W19">
    <cfRule type="expression" dxfId="1888" priority="416" stopIfTrue="1">
      <formula>AND(INDEX($M18:$T18,1,$X18)=0, $X18&gt;0)</formula>
    </cfRule>
  </conditionalFormatting>
  <conditionalFormatting sqref="AD18:AF19">
    <cfRule type="expression" dxfId="1887" priority="417">
      <formula>AND(NOT(ISBLANK($M18)),ISBLANK($AE18),ISBLANK($AF18),ISBLANK($AG18))</formula>
    </cfRule>
  </conditionalFormatting>
  <conditionalFormatting sqref="AG18:AI19">
    <cfRule type="expression" dxfId="1886" priority="418">
      <formula>AND(NOT(ISBLANK($N18)),ISBLANK($AH18),ISBLANK($AI18),ISBLANK($AJ18))</formula>
    </cfRule>
  </conditionalFormatting>
  <conditionalFormatting sqref="AJ18:AL19">
    <cfRule type="expression" dxfId="1885" priority="419">
      <formula>AND(NOT(ISBLANK($O18)),ISBLANK($AK18),ISBLANK($AL18),ISBLANK($AM18))</formula>
    </cfRule>
  </conditionalFormatting>
  <conditionalFormatting sqref="AM18:AO19">
    <cfRule type="expression" dxfId="1884" priority="420">
      <formula>AND(NOT(ISBLANK($P18)),ISBLANK($AN18),ISBLANK($AO18),ISBLANK($AP18))</formula>
    </cfRule>
  </conditionalFormatting>
  <conditionalFormatting sqref="AP18:AR19">
    <cfRule type="expression" dxfId="1883" priority="421">
      <formula>AND(NOT(ISBLANK($Q18)),ISBLANK($AQ18),ISBLANK($AR18),ISBLANK($AS18))</formula>
    </cfRule>
  </conditionalFormatting>
  <conditionalFormatting sqref="AS18:AU19">
    <cfRule type="expression" dxfId="1882" priority="422">
      <formula>AND(NOT(ISBLANK($R18)),ISBLANK($AT18),ISBLANK($AU18),ISBLANK($AV18))</formula>
    </cfRule>
  </conditionalFormatting>
  <conditionalFormatting sqref="AV18:AX19">
    <cfRule type="expression" dxfId="1881" priority="423">
      <formula>AND(NOT(ISBLANK($S18)),ISBLANK($AW18),ISBLANK($AX18),ISBLANK($AY18))</formula>
    </cfRule>
  </conditionalFormatting>
  <conditionalFormatting sqref="AY18:BA19">
    <cfRule type="expression" dxfId="1880" priority="424">
      <formula>AND(NOT(ISBLANK($T18)),ISBLANK($AZ18),ISBLANK($BA18),ISBLANK($BB18))</formula>
    </cfRule>
  </conditionalFormatting>
  <conditionalFormatting sqref="W18:W19">
    <cfRule type="expression" dxfId="1879" priority="425">
      <formula>AND(NOT(ISBLANK($X18)),ISBLANK($U18),ISBLANK($V18),ISBLANK($W18))</formula>
    </cfRule>
  </conditionalFormatting>
  <conditionalFormatting sqref="AC15:AC16">
    <cfRule type="expression" dxfId="1878" priority="426">
      <formula>"&lt;=0.5*$E$17"</formula>
    </cfRule>
  </conditionalFormatting>
  <conditionalFormatting sqref="AC15:AC16">
    <cfRule type="expression" dxfId="1877" priority="427">
      <formula>"&gt;=0,5*$E$17"</formula>
    </cfRule>
  </conditionalFormatting>
  <conditionalFormatting sqref="Y15:Y16 AD15:BM16">
    <cfRule type="expression" dxfId="1876" priority="428" stopIfTrue="1">
      <formula>MOD(Y15,2)&lt;&gt;0</formula>
    </cfRule>
  </conditionalFormatting>
  <conditionalFormatting sqref="U15:U16">
    <cfRule type="expression" dxfId="1875" priority="429" stopIfTrue="1">
      <formula>AND(INDEX($M15:$T15,1,$V15)=0, $V15&gt;0)</formula>
    </cfRule>
  </conditionalFormatting>
  <conditionalFormatting sqref="V15:V16">
    <cfRule type="expression" dxfId="1874" priority="430" stopIfTrue="1">
      <formula>AND(INDEX($M15:$T15,1,$W15)=0, $W15&gt;0)</formula>
    </cfRule>
  </conditionalFormatting>
  <conditionalFormatting sqref="W15:W16">
    <cfRule type="expression" dxfId="1873" priority="431" stopIfTrue="1">
      <formula>AND(INDEX($M15:$T15,1,$X15)=0, $X15&gt;0)</formula>
    </cfRule>
  </conditionalFormatting>
  <conditionalFormatting sqref="AD15:AF16">
    <cfRule type="expression" dxfId="1872" priority="432">
      <formula>AND(NOT(ISBLANK($M15)),ISBLANK($AE15),ISBLANK($AF15),ISBLANK($AG15))</formula>
    </cfRule>
  </conditionalFormatting>
  <conditionalFormatting sqref="AG15:AI16">
    <cfRule type="expression" dxfId="1871" priority="433">
      <formula>AND(NOT(ISBLANK($N15)),ISBLANK($AH15),ISBLANK($AI15),ISBLANK($AJ15))</formula>
    </cfRule>
  </conditionalFormatting>
  <conditionalFormatting sqref="AJ15:AL16">
    <cfRule type="expression" dxfId="1870" priority="434">
      <formula>AND(NOT(ISBLANK($O15)),ISBLANK($AK15),ISBLANK($AL15),ISBLANK($AM15))</formula>
    </cfRule>
  </conditionalFormatting>
  <conditionalFormatting sqref="AM15:AO16">
    <cfRule type="expression" dxfId="1869" priority="435">
      <formula>AND(NOT(ISBLANK($P15)),ISBLANK($AN15),ISBLANK($AO15),ISBLANK($AP15))</formula>
    </cfRule>
  </conditionalFormatting>
  <conditionalFormatting sqref="AP15:AR16">
    <cfRule type="expression" dxfId="1868" priority="436">
      <formula>AND(NOT(ISBLANK($Q15)),ISBLANK($AQ15),ISBLANK($AR15),ISBLANK($AS15))</formula>
    </cfRule>
  </conditionalFormatting>
  <conditionalFormatting sqref="AS15:AU16">
    <cfRule type="expression" dxfId="1867" priority="437">
      <formula>AND(NOT(ISBLANK($R15)),ISBLANK($AT15),ISBLANK($AU15),ISBLANK($AV15))</formula>
    </cfRule>
  </conditionalFormatting>
  <conditionalFormatting sqref="AV15:AX16">
    <cfRule type="expression" dxfId="1866" priority="438">
      <formula>AND(NOT(ISBLANK($S15)),ISBLANK($AW15),ISBLANK($AX15),ISBLANK($AY15))</formula>
    </cfRule>
  </conditionalFormatting>
  <conditionalFormatting sqref="AY15:BA16">
    <cfRule type="expression" dxfId="1865" priority="439">
      <formula>AND(NOT(ISBLANK($T15)),ISBLANK($AZ15),ISBLANK($BA15),ISBLANK($BB15))</formula>
    </cfRule>
  </conditionalFormatting>
  <conditionalFormatting sqref="W15:W16">
    <cfRule type="expression" dxfId="1864" priority="440">
      <formula>AND(NOT(ISBLANK($X15)),ISBLANK($U15),ISBLANK($V15),ISBLANK($W15))</formula>
    </cfRule>
  </conditionalFormatting>
  <conditionalFormatting sqref="W27">
    <cfRule type="expression" dxfId="1863" priority="441">
      <formula>AND(NOT(ISBLANK($X27)),ISBLANK($U27),ISBLANK($V27),ISBLANK(#REF!))</formula>
    </cfRule>
  </conditionalFormatting>
  <conditionalFormatting sqref="AN27">
    <cfRule type="expression" dxfId="1862" priority="442">
      <formula>AND(NOT(ISBLANK(#REF!)),ISBLANK(#REF!),ISBLANK($AO27),ISBLANK(#REF!))</formula>
    </cfRule>
  </conditionalFormatting>
  <conditionalFormatting sqref="AM27 AO27">
    <cfRule type="expression" dxfId="1861" priority="443">
      <formula>AND(NOT(ISBLANK($P27)),ISBLANK($AN27),ISBLANK($AO28),ISBLANK($AP27))</formula>
    </cfRule>
  </conditionalFormatting>
  <conditionalFormatting sqref="AF51:AF54 AJ51:AL54 AQ51:AQ54 BB51:BM54">
    <cfRule type="expression" dxfId="1860" priority="444" stopIfTrue="1">
      <formula>MOD(AF51,2)&lt;&gt;0</formula>
    </cfRule>
  </conditionalFormatting>
  <conditionalFormatting sqref="AD51:AE54 AG51:AI54 AM51:AP54 AR51:BA54">
    <cfRule type="expression" dxfId="1859" priority="445" stopIfTrue="1">
      <formula>MOD(AD51,2)&lt;&gt;0</formula>
    </cfRule>
  </conditionalFormatting>
  <conditionalFormatting sqref="AD70:AF71 AD76:AF76">
    <cfRule type="expression" dxfId="1858" priority="446" stopIfTrue="1">
      <formula>MOD(AD70,2)&lt;&gt;0</formula>
    </cfRule>
  </conditionalFormatting>
  <conditionalFormatting sqref="AD70:AF71">
    <cfRule type="expression" dxfId="1857" priority="447">
      <formula>AND(NOT(ISBLANK($M70)),ISBLANK($AE70),ISBLANK($AF70),ISBLANK($AG70))</formula>
    </cfRule>
  </conditionalFormatting>
  <conditionalFormatting sqref="AG70:AI71 AG76:AI76">
    <cfRule type="expression" dxfId="1856" priority="448" stopIfTrue="1">
      <formula>MOD(AG70,2)&lt;&gt;0</formula>
    </cfRule>
  </conditionalFormatting>
  <conditionalFormatting sqref="AG70:AI71">
    <cfRule type="expression" dxfId="1855" priority="449">
      <formula>AND(NOT(ISBLANK($N70)),ISBLANK($AH70),ISBLANK($AI70),ISBLANK($AJ70))</formula>
    </cfRule>
  </conditionalFormatting>
  <conditionalFormatting sqref="AJ70:AL70">
    <cfRule type="expression" dxfId="1854" priority="450">
      <formula>AND(NOT(ISBLANK($O70)),ISBLANK($AK70),ISBLANK($AL70),ISBLANK($AM70))</formula>
    </cfRule>
  </conditionalFormatting>
  <conditionalFormatting sqref="AJ70:AL70 AJ76:AL76">
    <cfRule type="expression" dxfId="1853" priority="451" stopIfTrue="1">
      <formula>MOD(AJ70,2)&lt;&gt;0</formula>
    </cfRule>
  </conditionalFormatting>
  <conditionalFormatting sqref="AC21">
    <cfRule type="expression" dxfId="1852" priority="452">
      <formula>"&lt;=0.5*$E$17"</formula>
    </cfRule>
  </conditionalFormatting>
  <conditionalFormatting sqref="AC21">
    <cfRule type="expression" dxfId="1851" priority="453">
      <formula>"&gt;=0,5*$E$17"</formula>
    </cfRule>
  </conditionalFormatting>
  <conditionalFormatting sqref="Y21 AD21:BM21">
    <cfRule type="expression" dxfId="1850" priority="454" stopIfTrue="1">
      <formula>MOD(Y21,2)&lt;&gt;0</formula>
    </cfRule>
  </conditionalFormatting>
  <conditionalFormatting sqref="U21">
    <cfRule type="expression" dxfId="1849" priority="455" stopIfTrue="1">
      <formula>AND(INDEX($M21:$T21,1,$V21)=0, $V21&gt;0)</formula>
    </cfRule>
  </conditionalFormatting>
  <conditionalFormatting sqref="V21">
    <cfRule type="expression" dxfId="1848" priority="456" stopIfTrue="1">
      <formula>AND(INDEX($M21:$T21,1,$W21)=0, $W21&gt;0)</formula>
    </cfRule>
  </conditionalFormatting>
  <conditionalFormatting sqref="W21">
    <cfRule type="expression" dxfId="1847" priority="457" stopIfTrue="1">
      <formula>AND(INDEX($M21:$T21,1,$X21)=0, $X21&gt;0)</formula>
    </cfRule>
  </conditionalFormatting>
  <conditionalFormatting sqref="AD21:AF21">
    <cfRule type="expression" dxfId="1846" priority="458">
      <formula>AND(NOT(ISBLANK($M21)),ISBLANK($AE21),ISBLANK($AF21),ISBLANK($AG21))</formula>
    </cfRule>
  </conditionalFormatting>
  <conditionalFormatting sqref="AG21:AI21">
    <cfRule type="expression" dxfId="1845" priority="459">
      <formula>AND(NOT(ISBLANK($N21)),ISBLANK($AH21),ISBLANK($AI21),ISBLANK($AJ21))</formula>
    </cfRule>
  </conditionalFormatting>
  <conditionalFormatting sqref="AJ21:AL21">
    <cfRule type="expression" dxfId="1844" priority="460">
      <formula>AND(NOT(ISBLANK($O21)),ISBLANK($AK21),ISBLANK($AL21),ISBLANK($AM21))</formula>
    </cfRule>
  </conditionalFormatting>
  <conditionalFormatting sqref="AM21:AO21">
    <cfRule type="expression" dxfId="1843" priority="461">
      <formula>AND(NOT(ISBLANK($P21)),ISBLANK($AN21),ISBLANK($AO21),ISBLANK($AP21))</formula>
    </cfRule>
  </conditionalFormatting>
  <conditionalFormatting sqref="AP21:AR21">
    <cfRule type="expression" dxfId="1842" priority="462">
      <formula>AND(NOT(ISBLANK($Q21)),ISBLANK($AQ21),ISBLANK($AR21),ISBLANK($AS21))</formula>
    </cfRule>
  </conditionalFormatting>
  <conditionalFormatting sqref="AS21:AU21">
    <cfRule type="expression" dxfId="1841" priority="463">
      <formula>AND(NOT(ISBLANK($R21)),ISBLANK($AT21),ISBLANK($AU21),ISBLANK($AV21))</formula>
    </cfRule>
  </conditionalFormatting>
  <conditionalFormatting sqref="AV21:AX21">
    <cfRule type="expression" dxfId="1840" priority="464">
      <formula>AND(NOT(ISBLANK($S21)),ISBLANK($AW21),ISBLANK($AX21),ISBLANK($AY21))</formula>
    </cfRule>
  </conditionalFormatting>
  <conditionalFormatting sqref="AY21:BA21">
    <cfRule type="expression" dxfId="1839" priority="465">
      <formula>AND(NOT(ISBLANK($T21)),ISBLANK($AZ21),ISBLANK($BA21),ISBLANK($BB21))</formula>
    </cfRule>
  </conditionalFormatting>
  <conditionalFormatting sqref="W21">
    <cfRule type="expression" dxfId="1838" priority="466">
      <formula>AND(NOT(ISBLANK($X21)),ISBLANK($U21),ISBLANK($V21),ISBLANK($W21))</formula>
    </cfRule>
  </conditionalFormatting>
  <conditionalFormatting sqref="AC37">
    <cfRule type="expression" dxfId="1837" priority="467">
      <formula>"&lt;=0.5*$E$17"</formula>
    </cfRule>
  </conditionalFormatting>
  <conditionalFormatting sqref="AC37">
    <cfRule type="expression" dxfId="1836" priority="468">
      <formula>"&gt;=0,5*$E$17"</formula>
    </cfRule>
  </conditionalFormatting>
  <conditionalFormatting sqref="AD37:BM37">
    <cfRule type="expression" dxfId="1835" priority="469" stopIfTrue="1">
      <formula>MOD(AD37,2)&lt;&gt;0</formula>
    </cfRule>
  </conditionalFormatting>
  <conditionalFormatting sqref="U37">
    <cfRule type="expression" dxfId="1834" priority="470" stopIfTrue="1">
      <formula>AND(INDEX($M37:$T37,1,$V37)=0, $V37&gt;0)</formula>
    </cfRule>
  </conditionalFormatting>
  <conditionalFormatting sqref="V37">
    <cfRule type="expression" dxfId="1833" priority="471" stopIfTrue="1">
      <formula>AND(INDEX($M37:$T37,1,$W37)=0, $W37&gt;0)</formula>
    </cfRule>
  </conditionalFormatting>
  <conditionalFormatting sqref="W37">
    <cfRule type="expression" dxfId="1832" priority="472" stopIfTrue="1">
      <formula>AND(INDEX($M37:$T37,1,$X37)=0, $X37&gt;0)</formula>
    </cfRule>
  </conditionalFormatting>
  <conditionalFormatting sqref="AD37:AF37">
    <cfRule type="expression" dxfId="1831" priority="473">
      <formula>AND(NOT(ISBLANK($M37)),ISBLANK($AE37),ISBLANK($AF37),ISBLANK($AG37))</formula>
    </cfRule>
  </conditionalFormatting>
  <conditionalFormatting sqref="AG37:AI37">
    <cfRule type="expression" dxfId="1830" priority="474">
      <formula>AND(NOT(ISBLANK($N37)),ISBLANK($AH37),ISBLANK($AI37),ISBLANK($AJ37))</formula>
    </cfRule>
  </conditionalFormatting>
  <conditionalFormatting sqref="AJ37:AL37">
    <cfRule type="expression" dxfId="1829" priority="475">
      <formula>AND(NOT(ISBLANK($O37)),ISBLANK($AK37),ISBLANK($AL37),ISBLANK($AM37))</formula>
    </cfRule>
  </conditionalFormatting>
  <conditionalFormatting sqref="AM37:AO37">
    <cfRule type="expression" dxfId="1828" priority="476">
      <formula>AND(NOT(ISBLANK($P37)),ISBLANK($AN37),ISBLANK($AO37),ISBLANK($AP37))</formula>
    </cfRule>
  </conditionalFormatting>
  <conditionalFormatting sqref="AP37:AR37">
    <cfRule type="expression" dxfId="1827" priority="477">
      <formula>AND(NOT(ISBLANK($Q37)),ISBLANK($AQ37),ISBLANK($AR37),ISBLANK($AS37))</formula>
    </cfRule>
  </conditionalFormatting>
  <conditionalFormatting sqref="AS37:AU37">
    <cfRule type="expression" dxfId="1826" priority="478">
      <formula>AND(NOT(ISBLANK($R37)),ISBLANK($AT37),ISBLANK($AU37),ISBLANK($AV37))</formula>
    </cfRule>
  </conditionalFormatting>
  <conditionalFormatting sqref="AV37:AX37">
    <cfRule type="expression" dxfId="1825" priority="479">
      <formula>AND(NOT(ISBLANK($S37)),ISBLANK($AW37),ISBLANK($AX37),ISBLANK($AY37))</formula>
    </cfRule>
  </conditionalFormatting>
  <conditionalFormatting sqref="AY37:BA37">
    <cfRule type="expression" dxfId="1824" priority="480">
      <formula>AND(NOT(ISBLANK($T37)),ISBLANK($AZ37),ISBLANK($BA37),ISBLANK($BB37))</formula>
    </cfRule>
  </conditionalFormatting>
  <conditionalFormatting sqref="W37">
    <cfRule type="expression" dxfId="1823" priority="481">
      <formula>AND(NOT(ISBLANK($X37)),ISBLANK($U37),ISBLANK($V37),ISBLANK($W37))</formula>
    </cfRule>
  </conditionalFormatting>
  <conditionalFormatting sqref="AC40">
    <cfRule type="expression" dxfId="1822" priority="482">
      <formula>"&lt;=0.5*$E$17"</formula>
    </cfRule>
  </conditionalFormatting>
  <conditionalFormatting sqref="AC40">
    <cfRule type="expression" dxfId="1821" priority="483">
      <formula>"&gt;=0,5*$E$17"</formula>
    </cfRule>
  </conditionalFormatting>
  <conditionalFormatting sqref="AD40:BM40">
    <cfRule type="expression" dxfId="1820" priority="484" stopIfTrue="1">
      <formula>MOD(AD40,2)&lt;&gt;0</formula>
    </cfRule>
  </conditionalFormatting>
  <conditionalFormatting sqref="U40">
    <cfRule type="expression" dxfId="1819" priority="485" stopIfTrue="1">
      <formula>AND(INDEX($M40:$T40,1,$V40)=0, $V40&gt;0)</formula>
    </cfRule>
  </conditionalFormatting>
  <conditionalFormatting sqref="V40">
    <cfRule type="expression" dxfId="1818" priority="486" stopIfTrue="1">
      <formula>AND(INDEX($M40:$T40,1,$W40)=0, $W40&gt;0)</formula>
    </cfRule>
  </conditionalFormatting>
  <conditionalFormatting sqref="W40">
    <cfRule type="expression" dxfId="1817" priority="487" stopIfTrue="1">
      <formula>AND(INDEX($M40:$T40,1,$X40)=0, $X40&gt;0)</formula>
    </cfRule>
  </conditionalFormatting>
  <conditionalFormatting sqref="AD40:AF40">
    <cfRule type="expression" dxfId="1816" priority="488">
      <formula>AND(NOT(ISBLANK($M40)),ISBLANK($AE40),ISBLANK($AF40),ISBLANK($AG40))</formula>
    </cfRule>
  </conditionalFormatting>
  <conditionalFormatting sqref="AG40:AI40">
    <cfRule type="expression" dxfId="1815" priority="489">
      <formula>AND(NOT(ISBLANK($N40)),ISBLANK($AH40),ISBLANK($AI40),ISBLANK($AJ40))</formula>
    </cfRule>
  </conditionalFormatting>
  <conditionalFormatting sqref="AJ40:AL40">
    <cfRule type="expression" dxfId="1814" priority="490">
      <formula>AND(NOT(ISBLANK($O40)),ISBLANK($AK40),ISBLANK($AL40),ISBLANK($AM40))</formula>
    </cfRule>
  </conditionalFormatting>
  <conditionalFormatting sqref="AM40:AO40">
    <cfRule type="expression" dxfId="1813" priority="491">
      <formula>AND(NOT(ISBLANK($P40)),ISBLANK($AN40),ISBLANK($AO40),ISBLANK($AP40))</formula>
    </cfRule>
  </conditionalFormatting>
  <conditionalFormatting sqref="AP40:AR40">
    <cfRule type="expression" dxfId="1812" priority="492">
      <formula>AND(NOT(ISBLANK($Q40)),ISBLANK($AQ40),ISBLANK($AR40),ISBLANK($AS40))</formula>
    </cfRule>
  </conditionalFormatting>
  <conditionalFormatting sqref="AS40:AU40">
    <cfRule type="expression" dxfId="1811" priority="493">
      <formula>AND(NOT(ISBLANK($R40)),ISBLANK($AT40),ISBLANK($AU40),ISBLANK($AV40))</formula>
    </cfRule>
  </conditionalFormatting>
  <conditionalFormatting sqref="AV40:AX40">
    <cfRule type="expression" dxfId="1810" priority="494">
      <formula>AND(NOT(ISBLANK($S40)),ISBLANK($AW40),ISBLANK($AX40),ISBLANK($AY40))</formula>
    </cfRule>
  </conditionalFormatting>
  <conditionalFormatting sqref="AY40:BA40">
    <cfRule type="expression" dxfId="1809" priority="495">
      <formula>AND(NOT(ISBLANK($T40)),ISBLANK($AZ40),ISBLANK($BA40),ISBLANK($BB40))</formula>
    </cfRule>
  </conditionalFormatting>
  <conditionalFormatting sqref="W40">
    <cfRule type="expression" dxfId="1808" priority="496">
      <formula>AND(NOT(ISBLANK($X40)),ISBLANK($U40),ISBLANK($V40),ISBLANK($W40))</formula>
    </cfRule>
  </conditionalFormatting>
  <conditionalFormatting sqref="AC41">
    <cfRule type="expression" dxfId="1807" priority="497">
      <formula>"&lt;=0.5*$E$17"</formula>
    </cfRule>
  </conditionalFormatting>
  <conditionalFormatting sqref="AC41">
    <cfRule type="expression" dxfId="1806" priority="498">
      <formula>"&gt;=0,5*$E$17"</formula>
    </cfRule>
  </conditionalFormatting>
  <conditionalFormatting sqref="AD41:BM41">
    <cfRule type="expression" dxfId="1805" priority="499" stopIfTrue="1">
      <formula>MOD(AD41,2)&lt;&gt;0</formula>
    </cfRule>
  </conditionalFormatting>
  <conditionalFormatting sqref="U41">
    <cfRule type="expression" dxfId="1804" priority="500" stopIfTrue="1">
      <formula>AND(INDEX($M41:$T41,1,$V41)=0, $V41&gt;0)</formula>
    </cfRule>
  </conditionalFormatting>
  <conditionalFormatting sqref="V41">
    <cfRule type="expression" dxfId="1803" priority="501" stopIfTrue="1">
      <formula>AND(INDEX($M41:$T41,1,$W41)=0, $W41&gt;0)</formula>
    </cfRule>
  </conditionalFormatting>
  <conditionalFormatting sqref="W41">
    <cfRule type="expression" dxfId="1802" priority="502" stopIfTrue="1">
      <formula>AND(INDEX($M41:$T41,1,$X41)=0, $X41&gt;0)</formula>
    </cfRule>
  </conditionalFormatting>
  <conditionalFormatting sqref="AD41:AF41">
    <cfRule type="expression" dxfId="1801" priority="503">
      <formula>AND(NOT(ISBLANK($M41)),ISBLANK($AE41),ISBLANK($AF41),ISBLANK($AG41))</formula>
    </cfRule>
  </conditionalFormatting>
  <conditionalFormatting sqref="AG41:AI41">
    <cfRule type="expression" dxfId="1800" priority="504">
      <formula>AND(NOT(ISBLANK($N41)),ISBLANK($AH41),ISBLANK($AI41),ISBLANK($AJ41))</formula>
    </cfRule>
  </conditionalFormatting>
  <conditionalFormatting sqref="AJ41:AL41">
    <cfRule type="expression" dxfId="1799" priority="505">
      <formula>AND(NOT(ISBLANK($O41)),ISBLANK($AK41),ISBLANK($AL41),ISBLANK($AM41))</formula>
    </cfRule>
  </conditionalFormatting>
  <conditionalFormatting sqref="AM41:AO41">
    <cfRule type="expression" dxfId="1798" priority="506">
      <formula>AND(NOT(ISBLANK($P41)),ISBLANK($AN41),ISBLANK($AO41),ISBLANK($AP41))</formula>
    </cfRule>
  </conditionalFormatting>
  <conditionalFormatting sqref="AP41:AR41">
    <cfRule type="expression" dxfId="1797" priority="507">
      <formula>AND(NOT(ISBLANK($Q41)),ISBLANK($AQ41),ISBLANK($AR41),ISBLANK($AS41))</formula>
    </cfRule>
  </conditionalFormatting>
  <conditionalFormatting sqref="AS41:AU41">
    <cfRule type="expression" dxfId="1796" priority="508">
      <formula>AND(NOT(ISBLANK($R41)),ISBLANK($AT41),ISBLANK($AU41),ISBLANK($AV41))</formula>
    </cfRule>
  </conditionalFormatting>
  <conditionalFormatting sqref="AV41:AX41">
    <cfRule type="expression" dxfId="1795" priority="509">
      <formula>AND(NOT(ISBLANK($S41)),ISBLANK($AW41),ISBLANK($AX41),ISBLANK($AY41))</formula>
    </cfRule>
  </conditionalFormatting>
  <conditionalFormatting sqref="AY41:BA41">
    <cfRule type="expression" dxfId="1794" priority="510">
      <formula>AND(NOT(ISBLANK($T41)),ISBLANK($AZ41),ISBLANK($BA41),ISBLANK($BB41))</formula>
    </cfRule>
  </conditionalFormatting>
  <conditionalFormatting sqref="W41">
    <cfRule type="expression" dxfId="1793" priority="511">
      <formula>AND(NOT(ISBLANK($X41)),ISBLANK($U41),ISBLANK($V41),ISBLANK($W41))</formula>
    </cfRule>
  </conditionalFormatting>
  <conditionalFormatting sqref="AC42">
    <cfRule type="expression" dxfId="1792" priority="512">
      <formula>"&lt;=0.5*$E$17"</formula>
    </cfRule>
  </conditionalFormatting>
  <conditionalFormatting sqref="AC42">
    <cfRule type="expression" dxfId="1791" priority="513">
      <formula>"&gt;=0,5*$E$17"</formula>
    </cfRule>
  </conditionalFormatting>
  <conditionalFormatting sqref="AD42:BM42">
    <cfRule type="expression" dxfId="1790" priority="514" stopIfTrue="1">
      <formula>MOD(AD42,2)&lt;&gt;0</formula>
    </cfRule>
  </conditionalFormatting>
  <conditionalFormatting sqref="U42">
    <cfRule type="expression" dxfId="1789" priority="515" stopIfTrue="1">
      <formula>AND(INDEX($M42:$T42,1,$V42)=0, $V42&gt;0)</formula>
    </cfRule>
  </conditionalFormatting>
  <conditionalFormatting sqref="V42">
    <cfRule type="expression" dxfId="1788" priority="516" stopIfTrue="1">
      <formula>AND(INDEX($M42:$T42,1,$W42)=0, $W42&gt;0)</formula>
    </cfRule>
  </conditionalFormatting>
  <conditionalFormatting sqref="W42">
    <cfRule type="expression" dxfId="1787" priority="517" stopIfTrue="1">
      <formula>AND(INDEX($M42:$T42,1,$X42)=0, $X42&gt;0)</formula>
    </cfRule>
  </conditionalFormatting>
  <conditionalFormatting sqref="AD42:AF42">
    <cfRule type="expression" dxfId="1786" priority="518">
      <formula>AND(NOT(ISBLANK($M42)),ISBLANK($AE42),ISBLANK($AF42),ISBLANK($AG42))</formula>
    </cfRule>
  </conditionalFormatting>
  <conditionalFormatting sqref="AG42:AI42">
    <cfRule type="expression" dxfId="1785" priority="519">
      <formula>AND(NOT(ISBLANK($N42)),ISBLANK($AH42),ISBLANK($AI42),ISBLANK($AJ42))</formula>
    </cfRule>
  </conditionalFormatting>
  <conditionalFormatting sqref="AJ42:AL42">
    <cfRule type="expression" dxfId="1784" priority="520">
      <formula>AND(NOT(ISBLANK($O42)),ISBLANK($AK42),ISBLANK($AL42),ISBLANK($AM42))</formula>
    </cfRule>
  </conditionalFormatting>
  <conditionalFormatting sqref="AM42:AO42">
    <cfRule type="expression" dxfId="1783" priority="521">
      <formula>AND(NOT(ISBLANK($P42)),ISBLANK($AN42),ISBLANK($AO42),ISBLANK($AP42))</formula>
    </cfRule>
  </conditionalFormatting>
  <conditionalFormatting sqref="AP42:AR42">
    <cfRule type="expression" dxfId="1782" priority="522">
      <formula>AND(NOT(ISBLANK($Q42)),ISBLANK($AQ42),ISBLANK($AR42),ISBLANK($AS42))</formula>
    </cfRule>
  </conditionalFormatting>
  <conditionalFormatting sqref="AS42:AU42">
    <cfRule type="expression" dxfId="1781" priority="523">
      <formula>AND(NOT(ISBLANK($R42)),ISBLANK($AT42),ISBLANK($AU42),ISBLANK($AV42))</formula>
    </cfRule>
  </conditionalFormatting>
  <conditionalFormatting sqref="AV42:AX42">
    <cfRule type="expression" dxfId="1780" priority="524">
      <formula>AND(NOT(ISBLANK($S42)),ISBLANK($AW42),ISBLANK($AX42),ISBLANK($AY42))</formula>
    </cfRule>
  </conditionalFormatting>
  <conditionalFormatting sqref="AY42:BA42">
    <cfRule type="expression" dxfId="1779" priority="525">
      <formula>AND(NOT(ISBLANK($T42)),ISBLANK($AZ42),ISBLANK($BA42),ISBLANK($BB42))</formula>
    </cfRule>
  </conditionalFormatting>
  <conditionalFormatting sqref="W42">
    <cfRule type="expression" dxfId="1778" priority="526">
      <formula>AND(NOT(ISBLANK($X42)),ISBLANK($U42),ISBLANK($V42),ISBLANK($W42))</formula>
    </cfRule>
  </conditionalFormatting>
  <conditionalFormatting sqref="AC38">
    <cfRule type="expression" dxfId="1777" priority="527">
      <formula>"&lt;=0.5*$E$17"</formula>
    </cfRule>
  </conditionalFormatting>
  <conditionalFormatting sqref="AC38">
    <cfRule type="expression" dxfId="1776" priority="528">
      <formula>"&gt;=0,5*$E$17"</formula>
    </cfRule>
  </conditionalFormatting>
  <conditionalFormatting sqref="AD38:BM38">
    <cfRule type="expression" dxfId="1775" priority="529" stopIfTrue="1">
      <formula>MOD(AD38,2)&lt;&gt;0</formula>
    </cfRule>
  </conditionalFormatting>
  <conditionalFormatting sqref="U38">
    <cfRule type="expression" dxfId="1774" priority="530" stopIfTrue="1">
      <formula>AND(INDEX($M38:$T38,1,$V38)=0, $V38&gt;0)</formula>
    </cfRule>
  </conditionalFormatting>
  <conditionalFormatting sqref="V38">
    <cfRule type="expression" dxfId="1773" priority="531" stopIfTrue="1">
      <formula>AND(INDEX($M38:$T38,1,$W38)=0, $W38&gt;0)</formula>
    </cfRule>
  </conditionalFormatting>
  <conditionalFormatting sqref="W38">
    <cfRule type="expression" dxfId="1772" priority="532" stopIfTrue="1">
      <formula>AND(INDEX($M38:$T38,1,$X38)=0, $X38&gt;0)</formula>
    </cfRule>
  </conditionalFormatting>
  <conditionalFormatting sqref="AD38:AF38">
    <cfRule type="expression" dxfId="1771" priority="533">
      <formula>AND(NOT(ISBLANK($M38)),ISBLANK($AE38),ISBLANK($AF38),ISBLANK($AG38))</formula>
    </cfRule>
  </conditionalFormatting>
  <conditionalFormatting sqref="AG38:AI38">
    <cfRule type="expression" dxfId="1770" priority="534">
      <formula>AND(NOT(ISBLANK($N38)),ISBLANK($AH38),ISBLANK($AI38),ISBLANK($AJ38))</formula>
    </cfRule>
  </conditionalFormatting>
  <conditionalFormatting sqref="AJ38:AL38">
    <cfRule type="expression" dxfId="1769" priority="535">
      <formula>AND(NOT(ISBLANK($O38)),ISBLANK($AK38),ISBLANK($AL38),ISBLANK($AM38))</formula>
    </cfRule>
  </conditionalFormatting>
  <conditionalFormatting sqref="AM38:AO38">
    <cfRule type="expression" dxfId="1768" priority="536">
      <formula>AND(NOT(ISBLANK($P38)),ISBLANK($AN38),ISBLANK($AO38),ISBLANK($AP38))</formula>
    </cfRule>
  </conditionalFormatting>
  <conditionalFormatting sqref="AP38:AR38">
    <cfRule type="expression" dxfId="1767" priority="537">
      <formula>AND(NOT(ISBLANK($Q38)),ISBLANK($AQ38),ISBLANK($AR38),ISBLANK($AS38))</formula>
    </cfRule>
  </conditionalFormatting>
  <conditionalFormatting sqref="AS38:AU38">
    <cfRule type="expression" dxfId="1766" priority="538">
      <formula>AND(NOT(ISBLANK($R38)),ISBLANK($AT38),ISBLANK($AU38),ISBLANK($AV38))</formula>
    </cfRule>
  </conditionalFormatting>
  <conditionalFormatting sqref="AV38:AX38">
    <cfRule type="expression" dxfId="1765" priority="539">
      <formula>AND(NOT(ISBLANK($S38)),ISBLANK($AW38),ISBLANK($AX38),ISBLANK($AY38))</formula>
    </cfRule>
  </conditionalFormatting>
  <conditionalFormatting sqref="AY38:BA38">
    <cfRule type="expression" dxfId="1764" priority="540">
      <formula>AND(NOT(ISBLANK($T38)),ISBLANK($AZ38),ISBLANK($BA38),ISBLANK($BB38))</formula>
    </cfRule>
  </conditionalFormatting>
  <conditionalFormatting sqref="W38">
    <cfRule type="expression" dxfId="1763" priority="541">
      <formula>AND(NOT(ISBLANK($X38)),ISBLANK($U38),ISBLANK($V38),ISBLANK($W38))</formula>
    </cfRule>
  </conditionalFormatting>
  <conditionalFormatting sqref="AC39">
    <cfRule type="expression" dxfId="1762" priority="542">
      <formula>"&lt;=0.5*$E$17"</formula>
    </cfRule>
  </conditionalFormatting>
  <conditionalFormatting sqref="AC39">
    <cfRule type="expression" dxfId="1761" priority="543">
      <formula>"&gt;=0,5*$E$17"</formula>
    </cfRule>
  </conditionalFormatting>
  <conditionalFormatting sqref="AD39:BM39">
    <cfRule type="expression" dxfId="1760" priority="544" stopIfTrue="1">
      <formula>MOD(AD39,2)&lt;&gt;0</formula>
    </cfRule>
  </conditionalFormatting>
  <conditionalFormatting sqref="U39">
    <cfRule type="expression" dxfId="1759" priority="545" stopIfTrue="1">
      <formula>AND(INDEX($M39:$T39,1,$V39)=0, $V39&gt;0)</formula>
    </cfRule>
  </conditionalFormatting>
  <conditionalFormatting sqref="V39">
    <cfRule type="expression" dxfId="1758" priority="546" stopIfTrue="1">
      <formula>AND(INDEX($M39:$T39,1,$W39)=0, $W39&gt;0)</formula>
    </cfRule>
  </conditionalFormatting>
  <conditionalFormatting sqref="W39">
    <cfRule type="expression" dxfId="1757" priority="547" stopIfTrue="1">
      <formula>AND(INDEX($M39:$T39,1,$X39)=0, $X39&gt;0)</formula>
    </cfRule>
  </conditionalFormatting>
  <conditionalFormatting sqref="AD39:AF39">
    <cfRule type="expression" dxfId="1756" priority="548">
      <formula>AND(NOT(ISBLANK($M39)),ISBLANK($AE39),ISBLANK($AF39),ISBLANK($AG39))</formula>
    </cfRule>
  </conditionalFormatting>
  <conditionalFormatting sqref="AG39:AI39">
    <cfRule type="expression" dxfId="1755" priority="549">
      <formula>AND(NOT(ISBLANK($N39)),ISBLANK($AH39),ISBLANK($AI39),ISBLANK($AJ39))</formula>
    </cfRule>
  </conditionalFormatting>
  <conditionalFormatting sqref="AJ39:AL39">
    <cfRule type="expression" dxfId="1754" priority="550">
      <formula>AND(NOT(ISBLANK($O39)),ISBLANK($AK39),ISBLANK($AL39),ISBLANK($AM39))</formula>
    </cfRule>
  </conditionalFormatting>
  <conditionalFormatting sqref="AM39:AO39">
    <cfRule type="expression" dxfId="1753" priority="551">
      <formula>AND(NOT(ISBLANK($P39)),ISBLANK($AN39),ISBLANK($AO39),ISBLANK($AP39))</formula>
    </cfRule>
  </conditionalFormatting>
  <conditionalFormatting sqref="AP39:AR39">
    <cfRule type="expression" dxfId="1752" priority="552">
      <formula>AND(NOT(ISBLANK($Q39)),ISBLANK($AQ39),ISBLANK($AR39),ISBLANK($AS39))</formula>
    </cfRule>
  </conditionalFormatting>
  <conditionalFormatting sqref="AS39:AU39">
    <cfRule type="expression" dxfId="1751" priority="553">
      <formula>AND(NOT(ISBLANK($R39)),ISBLANK($AT39),ISBLANK($AU39),ISBLANK($AV39))</formula>
    </cfRule>
  </conditionalFormatting>
  <conditionalFormatting sqref="AV39:AX39">
    <cfRule type="expression" dxfId="1750" priority="554">
      <formula>AND(NOT(ISBLANK($S39)),ISBLANK($AW39),ISBLANK($AX39),ISBLANK($AY39))</formula>
    </cfRule>
  </conditionalFormatting>
  <conditionalFormatting sqref="AY39:BA39">
    <cfRule type="expression" dxfId="1749" priority="555">
      <formula>AND(NOT(ISBLANK($T39)),ISBLANK($AZ39),ISBLANK($BA39),ISBLANK($BB39))</formula>
    </cfRule>
  </conditionalFormatting>
  <conditionalFormatting sqref="W39">
    <cfRule type="expression" dxfId="1748" priority="556">
      <formula>AND(NOT(ISBLANK($X39)),ISBLANK($U39),ISBLANK($V39),ISBLANK($W39))</formula>
    </cfRule>
  </conditionalFormatting>
  <conditionalFormatting sqref="AJ71:AL71">
    <cfRule type="expression" dxfId="1747" priority="557" stopIfTrue="1">
      <formula>MOD(AJ71,2)&lt;&gt;0</formula>
    </cfRule>
  </conditionalFormatting>
  <conditionalFormatting sqref="AJ71:AL71">
    <cfRule type="expression" dxfId="1746" priority="558">
      <formula>AND(NOT(ISBLANK($M71)),ISBLANK($AE71),ISBLANK($AF71),ISBLANK($AG71))</formula>
    </cfRule>
  </conditionalFormatting>
  <conditionalFormatting sqref="AM71:AO71">
    <cfRule type="expression" dxfId="1745" priority="559" stopIfTrue="1">
      <formula>MOD(AM71,2)&lt;&gt;0</formula>
    </cfRule>
  </conditionalFormatting>
  <conditionalFormatting sqref="AM71:AO71">
    <cfRule type="expression" dxfId="1744" priority="560">
      <formula>AND(NOT(ISBLANK($N71)),ISBLANK($AH71),ISBLANK($AI71),ISBLANK($AJ71))</formula>
    </cfRule>
  </conditionalFormatting>
  <conditionalFormatting sqref="AP71:AR71">
    <cfRule type="expression" dxfId="1743" priority="561" stopIfTrue="1">
      <formula>MOD(AP71,2)&lt;&gt;0</formula>
    </cfRule>
  </conditionalFormatting>
  <conditionalFormatting sqref="AP71:AR71">
    <cfRule type="expression" dxfId="1742" priority="562">
      <formula>AND(NOT(ISBLANK($M71)),ISBLANK($AE71),ISBLANK($AF71),ISBLANK($AG71))</formula>
    </cfRule>
  </conditionalFormatting>
  <conditionalFormatting sqref="AS71:AU71">
    <cfRule type="expression" dxfId="1741" priority="563" stopIfTrue="1">
      <formula>MOD(AS71,2)&lt;&gt;0</formula>
    </cfRule>
  </conditionalFormatting>
  <conditionalFormatting sqref="AS71:AU71">
    <cfRule type="expression" dxfId="1740" priority="564">
      <formula>AND(NOT(ISBLANK($N71)),ISBLANK($AH71),ISBLANK($AI71),ISBLANK($AJ71))</formula>
    </cfRule>
  </conditionalFormatting>
  <conditionalFormatting sqref="AV71:AX71">
    <cfRule type="expression" dxfId="1739" priority="565" stopIfTrue="1">
      <formula>MOD(AV71,2)&lt;&gt;0</formula>
    </cfRule>
  </conditionalFormatting>
  <conditionalFormatting sqref="AV71:AX71">
    <cfRule type="expression" dxfId="1738" priority="566">
      <formula>AND(NOT(ISBLANK($M71)),ISBLANK($AE71),ISBLANK($AF71),ISBLANK($AG71))</formula>
    </cfRule>
  </conditionalFormatting>
  <conditionalFormatting sqref="AY71:BA71">
    <cfRule type="expression" dxfId="1737" priority="567" stopIfTrue="1">
      <formula>MOD(AY71,2)&lt;&gt;0</formula>
    </cfRule>
  </conditionalFormatting>
  <conditionalFormatting sqref="AY71:BA71">
    <cfRule type="expression" dxfId="1736" priority="568">
      <formula>AND(NOT(ISBLANK($N71)),ISBLANK($AH71),ISBLANK($AI71),ISBLANK($AJ71))</formula>
    </cfRule>
  </conditionalFormatting>
  <conditionalFormatting sqref="BB71:BD71">
    <cfRule type="expression" dxfId="1735" priority="569" stopIfTrue="1">
      <formula>MOD(BB71,2)&lt;&gt;0</formula>
    </cfRule>
  </conditionalFormatting>
  <conditionalFormatting sqref="BB71:BD71">
    <cfRule type="expression" dxfId="1734" priority="570">
      <formula>AND(NOT(ISBLANK($M71)),ISBLANK($AE71),ISBLANK($AF71),ISBLANK($AG71))</formula>
    </cfRule>
  </conditionalFormatting>
  <conditionalFormatting sqref="BE71:BG71">
    <cfRule type="expression" dxfId="1733" priority="571" stopIfTrue="1">
      <formula>MOD(BE71,2)&lt;&gt;0</formula>
    </cfRule>
  </conditionalFormatting>
  <conditionalFormatting sqref="BE71:BG71">
    <cfRule type="expression" dxfId="1732" priority="572">
      <formula>AND(NOT(ISBLANK($N71)),ISBLANK($AH71),ISBLANK($AI71),ISBLANK($AJ71))</formula>
    </cfRule>
  </conditionalFormatting>
  <conditionalFormatting sqref="BH71:BJ71">
    <cfRule type="expression" dxfId="1731" priority="573" stopIfTrue="1">
      <formula>MOD(BH71,2)&lt;&gt;0</formula>
    </cfRule>
  </conditionalFormatting>
  <conditionalFormatting sqref="BH71:BJ71">
    <cfRule type="expression" dxfId="1730" priority="574">
      <formula>AND(NOT(ISBLANK($M71)),ISBLANK($AE71),ISBLANK($AF71),ISBLANK($AG71))</formula>
    </cfRule>
  </conditionalFormatting>
  <conditionalFormatting sqref="BK71:BM71">
    <cfRule type="expression" dxfId="1729" priority="575" stopIfTrue="1">
      <formula>MOD(BK71,2)&lt;&gt;0</formula>
    </cfRule>
  </conditionalFormatting>
  <conditionalFormatting sqref="BK71:BM71">
    <cfRule type="expression" dxfId="1728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317</v>
      </c>
      <c r="C1" s="94" t="s">
        <v>117</v>
      </c>
      <c r="D1" s="94" t="s">
        <v>318</v>
      </c>
      <c r="E1" s="94" t="s">
        <v>35</v>
      </c>
      <c r="F1" s="94" t="s">
        <v>319</v>
      </c>
      <c r="G1" s="94" t="s">
        <v>308</v>
      </c>
      <c r="H1" s="94" t="s">
        <v>320</v>
      </c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5"/>
      <c r="T1" s="14"/>
      <c r="U1" s="358"/>
      <c r="V1" s="358"/>
      <c r="W1" s="448"/>
      <c r="X1" s="456"/>
      <c r="Y1" s="454"/>
      <c r="Z1" s="454"/>
      <c r="AA1" s="454"/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4"/>
      <c r="AM1" s="454"/>
      <c r="AN1" s="454"/>
      <c r="AO1" s="454"/>
      <c r="AP1" s="454"/>
      <c r="AQ1" s="454"/>
      <c r="AR1" s="454"/>
      <c r="AS1" s="454"/>
      <c r="AT1" s="454"/>
      <c r="AU1" s="454"/>
      <c r="AV1" s="454"/>
      <c r="AW1" s="454"/>
      <c r="AX1" s="454"/>
      <c r="AY1" s="454"/>
      <c r="AZ1" s="454"/>
      <c r="BA1" s="454"/>
      <c r="BB1" s="454"/>
      <c r="BC1" s="454"/>
      <c r="BD1" s="454"/>
      <c r="BE1" s="454"/>
      <c r="BF1" s="454"/>
      <c r="BG1" s="454"/>
      <c r="BH1" s="454"/>
      <c r="BI1" s="454"/>
      <c r="BJ1" s="454"/>
      <c r="BK1" s="454"/>
      <c r="BL1" s="454"/>
      <c r="BM1" s="454"/>
      <c r="BN1" s="454"/>
      <c r="BO1" s="454"/>
    </row>
    <row r="2" spans="1:67" ht="47.25">
      <c r="A2" s="94"/>
      <c r="B2" s="94"/>
      <c r="C2" s="94"/>
      <c r="D2" s="94"/>
      <c r="E2" s="94"/>
      <c r="F2" s="94" t="s">
        <v>321</v>
      </c>
      <c r="G2" s="94"/>
      <c r="H2" s="94"/>
      <c r="I2" s="457" t="s">
        <v>59</v>
      </c>
      <c r="J2" s="458">
        <f>SUM(J3+J14+J10+J17+J18+J20+J32+J29)</f>
        <v>39</v>
      </c>
      <c r="K2" s="454"/>
      <c r="L2" s="454"/>
      <c r="M2" s="454"/>
      <c r="N2" s="454"/>
      <c r="O2" s="454"/>
      <c r="P2" s="454"/>
      <c r="Q2" s="454"/>
      <c r="R2" s="454"/>
      <c r="S2" s="455"/>
      <c r="T2" s="459"/>
      <c r="U2" s="454"/>
      <c r="V2" s="454"/>
      <c r="W2" s="460"/>
      <c r="X2" s="456"/>
      <c r="Y2" s="454"/>
      <c r="Z2" s="454"/>
      <c r="AA2" s="454"/>
      <c r="AB2" s="454"/>
      <c r="AC2" s="454"/>
      <c r="AD2" s="454"/>
      <c r="AE2" s="454"/>
      <c r="AF2" s="454"/>
      <c r="AG2" s="454"/>
      <c r="AH2" s="454"/>
      <c r="AI2" s="454"/>
      <c r="AJ2" s="454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4"/>
      <c r="BN2" s="454"/>
      <c r="BO2" s="454"/>
    </row>
    <row r="3" spans="1:67" ht="15.75">
      <c r="A3" s="27"/>
      <c r="B3" s="27"/>
      <c r="C3" s="27"/>
      <c r="D3" s="27"/>
      <c r="E3" s="27" t="s">
        <v>60</v>
      </c>
      <c r="F3" s="27" t="s">
        <v>322</v>
      </c>
      <c r="G3" s="27"/>
      <c r="H3" s="27"/>
      <c r="I3" s="461" t="s">
        <v>62</v>
      </c>
      <c r="J3" s="46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47.25">
      <c r="A4" s="63">
        <v>3675</v>
      </c>
      <c r="B4" s="46" t="s">
        <v>63</v>
      </c>
      <c r="C4" s="48" t="s">
        <v>82</v>
      </c>
      <c r="D4" s="583" t="s">
        <v>323</v>
      </c>
      <c r="E4" s="584" t="s">
        <v>60</v>
      </c>
      <c r="F4" s="584" t="s">
        <v>324</v>
      </c>
      <c r="G4" s="600" t="s">
        <v>325</v>
      </c>
      <c r="H4" s="64">
        <v>1</v>
      </c>
      <c r="I4" s="463" t="s">
        <v>67</v>
      </c>
      <c r="J4" s="531">
        <v>3</v>
      </c>
      <c r="K4" s="574">
        <f t="shared" si="0"/>
        <v>108</v>
      </c>
      <c r="L4" s="531" t="s">
        <v>68</v>
      </c>
      <c r="M4" s="531" t="s">
        <v>68</v>
      </c>
      <c r="N4" s="531" t="s">
        <v>68</v>
      </c>
      <c r="O4" s="531" t="s">
        <v>68</v>
      </c>
      <c r="P4" s="531"/>
      <c r="Q4" s="531"/>
      <c r="R4" s="531"/>
      <c r="S4" s="548"/>
      <c r="T4" s="596" t="s">
        <v>326</v>
      </c>
      <c r="U4" s="531"/>
      <c r="V4" s="531"/>
      <c r="W4" s="579"/>
      <c r="X4" s="597"/>
      <c r="Y4" s="598"/>
      <c r="Z4" s="598"/>
      <c r="AA4" s="598"/>
      <c r="AB4" s="598"/>
      <c r="AC4" s="601"/>
      <c r="AD4" s="517" t="s">
        <v>327</v>
      </c>
      <c r="AE4" s="517"/>
      <c r="AF4" s="517" t="s">
        <v>327</v>
      </c>
      <c r="AG4" s="520" t="s">
        <v>327</v>
      </c>
      <c r="AH4" s="520"/>
      <c r="AI4" s="520" t="s">
        <v>327</v>
      </c>
      <c r="AJ4" s="517" t="s">
        <v>327</v>
      </c>
      <c r="AK4" s="517"/>
      <c r="AL4" s="517" t="s">
        <v>327</v>
      </c>
      <c r="AM4" s="520" t="s">
        <v>327</v>
      </c>
      <c r="AN4" s="520"/>
      <c r="AO4" s="520" t="s">
        <v>327</v>
      </c>
      <c r="AP4" s="599"/>
      <c r="AQ4" s="599"/>
      <c r="AR4" s="599"/>
      <c r="AS4" s="531"/>
      <c r="AT4" s="531"/>
      <c r="AU4" s="531"/>
      <c r="AV4" s="599"/>
      <c r="AW4" s="599"/>
      <c r="AX4" s="599"/>
      <c r="AY4" s="531"/>
      <c r="AZ4" s="531"/>
      <c r="BA4" s="531"/>
      <c r="BB4" s="531"/>
      <c r="BC4" s="531"/>
      <c r="BD4" s="531"/>
      <c r="BE4" s="531"/>
      <c r="BF4" s="531"/>
      <c r="BG4" s="531"/>
      <c r="BH4" s="531"/>
      <c r="BI4" s="531"/>
      <c r="BJ4" s="531"/>
      <c r="BK4" s="531"/>
      <c r="BL4" s="531"/>
      <c r="BM4" s="531"/>
      <c r="BN4" s="531" t="s">
        <v>309</v>
      </c>
      <c r="BO4" s="532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18"/>
      <c r="E5" s="518"/>
      <c r="F5" s="518"/>
      <c r="G5" s="518"/>
      <c r="H5" s="64">
        <v>2</v>
      </c>
      <c r="I5" s="463" t="s">
        <v>71</v>
      </c>
      <c r="J5" s="518"/>
      <c r="K5" s="518"/>
      <c r="L5" s="518"/>
      <c r="M5" s="518"/>
      <c r="N5" s="518"/>
      <c r="O5" s="518"/>
      <c r="P5" s="518"/>
      <c r="Q5" s="518"/>
      <c r="R5" s="518"/>
      <c r="S5" s="549"/>
      <c r="T5" s="552"/>
      <c r="U5" s="518"/>
      <c r="V5" s="518"/>
      <c r="W5" s="578"/>
      <c r="X5" s="544"/>
      <c r="Y5" s="518"/>
      <c r="Z5" s="518"/>
      <c r="AA5" s="518"/>
      <c r="AB5" s="518"/>
      <c r="AC5" s="518"/>
      <c r="AD5" s="518"/>
      <c r="AE5" s="518"/>
      <c r="AF5" s="518"/>
      <c r="AG5" s="518"/>
      <c r="AH5" s="518"/>
      <c r="AI5" s="518"/>
      <c r="AJ5" s="518"/>
      <c r="AK5" s="518"/>
      <c r="AL5" s="518"/>
      <c r="AM5" s="518"/>
      <c r="AN5" s="518"/>
      <c r="AO5" s="518"/>
      <c r="AP5" s="518"/>
      <c r="AQ5" s="518"/>
      <c r="AR5" s="518"/>
      <c r="AS5" s="518"/>
      <c r="AT5" s="518"/>
      <c r="AU5" s="518"/>
      <c r="AV5" s="518"/>
      <c r="AW5" s="518"/>
      <c r="AX5" s="518"/>
      <c r="AY5" s="518"/>
      <c r="AZ5" s="518"/>
      <c r="BA5" s="518"/>
      <c r="BB5" s="518"/>
      <c r="BC5" s="518"/>
      <c r="BD5" s="518"/>
      <c r="BE5" s="518"/>
      <c r="BF5" s="518"/>
      <c r="BG5" s="518"/>
      <c r="BH5" s="518"/>
      <c r="BI5" s="518"/>
      <c r="BJ5" s="518"/>
      <c r="BK5" s="518"/>
      <c r="BL5" s="518"/>
      <c r="BM5" s="518"/>
      <c r="BN5" s="518"/>
      <c r="BO5" s="518"/>
    </row>
    <row r="6" spans="1:67" ht="47.25">
      <c r="A6" s="63">
        <v>3677</v>
      </c>
      <c r="B6" s="46" t="s">
        <v>63</v>
      </c>
      <c r="C6" s="48" t="s">
        <v>82</v>
      </c>
      <c r="D6" s="518"/>
      <c r="E6" s="518"/>
      <c r="F6" s="518"/>
      <c r="G6" s="518"/>
      <c r="H6" s="64">
        <v>3</v>
      </c>
      <c r="I6" s="463" t="s">
        <v>73</v>
      </c>
      <c r="J6" s="518"/>
      <c r="K6" s="518"/>
      <c r="L6" s="518"/>
      <c r="M6" s="518"/>
      <c r="N6" s="518"/>
      <c r="O6" s="518"/>
      <c r="P6" s="518"/>
      <c r="Q6" s="518"/>
      <c r="R6" s="518"/>
      <c r="S6" s="549"/>
      <c r="T6" s="552"/>
      <c r="U6" s="518"/>
      <c r="V6" s="518"/>
      <c r="W6" s="578"/>
      <c r="X6" s="544"/>
      <c r="Y6" s="518"/>
      <c r="Z6" s="518"/>
      <c r="AA6" s="518"/>
      <c r="AB6" s="518"/>
      <c r="AC6" s="518"/>
      <c r="AD6" s="518"/>
      <c r="AE6" s="518"/>
      <c r="AF6" s="518"/>
      <c r="AG6" s="518"/>
      <c r="AH6" s="518"/>
      <c r="AI6" s="518"/>
      <c r="AJ6" s="518"/>
      <c r="AK6" s="518"/>
      <c r="AL6" s="518"/>
      <c r="AM6" s="518"/>
      <c r="AN6" s="518"/>
      <c r="AO6" s="518"/>
      <c r="AP6" s="518"/>
      <c r="AQ6" s="518"/>
      <c r="AR6" s="518"/>
      <c r="AS6" s="518"/>
      <c r="AT6" s="518"/>
      <c r="AU6" s="518"/>
      <c r="AV6" s="518"/>
      <c r="AW6" s="518"/>
      <c r="AX6" s="518"/>
      <c r="AY6" s="518"/>
      <c r="AZ6" s="518"/>
      <c r="BA6" s="518"/>
      <c r="BB6" s="518"/>
      <c r="BC6" s="518"/>
      <c r="BD6" s="518"/>
      <c r="BE6" s="518"/>
      <c r="BF6" s="518"/>
      <c r="BG6" s="518"/>
      <c r="BH6" s="518"/>
      <c r="BI6" s="518"/>
      <c r="BJ6" s="518"/>
      <c r="BK6" s="518"/>
      <c r="BL6" s="518"/>
      <c r="BM6" s="518"/>
      <c r="BN6" s="518"/>
      <c r="BO6" s="518"/>
    </row>
    <row r="7" spans="1:67" ht="31.5">
      <c r="A7" s="63">
        <v>3678</v>
      </c>
      <c r="B7" s="46" t="s">
        <v>63</v>
      </c>
      <c r="C7" s="48" t="s">
        <v>82</v>
      </c>
      <c r="D7" s="518"/>
      <c r="E7" s="518"/>
      <c r="F7" s="518"/>
      <c r="G7" s="518"/>
      <c r="H7" s="64">
        <v>4</v>
      </c>
      <c r="I7" s="463" t="s">
        <v>75</v>
      </c>
      <c r="J7" s="518"/>
      <c r="K7" s="518"/>
      <c r="L7" s="518"/>
      <c r="M7" s="518"/>
      <c r="N7" s="518"/>
      <c r="O7" s="518"/>
      <c r="P7" s="518"/>
      <c r="Q7" s="518"/>
      <c r="R7" s="518"/>
      <c r="S7" s="549"/>
      <c r="T7" s="552"/>
      <c r="U7" s="518"/>
      <c r="V7" s="518"/>
      <c r="W7" s="578"/>
      <c r="X7" s="544"/>
      <c r="Y7" s="518"/>
      <c r="Z7" s="518"/>
      <c r="AA7" s="518"/>
      <c r="AB7" s="518"/>
      <c r="AC7" s="518"/>
      <c r="AD7" s="518"/>
      <c r="AE7" s="518"/>
      <c r="AF7" s="518"/>
      <c r="AG7" s="518"/>
      <c r="AH7" s="518"/>
      <c r="AI7" s="518"/>
      <c r="AJ7" s="518"/>
      <c r="AK7" s="518"/>
      <c r="AL7" s="518"/>
      <c r="AM7" s="518"/>
      <c r="AN7" s="518"/>
      <c r="AO7" s="518"/>
      <c r="AP7" s="518"/>
      <c r="AQ7" s="518"/>
      <c r="AR7" s="518"/>
      <c r="AS7" s="518"/>
      <c r="AT7" s="518"/>
      <c r="AU7" s="518"/>
      <c r="AV7" s="518"/>
      <c r="AW7" s="518"/>
      <c r="AX7" s="518"/>
      <c r="AY7" s="518"/>
      <c r="AZ7" s="518"/>
      <c r="BA7" s="518"/>
      <c r="BB7" s="518"/>
      <c r="BC7" s="518"/>
      <c r="BD7" s="518"/>
      <c r="BE7" s="518"/>
      <c r="BF7" s="518"/>
      <c r="BG7" s="518"/>
      <c r="BH7" s="518"/>
      <c r="BI7" s="518"/>
      <c r="BJ7" s="518"/>
      <c r="BK7" s="518"/>
      <c r="BL7" s="518"/>
      <c r="BM7" s="518"/>
      <c r="BN7" s="518"/>
      <c r="BO7" s="518"/>
    </row>
    <row r="8" spans="1:67" ht="31.5">
      <c r="A8" s="63">
        <v>3679</v>
      </c>
      <c r="B8" s="46" t="s">
        <v>63</v>
      </c>
      <c r="C8" s="48" t="s">
        <v>82</v>
      </c>
      <c r="D8" s="518"/>
      <c r="E8" s="518"/>
      <c r="F8" s="518"/>
      <c r="G8" s="518"/>
      <c r="H8" s="64">
        <v>5</v>
      </c>
      <c r="I8" s="463" t="s">
        <v>77</v>
      </c>
      <c r="J8" s="518"/>
      <c r="K8" s="518"/>
      <c r="L8" s="518"/>
      <c r="M8" s="518"/>
      <c r="N8" s="518"/>
      <c r="O8" s="518"/>
      <c r="P8" s="518"/>
      <c r="Q8" s="518"/>
      <c r="R8" s="518"/>
      <c r="S8" s="549"/>
      <c r="T8" s="552"/>
      <c r="U8" s="518"/>
      <c r="V8" s="518"/>
      <c r="W8" s="578"/>
      <c r="X8" s="544"/>
      <c r="Y8" s="518"/>
      <c r="Z8" s="518"/>
      <c r="AA8" s="518"/>
      <c r="AB8" s="518"/>
      <c r="AC8" s="518"/>
      <c r="AD8" s="518"/>
      <c r="AE8" s="518"/>
      <c r="AF8" s="518"/>
      <c r="AG8" s="518"/>
      <c r="AH8" s="518"/>
      <c r="AI8" s="518"/>
      <c r="AJ8" s="518"/>
      <c r="AK8" s="518"/>
      <c r="AL8" s="518"/>
      <c r="AM8" s="518"/>
      <c r="AN8" s="518"/>
      <c r="AO8" s="518"/>
      <c r="AP8" s="518"/>
      <c r="AQ8" s="518"/>
      <c r="AR8" s="518"/>
      <c r="AS8" s="518"/>
      <c r="AT8" s="518"/>
      <c r="AU8" s="518"/>
      <c r="AV8" s="518"/>
      <c r="AW8" s="518"/>
      <c r="AX8" s="518"/>
      <c r="AY8" s="518"/>
      <c r="AZ8" s="518"/>
      <c r="BA8" s="518"/>
      <c r="BB8" s="518"/>
      <c r="BC8" s="518"/>
      <c r="BD8" s="518"/>
      <c r="BE8" s="518"/>
      <c r="BF8" s="518"/>
      <c r="BG8" s="518"/>
      <c r="BH8" s="518"/>
      <c r="BI8" s="518"/>
      <c r="BJ8" s="518"/>
      <c r="BK8" s="518"/>
      <c r="BL8" s="518"/>
      <c r="BM8" s="518"/>
      <c r="BN8" s="518"/>
      <c r="BO8" s="518"/>
    </row>
    <row r="9" spans="1:67" ht="31.5">
      <c r="A9" s="63">
        <v>3680</v>
      </c>
      <c r="B9" s="46" t="s">
        <v>63</v>
      </c>
      <c r="C9" s="48" t="s">
        <v>82</v>
      </c>
      <c r="D9" s="519"/>
      <c r="E9" s="519"/>
      <c r="F9" s="519"/>
      <c r="G9" s="519"/>
      <c r="H9" s="64">
        <v>6</v>
      </c>
      <c r="I9" s="463" t="s">
        <v>79</v>
      </c>
      <c r="J9" s="519"/>
      <c r="K9" s="519"/>
      <c r="L9" s="519"/>
      <c r="M9" s="519"/>
      <c r="N9" s="519"/>
      <c r="O9" s="519"/>
      <c r="P9" s="519"/>
      <c r="Q9" s="519"/>
      <c r="R9" s="519"/>
      <c r="S9" s="550"/>
      <c r="T9" s="553"/>
      <c r="U9" s="519"/>
      <c r="V9" s="519"/>
      <c r="W9" s="559"/>
      <c r="X9" s="545"/>
      <c r="Y9" s="519"/>
      <c r="Z9" s="519"/>
      <c r="AA9" s="519"/>
      <c r="AB9" s="519"/>
      <c r="AC9" s="519"/>
      <c r="AD9" s="519"/>
      <c r="AE9" s="519"/>
      <c r="AF9" s="519"/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19"/>
      <c r="BN9" s="519"/>
      <c r="BO9" s="519"/>
    </row>
    <row r="10" spans="1:67" ht="31.5">
      <c r="A10" s="27"/>
      <c r="B10" s="27"/>
      <c r="C10" s="27"/>
      <c r="D10" s="57"/>
      <c r="E10" s="27" t="s">
        <v>60</v>
      </c>
      <c r="F10" s="27" t="s">
        <v>328</v>
      </c>
      <c r="G10" s="27"/>
      <c r="H10" s="27"/>
      <c r="I10" s="461" t="s">
        <v>81</v>
      </c>
      <c r="J10" s="46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323</v>
      </c>
      <c r="E11" s="48" t="s">
        <v>60</v>
      </c>
      <c r="F11" s="63" t="s">
        <v>310</v>
      </c>
      <c r="G11" s="64" t="s">
        <v>329</v>
      </c>
      <c r="H11" s="64"/>
      <c r="I11" s="463" t="s">
        <v>84</v>
      </c>
      <c r="J11" s="45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326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310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330</v>
      </c>
      <c r="G12" s="48" t="s">
        <v>82</v>
      </c>
      <c r="H12" s="63"/>
      <c r="I12" s="463" t="s">
        <v>87</v>
      </c>
      <c r="J12" s="45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331</v>
      </c>
      <c r="G13" s="57" t="s">
        <v>329</v>
      </c>
      <c r="H13" s="57"/>
      <c r="I13" s="461" t="s">
        <v>89</v>
      </c>
      <c r="J13" s="46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332</v>
      </c>
      <c r="G14" s="64"/>
      <c r="H14" s="64"/>
      <c r="I14" s="464" t="s">
        <v>91</v>
      </c>
      <c r="J14" s="453">
        <v>3</v>
      </c>
      <c r="K14" s="156">
        <f>J14*36</f>
        <v>108</v>
      </c>
      <c r="L14" s="465"/>
      <c r="M14" s="465"/>
      <c r="N14" s="465"/>
      <c r="O14" s="465"/>
      <c r="P14" s="465"/>
      <c r="Q14" s="46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311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333</v>
      </c>
      <c r="G15" s="64"/>
      <c r="H15" s="64"/>
      <c r="I15" s="464" t="s">
        <v>93</v>
      </c>
      <c r="J15" s="453"/>
      <c r="K15" s="156"/>
      <c r="L15" s="465"/>
      <c r="M15" s="465"/>
      <c r="N15" s="465"/>
      <c r="O15" s="465"/>
      <c r="P15" s="465"/>
      <c r="Q15" s="46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316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334</v>
      </c>
      <c r="G16" s="27"/>
      <c r="H16" s="27"/>
      <c r="I16" s="461" t="s">
        <v>95</v>
      </c>
      <c r="J16" s="46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323</v>
      </c>
      <c r="E17" s="63" t="s">
        <v>60</v>
      </c>
      <c r="F17" s="63" t="s">
        <v>335</v>
      </c>
      <c r="G17" s="63"/>
      <c r="H17" s="63"/>
      <c r="I17" s="463" t="s">
        <v>98</v>
      </c>
      <c r="J17" s="45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336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312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337</v>
      </c>
      <c r="G18" s="94" t="s">
        <v>329</v>
      </c>
      <c r="H18" s="94"/>
      <c r="I18" s="461" t="s">
        <v>100</v>
      </c>
      <c r="J18" s="46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338</v>
      </c>
      <c r="G19" s="64"/>
      <c r="H19" s="64"/>
      <c r="I19" s="463" t="s">
        <v>100</v>
      </c>
      <c r="J19" s="45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313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339</v>
      </c>
      <c r="G20" s="94"/>
      <c r="H20" s="94"/>
      <c r="I20" s="466" t="s">
        <v>116</v>
      </c>
      <c r="J20" s="462">
        <v>3</v>
      </c>
      <c r="K20" s="61">
        <f t="shared" si="10"/>
        <v>108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customHeight="1">
      <c r="A21" s="63">
        <v>13</v>
      </c>
      <c r="B21" s="46"/>
      <c r="C21" s="63"/>
      <c r="D21" s="63"/>
      <c r="E21" s="48" t="s">
        <v>60</v>
      </c>
      <c r="F21" s="467" t="s">
        <v>340</v>
      </c>
      <c r="G21" s="64"/>
      <c r="H21" s="64"/>
      <c r="I21" s="468" t="s">
        <v>341</v>
      </c>
      <c r="J21" s="45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316</v>
      </c>
      <c r="BO21" s="81" t="e">
        <f t="shared" si="11"/>
        <v>#DIV/0!</v>
      </c>
    </row>
    <row r="22" spans="1:67" ht="15.75" hidden="1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67" t="s">
        <v>342</v>
      </c>
      <c r="H22" s="64"/>
      <c r="I22" s="468" t="s">
        <v>343</v>
      </c>
      <c r="J22" s="45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316</v>
      </c>
      <c r="BO22" s="81" t="e">
        <f t="shared" si="11"/>
        <v>#DIV/0!</v>
      </c>
    </row>
    <row r="23" spans="1:67" ht="15.75" hidden="1" customHeight="1">
      <c r="A23" s="566">
        <v>14</v>
      </c>
      <c r="B23" s="582" t="s">
        <v>63</v>
      </c>
      <c r="C23" s="584" t="s">
        <v>60</v>
      </c>
      <c r="D23" s="566"/>
      <c r="E23" s="584" t="s">
        <v>82</v>
      </c>
      <c r="F23" s="566"/>
      <c r="G23" s="600" t="s">
        <v>344</v>
      </c>
      <c r="H23" s="469"/>
      <c r="I23" s="468" t="s">
        <v>121</v>
      </c>
      <c r="J23" s="595">
        <v>3</v>
      </c>
      <c r="K23" s="574"/>
      <c r="L23" s="531"/>
      <c r="M23" s="531">
        <v>3</v>
      </c>
      <c r="N23" s="531"/>
      <c r="O23" s="531"/>
      <c r="P23" s="531"/>
      <c r="Q23" s="531"/>
      <c r="R23" s="531"/>
      <c r="S23" s="579"/>
      <c r="T23" s="580"/>
      <c r="U23" s="557"/>
      <c r="V23" s="557">
        <v>2</v>
      </c>
      <c r="W23" s="558"/>
      <c r="X23" s="560">
        <f t="shared" si="12"/>
        <v>52.8</v>
      </c>
      <c r="Y23" s="561">
        <f t="shared" si="13"/>
        <v>48</v>
      </c>
      <c r="Z23" s="561">
        <f t="shared" si="14"/>
        <v>32</v>
      </c>
      <c r="AA23" s="561"/>
      <c r="AB23" s="561">
        <f t="shared" si="15"/>
        <v>16</v>
      </c>
      <c r="AC23" s="547">
        <f t="shared" si="16"/>
        <v>-52.8</v>
      </c>
      <c r="AD23" s="562"/>
      <c r="AE23" s="562"/>
      <c r="AF23" s="562"/>
      <c r="AG23" s="563">
        <v>32</v>
      </c>
      <c r="AH23" s="563"/>
      <c r="AI23" s="563">
        <v>16</v>
      </c>
      <c r="AJ23" s="562"/>
      <c r="AK23" s="562"/>
      <c r="AL23" s="562"/>
      <c r="AM23" s="563"/>
      <c r="AN23" s="563"/>
      <c r="AO23" s="563"/>
      <c r="AP23" s="562"/>
      <c r="AQ23" s="562"/>
      <c r="AR23" s="562"/>
      <c r="AS23" s="563"/>
      <c r="AT23" s="563"/>
      <c r="AU23" s="563"/>
      <c r="AV23" s="562"/>
      <c r="AW23" s="562"/>
      <c r="AX23" s="562"/>
      <c r="AY23" s="563"/>
      <c r="AZ23" s="563"/>
      <c r="BA23" s="563"/>
      <c r="BB23" s="561"/>
      <c r="BC23" s="561"/>
      <c r="BD23" s="561"/>
      <c r="BE23" s="563"/>
      <c r="BF23" s="563"/>
      <c r="BG23" s="563"/>
      <c r="BH23" s="561"/>
      <c r="BI23" s="561"/>
      <c r="BJ23" s="561"/>
      <c r="BK23" s="563"/>
      <c r="BL23" s="563"/>
      <c r="BM23" s="563"/>
      <c r="BN23" s="531" t="s">
        <v>316</v>
      </c>
      <c r="BO23" s="532" t="e">
        <f t="shared" si="11"/>
        <v>#DIV/0!</v>
      </c>
    </row>
    <row r="24" spans="1:67" ht="15.75" hidden="1" customHeight="1">
      <c r="A24" s="519"/>
      <c r="B24" s="519"/>
      <c r="C24" s="519"/>
      <c r="D24" s="519"/>
      <c r="E24" s="519"/>
      <c r="F24" s="519"/>
      <c r="G24" s="519"/>
      <c r="H24" s="470"/>
      <c r="I24" s="468" t="s">
        <v>123</v>
      </c>
      <c r="J24" s="519"/>
      <c r="K24" s="519"/>
      <c r="L24" s="519"/>
      <c r="M24" s="519"/>
      <c r="N24" s="519"/>
      <c r="O24" s="519"/>
      <c r="P24" s="519"/>
      <c r="Q24" s="519"/>
      <c r="R24" s="519"/>
      <c r="S24" s="559"/>
      <c r="T24" s="553"/>
      <c r="U24" s="519"/>
      <c r="V24" s="519"/>
      <c r="W24" s="559"/>
      <c r="X24" s="553"/>
      <c r="Y24" s="519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</row>
    <row r="25" spans="1:67" ht="15.75" hidden="1" customHeight="1">
      <c r="A25" s="566">
        <v>15</v>
      </c>
      <c r="B25" s="582" t="s">
        <v>63</v>
      </c>
      <c r="C25" s="584" t="s">
        <v>60</v>
      </c>
      <c r="D25" s="566"/>
      <c r="E25" s="584" t="s">
        <v>82</v>
      </c>
      <c r="F25" s="566"/>
      <c r="G25" s="600" t="s">
        <v>344</v>
      </c>
      <c r="H25" s="469"/>
      <c r="I25" s="468" t="s">
        <v>125</v>
      </c>
      <c r="J25" s="595">
        <v>3</v>
      </c>
      <c r="K25" s="574"/>
      <c r="L25" s="531"/>
      <c r="M25" s="531"/>
      <c r="N25" s="531">
        <v>3</v>
      </c>
      <c r="O25" s="531"/>
      <c r="P25" s="531"/>
      <c r="Q25" s="531"/>
      <c r="R25" s="531"/>
      <c r="S25" s="579"/>
      <c r="T25" s="580"/>
      <c r="U25" s="557"/>
      <c r="V25" s="557">
        <v>3</v>
      </c>
      <c r="W25" s="558"/>
      <c r="X25" s="560">
        <f>Y25+Y25*0.1</f>
        <v>35.200000000000003</v>
      </c>
      <c r="Y25" s="561">
        <f>SUM(Z25:AB25)</f>
        <v>32</v>
      </c>
      <c r="Z25" s="561">
        <f>AD25+AG25+AJ25+AM25+AP25+AS25+AV25+AY25+BB25+BE25+BH25+BK25</f>
        <v>16</v>
      </c>
      <c r="AA25" s="561"/>
      <c r="AB25" s="561">
        <f>AF25+AI25+AL25+AO25+AR25+AU25+AX25+BA25+BD25+BG25+BJ25+BM25</f>
        <v>16</v>
      </c>
      <c r="AC25" s="547">
        <f>K25-X25</f>
        <v>-35.200000000000003</v>
      </c>
      <c r="AD25" s="562"/>
      <c r="AE25" s="562"/>
      <c r="AF25" s="562"/>
      <c r="AG25" s="563"/>
      <c r="AH25" s="563"/>
      <c r="AI25" s="563"/>
      <c r="AJ25" s="562">
        <v>16</v>
      </c>
      <c r="AK25" s="562"/>
      <c r="AL25" s="562">
        <v>16</v>
      </c>
      <c r="AM25" s="563"/>
      <c r="AN25" s="563"/>
      <c r="AO25" s="563"/>
      <c r="AP25" s="562"/>
      <c r="AQ25" s="562"/>
      <c r="AR25" s="562"/>
      <c r="AS25" s="563"/>
      <c r="AT25" s="563"/>
      <c r="AU25" s="563"/>
      <c r="AV25" s="562"/>
      <c r="AW25" s="562"/>
      <c r="AX25" s="562"/>
      <c r="AY25" s="563"/>
      <c r="AZ25" s="563"/>
      <c r="BA25" s="563"/>
      <c r="BB25" s="561"/>
      <c r="BC25" s="561"/>
      <c r="BD25" s="561"/>
      <c r="BE25" s="563"/>
      <c r="BF25" s="563"/>
      <c r="BG25" s="563"/>
      <c r="BH25" s="561"/>
      <c r="BI25" s="561"/>
      <c r="BJ25" s="561"/>
      <c r="BK25" s="563"/>
      <c r="BL25" s="563"/>
      <c r="BM25" s="563"/>
      <c r="BN25" s="531" t="s">
        <v>316</v>
      </c>
      <c r="BO25" s="532" t="e">
        <f>Y25/K25*100</f>
        <v>#DIV/0!</v>
      </c>
    </row>
    <row r="26" spans="1:67" ht="15.75" hidden="1" customHeight="1">
      <c r="A26" s="519"/>
      <c r="B26" s="519"/>
      <c r="C26" s="519"/>
      <c r="D26" s="519"/>
      <c r="E26" s="519"/>
      <c r="F26" s="519"/>
      <c r="G26" s="519"/>
      <c r="H26" s="470"/>
      <c r="I26" s="468" t="s">
        <v>127</v>
      </c>
      <c r="J26" s="519"/>
      <c r="K26" s="519"/>
      <c r="L26" s="519"/>
      <c r="M26" s="519"/>
      <c r="N26" s="519"/>
      <c r="O26" s="519"/>
      <c r="P26" s="519"/>
      <c r="Q26" s="519"/>
      <c r="R26" s="519"/>
      <c r="S26" s="559"/>
      <c r="T26" s="553"/>
      <c r="U26" s="519"/>
      <c r="V26" s="519"/>
      <c r="W26" s="559"/>
      <c r="X26" s="553"/>
      <c r="Y26" s="519"/>
      <c r="Z26" s="519"/>
      <c r="AA26" s="519"/>
      <c r="AB26" s="519"/>
      <c r="AC26" s="519"/>
      <c r="AD26" s="519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9"/>
      <c r="AT26" s="519"/>
      <c r="AU26" s="519"/>
      <c r="AV26" s="519"/>
      <c r="AW26" s="519"/>
      <c r="AX26" s="519"/>
      <c r="AY26" s="519"/>
      <c r="AZ26" s="519"/>
      <c r="BA26" s="519"/>
      <c r="BB26" s="519"/>
      <c r="BC26" s="519"/>
      <c r="BD26" s="519"/>
      <c r="BE26" s="519"/>
      <c r="BF26" s="519"/>
      <c r="BG26" s="519"/>
      <c r="BH26" s="519"/>
      <c r="BI26" s="519"/>
      <c r="BJ26" s="519"/>
      <c r="BK26" s="519"/>
      <c r="BL26" s="519"/>
      <c r="BM26" s="519"/>
      <c r="BN26" s="519"/>
      <c r="BO26" s="519"/>
    </row>
    <row r="27" spans="1:67" ht="15.75" hidden="1" customHeight="1">
      <c r="A27" s="566">
        <v>16</v>
      </c>
      <c r="B27" s="582" t="s">
        <v>63</v>
      </c>
      <c r="C27" s="584" t="s">
        <v>60</v>
      </c>
      <c r="D27" s="566"/>
      <c r="E27" s="584" t="s">
        <v>82</v>
      </c>
      <c r="F27" s="566"/>
      <c r="G27" s="600" t="s">
        <v>344</v>
      </c>
      <c r="H27" s="469"/>
      <c r="I27" s="468" t="s">
        <v>345</v>
      </c>
      <c r="J27" s="595">
        <v>3</v>
      </c>
      <c r="K27" s="574"/>
      <c r="L27" s="531"/>
      <c r="M27" s="531"/>
      <c r="N27" s="531"/>
      <c r="O27" s="531">
        <v>3</v>
      </c>
      <c r="P27" s="531"/>
      <c r="Q27" s="531"/>
      <c r="R27" s="531"/>
      <c r="S27" s="579"/>
      <c r="T27" s="580"/>
      <c r="U27" s="557"/>
      <c r="V27" s="557">
        <v>4</v>
      </c>
      <c r="W27" s="558"/>
      <c r="X27" s="560">
        <f>Y27+Y27*0.1</f>
        <v>0</v>
      </c>
      <c r="Y27" s="561">
        <f>SUM(Z28:AB28)</f>
        <v>0</v>
      </c>
      <c r="Z27" s="561">
        <f>AD28+AG28+AJ28+AM27+AP28+AS28+AV28+AY28+BB28+BE28+BH28+BK28</f>
        <v>32</v>
      </c>
      <c r="AA27" s="561"/>
      <c r="AB27" s="561">
        <f>AF28+AI28+AL28+AO27+AR28+AU28+AX28+BA28+BD28+BG28+BJ28+BM28</f>
        <v>32</v>
      </c>
      <c r="AC27" s="547">
        <f>K27-X27</f>
        <v>0</v>
      </c>
      <c r="AD27" s="562"/>
      <c r="AE27" s="562"/>
      <c r="AF27" s="562"/>
      <c r="AG27" s="563"/>
      <c r="AH27" s="563"/>
      <c r="AI27" s="563"/>
      <c r="AJ27" s="562"/>
      <c r="AK27" s="562"/>
      <c r="AL27" s="562"/>
      <c r="AM27" s="563">
        <v>32</v>
      </c>
      <c r="AN27" s="563"/>
      <c r="AO27" s="563">
        <v>32</v>
      </c>
      <c r="AP27" s="562"/>
      <c r="AQ27" s="562"/>
      <c r="AR27" s="562"/>
      <c r="AS27" s="563"/>
      <c r="AT27" s="563"/>
      <c r="AU27" s="563"/>
      <c r="AV27" s="562"/>
      <c r="AW27" s="562"/>
      <c r="AX27" s="562"/>
      <c r="AY27" s="563"/>
      <c r="AZ27" s="563"/>
      <c r="BA27" s="563"/>
      <c r="BB27" s="561"/>
      <c r="BC27" s="561"/>
      <c r="BD27" s="561"/>
      <c r="BE27" s="563"/>
      <c r="BF27" s="563"/>
      <c r="BG27" s="563"/>
      <c r="BH27" s="561"/>
      <c r="BI27" s="561"/>
      <c r="BJ27" s="561"/>
      <c r="BK27" s="563"/>
      <c r="BL27" s="563"/>
      <c r="BM27" s="563"/>
      <c r="BN27" s="531" t="s">
        <v>316</v>
      </c>
      <c r="BO27" s="532" t="e">
        <f>Y27/K27*100</f>
        <v>#DIV/0!</v>
      </c>
    </row>
    <row r="28" spans="1:67" ht="15.75" hidden="1" customHeight="1">
      <c r="A28" s="519"/>
      <c r="B28" s="519"/>
      <c r="C28" s="519"/>
      <c r="D28" s="519"/>
      <c r="E28" s="519"/>
      <c r="F28" s="519"/>
      <c r="G28" s="519"/>
      <c r="H28" s="470"/>
      <c r="I28" s="468" t="s">
        <v>346</v>
      </c>
      <c r="J28" s="519"/>
      <c r="K28" s="519"/>
      <c r="L28" s="519"/>
      <c r="M28" s="519"/>
      <c r="N28" s="519"/>
      <c r="O28" s="519"/>
      <c r="P28" s="519"/>
      <c r="Q28" s="519"/>
      <c r="R28" s="519"/>
      <c r="S28" s="559"/>
      <c r="T28" s="553"/>
      <c r="U28" s="519"/>
      <c r="V28" s="519"/>
      <c r="W28" s="559"/>
      <c r="X28" s="553"/>
      <c r="Y28" s="519"/>
      <c r="Z28" s="519"/>
      <c r="AA28" s="519"/>
      <c r="AB28" s="519"/>
      <c r="AC28" s="519"/>
      <c r="AD28" s="519"/>
      <c r="AE28" s="519"/>
      <c r="AF28" s="519"/>
      <c r="AG28" s="519"/>
      <c r="AH28" s="519"/>
      <c r="AI28" s="519"/>
      <c r="AJ28" s="519"/>
      <c r="AK28" s="519"/>
      <c r="AL28" s="519"/>
      <c r="AM28" s="519"/>
      <c r="AN28" s="519"/>
      <c r="AO28" s="519"/>
      <c r="AP28" s="519"/>
      <c r="AQ28" s="519"/>
      <c r="AR28" s="519"/>
      <c r="AS28" s="519"/>
      <c r="AT28" s="519"/>
      <c r="AU28" s="519"/>
      <c r="AV28" s="519"/>
      <c r="AW28" s="519"/>
      <c r="AX28" s="519"/>
      <c r="AY28" s="519"/>
      <c r="AZ28" s="519"/>
      <c r="BA28" s="519"/>
      <c r="BB28" s="519"/>
      <c r="BC28" s="519"/>
      <c r="BD28" s="519"/>
      <c r="BE28" s="519"/>
      <c r="BF28" s="519"/>
      <c r="BG28" s="519"/>
      <c r="BH28" s="519"/>
      <c r="BI28" s="519"/>
      <c r="BJ28" s="519"/>
      <c r="BK28" s="519"/>
      <c r="BL28" s="519"/>
      <c r="BM28" s="519"/>
      <c r="BN28" s="519"/>
      <c r="BO28" s="519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347</v>
      </c>
      <c r="G29" s="27"/>
      <c r="H29" s="27"/>
      <c r="I29" s="461" t="s">
        <v>103</v>
      </c>
      <c r="J29" s="462">
        <f>SUM(J30:J31)</f>
        <v>3</v>
      </c>
      <c r="K29" s="61">
        <f t="shared" ref="K29:K31" si="17">J29*36</f>
        <v>108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348</v>
      </c>
      <c r="G30" s="63"/>
      <c r="H30" s="63"/>
      <c r="I30" s="471" t="s">
        <v>105</v>
      </c>
      <c r="J30" s="45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314</v>
      </c>
      <c r="BO30" s="81">
        <f t="shared" si="18"/>
        <v>29.629629629629626</v>
      </c>
    </row>
    <row r="31" spans="1:67" ht="15.75" customHeight="1">
      <c r="A31" s="63">
        <v>18</v>
      </c>
      <c r="B31" s="63"/>
      <c r="C31" s="63"/>
      <c r="D31" s="63"/>
      <c r="E31" s="48" t="s">
        <v>82</v>
      </c>
      <c r="F31" s="63" t="s">
        <v>349</v>
      </c>
      <c r="G31" s="63"/>
      <c r="H31" s="63"/>
      <c r="I31" s="468" t="s">
        <v>107</v>
      </c>
      <c r="J31" s="453"/>
      <c r="K31" s="156">
        <f t="shared" si="17"/>
        <v>0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-35.200000000000003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314</v>
      </c>
      <c r="BO31" s="81" t="e">
        <f t="shared" si="18"/>
        <v>#DIV/0!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361</v>
      </c>
      <c r="G32" s="27"/>
      <c r="H32" s="27"/>
      <c r="I32" s="466" t="s">
        <v>109</v>
      </c>
      <c r="J32" s="462">
        <v>3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323</v>
      </c>
      <c r="E33" s="48" t="s">
        <v>60</v>
      </c>
      <c r="F33" s="63" t="s">
        <v>350</v>
      </c>
      <c r="G33" s="63"/>
      <c r="H33" s="63"/>
      <c r="I33" s="471" t="s">
        <v>111</v>
      </c>
      <c r="J33" s="45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351</v>
      </c>
      <c r="W33" s="75"/>
      <c r="X33" s="76"/>
      <c r="Y33" s="77"/>
      <c r="Z33" s="77"/>
      <c r="AA33" s="77"/>
      <c r="AB33" s="77"/>
      <c r="AC33" s="78"/>
      <c r="AD33" s="79" t="s">
        <v>327</v>
      </c>
      <c r="AE33" s="79"/>
      <c r="AF33" s="79" t="s">
        <v>352</v>
      </c>
      <c r="AG33" s="80" t="s">
        <v>327</v>
      </c>
      <c r="AH33" s="80"/>
      <c r="AI33" s="80" t="s">
        <v>352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315</v>
      </c>
      <c r="BO33" s="81">
        <f t="shared" ref="BO33:BO34" si="25">Y33/K33*100</f>
        <v>0</v>
      </c>
    </row>
    <row r="34" spans="1:67" ht="15.75" hidden="1" customHeight="1">
      <c r="A34" s="63">
        <v>20</v>
      </c>
      <c r="B34" s="63"/>
      <c r="C34" s="63"/>
      <c r="D34" s="63"/>
      <c r="E34" s="48" t="s">
        <v>82</v>
      </c>
      <c r="F34" s="63" t="s">
        <v>353</v>
      </c>
      <c r="G34" s="63"/>
      <c r="H34" s="63"/>
      <c r="I34" s="468" t="s">
        <v>113</v>
      </c>
      <c r="J34" s="453"/>
      <c r="K34" s="156">
        <f t="shared" si="24"/>
        <v>0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-52.8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315</v>
      </c>
      <c r="BO34" s="81" t="e">
        <f t="shared" si="25"/>
        <v>#DIV/0!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354</v>
      </c>
      <c r="G35" s="119"/>
      <c r="H35" s="119"/>
      <c r="I35" s="472" t="s">
        <v>148</v>
      </c>
      <c r="J35" s="47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355</v>
      </c>
      <c r="G36" s="119"/>
      <c r="H36" s="119"/>
      <c r="I36" s="472" t="s">
        <v>150</v>
      </c>
      <c r="J36" s="47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356</v>
      </c>
      <c r="G37" s="63"/>
      <c r="H37" s="63"/>
      <c r="I37" s="471" t="s">
        <v>152</v>
      </c>
      <c r="J37" s="45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356</v>
      </c>
      <c r="G38" s="63"/>
      <c r="H38" s="63"/>
      <c r="I38" s="471" t="s">
        <v>152</v>
      </c>
      <c r="J38" s="45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356</v>
      </c>
      <c r="G39" s="63"/>
      <c r="H39" s="63"/>
      <c r="I39" s="471" t="s">
        <v>152</v>
      </c>
      <c r="J39" s="45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356</v>
      </c>
      <c r="G40" s="63"/>
      <c r="H40" s="63"/>
      <c r="I40" s="471" t="s">
        <v>152</v>
      </c>
      <c r="J40" s="45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356</v>
      </c>
      <c r="G41" s="63"/>
      <c r="H41" s="63"/>
      <c r="I41" s="471" t="s">
        <v>152</v>
      </c>
      <c r="J41" s="45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356</v>
      </c>
      <c r="G42" s="63"/>
      <c r="H42" s="63"/>
      <c r="I42" s="471" t="s">
        <v>152</v>
      </c>
      <c r="J42" s="45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357</v>
      </c>
      <c r="G43" s="135"/>
      <c r="H43" s="135"/>
      <c r="I43" s="474" t="s">
        <v>159</v>
      </c>
      <c r="J43" s="475">
        <v>6</v>
      </c>
      <c r="K43" s="47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66">
        <v>21</v>
      </c>
      <c r="B44" s="582" t="s">
        <v>63</v>
      </c>
      <c r="C44" s="566"/>
      <c r="D44" s="566"/>
      <c r="E44" s="566" t="s">
        <v>60</v>
      </c>
      <c r="F44" s="566" t="s">
        <v>358</v>
      </c>
      <c r="G44" s="583" t="s">
        <v>359</v>
      </c>
      <c r="H44" s="469"/>
      <c r="I44" s="471" t="s">
        <v>162</v>
      </c>
      <c r="J44" s="595">
        <v>3</v>
      </c>
      <c r="K44" s="574">
        <f t="shared" si="27"/>
        <v>108</v>
      </c>
      <c r="L44" s="531"/>
      <c r="M44" s="531"/>
      <c r="N44" s="531"/>
      <c r="O44" s="531"/>
      <c r="P44" s="531">
        <v>3</v>
      </c>
      <c r="Q44" s="531">
        <v>3</v>
      </c>
      <c r="R44" s="531"/>
      <c r="S44" s="548"/>
      <c r="T44" s="580"/>
      <c r="U44" s="557"/>
      <c r="V44" s="557">
        <v>56</v>
      </c>
      <c r="W44" s="558"/>
      <c r="X44" s="581">
        <f>Y44+Y44*0.1</f>
        <v>105.6</v>
      </c>
      <c r="Y44" s="561">
        <f>SUM(Z44:AB54)</f>
        <v>96</v>
      </c>
      <c r="Z44" s="586">
        <f t="shared" ref="Z44:AB44" si="38">AD44+AG44+AJ44+AM44+AP44+AS44+AV44+AY44+BB44+BE44+BH44+BK44</f>
        <v>32</v>
      </c>
      <c r="AA44" s="586">
        <f t="shared" si="38"/>
        <v>0</v>
      </c>
      <c r="AB44" s="561">
        <f t="shared" si="38"/>
        <v>64</v>
      </c>
      <c r="AC44" s="547">
        <f>K44-X44</f>
        <v>2.4000000000000057</v>
      </c>
      <c r="AD44" s="562"/>
      <c r="AE44" s="562"/>
      <c r="AF44" s="562"/>
      <c r="AG44" s="563"/>
      <c r="AH44" s="563"/>
      <c r="AI44" s="563"/>
      <c r="AJ44" s="562"/>
      <c r="AK44" s="562"/>
      <c r="AL44" s="562"/>
      <c r="AM44" s="563"/>
      <c r="AN44" s="563"/>
      <c r="AO44" s="563"/>
      <c r="AP44" s="562">
        <v>16</v>
      </c>
      <c r="AQ44" s="562"/>
      <c r="AR44" s="562">
        <v>32</v>
      </c>
      <c r="AS44" s="563">
        <v>16</v>
      </c>
      <c r="AT44" s="563"/>
      <c r="AU44" s="563">
        <v>32</v>
      </c>
      <c r="AV44" s="562"/>
      <c r="AW44" s="562"/>
      <c r="AX44" s="562"/>
      <c r="AY44" s="563"/>
      <c r="AZ44" s="563"/>
      <c r="BA44" s="563"/>
      <c r="BB44" s="562"/>
      <c r="BC44" s="562"/>
      <c r="BD44" s="562"/>
      <c r="BE44" s="563"/>
      <c r="BF44" s="563"/>
      <c r="BG44" s="563"/>
      <c r="BH44" s="562"/>
      <c r="BI44" s="562"/>
      <c r="BJ44" s="562"/>
      <c r="BK44" s="563"/>
      <c r="BL44" s="563"/>
      <c r="BM44" s="563"/>
      <c r="BN44" s="576" t="s">
        <v>316</v>
      </c>
      <c r="BO44" s="532">
        <v>44.444444444444443</v>
      </c>
    </row>
    <row r="45" spans="1:67" ht="15.75" customHeight="1">
      <c r="A45" s="518"/>
      <c r="B45" s="518"/>
      <c r="C45" s="518"/>
      <c r="D45" s="518"/>
      <c r="E45" s="518"/>
      <c r="F45" s="518"/>
      <c r="G45" s="518"/>
      <c r="H45" s="476"/>
      <c r="I45" s="471" t="s">
        <v>164</v>
      </c>
      <c r="J45" s="518"/>
      <c r="K45" s="518"/>
      <c r="L45" s="518"/>
      <c r="M45" s="518"/>
      <c r="N45" s="518"/>
      <c r="O45" s="518"/>
      <c r="P45" s="518"/>
      <c r="Q45" s="518"/>
      <c r="R45" s="518"/>
      <c r="S45" s="549"/>
      <c r="T45" s="552"/>
      <c r="U45" s="518"/>
      <c r="V45" s="518"/>
      <c r="W45" s="578"/>
      <c r="X45" s="544"/>
      <c r="Y45" s="518"/>
      <c r="Z45" s="518"/>
      <c r="AA45" s="518"/>
      <c r="AB45" s="518"/>
      <c r="AC45" s="518"/>
      <c r="AD45" s="518"/>
      <c r="AE45" s="518"/>
      <c r="AF45" s="518"/>
      <c r="AG45" s="518"/>
      <c r="AH45" s="518"/>
      <c r="AI45" s="518"/>
      <c r="AJ45" s="518"/>
      <c r="AK45" s="518"/>
      <c r="AL45" s="518"/>
      <c r="AM45" s="518"/>
      <c r="AN45" s="518"/>
      <c r="AO45" s="518"/>
      <c r="AP45" s="518"/>
      <c r="AQ45" s="518"/>
      <c r="AR45" s="518"/>
      <c r="AS45" s="518"/>
      <c r="AT45" s="518"/>
      <c r="AU45" s="518"/>
      <c r="AV45" s="518"/>
      <c r="AW45" s="518"/>
      <c r="AX45" s="518"/>
      <c r="AY45" s="518"/>
      <c r="AZ45" s="518"/>
      <c r="BA45" s="518"/>
      <c r="BB45" s="518"/>
      <c r="BC45" s="518"/>
      <c r="BD45" s="518"/>
      <c r="BE45" s="518"/>
      <c r="BF45" s="518"/>
      <c r="BG45" s="518"/>
      <c r="BH45" s="518"/>
      <c r="BI45" s="518"/>
      <c r="BJ45" s="518"/>
      <c r="BK45" s="518"/>
      <c r="BL45" s="518"/>
      <c r="BM45" s="518"/>
      <c r="BN45" s="518"/>
      <c r="BO45" s="518"/>
    </row>
    <row r="46" spans="1:67" ht="15.75" customHeight="1">
      <c r="A46" s="518"/>
      <c r="B46" s="518"/>
      <c r="C46" s="518"/>
      <c r="D46" s="518"/>
      <c r="E46" s="518"/>
      <c r="F46" s="518"/>
      <c r="G46" s="518"/>
      <c r="H46" s="476"/>
      <c r="I46" s="471" t="s">
        <v>166</v>
      </c>
      <c r="J46" s="518"/>
      <c r="K46" s="518"/>
      <c r="L46" s="518"/>
      <c r="M46" s="518"/>
      <c r="N46" s="518"/>
      <c r="O46" s="518"/>
      <c r="P46" s="518"/>
      <c r="Q46" s="518"/>
      <c r="R46" s="518"/>
      <c r="S46" s="549"/>
      <c r="T46" s="552"/>
      <c r="U46" s="518"/>
      <c r="V46" s="518"/>
      <c r="W46" s="578"/>
      <c r="X46" s="544"/>
      <c r="Y46" s="518"/>
      <c r="Z46" s="518"/>
      <c r="AA46" s="518"/>
      <c r="AB46" s="518"/>
      <c r="AC46" s="518"/>
      <c r="AD46" s="518"/>
      <c r="AE46" s="518"/>
      <c r="AF46" s="518"/>
      <c r="AG46" s="518"/>
      <c r="AH46" s="518"/>
      <c r="AI46" s="518"/>
      <c r="AJ46" s="518"/>
      <c r="AK46" s="518"/>
      <c r="AL46" s="518"/>
      <c r="AM46" s="518"/>
      <c r="AN46" s="518"/>
      <c r="AO46" s="518"/>
      <c r="AP46" s="518"/>
      <c r="AQ46" s="518"/>
      <c r="AR46" s="518"/>
      <c r="AS46" s="518"/>
      <c r="AT46" s="518"/>
      <c r="AU46" s="518"/>
      <c r="AV46" s="518"/>
      <c r="AW46" s="518"/>
      <c r="AX46" s="518"/>
      <c r="AY46" s="518"/>
      <c r="AZ46" s="518"/>
      <c r="BA46" s="518"/>
      <c r="BB46" s="518"/>
      <c r="BC46" s="518"/>
      <c r="BD46" s="518"/>
      <c r="BE46" s="518"/>
      <c r="BF46" s="518"/>
      <c r="BG46" s="518"/>
      <c r="BH46" s="518"/>
      <c r="BI46" s="518"/>
      <c r="BJ46" s="518"/>
      <c r="BK46" s="518"/>
      <c r="BL46" s="518"/>
      <c r="BM46" s="518"/>
      <c r="BN46" s="518"/>
      <c r="BO46" s="518"/>
    </row>
    <row r="47" spans="1:67" ht="15.75" customHeight="1">
      <c r="A47" s="518"/>
      <c r="B47" s="518"/>
      <c r="C47" s="518"/>
      <c r="D47" s="518"/>
      <c r="E47" s="518"/>
      <c r="F47" s="518"/>
      <c r="G47" s="518"/>
      <c r="H47" s="476"/>
      <c r="I47" s="471" t="s">
        <v>168</v>
      </c>
      <c r="J47" s="518"/>
      <c r="K47" s="518"/>
      <c r="L47" s="518"/>
      <c r="M47" s="518"/>
      <c r="N47" s="518"/>
      <c r="O47" s="518"/>
      <c r="P47" s="518"/>
      <c r="Q47" s="518"/>
      <c r="R47" s="518"/>
      <c r="S47" s="549"/>
      <c r="T47" s="552"/>
      <c r="U47" s="518"/>
      <c r="V47" s="518"/>
      <c r="W47" s="578"/>
      <c r="X47" s="544"/>
      <c r="Y47" s="518"/>
      <c r="Z47" s="518"/>
      <c r="AA47" s="518"/>
      <c r="AB47" s="518"/>
      <c r="AC47" s="518"/>
      <c r="AD47" s="518"/>
      <c r="AE47" s="518"/>
      <c r="AF47" s="518"/>
      <c r="AG47" s="518"/>
      <c r="AH47" s="518"/>
      <c r="AI47" s="518"/>
      <c r="AJ47" s="518"/>
      <c r="AK47" s="518"/>
      <c r="AL47" s="518"/>
      <c r="AM47" s="518"/>
      <c r="AN47" s="518"/>
      <c r="AO47" s="518"/>
      <c r="AP47" s="518"/>
      <c r="AQ47" s="518"/>
      <c r="AR47" s="518"/>
      <c r="AS47" s="518"/>
      <c r="AT47" s="518"/>
      <c r="AU47" s="518"/>
      <c r="AV47" s="518"/>
      <c r="AW47" s="518"/>
      <c r="AX47" s="518"/>
      <c r="AY47" s="518"/>
      <c r="AZ47" s="518"/>
      <c r="BA47" s="518"/>
      <c r="BB47" s="518"/>
      <c r="BC47" s="518"/>
      <c r="BD47" s="518"/>
      <c r="BE47" s="518"/>
      <c r="BF47" s="518"/>
      <c r="BG47" s="518"/>
      <c r="BH47" s="518"/>
      <c r="BI47" s="518"/>
      <c r="BJ47" s="518"/>
      <c r="BK47" s="518"/>
      <c r="BL47" s="518"/>
      <c r="BM47" s="518"/>
      <c r="BN47" s="518"/>
      <c r="BO47" s="518"/>
    </row>
    <row r="48" spans="1:67" ht="15.75" customHeight="1">
      <c r="A48" s="518"/>
      <c r="B48" s="518"/>
      <c r="C48" s="518"/>
      <c r="D48" s="518"/>
      <c r="E48" s="518"/>
      <c r="F48" s="518"/>
      <c r="G48" s="518"/>
      <c r="H48" s="476"/>
      <c r="I48" s="471" t="s">
        <v>170</v>
      </c>
      <c r="J48" s="518"/>
      <c r="K48" s="518"/>
      <c r="L48" s="518"/>
      <c r="M48" s="518"/>
      <c r="N48" s="518"/>
      <c r="O48" s="518"/>
      <c r="P48" s="518"/>
      <c r="Q48" s="518"/>
      <c r="R48" s="518"/>
      <c r="S48" s="549"/>
      <c r="T48" s="552"/>
      <c r="U48" s="518"/>
      <c r="V48" s="518"/>
      <c r="W48" s="578"/>
      <c r="X48" s="544"/>
      <c r="Y48" s="518"/>
      <c r="Z48" s="518"/>
      <c r="AA48" s="518"/>
      <c r="AB48" s="518"/>
      <c r="AC48" s="518"/>
      <c r="AD48" s="518"/>
      <c r="AE48" s="518"/>
      <c r="AF48" s="518"/>
      <c r="AG48" s="518"/>
      <c r="AH48" s="518"/>
      <c r="AI48" s="518"/>
      <c r="AJ48" s="518"/>
      <c r="AK48" s="518"/>
      <c r="AL48" s="518"/>
      <c r="AM48" s="518"/>
      <c r="AN48" s="518"/>
      <c r="AO48" s="518"/>
      <c r="AP48" s="518"/>
      <c r="AQ48" s="518"/>
      <c r="AR48" s="518"/>
      <c r="AS48" s="518"/>
      <c r="AT48" s="518"/>
      <c r="AU48" s="518"/>
      <c r="AV48" s="518"/>
      <c r="AW48" s="518"/>
      <c r="AX48" s="518"/>
      <c r="AY48" s="518"/>
      <c r="AZ48" s="518"/>
      <c r="BA48" s="518"/>
      <c r="BB48" s="518"/>
      <c r="BC48" s="518"/>
      <c r="BD48" s="518"/>
      <c r="BE48" s="518"/>
      <c r="BF48" s="518"/>
      <c r="BG48" s="518"/>
      <c r="BH48" s="518"/>
      <c r="BI48" s="518"/>
      <c r="BJ48" s="518"/>
      <c r="BK48" s="518"/>
      <c r="BL48" s="518"/>
      <c r="BM48" s="518"/>
      <c r="BN48" s="518"/>
      <c r="BO48" s="518"/>
    </row>
    <row r="49" spans="1:67" ht="15.75" customHeight="1">
      <c r="A49" s="518"/>
      <c r="B49" s="518"/>
      <c r="C49" s="518"/>
      <c r="D49" s="518"/>
      <c r="E49" s="518"/>
      <c r="F49" s="518"/>
      <c r="G49" s="518"/>
      <c r="H49" s="476"/>
      <c r="I49" s="471" t="s">
        <v>172</v>
      </c>
      <c r="J49" s="518"/>
      <c r="K49" s="518"/>
      <c r="L49" s="518"/>
      <c r="M49" s="518"/>
      <c r="N49" s="518"/>
      <c r="O49" s="518"/>
      <c r="P49" s="518"/>
      <c r="Q49" s="518"/>
      <c r="R49" s="518"/>
      <c r="S49" s="549"/>
      <c r="T49" s="552"/>
      <c r="U49" s="518"/>
      <c r="V49" s="518"/>
      <c r="W49" s="578"/>
      <c r="X49" s="544"/>
      <c r="Y49" s="518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8"/>
      <c r="AX49" s="518"/>
      <c r="AY49" s="518"/>
      <c r="AZ49" s="518"/>
      <c r="BA49" s="518"/>
      <c r="BB49" s="518"/>
      <c r="BC49" s="518"/>
      <c r="BD49" s="518"/>
      <c r="BE49" s="518"/>
      <c r="BF49" s="518"/>
      <c r="BG49" s="518"/>
      <c r="BH49" s="518"/>
      <c r="BI49" s="518"/>
      <c r="BJ49" s="518"/>
      <c r="BK49" s="518"/>
      <c r="BL49" s="518"/>
      <c r="BM49" s="518"/>
      <c r="BN49" s="518"/>
      <c r="BO49" s="518"/>
    </row>
    <row r="50" spans="1:67" ht="15.75" customHeight="1">
      <c r="A50" s="518"/>
      <c r="B50" s="518"/>
      <c r="C50" s="518"/>
      <c r="D50" s="518"/>
      <c r="E50" s="518"/>
      <c r="F50" s="518"/>
      <c r="G50" s="518"/>
      <c r="H50" s="476"/>
      <c r="I50" s="471" t="s">
        <v>174</v>
      </c>
      <c r="J50" s="518"/>
      <c r="K50" s="518"/>
      <c r="L50" s="518"/>
      <c r="M50" s="518"/>
      <c r="N50" s="518"/>
      <c r="O50" s="518"/>
      <c r="P50" s="518"/>
      <c r="Q50" s="518"/>
      <c r="R50" s="518"/>
      <c r="S50" s="549"/>
      <c r="T50" s="552"/>
      <c r="U50" s="518"/>
      <c r="V50" s="518"/>
      <c r="W50" s="578"/>
      <c r="X50" s="544"/>
      <c r="Y50" s="518"/>
      <c r="Z50" s="518"/>
      <c r="AA50" s="518"/>
      <c r="AB50" s="518"/>
      <c r="AC50" s="518"/>
      <c r="AD50" s="518"/>
      <c r="AE50" s="518"/>
      <c r="AF50" s="518"/>
      <c r="AG50" s="518"/>
      <c r="AH50" s="518"/>
      <c r="AI50" s="518"/>
      <c r="AJ50" s="518"/>
      <c r="AK50" s="518"/>
      <c r="AL50" s="518"/>
      <c r="AM50" s="518"/>
      <c r="AN50" s="518"/>
      <c r="AO50" s="518"/>
      <c r="AP50" s="518"/>
      <c r="AQ50" s="518"/>
      <c r="AR50" s="518"/>
      <c r="AS50" s="518"/>
      <c r="AT50" s="518"/>
      <c r="AU50" s="518"/>
      <c r="AV50" s="518"/>
      <c r="AW50" s="518"/>
      <c r="AX50" s="518"/>
      <c r="AY50" s="518"/>
      <c r="AZ50" s="518"/>
      <c r="BA50" s="518"/>
      <c r="BB50" s="518"/>
      <c r="BC50" s="518"/>
      <c r="BD50" s="518"/>
      <c r="BE50" s="518"/>
      <c r="BF50" s="518"/>
      <c r="BG50" s="518"/>
      <c r="BH50" s="518"/>
      <c r="BI50" s="518"/>
      <c r="BJ50" s="518"/>
      <c r="BK50" s="518"/>
      <c r="BL50" s="518"/>
      <c r="BM50" s="518"/>
      <c r="BN50" s="518"/>
      <c r="BO50" s="518"/>
    </row>
    <row r="51" spans="1:67" ht="15.75" customHeight="1">
      <c r="A51" s="518"/>
      <c r="B51" s="518"/>
      <c r="C51" s="518"/>
      <c r="D51" s="518"/>
      <c r="E51" s="518"/>
      <c r="F51" s="518"/>
      <c r="G51" s="518"/>
      <c r="H51" s="476"/>
      <c r="I51" s="471" t="s">
        <v>176</v>
      </c>
      <c r="J51" s="518"/>
      <c r="K51" s="518"/>
      <c r="L51" s="518"/>
      <c r="M51" s="518"/>
      <c r="N51" s="518"/>
      <c r="O51" s="518"/>
      <c r="P51" s="518"/>
      <c r="Q51" s="518"/>
      <c r="R51" s="518"/>
      <c r="S51" s="549"/>
      <c r="T51" s="552"/>
      <c r="U51" s="518"/>
      <c r="V51" s="518"/>
      <c r="W51" s="578"/>
      <c r="X51" s="544"/>
      <c r="Y51" s="518"/>
      <c r="Z51" s="518"/>
      <c r="AA51" s="518"/>
      <c r="AB51" s="518"/>
      <c r="AC51" s="518"/>
      <c r="AD51" s="518"/>
      <c r="AE51" s="518"/>
      <c r="AF51" s="518"/>
      <c r="AG51" s="518"/>
      <c r="AH51" s="518"/>
      <c r="AI51" s="518"/>
      <c r="AJ51" s="518"/>
      <c r="AK51" s="518"/>
      <c r="AL51" s="518"/>
      <c r="AM51" s="518"/>
      <c r="AN51" s="518"/>
      <c r="AO51" s="518"/>
      <c r="AP51" s="518"/>
      <c r="AQ51" s="518"/>
      <c r="AR51" s="518"/>
      <c r="AS51" s="518"/>
      <c r="AT51" s="518"/>
      <c r="AU51" s="518"/>
      <c r="AV51" s="518"/>
      <c r="AW51" s="518"/>
      <c r="AX51" s="518"/>
      <c r="AY51" s="518"/>
      <c r="AZ51" s="518"/>
      <c r="BA51" s="518"/>
      <c r="BB51" s="518"/>
      <c r="BC51" s="518"/>
      <c r="BD51" s="518"/>
      <c r="BE51" s="518"/>
      <c r="BF51" s="518"/>
      <c r="BG51" s="518"/>
      <c r="BH51" s="518"/>
      <c r="BI51" s="518"/>
      <c r="BJ51" s="518"/>
      <c r="BK51" s="518"/>
      <c r="BL51" s="518"/>
      <c r="BM51" s="518"/>
      <c r="BN51" s="518"/>
      <c r="BO51" s="518"/>
    </row>
    <row r="52" spans="1:67" ht="15.75" customHeight="1">
      <c r="A52" s="518"/>
      <c r="B52" s="518"/>
      <c r="C52" s="518"/>
      <c r="D52" s="518"/>
      <c r="E52" s="518"/>
      <c r="F52" s="518"/>
      <c r="G52" s="518"/>
      <c r="H52" s="476"/>
      <c r="I52" s="471" t="s">
        <v>178</v>
      </c>
      <c r="J52" s="518"/>
      <c r="K52" s="518"/>
      <c r="L52" s="518"/>
      <c r="M52" s="518"/>
      <c r="N52" s="518"/>
      <c r="O52" s="518"/>
      <c r="P52" s="518"/>
      <c r="Q52" s="518"/>
      <c r="R52" s="518"/>
      <c r="S52" s="549"/>
      <c r="T52" s="552"/>
      <c r="U52" s="518"/>
      <c r="V52" s="518"/>
      <c r="W52" s="578"/>
      <c r="X52" s="544"/>
      <c r="Y52" s="518"/>
      <c r="Z52" s="518"/>
      <c r="AA52" s="518"/>
      <c r="AB52" s="518"/>
      <c r="AC52" s="518"/>
      <c r="AD52" s="518"/>
      <c r="AE52" s="518"/>
      <c r="AF52" s="518"/>
      <c r="AG52" s="518"/>
      <c r="AH52" s="518"/>
      <c r="AI52" s="518"/>
      <c r="AJ52" s="518"/>
      <c r="AK52" s="518"/>
      <c r="AL52" s="518"/>
      <c r="AM52" s="518"/>
      <c r="AN52" s="518"/>
      <c r="AO52" s="518"/>
      <c r="AP52" s="518"/>
      <c r="AQ52" s="518"/>
      <c r="AR52" s="518"/>
      <c r="AS52" s="518"/>
      <c r="AT52" s="518"/>
      <c r="AU52" s="518"/>
      <c r="AV52" s="518"/>
      <c r="AW52" s="518"/>
      <c r="AX52" s="518"/>
      <c r="AY52" s="518"/>
      <c r="AZ52" s="518"/>
      <c r="BA52" s="518"/>
      <c r="BB52" s="518"/>
      <c r="BC52" s="518"/>
      <c r="BD52" s="518"/>
      <c r="BE52" s="518"/>
      <c r="BF52" s="518"/>
      <c r="BG52" s="518"/>
      <c r="BH52" s="518"/>
      <c r="BI52" s="518"/>
      <c r="BJ52" s="518"/>
      <c r="BK52" s="518"/>
      <c r="BL52" s="518"/>
      <c r="BM52" s="518"/>
      <c r="BN52" s="518"/>
      <c r="BO52" s="518"/>
    </row>
    <row r="53" spans="1:67" ht="15.75" customHeight="1">
      <c r="A53" s="518"/>
      <c r="B53" s="518"/>
      <c r="C53" s="518"/>
      <c r="D53" s="518"/>
      <c r="E53" s="518"/>
      <c r="F53" s="518"/>
      <c r="G53" s="518"/>
      <c r="H53" s="476"/>
      <c r="I53" s="471" t="s">
        <v>180</v>
      </c>
      <c r="J53" s="518"/>
      <c r="K53" s="518"/>
      <c r="L53" s="518"/>
      <c r="M53" s="518"/>
      <c r="N53" s="518"/>
      <c r="O53" s="518"/>
      <c r="P53" s="518"/>
      <c r="Q53" s="518"/>
      <c r="R53" s="518"/>
      <c r="S53" s="549"/>
      <c r="T53" s="552"/>
      <c r="U53" s="518"/>
      <c r="V53" s="518"/>
      <c r="W53" s="578"/>
      <c r="X53" s="544"/>
      <c r="Y53" s="518"/>
      <c r="Z53" s="518"/>
      <c r="AA53" s="518"/>
      <c r="AB53" s="518"/>
      <c r="AC53" s="518"/>
      <c r="AD53" s="518"/>
      <c r="AE53" s="518"/>
      <c r="AF53" s="518"/>
      <c r="AG53" s="518"/>
      <c r="AH53" s="518"/>
      <c r="AI53" s="518"/>
      <c r="AJ53" s="518"/>
      <c r="AK53" s="518"/>
      <c r="AL53" s="518"/>
      <c r="AM53" s="518"/>
      <c r="AN53" s="518"/>
      <c r="AO53" s="518"/>
      <c r="AP53" s="518"/>
      <c r="AQ53" s="518"/>
      <c r="AR53" s="518"/>
      <c r="AS53" s="518"/>
      <c r="AT53" s="518"/>
      <c r="AU53" s="518"/>
      <c r="AV53" s="518"/>
      <c r="AW53" s="518"/>
      <c r="AX53" s="518"/>
      <c r="AY53" s="518"/>
      <c r="AZ53" s="518"/>
      <c r="BA53" s="518"/>
      <c r="BB53" s="518"/>
      <c r="BC53" s="518"/>
      <c r="BD53" s="518"/>
      <c r="BE53" s="518"/>
      <c r="BF53" s="518"/>
      <c r="BG53" s="518"/>
      <c r="BH53" s="518"/>
      <c r="BI53" s="518"/>
      <c r="BJ53" s="518"/>
      <c r="BK53" s="518"/>
      <c r="BL53" s="518"/>
      <c r="BM53" s="518"/>
      <c r="BN53" s="518"/>
      <c r="BO53" s="518"/>
    </row>
    <row r="54" spans="1:67" ht="15.75" customHeight="1">
      <c r="A54" s="519"/>
      <c r="B54" s="519"/>
      <c r="C54" s="519"/>
      <c r="D54" s="519"/>
      <c r="E54" s="519"/>
      <c r="F54" s="519"/>
      <c r="G54" s="519"/>
      <c r="H54" s="470"/>
      <c r="I54" s="471" t="s">
        <v>182</v>
      </c>
      <c r="J54" s="519"/>
      <c r="K54" s="519"/>
      <c r="L54" s="519"/>
      <c r="M54" s="519"/>
      <c r="N54" s="519"/>
      <c r="O54" s="519"/>
      <c r="P54" s="519"/>
      <c r="Q54" s="519"/>
      <c r="R54" s="519"/>
      <c r="S54" s="550"/>
      <c r="T54" s="553"/>
      <c r="U54" s="519"/>
      <c r="V54" s="519"/>
      <c r="W54" s="559"/>
      <c r="X54" s="545"/>
      <c r="Y54" s="519"/>
      <c r="Z54" s="519"/>
      <c r="AA54" s="519"/>
      <c r="AB54" s="519"/>
      <c r="AC54" s="519"/>
      <c r="AD54" s="519"/>
      <c r="AE54" s="519"/>
      <c r="AF54" s="519"/>
      <c r="AG54" s="519"/>
      <c r="AH54" s="519"/>
      <c r="AI54" s="519"/>
      <c r="AJ54" s="519"/>
      <c r="AK54" s="519"/>
      <c r="AL54" s="519"/>
      <c r="AM54" s="519"/>
      <c r="AN54" s="519"/>
      <c r="AO54" s="519"/>
      <c r="AP54" s="519"/>
      <c r="AQ54" s="519"/>
      <c r="AR54" s="519"/>
      <c r="AS54" s="519"/>
      <c r="AT54" s="519"/>
      <c r="AU54" s="519"/>
      <c r="AV54" s="519"/>
      <c r="AW54" s="519"/>
      <c r="AX54" s="519"/>
      <c r="AY54" s="519"/>
      <c r="AZ54" s="519"/>
      <c r="BA54" s="519"/>
      <c r="BB54" s="519"/>
      <c r="BC54" s="519"/>
      <c r="BD54" s="519"/>
      <c r="BE54" s="519"/>
      <c r="BF54" s="519"/>
      <c r="BG54" s="519"/>
      <c r="BH54" s="519"/>
      <c r="BI54" s="519"/>
      <c r="BJ54" s="519"/>
      <c r="BK54" s="519"/>
      <c r="BL54" s="519"/>
      <c r="BM54" s="519"/>
      <c r="BN54" s="519"/>
      <c r="BO54" s="519"/>
    </row>
    <row r="55" spans="1:67" ht="17.25" customHeight="1">
      <c r="A55" s="133"/>
      <c r="B55" s="133"/>
      <c r="C55" s="135"/>
      <c r="D55" s="135"/>
      <c r="E55" s="135" t="s">
        <v>60</v>
      </c>
      <c r="F55" s="135" t="s">
        <v>339</v>
      </c>
      <c r="G55" s="135"/>
      <c r="H55" s="135"/>
      <c r="I55" s="478" t="s">
        <v>116</v>
      </c>
      <c r="J55" s="47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customHeight="1">
      <c r="A56" s="25"/>
      <c r="B56" s="25"/>
      <c r="C56" s="63"/>
      <c r="D56" s="63"/>
      <c r="E56" s="63"/>
      <c r="F56" s="63" t="s">
        <v>360</v>
      </c>
      <c r="G56" s="63"/>
      <c r="H56" s="63"/>
      <c r="I56" s="468" t="s">
        <v>162</v>
      </c>
      <c r="J56" s="45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316</v>
      </c>
      <c r="BO56" s="81">
        <f t="shared" si="40"/>
        <v>44.444444444444443</v>
      </c>
    </row>
    <row r="57" spans="1:67" ht="15.75" customHeight="1">
      <c r="A57" s="25"/>
      <c r="B57" s="25"/>
      <c r="C57" s="63"/>
      <c r="D57" s="63"/>
      <c r="E57" s="63"/>
      <c r="F57" s="63" t="s">
        <v>360</v>
      </c>
      <c r="G57" s="63"/>
      <c r="H57" s="63"/>
      <c r="I57" s="468" t="s">
        <v>164</v>
      </c>
      <c r="J57" s="45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316</v>
      </c>
      <c r="BO57" s="81">
        <f t="shared" si="40"/>
        <v>44.444444444444443</v>
      </c>
    </row>
    <row r="58" spans="1:67" ht="15.75" customHeight="1">
      <c r="A58" s="25"/>
      <c r="B58" s="25"/>
      <c r="C58" s="63"/>
      <c r="D58" s="63"/>
      <c r="E58" s="63"/>
      <c r="F58" s="63" t="s">
        <v>360</v>
      </c>
      <c r="G58" s="63"/>
      <c r="H58" s="63"/>
      <c r="I58" s="468" t="s">
        <v>166</v>
      </c>
      <c r="J58" s="45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316</v>
      </c>
      <c r="BO58" s="81">
        <f t="shared" si="40"/>
        <v>29.629629629629626</v>
      </c>
    </row>
    <row r="59" spans="1:67" ht="15.75" customHeight="1">
      <c r="A59" s="133"/>
      <c r="B59" s="133"/>
      <c r="C59" s="135"/>
      <c r="D59" s="135"/>
      <c r="E59" s="135" t="s">
        <v>60</v>
      </c>
      <c r="F59" s="135" t="s">
        <v>361</v>
      </c>
      <c r="G59" s="135"/>
      <c r="H59" s="135"/>
      <c r="I59" s="478" t="s">
        <v>109</v>
      </c>
      <c r="J59" s="47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customHeight="1">
      <c r="A60" s="25"/>
      <c r="B60" s="25"/>
      <c r="C60" s="63"/>
      <c r="D60" s="63"/>
      <c r="E60" s="63"/>
      <c r="F60" s="63" t="s">
        <v>315</v>
      </c>
      <c r="G60" s="63"/>
      <c r="H60" s="63"/>
      <c r="I60" s="468" t="s">
        <v>162</v>
      </c>
      <c r="J60" s="45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315</v>
      </c>
      <c r="BO60" s="81">
        <f t="shared" ref="BO60:BO64" si="47">Y60/K60*100</f>
        <v>22.222222222222221</v>
      </c>
    </row>
    <row r="61" spans="1:67" ht="15.75" hidden="1" customHeight="1">
      <c r="A61" s="133"/>
      <c r="B61" s="133"/>
      <c r="C61" s="135"/>
      <c r="D61" s="135"/>
      <c r="E61" s="135"/>
      <c r="F61" s="135"/>
      <c r="G61" s="135"/>
      <c r="H61" s="135"/>
      <c r="I61" s="478" t="s">
        <v>103</v>
      </c>
      <c r="J61" s="475"/>
      <c r="K61" s="158">
        <f t="shared" si="46"/>
        <v>0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 t="e">
        <f t="shared" si="47"/>
        <v>#DIV/0!</v>
      </c>
    </row>
    <row r="62" spans="1:67" ht="15.75" hidden="1" customHeight="1">
      <c r="A62" s="25"/>
      <c r="B62" s="25"/>
      <c r="C62" s="63"/>
      <c r="D62" s="63"/>
      <c r="E62" s="63"/>
      <c r="F62" s="63" t="s">
        <v>362</v>
      </c>
      <c r="G62" s="63"/>
      <c r="H62" s="63"/>
      <c r="I62" s="468" t="s">
        <v>162</v>
      </c>
      <c r="J62" s="453"/>
      <c r="K62" s="156">
        <f t="shared" si="46"/>
        <v>0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-35.200000000000003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314</v>
      </c>
      <c r="BO62" s="81" t="e">
        <f t="shared" si="47"/>
        <v>#DIV/0!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71" t="s">
        <v>164</v>
      </c>
      <c r="J63" s="45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314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71" t="s">
        <v>164</v>
      </c>
      <c r="J64" s="45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315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71"/>
      <c r="J65" s="45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71"/>
      <c r="J66" s="45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71"/>
      <c r="J67" s="45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71"/>
      <c r="J68" s="45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71"/>
      <c r="J69" s="45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79"/>
      <c r="B70" s="479"/>
      <c r="C70" s="480"/>
      <c r="D70" s="480"/>
      <c r="E70" s="212"/>
      <c r="F70" s="212" t="s">
        <v>363</v>
      </c>
      <c r="G70" s="227" t="s">
        <v>364</v>
      </c>
      <c r="H70" s="227"/>
      <c r="I70" s="481" t="s">
        <v>187</v>
      </c>
      <c r="J70" s="482">
        <f>SUM(J77:J91)</f>
        <v>0</v>
      </c>
      <c r="K70" s="483"/>
      <c r="L70" s="483"/>
      <c r="M70" s="483"/>
      <c r="N70" s="483"/>
      <c r="O70" s="483"/>
      <c r="P70" s="483"/>
      <c r="Q70" s="483"/>
      <c r="R70" s="483"/>
      <c r="S70" s="483"/>
      <c r="T70" s="484"/>
      <c r="U70" s="484"/>
      <c r="V70" s="484"/>
      <c r="W70" s="484"/>
      <c r="X70" s="486"/>
      <c r="Y70" s="486"/>
      <c r="Z70" s="510"/>
      <c r="AA70" s="510"/>
      <c r="AB70" s="510"/>
      <c r="AC70" s="510"/>
      <c r="AD70" s="223"/>
      <c r="AE70" s="223"/>
      <c r="AF70" s="223"/>
      <c r="AG70" s="223"/>
      <c r="AH70" s="223"/>
      <c r="AI70" s="223"/>
      <c r="AJ70" s="487"/>
      <c r="AK70" s="487"/>
      <c r="AL70" s="487"/>
      <c r="AM70" s="487"/>
      <c r="AN70" s="487"/>
      <c r="AO70" s="487"/>
      <c r="AP70" s="487"/>
      <c r="AQ70" s="487"/>
      <c r="AR70" s="487"/>
      <c r="AS70" s="487"/>
      <c r="AT70" s="487"/>
      <c r="AU70" s="487"/>
      <c r="AV70" s="487"/>
      <c r="AW70" s="487"/>
      <c r="AX70" s="487"/>
      <c r="AY70" s="487"/>
      <c r="AZ70" s="487"/>
      <c r="BA70" s="487"/>
      <c r="BB70" s="487"/>
      <c r="BC70" s="487"/>
      <c r="BD70" s="487"/>
      <c r="BE70" s="487"/>
      <c r="BF70" s="487"/>
      <c r="BG70" s="487"/>
      <c r="BH70" s="487"/>
      <c r="BI70" s="487"/>
      <c r="BJ70" s="487"/>
      <c r="BK70" s="487"/>
      <c r="BL70" s="487"/>
      <c r="BM70" s="487"/>
      <c r="BN70" s="480"/>
      <c r="BO70" s="488"/>
    </row>
    <row r="71" spans="1:67" ht="15.75" customHeight="1">
      <c r="A71" s="531">
        <v>22</v>
      </c>
      <c r="B71" s="575" t="s">
        <v>63</v>
      </c>
      <c r="C71" s="531"/>
      <c r="D71" s="531"/>
      <c r="E71" s="531"/>
      <c r="F71" s="531" t="s">
        <v>365</v>
      </c>
      <c r="G71" s="531"/>
      <c r="H71" s="53"/>
      <c r="I71" s="489"/>
      <c r="J71" s="574"/>
      <c r="K71" s="574"/>
      <c r="L71" s="574"/>
      <c r="M71" s="574"/>
      <c r="N71" s="574"/>
      <c r="O71" s="574"/>
      <c r="P71" s="574"/>
      <c r="Q71" s="574"/>
      <c r="R71" s="574"/>
      <c r="S71" s="574"/>
      <c r="T71" s="574"/>
      <c r="U71" s="574"/>
      <c r="V71" s="574"/>
      <c r="W71" s="574"/>
      <c r="X71" s="511"/>
      <c r="Y71" s="512"/>
      <c r="Z71" s="512"/>
      <c r="AA71" s="512"/>
      <c r="AB71" s="512"/>
      <c r="AC71" s="512"/>
      <c r="AD71" s="562"/>
      <c r="AE71" s="562"/>
      <c r="AF71" s="562"/>
      <c r="AG71" s="563"/>
      <c r="AH71" s="563"/>
      <c r="AI71" s="563"/>
      <c r="AJ71" s="562"/>
      <c r="AK71" s="562"/>
      <c r="AL71" s="562"/>
      <c r="AM71" s="563"/>
      <c r="AN71" s="563"/>
      <c r="AO71" s="563"/>
      <c r="AP71" s="562"/>
      <c r="AQ71" s="562"/>
      <c r="AR71" s="562"/>
      <c r="AS71" s="563"/>
      <c r="AT71" s="563"/>
      <c r="AU71" s="563"/>
      <c r="AV71" s="562"/>
      <c r="AW71" s="562"/>
      <c r="AX71" s="562"/>
      <c r="AY71" s="563"/>
      <c r="AZ71" s="563"/>
      <c r="BA71" s="563"/>
      <c r="BB71" s="562"/>
      <c r="BC71" s="562"/>
      <c r="BD71" s="562"/>
      <c r="BE71" s="563"/>
      <c r="BF71" s="563"/>
      <c r="BG71" s="563"/>
      <c r="BH71" s="562"/>
      <c r="BI71" s="562"/>
      <c r="BJ71" s="562"/>
      <c r="BK71" s="563"/>
      <c r="BL71" s="563"/>
      <c r="BM71" s="563"/>
      <c r="BN71" s="566"/>
      <c r="BO71" s="567"/>
    </row>
    <row r="72" spans="1:67" ht="15.75" customHeight="1">
      <c r="A72" s="518"/>
      <c r="B72" s="518"/>
      <c r="C72" s="518"/>
      <c r="D72" s="518"/>
      <c r="E72" s="518"/>
      <c r="F72" s="518"/>
      <c r="G72" s="518"/>
      <c r="H72" s="490"/>
      <c r="I72" s="489"/>
      <c r="J72" s="518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13"/>
      <c r="Y72" s="514"/>
      <c r="Z72" s="514"/>
      <c r="AA72" s="514"/>
      <c r="AB72" s="514"/>
      <c r="AC72" s="514"/>
      <c r="AD72" s="518"/>
      <c r="AE72" s="518"/>
      <c r="AF72" s="518"/>
      <c r="AG72" s="518"/>
      <c r="AH72" s="518"/>
      <c r="AI72" s="518"/>
      <c r="AJ72" s="518"/>
      <c r="AK72" s="518"/>
      <c r="AL72" s="518"/>
      <c r="AM72" s="518"/>
      <c r="AN72" s="518"/>
      <c r="AO72" s="518"/>
      <c r="AP72" s="518"/>
      <c r="AQ72" s="518"/>
      <c r="AR72" s="518"/>
      <c r="AS72" s="518"/>
      <c r="AT72" s="518"/>
      <c r="AU72" s="518"/>
      <c r="AV72" s="518"/>
      <c r="AW72" s="518"/>
      <c r="AX72" s="518"/>
      <c r="AY72" s="518"/>
      <c r="AZ72" s="518"/>
      <c r="BA72" s="518"/>
      <c r="BB72" s="518"/>
      <c r="BC72" s="518"/>
      <c r="BD72" s="518"/>
      <c r="BE72" s="518"/>
      <c r="BF72" s="518"/>
      <c r="BG72" s="518"/>
      <c r="BH72" s="518"/>
      <c r="BI72" s="518"/>
      <c r="BJ72" s="518"/>
      <c r="BK72" s="518"/>
      <c r="BL72" s="518"/>
      <c r="BM72" s="518"/>
      <c r="BN72" s="518"/>
      <c r="BO72" s="518"/>
    </row>
    <row r="73" spans="1:67" ht="15.75" customHeight="1">
      <c r="A73" s="518"/>
      <c r="B73" s="518"/>
      <c r="C73" s="518"/>
      <c r="D73" s="518"/>
      <c r="E73" s="518"/>
      <c r="F73" s="518"/>
      <c r="G73" s="518"/>
      <c r="H73" s="490"/>
      <c r="I73" s="489"/>
      <c r="J73" s="518"/>
      <c r="K73" s="518"/>
      <c r="L73" s="518"/>
      <c r="M73" s="518"/>
      <c r="N73" s="518"/>
      <c r="O73" s="518"/>
      <c r="P73" s="518"/>
      <c r="Q73" s="518"/>
      <c r="R73" s="518"/>
      <c r="S73" s="518"/>
      <c r="T73" s="518"/>
      <c r="U73" s="518"/>
      <c r="V73" s="518"/>
      <c r="W73" s="518"/>
      <c r="X73" s="513"/>
      <c r="Y73" s="514"/>
      <c r="Z73" s="514"/>
      <c r="AA73" s="514"/>
      <c r="AB73" s="514"/>
      <c r="AC73" s="514"/>
      <c r="AD73" s="518"/>
      <c r="AE73" s="518"/>
      <c r="AF73" s="518"/>
      <c r="AG73" s="518"/>
      <c r="AH73" s="518"/>
      <c r="AI73" s="518"/>
      <c r="AJ73" s="518"/>
      <c r="AK73" s="518"/>
      <c r="AL73" s="518"/>
      <c r="AM73" s="518"/>
      <c r="AN73" s="518"/>
      <c r="AO73" s="518"/>
      <c r="AP73" s="518"/>
      <c r="AQ73" s="518"/>
      <c r="AR73" s="518"/>
      <c r="AS73" s="518"/>
      <c r="AT73" s="518"/>
      <c r="AU73" s="518"/>
      <c r="AV73" s="518"/>
      <c r="AW73" s="518"/>
      <c r="AX73" s="518"/>
      <c r="AY73" s="518"/>
      <c r="AZ73" s="518"/>
      <c r="BA73" s="518"/>
      <c r="BB73" s="518"/>
      <c r="BC73" s="518"/>
      <c r="BD73" s="518"/>
      <c r="BE73" s="518"/>
      <c r="BF73" s="518"/>
      <c r="BG73" s="518"/>
      <c r="BH73" s="518"/>
      <c r="BI73" s="518"/>
      <c r="BJ73" s="518"/>
      <c r="BK73" s="518"/>
      <c r="BL73" s="518"/>
      <c r="BM73" s="518"/>
      <c r="BN73" s="518"/>
      <c r="BO73" s="518"/>
    </row>
    <row r="74" spans="1:67" ht="15.75" customHeight="1">
      <c r="A74" s="518"/>
      <c r="B74" s="518"/>
      <c r="C74" s="518"/>
      <c r="D74" s="518"/>
      <c r="E74" s="518"/>
      <c r="F74" s="518"/>
      <c r="G74" s="518"/>
      <c r="H74" s="490"/>
      <c r="I74" s="489"/>
      <c r="J74" s="518"/>
      <c r="K74" s="518"/>
      <c r="L74" s="518"/>
      <c r="M74" s="518"/>
      <c r="N74" s="518"/>
      <c r="O74" s="518"/>
      <c r="P74" s="518"/>
      <c r="Q74" s="518"/>
      <c r="R74" s="518"/>
      <c r="S74" s="518"/>
      <c r="T74" s="518"/>
      <c r="U74" s="518"/>
      <c r="V74" s="518"/>
      <c r="W74" s="518"/>
      <c r="X74" s="513"/>
      <c r="Y74" s="514"/>
      <c r="Z74" s="514"/>
      <c r="AA74" s="514"/>
      <c r="AB74" s="514"/>
      <c r="AC74" s="514"/>
      <c r="AD74" s="518"/>
      <c r="AE74" s="518"/>
      <c r="AF74" s="518"/>
      <c r="AG74" s="518"/>
      <c r="AH74" s="518"/>
      <c r="AI74" s="518"/>
      <c r="AJ74" s="518"/>
      <c r="AK74" s="518"/>
      <c r="AL74" s="518"/>
      <c r="AM74" s="518"/>
      <c r="AN74" s="518"/>
      <c r="AO74" s="518"/>
      <c r="AP74" s="518"/>
      <c r="AQ74" s="518"/>
      <c r="AR74" s="518"/>
      <c r="AS74" s="518"/>
      <c r="AT74" s="518"/>
      <c r="AU74" s="518"/>
      <c r="AV74" s="518"/>
      <c r="AW74" s="518"/>
      <c r="AX74" s="518"/>
      <c r="AY74" s="518"/>
      <c r="AZ74" s="518"/>
      <c r="BA74" s="518"/>
      <c r="BB74" s="518"/>
      <c r="BC74" s="518"/>
      <c r="BD74" s="518"/>
      <c r="BE74" s="518"/>
      <c r="BF74" s="518"/>
      <c r="BG74" s="518"/>
      <c r="BH74" s="518"/>
      <c r="BI74" s="518"/>
      <c r="BJ74" s="518"/>
      <c r="BK74" s="518"/>
      <c r="BL74" s="518"/>
      <c r="BM74" s="518"/>
      <c r="BN74" s="518"/>
      <c r="BO74" s="518"/>
    </row>
    <row r="75" spans="1:67" ht="15.75" customHeight="1">
      <c r="A75" s="519"/>
      <c r="B75" s="519"/>
      <c r="C75" s="519"/>
      <c r="D75" s="519"/>
      <c r="E75" s="519"/>
      <c r="F75" s="519"/>
      <c r="G75" s="519"/>
      <c r="H75" s="491"/>
      <c r="I75" s="489"/>
      <c r="J75" s="519"/>
      <c r="K75" s="519"/>
      <c r="L75" s="519"/>
      <c r="M75" s="519"/>
      <c r="N75" s="519"/>
      <c r="O75" s="519"/>
      <c r="P75" s="519"/>
      <c r="Q75" s="519"/>
      <c r="R75" s="519"/>
      <c r="S75" s="519"/>
      <c r="T75" s="519"/>
      <c r="U75" s="519"/>
      <c r="V75" s="519"/>
      <c r="W75" s="519"/>
      <c r="X75" s="515"/>
      <c r="Y75" s="516"/>
      <c r="Z75" s="516"/>
      <c r="AA75" s="516"/>
      <c r="AB75" s="516"/>
      <c r="AC75" s="516"/>
      <c r="AD75" s="519"/>
      <c r="AE75" s="519"/>
      <c r="AF75" s="519"/>
      <c r="AG75" s="519"/>
      <c r="AH75" s="519"/>
      <c r="AI75" s="519"/>
      <c r="AJ75" s="519"/>
      <c r="AK75" s="519"/>
      <c r="AL75" s="519"/>
      <c r="AM75" s="519"/>
      <c r="AN75" s="519"/>
      <c r="AO75" s="519"/>
      <c r="AP75" s="519"/>
      <c r="AQ75" s="519"/>
      <c r="AR75" s="519"/>
      <c r="AS75" s="519"/>
      <c r="AT75" s="519"/>
      <c r="AU75" s="519"/>
      <c r="AV75" s="519"/>
      <c r="AW75" s="519"/>
      <c r="AX75" s="519"/>
      <c r="AY75" s="519"/>
      <c r="AZ75" s="519"/>
      <c r="BA75" s="519"/>
      <c r="BB75" s="519"/>
      <c r="BC75" s="519"/>
      <c r="BD75" s="519"/>
      <c r="BE75" s="519"/>
      <c r="BF75" s="519"/>
      <c r="BG75" s="519"/>
      <c r="BH75" s="519"/>
      <c r="BI75" s="519"/>
      <c r="BJ75" s="519"/>
      <c r="BK75" s="519"/>
      <c r="BL75" s="519"/>
      <c r="BM75" s="519"/>
      <c r="BN75" s="519"/>
      <c r="BO75" s="519"/>
    </row>
    <row r="76" spans="1:67" ht="15.75" customHeight="1">
      <c r="A76" s="479"/>
      <c r="B76" s="479"/>
      <c r="C76" s="480"/>
      <c r="D76" s="480"/>
      <c r="E76" s="212"/>
      <c r="F76" s="212" t="s">
        <v>366</v>
      </c>
      <c r="G76" s="480"/>
      <c r="H76" s="480"/>
      <c r="I76" s="481" t="s">
        <v>194</v>
      </c>
      <c r="J76" s="482"/>
      <c r="K76" s="483"/>
      <c r="L76" s="483"/>
      <c r="M76" s="483"/>
      <c r="N76" s="483"/>
      <c r="O76" s="483"/>
      <c r="P76" s="483"/>
      <c r="Q76" s="483"/>
      <c r="R76" s="483"/>
      <c r="S76" s="483"/>
      <c r="T76" s="484"/>
      <c r="U76" s="484"/>
      <c r="V76" s="484"/>
      <c r="W76" s="484"/>
      <c r="X76" s="492"/>
      <c r="Y76" s="493"/>
      <c r="Z76" s="493"/>
      <c r="AA76" s="493"/>
      <c r="AB76" s="493"/>
      <c r="AC76" s="493"/>
      <c r="AD76" s="223"/>
      <c r="AE76" s="223"/>
      <c r="AF76" s="223"/>
      <c r="AG76" s="223"/>
      <c r="AH76" s="223"/>
      <c r="AI76" s="223"/>
      <c r="AJ76" s="223"/>
      <c r="AK76" s="223"/>
      <c r="AL76" s="223"/>
      <c r="AM76" s="487"/>
      <c r="AN76" s="487"/>
      <c r="AO76" s="487"/>
      <c r="AP76" s="487"/>
      <c r="AQ76" s="487"/>
      <c r="AR76" s="487"/>
      <c r="AS76" s="487"/>
      <c r="AT76" s="487"/>
      <c r="AU76" s="487"/>
      <c r="AV76" s="487"/>
      <c r="AW76" s="487"/>
      <c r="AX76" s="487"/>
      <c r="AY76" s="487"/>
      <c r="AZ76" s="487"/>
      <c r="BA76" s="487"/>
      <c r="BB76" s="487"/>
      <c r="BC76" s="487"/>
      <c r="BD76" s="487"/>
      <c r="BE76" s="487"/>
      <c r="BF76" s="487"/>
      <c r="BG76" s="487"/>
      <c r="BH76" s="487"/>
      <c r="BI76" s="487"/>
      <c r="BJ76" s="487"/>
      <c r="BK76" s="487"/>
      <c r="BL76" s="487"/>
      <c r="BM76" s="487"/>
      <c r="BN76" s="480"/>
      <c r="BO76" s="488"/>
    </row>
    <row r="77" spans="1:67" ht="15.75" customHeight="1">
      <c r="A77" s="531">
        <v>23</v>
      </c>
      <c r="B77" s="575" t="s">
        <v>63</v>
      </c>
      <c r="C77" s="566"/>
      <c r="D77" s="566"/>
      <c r="E77" s="566"/>
      <c r="F77" s="566" t="s">
        <v>366</v>
      </c>
      <c r="G77" s="566" t="s">
        <v>367</v>
      </c>
      <c r="H77" s="108"/>
      <c r="I77" s="489" t="s">
        <v>152</v>
      </c>
      <c r="J77" s="595">
        <f>L77+M77+N77+O77+P77+Q77+R77+S77</f>
        <v>0</v>
      </c>
      <c r="K77" s="574">
        <f>J77*36</f>
        <v>0</v>
      </c>
      <c r="L77" s="531"/>
      <c r="M77" s="531"/>
      <c r="N77" s="531"/>
      <c r="O77" s="531"/>
      <c r="P77" s="531"/>
      <c r="Q77" s="531"/>
      <c r="R77" s="531"/>
      <c r="S77" s="548"/>
      <c r="T77" s="580"/>
      <c r="U77" s="557"/>
      <c r="V77" s="557"/>
      <c r="W77" s="558"/>
      <c r="X77" s="581">
        <f>Y77+Y77*0.1</f>
        <v>0</v>
      </c>
      <c r="Y77" s="561">
        <f>SUM(Z77:AB77)</f>
        <v>0</v>
      </c>
      <c r="Z77" s="561">
        <f t="shared" ref="Z77:AB77" si="53">AD77+AG77+AJ77+AM77+AP77+AS77+AV77+AY77+BB77+BE77+BH77+BK77</f>
        <v>0</v>
      </c>
      <c r="AA77" s="561">
        <f t="shared" si="53"/>
        <v>0</v>
      </c>
      <c r="AB77" s="561">
        <f t="shared" si="53"/>
        <v>0</v>
      </c>
      <c r="AC77" s="547">
        <f>K77-X77</f>
        <v>0</v>
      </c>
      <c r="AD77" s="562"/>
      <c r="AE77" s="562"/>
      <c r="AF77" s="562"/>
      <c r="AG77" s="563"/>
      <c r="AH77" s="563"/>
      <c r="AI77" s="563"/>
      <c r="AJ77" s="562"/>
      <c r="AK77" s="562"/>
      <c r="AL77" s="562"/>
      <c r="AM77" s="563"/>
      <c r="AN77" s="563"/>
      <c r="AO77" s="563"/>
      <c r="AP77" s="562"/>
      <c r="AQ77" s="562"/>
      <c r="AR77" s="562"/>
      <c r="AS77" s="563"/>
      <c r="AT77" s="563"/>
      <c r="AU77" s="563"/>
      <c r="AV77" s="562"/>
      <c r="AW77" s="562"/>
      <c r="AX77" s="562"/>
      <c r="AY77" s="563"/>
      <c r="AZ77" s="563"/>
      <c r="BA77" s="563"/>
      <c r="BB77" s="561"/>
      <c r="BC77" s="561"/>
      <c r="BD77" s="561"/>
      <c r="BE77" s="563"/>
      <c r="BF77" s="563"/>
      <c r="BG77" s="563"/>
      <c r="BH77" s="561"/>
      <c r="BI77" s="561"/>
      <c r="BJ77" s="561"/>
      <c r="BK77" s="563"/>
      <c r="BL77" s="563"/>
      <c r="BM77" s="563"/>
      <c r="BN77" s="576"/>
      <c r="BO77" s="532" t="e">
        <f>Y77/K77*100</f>
        <v>#DIV/0!</v>
      </c>
    </row>
    <row r="78" spans="1:67" ht="15.75" customHeight="1">
      <c r="A78" s="519"/>
      <c r="B78" s="519"/>
      <c r="C78" s="519"/>
      <c r="D78" s="519"/>
      <c r="E78" s="519"/>
      <c r="F78" s="519"/>
      <c r="G78" s="519"/>
      <c r="H78" s="113"/>
      <c r="I78" s="489" t="s">
        <v>152</v>
      </c>
      <c r="J78" s="519"/>
      <c r="K78" s="519"/>
      <c r="L78" s="519"/>
      <c r="M78" s="519"/>
      <c r="N78" s="519"/>
      <c r="O78" s="519"/>
      <c r="P78" s="519"/>
      <c r="Q78" s="519"/>
      <c r="R78" s="519"/>
      <c r="S78" s="550"/>
      <c r="T78" s="553"/>
      <c r="U78" s="519"/>
      <c r="V78" s="519"/>
      <c r="W78" s="559"/>
      <c r="X78" s="545"/>
      <c r="Y78" s="519"/>
      <c r="Z78" s="519"/>
      <c r="AA78" s="519"/>
      <c r="AB78" s="519"/>
      <c r="AC78" s="519"/>
      <c r="AD78" s="519"/>
      <c r="AE78" s="519"/>
      <c r="AF78" s="519"/>
      <c r="AG78" s="519"/>
      <c r="AH78" s="519"/>
      <c r="AI78" s="519"/>
      <c r="AJ78" s="519"/>
      <c r="AK78" s="519"/>
      <c r="AL78" s="519"/>
      <c r="AM78" s="519"/>
      <c r="AN78" s="519"/>
      <c r="AO78" s="519"/>
      <c r="AP78" s="519"/>
      <c r="AQ78" s="519"/>
      <c r="AR78" s="519"/>
      <c r="AS78" s="519"/>
      <c r="AT78" s="519"/>
      <c r="AU78" s="519"/>
      <c r="AV78" s="519"/>
      <c r="AW78" s="519"/>
      <c r="AX78" s="519"/>
      <c r="AY78" s="519"/>
      <c r="AZ78" s="519"/>
      <c r="BA78" s="519"/>
      <c r="BB78" s="519"/>
      <c r="BC78" s="519"/>
      <c r="BD78" s="519"/>
      <c r="BE78" s="519"/>
      <c r="BF78" s="519"/>
      <c r="BG78" s="519"/>
      <c r="BH78" s="519"/>
      <c r="BI78" s="519"/>
      <c r="BJ78" s="519"/>
      <c r="BK78" s="519"/>
      <c r="BL78" s="519"/>
      <c r="BM78" s="519"/>
      <c r="BN78" s="519"/>
      <c r="BO78" s="519"/>
    </row>
    <row r="79" spans="1:67" ht="15.75" customHeight="1">
      <c r="A79" s="531">
        <v>24</v>
      </c>
      <c r="B79" s="575" t="s">
        <v>63</v>
      </c>
      <c r="C79" s="566"/>
      <c r="D79" s="566"/>
      <c r="E79" s="566"/>
      <c r="F79" s="566" t="s">
        <v>366</v>
      </c>
      <c r="G79" s="566" t="s">
        <v>368</v>
      </c>
      <c r="H79" s="108"/>
      <c r="I79" s="471" t="s">
        <v>152</v>
      </c>
      <c r="J79" s="595">
        <f>L79+M79+N79+O79+P79+Q79+R79+S79</f>
        <v>0</v>
      </c>
      <c r="K79" s="574">
        <f>J79*36</f>
        <v>0</v>
      </c>
      <c r="L79" s="531"/>
      <c r="M79" s="531"/>
      <c r="N79" s="531"/>
      <c r="O79" s="531"/>
      <c r="P79" s="531"/>
      <c r="Q79" s="531"/>
      <c r="R79" s="531"/>
      <c r="S79" s="579"/>
      <c r="T79" s="580"/>
      <c r="U79" s="557"/>
      <c r="V79" s="557"/>
      <c r="W79" s="558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18"/>
      <c r="B80" s="518"/>
      <c r="C80" s="518"/>
      <c r="D80" s="518"/>
      <c r="E80" s="518"/>
      <c r="F80" s="518"/>
      <c r="G80" s="518"/>
      <c r="H80" s="494"/>
      <c r="I80" s="471" t="s">
        <v>152</v>
      </c>
      <c r="J80" s="518"/>
      <c r="K80" s="518"/>
      <c r="L80" s="518"/>
      <c r="M80" s="518"/>
      <c r="N80" s="518"/>
      <c r="O80" s="518"/>
      <c r="P80" s="518"/>
      <c r="Q80" s="518"/>
      <c r="R80" s="518"/>
      <c r="S80" s="578"/>
      <c r="T80" s="552"/>
      <c r="U80" s="518"/>
      <c r="V80" s="518"/>
      <c r="W80" s="578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19"/>
      <c r="B81" s="519"/>
      <c r="C81" s="519"/>
      <c r="D81" s="519"/>
      <c r="E81" s="519"/>
      <c r="F81" s="519"/>
      <c r="G81" s="519"/>
      <c r="H81" s="113"/>
      <c r="I81" s="471" t="s">
        <v>152</v>
      </c>
      <c r="J81" s="519"/>
      <c r="K81" s="519"/>
      <c r="L81" s="519"/>
      <c r="M81" s="519"/>
      <c r="N81" s="519"/>
      <c r="O81" s="519"/>
      <c r="P81" s="519"/>
      <c r="Q81" s="519"/>
      <c r="R81" s="519"/>
      <c r="S81" s="559"/>
      <c r="T81" s="553"/>
      <c r="U81" s="519"/>
      <c r="V81" s="519"/>
      <c r="W81" s="559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1">
        <v>25</v>
      </c>
      <c r="B82" s="575" t="s">
        <v>63</v>
      </c>
      <c r="C82" s="566"/>
      <c r="D82" s="566"/>
      <c r="E82" s="566"/>
      <c r="F82" s="566" t="s">
        <v>366</v>
      </c>
      <c r="G82" s="566" t="s">
        <v>369</v>
      </c>
      <c r="H82" s="108"/>
      <c r="I82" s="471" t="s">
        <v>152</v>
      </c>
      <c r="J82" s="595">
        <f>L82+M82+N82+O82+P82+Q82+R82+S82</f>
        <v>0</v>
      </c>
      <c r="K82" s="574">
        <f>J82*36</f>
        <v>0</v>
      </c>
      <c r="L82" s="531"/>
      <c r="M82" s="531"/>
      <c r="N82" s="531"/>
      <c r="O82" s="531"/>
      <c r="P82" s="531"/>
      <c r="Q82" s="531"/>
      <c r="R82" s="531"/>
      <c r="S82" s="579"/>
      <c r="T82" s="580"/>
      <c r="U82" s="557"/>
      <c r="V82" s="557"/>
      <c r="W82" s="558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18"/>
      <c r="B83" s="518"/>
      <c r="C83" s="518"/>
      <c r="D83" s="518"/>
      <c r="E83" s="518"/>
      <c r="F83" s="518"/>
      <c r="G83" s="518"/>
      <c r="H83" s="494"/>
      <c r="I83" s="471" t="s">
        <v>152</v>
      </c>
      <c r="J83" s="518"/>
      <c r="K83" s="518"/>
      <c r="L83" s="518"/>
      <c r="M83" s="518"/>
      <c r="N83" s="518"/>
      <c r="O83" s="518"/>
      <c r="P83" s="518"/>
      <c r="Q83" s="518"/>
      <c r="R83" s="518"/>
      <c r="S83" s="578"/>
      <c r="T83" s="552"/>
      <c r="U83" s="518"/>
      <c r="V83" s="518"/>
      <c r="W83" s="578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18"/>
      <c r="B84" s="518"/>
      <c r="C84" s="518"/>
      <c r="D84" s="518"/>
      <c r="E84" s="518"/>
      <c r="F84" s="518"/>
      <c r="G84" s="518"/>
      <c r="H84" s="494"/>
      <c r="I84" s="471" t="s">
        <v>152</v>
      </c>
      <c r="J84" s="518"/>
      <c r="K84" s="518"/>
      <c r="L84" s="518"/>
      <c r="M84" s="518"/>
      <c r="N84" s="518"/>
      <c r="O84" s="518"/>
      <c r="P84" s="518"/>
      <c r="Q84" s="518"/>
      <c r="R84" s="518"/>
      <c r="S84" s="578"/>
      <c r="T84" s="552"/>
      <c r="U84" s="518"/>
      <c r="V84" s="518"/>
      <c r="W84" s="578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18"/>
      <c r="B85" s="518"/>
      <c r="C85" s="518"/>
      <c r="D85" s="518"/>
      <c r="E85" s="518"/>
      <c r="F85" s="518"/>
      <c r="G85" s="518"/>
      <c r="H85" s="494"/>
      <c r="I85" s="471" t="s">
        <v>152</v>
      </c>
      <c r="J85" s="518"/>
      <c r="K85" s="518"/>
      <c r="L85" s="518"/>
      <c r="M85" s="518"/>
      <c r="N85" s="518"/>
      <c r="O85" s="518"/>
      <c r="P85" s="518"/>
      <c r="Q85" s="518"/>
      <c r="R85" s="518"/>
      <c r="S85" s="578"/>
      <c r="T85" s="552"/>
      <c r="U85" s="518"/>
      <c r="V85" s="518"/>
      <c r="W85" s="578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19"/>
      <c r="B86" s="519"/>
      <c r="C86" s="519"/>
      <c r="D86" s="519"/>
      <c r="E86" s="519"/>
      <c r="F86" s="519"/>
      <c r="G86" s="519"/>
      <c r="H86" s="113"/>
      <c r="I86" s="471" t="s">
        <v>152</v>
      </c>
      <c r="J86" s="519"/>
      <c r="K86" s="519"/>
      <c r="L86" s="519"/>
      <c r="M86" s="519"/>
      <c r="N86" s="519"/>
      <c r="O86" s="519"/>
      <c r="P86" s="519"/>
      <c r="Q86" s="519"/>
      <c r="R86" s="519"/>
      <c r="S86" s="559"/>
      <c r="T86" s="553"/>
      <c r="U86" s="519"/>
      <c r="V86" s="519"/>
      <c r="W86" s="559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hidden="1" customHeight="1">
      <c r="A87" s="70"/>
      <c r="B87" s="70"/>
      <c r="C87" s="63"/>
      <c r="D87" s="63"/>
      <c r="E87" s="63"/>
      <c r="F87" s="63" t="s">
        <v>366</v>
      </c>
      <c r="G87" s="63"/>
      <c r="H87" s="63"/>
      <c r="I87" s="471" t="s">
        <v>152</v>
      </c>
      <c r="J87" s="45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hidden="1" customHeight="1">
      <c r="A88" s="70"/>
      <c r="B88" s="70"/>
      <c r="C88" s="63"/>
      <c r="D88" s="63"/>
      <c r="E88" s="63"/>
      <c r="F88" s="63" t="s">
        <v>366</v>
      </c>
      <c r="G88" s="63"/>
      <c r="H88" s="63"/>
      <c r="I88" s="471" t="s">
        <v>152</v>
      </c>
      <c r="J88" s="45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hidden="1" customHeight="1">
      <c r="A89" s="70"/>
      <c r="B89" s="70"/>
      <c r="C89" s="63"/>
      <c r="D89" s="63"/>
      <c r="E89" s="63"/>
      <c r="F89" s="63" t="s">
        <v>366</v>
      </c>
      <c r="G89" s="63"/>
      <c r="H89" s="63"/>
      <c r="I89" s="471" t="s">
        <v>152</v>
      </c>
      <c r="J89" s="45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hidden="1" customHeight="1">
      <c r="A90" s="70"/>
      <c r="B90" s="70"/>
      <c r="C90" s="63"/>
      <c r="D90" s="63"/>
      <c r="E90" s="63"/>
      <c r="F90" s="63" t="s">
        <v>366</v>
      </c>
      <c r="G90" s="63"/>
      <c r="H90" s="63"/>
      <c r="I90" s="471" t="s">
        <v>152</v>
      </c>
      <c r="J90" s="45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hidden="1" customHeight="1">
      <c r="A91" s="70"/>
      <c r="B91" s="70"/>
      <c r="C91" s="63"/>
      <c r="D91" s="63"/>
      <c r="E91" s="63"/>
      <c r="F91" s="63" t="s">
        <v>366</v>
      </c>
      <c r="G91" s="63"/>
      <c r="H91" s="63"/>
      <c r="I91" s="471" t="s">
        <v>152</v>
      </c>
      <c r="J91" s="45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370</v>
      </c>
      <c r="G92" s="212"/>
      <c r="H92" s="212"/>
      <c r="I92" s="495" t="s">
        <v>206</v>
      </c>
      <c r="J92" s="482">
        <f>SUM(J93:J97)</f>
        <v>0</v>
      </c>
      <c r="K92" s="49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370</v>
      </c>
      <c r="G93" s="63"/>
      <c r="H93" s="63"/>
      <c r="I93" s="471" t="s">
        <v>152</v>
      </c>
      <c r="J93" s="45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370</v>
      </c>
      <c r="G94" s="63"/>
      <c r="H94" s="63"/>
      <c r="I94" s="471" t="s">
        <v>152</v>
      </c>
      <c r="J94" s="45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370</v>
      </c>
      <c r="G95" s="63"/>
      <c r="H95" s="63"/>
      <c r="I95" s="471" t="s">
        <v>152</v>
      </c>
      <c r="J95" s="45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370</v>
      </c>
      <c r="G96" s="63"/>
      <c r="H96" s="63"/>
      <c r="I96" s="471" t="s">
        <v>152</v>
      </c>
      <c r="J96" s="45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370</v>
      </c>
      <c r="G97" s="63"/>
      <c r="H97" s="63"/>
      <c r="I97" s="471" t="s">
        <v>152</v>
      </c>
      <c r="J97" s="45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370</v>
      </c>
      <c r="G98" s="227" t="s">
        <v>344</v>
      </c>
      <c r="H98" s="227"/>
      <c r="I98" s="481" t="s">
        <v>213</v>
      </c>
      <c r="J98" s="482">
        <f>SUM(J100:J104)</f>
        <v>0</v>
      </c>
      <c r="K98" s="49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371</v>
      </c>
      <c r="G99" s="212"/>
      <c r="H99" s="212"/>
      <c r="I99" s="495" t="s">
        <v>215</v>
      </c>
      <c r="J99" s="482"/>
      <c r="K99" s="49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370</v>
      </c>
      <c r="G100" s="63"/>
      <c r="H100" s="63"/>
      <c r="I100" s="471" t="s">
        <v>152</v>
      </c>
      <c r="J100" s="45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370</v>
      </c>
      <c r="G101" s="63"/>
      <c r="H101" s="63"/>
      <c r="I101" s="471" t="s">
        <v>152</v>
      </c>
      <c r="J101" s="45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370</v>
      </c>
      <c r="G102" s="63"/>
      <c r="H102" s="63"/>
      <c r="I102" s="471" t="s">
        <v>152</v>
      </c>
      <c r="J102" s="45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370</v>
      </c>
      <c r="G103" s="63"/>
      <c r="H103" s="63"/>
      <c r="I103" s="471" t="s">
        <v>152</v>
      </c>
      <c r="J103" s="45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370</v>
      </c>
      <c r="G104" s="63"/>
      <c r="H104" s="63"/>
      <c r="I104" s="471" t="s">
        <v>152</v>
      </c>
      <c r="J104" s="45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347</v>
      </c>
      <c r="G105" s="212"/>
      <c r="H105" s="212"/>
      <c r="I105" s="495" t="s">
        <v>222</v>
      </c>
      <c r="J105" s="482">
        <f>SUM(J106:J110)</f>
        <v>0</v>
      </c>
      <c r="K105" s="49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370</v>
      </c>
      <c r="G106" s="63"/>
      <c r="H106" s="63"/>
      <c r="I106" s="471" t="s">
        <v>152</v>
      </c>
      <c r="J106" s="45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370</v>
      </c>
      <c r="G107" s="63"/>
      <c r="H107" s="63"/>
      <c r="I107" s="471" t="s">
        <v>152</v>
      </c>
      <c r="J107" s="45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370</v>
      </c>
      <c r="G108" s="63"/>
      <c r="H108" s="63"/>
      <c r="I108" s="471" t="s">
        <v>152</v>
      </c>
      <c r="J108" s="45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370</v>
      </c>
      <c r="G109" s="63"/>
      <c r="H109" s="63"/>
      <c r="I109" s="471" t="s">
        <v>152</v>
      </c>
      <c r="J109" s="45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370</v>
      </c>
      <c r="G110" s="63"/>
      <c r="H110" s="63"/>
      <c r="I110" s="471" t="s">
        <v>152</v>
      </c>
      <c r="J110" s="45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497" t="s">
        <v>372</v>
      </c>
      <c r="G111" s="233" t="s">
        <v>373</v>
      </c>
      <c r="H111" s="233"/>
      <c r="I111" s="498" t="s">
        <v>229</v>
      </c>
      <c r="J111" s="499"/>
      <c r="K111" s="50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497" t="s">
        <v>374</v>
      </c>
      <c r="G112" s="231"/>
      <c r="H112" s="231"/>
      <c r="I112" s="231" t="s">
        <v>231</v>
      </c>
      <c r="J112" s="499">
        <f>SUM(J113:J125)</f>
        <v>0</v>
      </c>
      <c r="K112" s="50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375</v>
      </c>
      <c r="G113" s="63"/>
      <c r="H113" s="63"/>
      <c r="I113" s="471" t="s">
        <v>152</v>
      </c>
      <c r="J113" s="45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375</v>
      </c>
      <c r="G114" s="63"/>
      <c r="H114" s="63"/>
      <c r="I114" s="471" t="s">
        <v>152</v>
      </c>
      <c r="J114" s="45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375</v>
      </c>
      <c r="G115" s="63"/>
      <c r="H115" s="63"/>
      <c r="I115" s="471" t="s">
        <v>152</v>
      </c>
      <c r="J115" s="45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375</v>
      </c>
      <c r="G116" s="63"/>
      <c r="H116" s="63"/>
      <c r="I116" s="471" t="s">
        <v>152</v>
      </c>
      <c r="J116" s="45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375</v>
      </c>
      <c r="G117" s="63"/>
      <c r="H117" s="63"/>
      <c r="I117" s="471" t="s">
        <v>152</v>
      </c>
      <c r="J117" s="45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375</v>
      </c>
      <c r="G118" s="63"/>
      <c r="H118" s="63"/>
      <c r="I118" s="471" t="s">
        <v>152</v>
      </c>
      <c r="J118" s="45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375</v>
      </c>
      <c r="G119" s="63"/>
      <c r="H119" s="63"/>
      <c r="I119" s="471" t="s">
        <v>152</v>
      </c>
      <c r="J119" s="45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375</v>
      </c>
      <c r="G120" s="63"/>
      <c r="H120" s="63"/>
      <c r="I120" s="471" t="s">
        <v>152</v>
      </c>
      <c r="J120" s="45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375</v>
      </c>
      <c r="G121" s="63"/>
      <c r="H121" s="63"/>
      <c r="I121" s="471" t="s">
        <v>152</v>
      </c>
      <c r="J121" s="45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375</v>
      </c>
      <c r="G122" s="63"/>
      <c r="H122" s="63"/>
      <c r="I122" s="471" t="s">
        <v>152</v>
      </c>
      <c r="J122" s="45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375</v>
      </c>
      <c r="G123" s="63"/>
      <c r="H123" s="63"/>
      <c r="I123" s="471" t="s">
        <v>152</v>
      </c>
      <c r="J123" s="45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375</v>
      </c>
      <c r="G124" s="63"/>
      <c r="H124" s="63"/>
      <c r="I124" s="471" t="s">
        <v>152</v>
      </c>
      <c r="J124" s="45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375</v>
      </c>
      <c r="G125" s="63"/>
      <c r="H125" s="63"/>
      <c r="I125" s="471" t="s">
        <v>152</v>
      </c>
      <c r="J125" s="45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497" t="s">
        <v>376</v>
      </c>
      <c r="G126" s="231"/>
      <c r="H126" s="231"/>
      <c r="I126" s="231" t="s">
        <v>246</v>
      </c>
      <c r="J126" s="502">
        <f>SUM(J127:J139)</f>
        <v>0</v>
      </c>
      <c r="K126" s="50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375</v>
      </c>
      <c r="G127" s="63"/>
      <c r="H127" s="63"/>
      <c r="I127" s="471" t="s">
        <v>152</v>
      </c>
      <c r="J127" s="45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375</v>
      </c>
      <c r="G128" s="63"/>
      <c r="H128" s="63"/>
      <c r="I128" s="471" t="s">
        <v>152</v>
      </c>
      <c r="J128" s="45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375</v>
      </c>
      <c r="G129" s="63"/>
      <c r="H129" s="63"/>
      <c r="I129" s="471" t="s">
        <v>152</v>
      </c>
      <c r="J129" s="45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375</v>
      </c>
      <c r="G130" s="63"/>
      <c r="H130" s="63"/>
      <c r="I130" s="471" t="s">
        <v>152</v>
      </c>
      <c r="J130" s="45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375</v>
      </c>
      <c r="G131" s="63"/>
      <c r="H131" s="63"/>
      <c r="I131" s="471" t="s">
        <v>152</v>
      </c>
      <c r="J131" s="45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375</v>
      </c>
      <c r="G132" s="63"/>
      <c r="H132" s="63"/>
      <c r="I132" s="471" t="s">
        <v>152</v>
      </c>
      <c r="J132" s="45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375</v>
      </c>
      <c r="G133" s="63"/>
      <c r="H133" s="63"/>
      <c r="I133" s="471" t="s">
        <v>152</v>
      </c>
      <c r="J133" s="45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375</v>
      </c>
      <c r="G134" s="63"/>
      <c r="H134" s="63"/>
      <c r="I134" s="471" t="s">
        <v>152</v>
      </c>
      <c r="J134" s="45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375</v>
      </c>
      <c r="G135" s="63"/>
      <c r="H135" s="63"/>
      <c r="I135" s="471" t="s">
        <v>152</v>
      </c>
      <c r="J135" s="45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375</v>
      </c>
      <c r="G136" s="63"/>
      <c r="H136" s="63"/>
      <c r="I136" s="471" t="s">
        <v>152</v>
      </c>
      <c r="J136" s="45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375</v>
      </c>
      <c r="G137" s="63"/>
      <c r="H137" s="63"/>
      <c r="I137" s="471" t="s">
        <v>152</v>
      </c>
      <c r="J137" s="45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375</v>
      </c>
      <c r="G138" s="63"/>
      <c r="H138" s="63"/>
      <c r="I138" s="471" t="s">
        <v>152</v>
      </c>
      <c r="J138" s="45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375</v>
      </c>
      <c r="G139" s="63"/>
      <c r="H139" s="63"/>
      <c r="I139" s="471" t="s">
        <v>152</v>
      </c>
      <c r="J139" s="45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02">
        <f>SUM(J141:J153)</f>
        <v>0</v>
      </c>
      <c r="K140" s="50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71" t="s">
        <v>152</v>
      </c>
      <c r="J141" s="45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71" t="s">
        <v>152</v>
      </c>
      <c r="J142" s="45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71" t="s">
        <v>152</v>
      </c>
      <c r="J143" s="45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71" t="s">
        <v>152</v>
      </c>
      <c r="J144" s="45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71" t="s">
        <v>152</v>
      </c>
      <c r="J145" s="45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71" t="s">
        <v>152</v>
      </c>
      <c r="J146" s="45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71" t="s">
        <v>152</v>
      </c>
      <c r="J147" s="45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71" t="s">
        <v>152</v>
      </c>
      <c r="J148" s="45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71" t="s">
        <v>152</v>
      </c>
      <c r="J149" s="45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71" t="s">
        <v>152</v>
      </c>
      <c r="J150" s="45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71" t="s">
        <v>152</v>
      </c>
      <c r="J151" s="45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71" t="s">
        <v>152</v>
      </c>
      <c r="J152" s="45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71" t="s">
        <v>152</v>
      </c>
      <c r="J153" s="45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02">
        <f>SUM(J155:J167)</f>
        <v>0</v>
      </c>
      <c r="K154" s="50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71" t="s">
        <v>152</v>
      </c>
      <c r="J155" s="45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71" t="s">
        <v>152</v>
      </c>
      <c r="J156" s="45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71" t="s">
        <v>152</v>
      </c>
      <c r="J157" s="45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71" t="s">
        <v>152</v>
      </c>
      <c r="J158" s="45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71" t="s">
        <v>152</v>
      </c>
      <c r="J159" s="45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71" t="s">
        <v>152</v>
      </c>
      <c r="J160" s="45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71" t="s">
        <v>152</v>
      </c>
      <c r="J161" s="45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71" t="s">
        <v>152</v>
      </c>
      <c r="J162" s="45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71" t="s">
        <v>152</v>
      </c>
      <c r="J163" s="45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71" t="s">
        <v>152</v>
      </c>
      <c r="J164" s="45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71" t="s">
        <v>152</v>
      </c>
      <c r="J165" s="45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71" t="s">
        <v>152</v>
      </c>
      <c r="J166" s="45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71" t="s">
        <v>152</v>
      </c>
      <c r="J167" s="45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02">
        <f>SUM(J169:J181)</f>
        <v>0</v>
      </c>
      <c r="K168" s="50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71" t="s">
        <v>152</v>
      </c>
      <c r="J169" s="45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71" t="s">
        <v>152</v>
      </c>
      <c r="J170" s="45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71" t="s">
        <v>152</v>
      </c>
      <c r="J171" s="45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71" t="s">
        <v>152</v>
      </c>
      <c r="J172" s="45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71" t="s">
        <v>152</v>
      </c>
      <c r="J173" s="45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71" t="s">
        <v>152</v>
      </c>
      <c r="J174" s="45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71" t="s">
        <v>152</v>
      </c>
      <c r="J175" s="45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71" t="s">
        <v>152</v>
      </c>
      <c r="J176" s="45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71" t="s">
        <v>152</v>
      </c>
      <c r="J177" s="45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71" t="s">
        <v>152</v>
      </c>
      <c r="J178" s="45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71" t="s">
        <v>152</v>
      </c>
      <c r="J179" s="45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71" t="s">
        <v>152</v>
      </c>
      <c r="J180" s="45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71" t="s">
        <v>152</v>
      </c>
      <c r="J181" s="45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377</v>
      </c>
      <c r="G182" s="319"/>
      <c r="H182" s="319"/>
      <c r="I182" s="504" t="s">
        <v>378</v>
      </c>
      <c r="J182" s="505">
        <v>15</v>
      </c>
      <c r="K182" s="50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49"/>
      <c r="U182" s="450"/>
      <c r="V182" s="450"/>
      <c r="W182" s="507"/>
      <c r="X182" s="508"/>
      <c r="Y182" s="451"/>
      <c r="Z182" s="451"/>
      <c r="AA182" s="451"/>
      <c r="AB182" s="451"/>
      <c r="AC182" s="509"/>
      <c r="AD182" s="451"/>
      <c r="AE182" s="451"/>
      <c r="AF182" s="451"/>
      <c r="AG182" s="451"/>
      <c r="AH182" s="451"/>
      <c r="AI182" s="451"/>
      <c r="AJ182" s="451"/>
      <c r="AK182" s="451"/>
      <c r="AL182" s="451"/>
      <c r="AM182" s="451"/>
      <c r="AN182" s="451"/>
      <c r="AO182" s="451"/>
      <c r="AP182" s="451"/>
      <c r="AQ182" s="451"/>
      <c r="AR182" s="451"/>
      <c r="AS182" s="451"/>
      <c r="AT182" s="451"/>
      <c r="AU182" s="451"/>
      <c r="AV182" s="451"/>
      <c r="AW182" s="451"/>
      <c r="AX182" s="451"/>
      <c r="AY182" s="451"/>
      <c r="AZ182" s="451"/>
      <c r="BA182" s="451"/>
      <c r="BB182" s="451"/>
      <c r="BC182" s="451"/>
      <c r="BD182" s="451"/>
      <c r="BE182" s="451"/>
      <c r="BF182" s="451"/>
      <c r="BG182" s="451"/>
      <c r="BH182" s="451"/>
      <c r="BI182" s="451"/>
      <c r="BJ182" s="451"/>
      <c r="BK182" s="451"/>
      <c r="BL182" s="451"/>
      <c r="BM182" s="451"/>
      <c r="BN182" s="319"/>
      <c r="BO182" s="452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71" t="s">
        <v>389</v>
      </c>
      <c r="J183" s="45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71" t="s">
        <v>390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7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381</v>
      </c>
      <c r="G186" s="319"/>
      <c r="H186" s="319"/>
      <c r="I186" s="504" t="s">
        <v>382</v>
      </c>
      <c r="J186" s="505">
        <f t="shared" ref="J186:K186" si="201">SUM(J187)</f>
        <v>6</v>
      </c>
      <c r="K186" s="50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49"/>
      <c r="U186" s="450"/>
      <c r="V186" s="450"/>
      <c r="W186" s="507"/>
      <c r="X186" s="508"/>
      <c r="Y186" s="451"/>
      <c r="Z186" s="451"/>
      <c r="AA186" s="451"/>
      <c r="AB186" s="451"/>
      <c r="AC186" s="509"/>
      <c r="AD186" s="451"/>
      <c r="AE186" s="451"/>
      <c r="AF186" s="451"/>
      <c r="AG186" s="451"/>
      <c r="AH186" s="451"/>
      <c r="AI186" s="451"/>
      <c r="AJ186" s="451"/>
      <c r="AK186" s="451"/>
      <c r="AL186" s="451"/>
      <c r="AM186" s="451"/>
      <c r="AN186" s="451"/>
      <c r="AO186" s="451"/>
      <c r="AP186" s="451"/>
      <c r="AQ186" s="451"/>
      <c r="AR186" s="451"/>
      <c r="AS186" s="451"/>
      <c r="AT186" s="451"/>
      <c r="AU186" s="451"/>
      <c r="AV186" s="451"/>
      <c r="AW186" s="451"/>
      <c r="AX186" s="451"/>
      <c r="AY186" s="451"/>
      <c r="AZ186" s="451"/>
      <c r="BA186" s="451"/>
      <c r="BB186" s="451"/>
      <c r="BC186" s="451"/>
      <c r="BD186" s="451"/>
      <c r="BE186" s="451"/>
      <c r="BF186" s="451"/>
      <c r="BG186" s="451"/>
      <c r="BH186" s="451"/>
      <c r="BI186" s="451"/>
      <c r="BJ186" s="451"/>
      <c r="BK186" s="451"/>
      <c r="BL186" s="451"/>
      <c r="BM186" s="451"/>
      <c r="BN186" s="319"/>
      <c r="BO186" s="452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7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58">
        <f>SUM(J2+J35+J182+J186)</f>
        <v>75</v>
      </c>
      <c r="K188" s="458">
        <f t="shared" si="202"/>
        <v>2700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</mergeCells>
  <conditionalFormatting sqref="U11:U14 U20 U22:U23 U27 U32:U34 U43:U58 U64 U77 U79 U90 U102 U104:U120 U136:U148 U150:U162 U164:U176 U182">
    <cfRule type="expression" dxfId="1727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1726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1725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1724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1723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1722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1721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1720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1719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1718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1717" priority="11">
      <formula>AND(NOT(ISBLANK($X11)),ISBLANK($U11),ISBLANK($V11),ISBLANK($W11))</formula>
    </cfRule>
  </conditionalFormatting>
  <conditionalFormatting sqref="AC3 AC32:AC34">
    <cfRule type="expression" dxfId="1716" priority="12">
      <formula>"&lt;=0.5*$E$17"</formula>
    </cfRule>
  </conditionalFormatting>
  <conditionalFormatting sqref="AC3 AC32:AC34">
    <cfRule type="expression" dxfId="1715" priority="13">
      <formula>"&gt;=0,5*$E$17"</formula>
    </cfRule>
  </conditionalFormatting>
  <conditionalFormatting sqref="Y3 AD3:BM3 AD32:BM34 AF44:AF50 AJ44:AL50 AM27 AO27 AQ44:AQ50 BB44:BM50">
    <cfRule type="expression" dxfId="1714" priority="14" stopIfTrue="1">
      <formula>MOD(Y3,2)&lt;&gt;0</formula>
    </cfRule>
  </conditionalFormatting>
  <conditionalFormatting sqref="U3">
    <cfRule type="expression" dxfId="1713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1712" priority="16" stopIfTrue="1">
      <formula>AND(INDEX($M3:$T3,1,$W3)=0, $W3&gt;0)</formula>
    </cfRule>
  </conditionalFormatting>
  <conditionalFormatting sqref="W3">
    <cfRule type="expression" dxfId="1711" priority="17" stopIfTrue="1">
      <formula>AND(INDEX($M3:$T3,1,$X3)=0, $X3&gt;0)</formula>
    </cfRule>
  </conditionalFormatting>
  <conditionalFormatting sqref="AD4:AF10">
    <cfRule type="expression" dxfId="1710" priority="18">
      <formula>AND(NOT(ISBLANK($M4)),ISBLANK($AE4),ISBLANK($AF4),ISBLANK($AG4))</formula>
    </cfRule>
  </conditionalFormatting>
  <conditionalFormatting sqref="AG4:AI10">
    <cfRule type="expression" dxfId="1709" priority="19">
      <formula>AND(NOT(ISBLANK($N4)),ISBLANK($AH4),ISBLANK($AI4),ISBLANK($AJ4))</formula>
    </cfRule>
  </conditionalFormatting>
  <conditionalFormatting sqref="AK4:AK10">
    <cfRule type="expression" dxfId="1708" priority="20">
      <formula>AND(NOT(ISBLANK($O4)),ISBLANK($AK4),ISBLANK($AL4),ISBLANK($AM4))</formula>
    </cfRule>
  </conditionalFormatting>
  <conditionalFormatting sqref="AN4:AN10">
    <cfRule type="expression" dxfId="1707" priority="21">
      <formula>AND(NOT(ISBLANK($P4)),ISBLANK($AN4),ISBLANK($AO4),ISBLANK($AP4))</formula>
    </cfRule>
  </conditionalFormatting>
  <conditionalFormatting sqref="AP4:AR10">
    <cfRule type="expression" dxfId="1706" priority="22">
      <formula>AND(NOT(ISBLANK($Q4)),ISBLANK($AQ4),ISBLANK($AR4),ISBLANK($AS4))</formula>
    </cfRule>
  </conditionalFormatting>
  <conditionalFormatting sqref="AS4:AU10">
    <cfRule type="expression" dxfId="1705" priority="23">
      <formula>AND(NOT(ISBLANK($R4)),ISBLANK($AT4),ISBLANK($AU4),ISBLANK($AV4))</formula>
    </cfRule>
  </conditionalFormatting>
  <conditionalFormatting sqref="AV4:AX10">
    <cfRule type="expression" dxfId="1704" priority="24">
      <formula>AND(NOT(ISBLANK($S4)),ISBLANK($AW4),ISBLANK($AX4),ISBLANK($AY4))</formula>
    </cfRule>
  </conditionalFormatting>
  <conditionalFormatting sqref="AY4:BA10">
    <cfRule type="expression" dxfId="1703" priority="25">
      <formula>AND(NOT(ISBLANK($T4)),ISBLANK($AZ4),ISBLANK($BA4),ISBLANK($BB4))</formula>
    </cfRule>
  </conditionalFormatting>
  <conditionalFormatting sqref="W4:W10">
    <cfRule type="expression" dxfId="1702" priority="26">
      <formula>AND(NOT(ISBLANK($X4)),ISBLANK($U4),ISBLANK($V4),ISBLANK($W4))</formula>
    </cfRule>
  </conditionalFormatting>
  <conditionalFormatting sqref="AC11:AC14">
    <cfRule type="expression" dxfId="1701" priority="27">
      <formula>"&lt;=0.5*$E$17"</formula>
    </cfRule>
  </conditionalFormatting>
  <conditionalFormatting sqref="AC11:AC14">
    <cfRule type="expression" dxfId="1700" priority="28">
      <formula>"&gt;=0,5*$E$17"</formula>
    </cfRule>
  </conditionalFormatting>
  <conditionalFormatting sqref="Y11:Y14 AD11:BM14 AD17 AF17 AJ17:AL17 AP17:AR17 AV17:AX17">
    <cfRule type="expression" dxfId="1699" priority="29" stopIfTrue="1">
      <formula>MOD(Y11,2)&lt;&gt;0</formula>
    </cfRule>
  </conditionalFormatting>
  <conditionalFormatting sqref="V11:V13">
    <cfRule type="expression" dxfId="1698" priority="30" stopIfTrue="1">
      <formula>AND(INDEX($M11:$T11,1,$W11)=0, $W11&gt;0)</formula>
    </cfRule>
  </conditionalFormatting>
  <conditionalFormatting sqref="AC17">
    <cfRule type="expression" dxfId="1697" priority="31">
      <formula>"&lt;=0.5*$E$17"</formula>
    </cfRule>
  </conditionalFormatting>
  <conditionalFormatting sqref="AC17">
    <cfRule type="expression" dxfId="1696" priority="32">
      <formula>"&gt;=0,5*$E$17"</formula>
    </cfRule>
  </conditionalFormatting>
  <conditionalFormatting sqref="Y17">
    <cfRule type="expression" dxfId="1695" priority="33" stopIfTrue="1">
      <formula>MOD(Y17,2)&lt;&gt;0</formula>
    </cfRule>
  </conditionalFormatting>
  <conditionalFormatting sqref="AC20 AC22:AC23 AC25 AC27">
    <cfRule type="expression" dxfId="1694" priority="34">
      <formula>"&lt;=0.5*$E$17"</formula>
    </cfRule>
  </conditionalFormatting>
  <conditionalFormatting sqref="AC20 AC22:AC23 AC25 AC27">
    <cfRule type="expression" dxfId="1693" priority="35">
      <formula>"&gt;=0,5*$E$17"</formula>
    </cfRule>
  </conditionalFormatting>
  <conditionalFormatting sqref="Y20 Y22 AD20:BM20 AD22:BM23 AD25:BM25 AD27:AL27 AN27 AP27:BM27">
    <cfRule type="expression" dxfId="1692" priority="36" stopIfTrue="1">
      <formula>MOD(Y20,2)&lt;&gt;0</formula>
    </cfRule>
  </conditionalFormatting>
  <conditionalFormatting sqref="U25">
    <cfRule type="expression" dxfId="1691" priority="37" stopIfTrue="1">
      <formula>AND(INDEX($M25:$T25,1,$V25)=0, $V25&gt;0)</formula>
    </cfRule>
  </conditionalFormatting>
  <conditionalFormatting sqref="V25">
    <cfRule type="expression" dxfId="1690" priority="38" stopIfTrue="1">
      <formula>AND(INDEX($M25:$T25,1,$W25)=0, $W25&gt;0)</formula>
    </cfRule>
  </conditionalFormatting>
  <conditionalFormatting sqref="W25">
    <cfRule type="expression" dxfId="1689" priority="39" stopIfTrue="1">
      <formula>AND(INDEX($M25:$T25,1,$X25)=0, $X25&gt;0)</formula>
    </cfRule>
  </conditionalFormatting>
  <conditionalFormatting sqref="AD25:AF25">
    <cfRule type="expression" dxfId="1688" priority="40">
      <formula>AND(NOT(ISBLANK($M25)),ISBLANK($AE25),ISBLANK($AF25),ISBLANK($AG25))</formula>
    </cfRule>
  </conditionalFormatting>
  <conditionalFormatting sqref="AG25:AI25">
    <cfRule type="expression" dxfId="1687" priority="41">
      <formula>AND(NOT(ISBLANK($N25)),ISBLANK($AH25),ISBLANK($AI25),ISBLANK($AJ25))</formula>
    </cfRule>
  </conditionalFormatting>
  <conditionalFormatting sqref="AJ25:AL25">
    <cfRule type="expression" dxfId="1686" priority="42">
      <formula>AND(NOT(ISBLANK($O25)),ISBLANK($AK25),ISBLANK($AL25),ISBLANK($AM25))</formula>
    </cfRule>
  </conditionalFormatting>
  <conditionalFormatting sqref="AM25:AO25">
    <cfRule type="expression" dxfId="1685" priority="43">
      <formula>AND(NOT(ISBLANK($P25)),ISBLANK($AN25),ISBLANK($AO25),ISBLANK($AP25))</formula>
    </cfRule>
  </conditionalFormatting>
  <conditionalFormatting sqref="AP25:AR25">
    <cfRule type="expression" dxfId="1684" priority="44">
      <formula>AND(NOT(ISBLANK($Q25)),ISBLANK($AQ25),ISBLANK($AR25),ISBLANK($AS25))</formula>
    </cfRule>
  </conditionalFormatting>
  <conditionalFormatting sqref="AS25:AU25">
    <cfRule type="expression" dxfId="1683" priority="45">
      <formula>AND(NOT(ISBLANK($R25)),ISBLANK($AT25),ISBLANK($AU25),ISBLANK($AV25))</formula>
    </cfRule>
  </conditionalFormatting>
  <conditionalFormatting sqref="AV25:AX25">
    <cfRule type="expression" dxfId="1682" priority="46">
      <formula>AND(NOT(ISBLANK($S25)),ISBLANK($AW25),ISBLANK($AX25),ISBLANK($AY25))</formula>
    </cfRule>
  </conditionalFormatting>
  <conditionalFormatting sqref="AY25:BA25">
    <cfRule type="expression" dxfId="1681" priority="47">
      <formula>AND(NOT(ISBLANK($T25)),ISBLANK($AZ25),ISBLANK($BA25),ISBLANK($BB25))</formula>
    </cfRule>
  </conditionalFormatting>
  <conditionalFormatting sqref="W25">
    <cfRule type="expression" dxfId="1680" priority="48">
      <formula>AND(NOT(ISBLANK($X25)),ISBLANK($U25),ISBLANK($V25),ISBLANK($W25))</formula>
    </cfRule>
  </conditionalFormatting>
  <conditionalFormatting sqref="AC29:AC31">
    <cfRule type="expression" dxfId="1679" priority="49">
      <formula>"&lt;=0.5*$E$17"</formula>
    </cfRule>
  </conditionalFormatting>
  <conditionalFormatting sqref="AC29:AC31">
    <cfRule type="expression" dxfId="1678" priority="50">
      <formula>"&gt;=0,5*$E$17"</formula>
    </cfRule>
  </conditionalFormatting>
  <conditionalFormatting sqref="AD29:BM31">
    <cfRule type="expression" dxfId="1677" priority="51" stopIfTrue="1">
      <formula>MOD(AD29,2)&lt;&gt;0</formula>
    </cfRule>
  </conditionalFormatting>
  <conditionalFormatting sqref="U29:U31">
    <cfRule type="expression" dxfId="1676" priority="52" stopIfTrue="1">
      <formula>AND(INDEX($M29:$T29,1,$V29)=0, $V29&gt;0)</formula>
    </cfRule>
  </conditionalFormatting>
  <conditionalFormatting sqref="V29:V31">
    <cfRule type="expression" dxfId="1675" priority="53" stopIfTrue="1">
      <formula>AND(INDEX($M29:$T29,1,$W29)=0, $W29&gt;0)</formula>
    </cfRule>
  </conditionalFormatting>
  <conditionalFormatting sqref="W29:W31">
    <cfRule type="expression" dxfId="1674" priority="54" stopIfTrue="1">
      <formula>AND(INDEX($M29:$T29,1,$X29)=0, $X29&gt;0)</formula>
    </cfRule>
  </conditionalFormatting>
  <conditionalFormatting sqref="AD29:AF31">
    <cfRule type="expression" dxfId="1673" priority="55">
      <formula>AND(NOT(ISBLANK($M29)),ISBLANK($AE29),ISBLANK($AF29),ISBLANK($AG29))</formula>
    </cfRule>
  </conditionalFormatting>
  <conditionalFormatting sqref="AG29:AI31">
    <cfRule type="expression" dxfId="1672" priority="56">
      <formula>AND(NOT(ISBLANK($N29)),ISBLANK($AH29),ISBLANK($AI29),ISBLANK($AJ29))</formula>
    </cfRule>
  </conditionalFormatting>
  <conditionalFormatting sqref="AJ29:AL31">
    <cfRule type="expression" dxfId="1671" priority="57">
      <formula>AND(NOT(ISBLANK($O29)),ISBLANK($AK29),ISBLANK($AL29),ISBLANK($AM29))</formula>
    </cfRule>
  </conditionalFormatting>
  <conditionalFormatting sqref="AM29:AO31">
    <cfRule type="expression" dxfId="1670" priority="58">
      <formula>AND(NOT(ISBLANK($P29)),ISBLANK($AN29),ISBLANK($AO29),ISBLANK($AP29))</formula>
    </cfRule>
  </conditionalFormatting>
  <conditionalFormatting sqref="AP29:AR31">
    <cfRule type="expression" dxfId="1669" priority="59">
      <formula>AND(NOT(ISBLANK($Q29)),ISBLANK($AQ29),ISBLANK($AR29),ISBLANK($AS29))</formula>
    </cfRule>
  </conditionalFormatting>
  <conditionalFormatting sqref="AS29:AU31">
    <cfRule type="expression" dxfId="1668" priority="60">
      <formula>AND(NOT(ISBLANK($R29)),ISBLANK($AT29),ISBLANK($AU29),ISBLANK($AV29))</formula>
    </cfRule>
  </conditionalFormatting>
  <conditionalFormatting sqref="AV29:AX31">
    <cfRule type="expression" dxfId="1667" priority="61">
      <formula>AND(NOT(ISBLANK($S29)),ISBLANK($AW29),ISBLANK($AX29),ISBLANK($AY29))</formula>
    </cfRule>
  </conditionalFormatting>
  <conditionalFormatting sqref="AY29:BA31">
    <cfRule type="expression" dxfId="1666" priority="62">
      <formula>AND(NOT(ISBLANK($T29)),ISBLANK($AZ29),ISBLANK($BA29),ISBLANK($BB29))</formula>
    </cfRule>
  </conditionalFormatting>
  <conditionalFormatting sqref="W29:W31">
    <cfRule type="expression" dxfId="1665" priority="63">
      <formula>AND(NOT(ISBLANK($X29)),ISBLANK($U29),ISBLANK($V29),ISBLANK($W29))</formula>
    </cfRule>
  </conditionalFormatting>
  <conditionalFormatting sqref="AC43">
    <cfRule type="expression" dxfId="1664" priority="64">
      <formula>"&lt;=0.5*$E$17"</formula>
    </cfRule>
  </conditionalFormatting>
  <conditionalFormatting sqref="AC43">
    <cfRule type="expression" dxfId="1663" priority="65">
      <formula>"&gt;=0,5*$E$17"</formula>
    </cfRule>
  </conditionalFormatting>
  <conditionalFormatting sqref="AD43:BM43 AD44:AE50 AG44:AI50 AM44:AP50 AR44:BA50">
    <cfRule type="expression" dxfId="1662" priority="66" stopIfTrue="1">
      <formula>MOD(AD43,2)&lt;&gt;0</formula>
    </cfRule>
  </conditionalFormatting>
  <conditionalFormatting sqref="AC178:AC180">
    <cfRule type="expression" dxfId="1661" priority="67">
      <formula>"&lt;=0.5*$E$17"</formula>
    </cfRule>
  </conditionalFormatting>
  <conditionalFormatting sqref="AC178:AC180">
    <cfRule type="expression" dxfId="1660" priority="68">
      <formula>"&gt;=0,5*$E$17"</formula>
    </cfRule>
  </conditionalFormatting>
  <conditionalFormatting sqref="AD178:BM178">
    <cfRule type="expression" dxfId="1659" priority="69" stopIfTrue="1">
      <formula>MOD(AD178,2)&lt;&gt;0</formula>
    </cfRule>
  </conditionalFormatting>
  <conditionalFormatting sqref="U178:U180">
    <cfRule type="expression" dxfId="1658" priority="70" stopIfTrue="1">
      <formula>AND(INDEX($M178:$T178,1,$V178)=0, $V178&gt;0)</formula>
    </cfRule>
  </conditionalFormatting>
  <conditionalFormatting sqref="V178:V180">
    <cfRule type="expression" dxfId="1657" priority="71" stopIfTrue="1">
      <formula>AND(INDEX($M178:$T178,1,$W178)=0, $W178&gt;0)</formula>
    </cfRule>
  </conditionalFormatting>
  <conditionalFormatting sqref="W178:W180">
    <cfRule type="expression" dxfId="1656" priority="72" stopIfTrue="1">
      <formula>AND(INDEX($M178:$T178,1,$X178)=0, $X178&gt;0)</formula>
    </cfRule>
  </conditionalFormatting>
  <conditionalFormatting sqref="AC55:AC58">
    <cfRule type="expression" dxfId="1655" priority="73">
      <formula>"&lt;=0.5*$E$17"</formula>
    </cfRule>
  </conditionalFormatting>
  <conditionalFormatting sqref="AC55:AC58">
    <cfRule type="expression" dxfId="1654" priority="74">
      <formula>"&gt;=0,5*$E$17"</formula>
    </cfRule>
  </conditionalFormatting>
  <conditionalFormatting sqref="Y55:Y56 AD55:BM58">
    <cfRule type="expression" dxfId="1653" priority="75" stopIfTrue="1">
      <formula>MOD(Y55,2)&lt;&gt;0</formula>
    </cfRule>
  </conditionalFormatting>
  <conditionalFormatting sqref="W59:W60">
    <cfRule type="expression" dxfId="1652" priority="76">
      <formula>AND(NOT(ISBLANK($X59)),ISBLANK($U59),ISBLANK($V59),ISBLANK($W59))</formula>
    </cfRule>
  </conditionalFormatting>
  <conditionalFormatting sqref="AC59:AC60 AC64">
    <cfRule type="expression" dxfId="1651" priority="77">
      <formula>"&lt;=0.5*$E$17"</formula>
    </cfRule>
  </conditionalFormatting>
  <conditionalFormatting sqref="AC59:AC60 AC64">
    <cfRule type="expression" dxfId="1650" priority="78">
      <formula>"&gt;=0,5*$E$17"</formula>
    </cfRule>
  </conditionalFormatting>
  <conditionalFormatting sqref="AD59:BM60 AD64:BM64">
    <cfRule type="expression" dxfId="1649" priority="79" stopIfTrue="1">
      <formula>MOD(AD59,2)&lt;&gt;0</formula>
    </cfRule>
  </conditionalFormatting>
  <conditionalFormatting sqref="U59:U60">
    <cfRule type="expression" dxfId="1648" priority="80" stopIfTrue="1">
      <formula>AND(INDEX($M59:$T59,1,$V59)=0, $V59&gt;0)</formula>
    </cfRule>
  </conditionalFormatting>
  <conditionalFormatting sqref="V59:V60">
    <cfRule type="expression" dxfId="1647" priority="81" stopIfTrue="1">
      <formula>AND(INDEX($M59:$T59,1,$W59)=0, $W59&gt;0)</formula>
    </cfRule>
  </conditionalFormatting>
  <conditionalFormatting sqref="W59:W60">
    <cfRule type="expression" dxfId="1646" priority="82" stopIfTrue="1">
      <formula>AND(INDEX($M59:$T59,1,$X59)=0, $X59&gt;0)</formula>
    </cfRule>
  </conditionalFormatting>
  <conditionalFormatting sqref="AD59:AF60">
    <cfRule type="expression" dxfId="1645" priority="83">
      <formula>AND(NOT(ISBLANK($M59)),ISBLANK($AE59),ISBLANK($AF59),ISBLANK($AG59))</formula>
    </cfRule>
  </conditionalFormatting>
  <conditionalFormatting sqref="AG59:AI60">
    <cfRule type="expression" dxfId="1644" priority="84">
      <formula>AND(NOT(ISBLANK($N59)),ISBLANK($AH59),ISBLANK($AI59),ISBLANK($AJ59))</formula>
    </cfRule>
  </conditionalFormatting>
  <conditionalFormatting sqref="AJ59:AL60">
    <cfRule type="expression" dxfId="1643" priority="85">
      <formula>AND(NOT(ISBLANK($O59)),ISBLANK($AK59),ISBLANK($AL59),ISBLANK($AM59))</formula>
    </cfRule>
  </conditionalFormatting>
  <conditionalFormatting sqref="AM59:AO60">
    <cfRule type="expression" dxfId="1642" priority="86">
      <formula>AND(NOT(ISBLANK($P59)),ISBLANK($AN59),ISBLANK($AO59),ISBLANK($AP59))</formula>
    </cfRule>
  </conditionalFormatting>
  <conditionalFormatting sqref="AP59:AR60">
    <cfRule type="expression" dxfId="1641" priority="87">
      <formula>AND(NOT(ISBLANK($Q59)),ISBLANK($AQ59),ISBLANK($AR59),ISBLANK($AS59))</formula>
    </cfRule>
  </conditionalFormatting>
  <conditionalFormatting sqref="AS59:AU60">
    <cfRule type="expression" dxfId="1640" priority="88">
      <formula>AND(NOT(ISBLANK($R59)),ISBLANK($AT59),ISBLANK($AU59),ISBLANK($AV59))</formula>
    </cfRule>
  </conditionalFormatting>
  <conditionalFormatting sqref="AV59:AX60">
    <cfRule type="expression" dxfId="1639" priority="89">
      <formula>AND(NOT(ISBLANK($S59)),ISBLANK($AW59),ISBLANK($AX59),ISBLANK($AY59))</formula>
    </cfRule>
  </conditionalFormatting>
  <conditionalFormatting sqref="AY59:BA60">
    <cfRule type="expression" dxfId="1638" priority="90">
      <formula>AND(NOT(ISBLANK($T59)),ISBLANK($AZ59),ISBLANK($BA59),ISBLANK($BB59))</formula>
    </cfRule>
  </conditionalFormatting>
  <conditionalFormatting sqref="AC61:AC63">
    <cfRule type="expression" dxfId="1637" priority="91">
      <formula>"&lt;=0.5*$E$17"</formula>
    </cfRule>
  </conditionalFormatting>
  <conditionalFormatting sqref="AC61:AC63">
    <cfRule type="expression" dxfId="1636" priority="92">
      <formula>"&gt;=0,5*$E$17"</formula>
    </cfRule>
  </conditionalFormatting>
  <conditionalFormatting sqref="AD61:BM63">
    <cfRule type="expression" dxfId="1635" priority="93" stopIfTrue="1">
      <formula>MOD(AD61,2)&lt;&gt;0</formula>
    </cfRule>
  </conditionalFormatting>
  <conditionalFormatting sqref="U61:U63">
    <cfRule type="expression" dxfId="1634" priority="94" stopIfTrue="1">
      <formula>AND(INDEX($M61:$T61,1,$V61)=0, $V61&gt;0)</formula>
    </cfRule>
  </conditionalFormatting>
  <conditionalFormatting sqref="V61:V63">
    <cfRule type="expression" dxfId="1633" priority="95" stopIfTrue="1">
      <formula>AND(INDEX($M61:$T61,1,$W61)=0, $W61&gt;0)</formula>
    </cfRule>
  </conditionalFormatting>
  <conditionalFormatting sqref="W61:W63">
    <cfRule type="expression" dxfId="1632" priority="96" stopIfTrue="1">
      <formula>AND(INDEX($M61:$T61,1,$X61)=0, $X61&gt;0)</formula>
    </cfRule>
  </conditionalFormatting>
  <conditionalFormatting sqref="AD61:AF63">
    <cfRule type="expression" dxfId="1631" priority="97">
      <formula>AND(NOT(ISBLANK($M61)),ISBLANK($AE61),ISBLANK($AF61),ISBLANK($AG61))</formula>
    </cfRule>
  </conditionalFormatting>
  <conditionalFormatting sqref="AG61:AI63">
    <cfRule type="expression" dxfId="1630" priority="98">
      <formula>AND(NOT(ISBLANK($N61)),ISBLANK($AH61),ISBLANK($AI61),ISBLANK($AJ61))</formula>
    </cfRule>
  </conditionalFormatting>
  <conditionalFormatting sqref="AJ61:AL63">
    <cfRule type="expression" dxfId="1629" priority="99">
      <formula>AND(NOT(ISBLANK($O61)),ISBLANK($AK61),ISBLANK($AL61),ISBLANK($AM61))</formula>
    </cfRule>
  </conditionalFormatting>
  <conditionalFormatting sqref="AM61:AO63">
    <cfRule type="expression" dxfId="1628" priority="100">
      <formula>AND(NOT(ISBLANK($P61)),ISBLANK($AN61),ISBLANK($AO61),ISBLANK($AP61))</formula>
    </cfRule>
  </conditionalFormatting>
  <conditionalFormatting sqref="AP61:AR63">
    <cfRule type="expression" dxfId="1627" priority="101">
      <formula>AND(NOT(ISBLANK($Q61)),ISBLANK($AQ61),ISBLANK($AR61),ISBLANK($AS61))</formula>
    </cfRule>
  </conditionalFormatting>
  <conditionalFormatting sqref="AS61:AU63">
    <cfRule type="expression" dxfId="1626" priority="102">
      <formula>AND(NOT(ISBLANK($R61)),ISBLANK($AT61),ISBLANK($AU61),ISBLANK($AV61))</formula>
    </cfRule>
  </conditionalFormatting>
  <conditionalFormatting sqref="AV61:AX63">
    <cfRule type="expression" dxfId="1625" priority="103">
      <formula>AND(NOT(ISBLANK($S61)),ISBLANK($AW61),ISBLANK($AX61),ISBLANK($AY61))</formula>
    </cfRule>
  </conditionalFormatting>
  <conditionalFormatting sqref="AY61:BA63">
    <cfRule type="expression" dxfId="1624" priority="104">
      <formula>AND(NOT(ISBLANK($T61)),ISBLANK($AZ61),ISBLANK($BA61),ISBLANK($BB61))</formula>
    </cfRule>
  </conditionalFormatting>
  <conditionalFormatting sqref="W61:W63">
    <cfRule type="expression" dxfId="1623" priority="105">
      <formula>AND(NOT(ISBLANK($X61)),ISBLANK($U61),ISBLANK($V61),ISBLANK($W61))</formula>
    </cfRule>
  </conditionalFormatting>
  <conditionalFormatting sqref="U122:U134">
    <cfRule type="expression" dxfId="1622" priority="106" stopIfTrue="1">
      <formula>AND(INDEX($M122:$T122,1,$V122)=0, $V122&gt;0)</formula>
    </cfRule>
  </conditionalFormatting>
  <conditionalFormatting sqref="V122:V134">
    <cfRule type="expression" dxfId="1621" priority="107" stopIfTrue="1">
      <formula>AND(INDEX($M122:$T122,1,$W122)=0, $W122&gt;0)</formula>
    </cfRule>
  </conditionalFormatting>
  <conditionalFormatting sqref="W122:W134">
    <cfRule type="expression" dxfId="1620" priority="108" stopIfTrue="1">
      <formula>AND(INDEX($M122:$T122,1,$X122)=0, $X122&gt;0)</formula>
    </cfRule>
  </conditionalFormatting>
  <conditionalFormatting sqref="AC107:AC120 AC122:AC134 AC136:AC148 AC150:AC162 AC164:AC176">
    <cfRule type="expression" dxfId="1619" priority="109">
      <formula>"&lt;=0.5*$E$17"</formula>
    </cfRule>
  </conditionalFormatting>
  <conditionalFormatting sqref="AC107:AC120 AC122:AC134 AC136:AC148 AC150:AC162 AC164:AC176">
    <cfRule type="expression" dxfId="1618" priority="110">
      <formula>"&gt;=0,5*$E$17"</formula>
    </cfRule>
  </conditionalFormatting>
  <conditionalFormatting sqref="AD107:BM120 AD122:BM134 AD136:BM148 AD150:BM162 AD164:BM176">
    <cfRule type="expression" dxfId="1617" priority="111" stopIfTrue="1">
      <formula>MOD(AD107,2)&lt;&gt;0</formula>
    </cfRule>
  </conditionalFormatting>
  <conditionalFormatting sqref="AD107:AF176">
    <cfRule type="expression" dxfId="1616" priority="112">
      <formula>AND(NOT(ISBLANK($M107)),ISBLANK($AE107),ISBLANK($AF107),ISBLANK($AG107))</formula>
    </cfRule>
  </conditionalFormatting>
  <conditionalFormatting sqref="AG107:AI176">
    <cfRule type="expression" dxfId="1615" priority="113">
      <formula>AND(NOT(ISBLANK($N107)),ISBLANK($AH107),ISBLANK($AI107),ISBLANK($AJ107))</formula>
    </cfRule>
  </conditionalFormatting>
  <conditionalFormatting sqref="AJ107:AL176">
    <cfRule type="expression" dxfId="1614" priority="114">
      <formula>AND(NOT(ISBLANK($O107)),ISBLANK($AK107),ISBLANK($AL107),ISBLANK($AM107))</formula>
    </cfRule>
  </conditionalFormatting>
  <conditionalFormatting sqref="AM107:AO176">
    <cfRule type="expression" dxfId="1613" priority="115">
      <formula>AND(NOT(ISBLANK($P107)),ISBLANK($AN107),ISBLANK($AO107),ISBLANK($AP107))</formula>
    </cfRule>
  </conditionalFormatting>
  <conditionalFormatting sqref="AP107:AR176">
    <cfRule type="expression" dxfId="1612" priority="116">
      <formula>AND(NOT(ISBLANK($Q107)),ISBLANK($AQ107),ISBLANK($AR107),ISBLANK($AS107))</formula>
    </cfRule>
  </conditionalFormatting>
  <conditionalFormatting sqref="AS107:AU176">
    <cfRule type="expression" dxfId="1611" priority="117">
      <formula>AND(NOT(ISBLANK($R107)),ISBLANK($AT107),ISBLANK($AU107),ISBLANK($AV107))</formula>
    </cfRule>
  </conditionalFormatting>
  <conditionalFormatting sqref="AV107:AX176">
    <cfRule type="expression" dxfId="1610" priority="118">
      <formula>AND(NOT(ISBLANK($S107)),ISBLANK($AW107),ISBLANK($AX107),ISBLANK($AY107))</formula>
    </cfRule>
  </conditionalFormatting>
  <conditionalFormatting sqref="AY107:BA176">
    <cfRule type="expression" dxfId="1609" priority="119">
      <formula>AND(NOT(ISBLANK($T107)),ISBLANK($AZ107),ISBLANK($BA107),ISBLANK($BB107))</formula>
    </cfRule>
  </conditionalFormatting>
  <conditionalFormatting sqref="W107:W176">
    <cfRule type="expression" dxfId="1608" priority="120">
      <formula>AND(NOT(ISBLANK($X107)),ISBLANK($U107),ISBLANK($V107),ISBLANK($W107))</formula>
    </cfRule>
  </conditionalFormatting>
  <conditionalFormatting sqref="AC77 AC79:AC81 AC102 AC104:AC106">
    <cfRule type="expression" dxfId="1607" priority="121">
      <formula>"&lt;=0.5*$E$17"</formula>
    </cfRule>
  </conditionalFormatting>
  <conditionalFormatting sqref="AC77 AC79:AC81 AC102 AC104:AC106">
    <cfRule type="expression" dxfId="1606" priority="122">
      <formula>"&gt;=0,5*$E$17"</formula>
    </cfRule>
  </conditionalFormatting>
  <conditionalFormatting sqref="AD77:BM77 AD79:BM81 AD102:BM102 AD104:BM106">
    <cfRule type="expression" dxfId="1605" priority="123" stopIfTrue="1">
      <formula>MOD(AD77,2)&lt;&gt;0</formula>
    </cfRule>
  </conditionalFormatting>
  <conditionalFormatting sqref="AC103">
    <cfRule type="expression" dxfId="1604" priority="124">
      <formula>"&lt;=0.5*$E$17"</formula>
    </cfRule>
  </conditionalFormatting>
  <conditionalFormatting sqref="AC103">
    <cfRule type="expression" dxfId="1603" priority="125">
      <formula>"&gt;=0,5*$E$17"</formula>
    </cfRule>
  </conditionalFormatting>
  <conditionalFormatting sqref="AD103:BM103">
    <cfRule type="expression" dxfId="1602" priority="126" stopIfTrue="1">
      <formula>MOD(AD103,2)&lt;&gt;0</formula>
    </cfRule>
  </conditionalFormatting>
  <conditionalFormatting sqref="U103">
    <cfRule type="expression" dxfId="1601" priority="127" stopIfTrue="1">
      <formula>AND(INDEX($M103:$T103,1,$V103)=0, $V103&gt;0)</formula>
    </cfRule>
  </conditionalFormatting>
  <conditionalFormatting sqref="V103">
    <cfRule type="expression" dxfId="1600" priority="128" stopIfTrue="1">
      <formula>AND(INDEX($M103:$T103,1,$W103)=0, $W103&gt;0)</formula>
    </cfRule>
  </conditionalFormatting>
  <conditionalFormatting sqref="W103">
    <cfRule type="expression" dxfId="1599" priority="129" stopIfTrue="1">
      <formula>AND(INDEX($M103:$T103,1,$X103)=0, $X103&gt;0)</formula>
    </cfRule>
  </conditionalFormatting>
  <conditionalFormatting sqref="AD103:AF103">
    <cfRule type="expression" dxfId="1598" priority="130">
      <formula>AND(NOT(ISBLANK($M103)),ISBLANK($AE103),ISBLANK($AF103),ISBLANK($AG103))</formula>
    </cfRule>
  </conditionalFormatting>
  <conditionalFormatting sqref="AG103:AI103">
    <cfRule type="expression" dxfId="1597" priority="131">
      <formula>AND(NOT(ISBLANK($N103)),ISBLANK($AH103),ISBLANK($AI103),ISBLANK($AJ103))</formula>
    </cfRule>
  </conditionalFormatting>
  <conditionalFormatting sqref="AJ103:AL103">
    <cfRule type="expression" dxfId="1596" priority="132">
      <formula>AND(NOT(ISBLANK($O103)),ISBLANK($AK103),ISBLANK($AL103),ISBLANK($AM103))</formula>
    </cfRule>
  </conditionalFormatting>
  <conditionalFormatting sqref="AM103:AO103">
    <cfRule type="expression" dxfId="1595" priority="133">
      <formula>AND(NOT(ISBLANK($P103)),ISBLANK($AN103),ISBLANK($AO103),ISBLANK($AP103))</formula>
    </cfRule>
  </conditionalFormatting>
  <conditionalFormatting sqref="AP103:AR103">
    <cfRule type="expression" dxfId="1594" priority="134">
      <formula>AND(NOT(ISBLANK($Q103)),ISBLANK($AQ103),ISBLANK($AR103),ISBLANK($AS103))</formula>
    </cfRule>
  </conditionalFormatting>
  <conditionalFormatting sqref="AS103:AU103">
    <cfRule type="expression" dxfId="1593" priority="135">
      <formula>AND(NOT(ISBLANK($R103)),ISBLANK($AT103),ISBLANK($AU103),ISBLANK($AV103))</formula>
    </cfRule>
  </conditionalFormatting>
  <conditionalFormatting sqref="AV103:AX103">
    <cfRule type="expression" dxfId="1592" priority="136">
      <formula>AND(NOT(ISBLANK($S103)),ISBLANK($AW103),ISBLANK($AX103),ISBLANK($AY103))</formula>
    </cfRule>
  </conditionalFormatting>
  <conditionalFormatting sqref="AY103:BA103">
    <cfRule type="expression" dxfId="1591" priority="137">
      <formula>AND(NOT(ISBLANK($T103)),ISBLANK($AZ103),ISBLANK($BA103),ISBLANK($BB103))</formula>
    </cfRule>
  </conditionalFormatting>
  <conditionalFormatting sqref="W103">
    <cfRule type="expression" dxfId="1590" priority="138">
      <formula>AND(NOT(ISBLANK($X103)),ISBLANK($U103),ISBLANK($V103),ISBLANK($W103))</formula>
    </cfRule>
  </conditionalFormatting>
  <conditionalFormatting sqref="AC101">
    <cfRule type="expression" dxfId="1589" priority="139">
      <formula>"&lt;=0.5*$E$17"</formula>
    </cfRule>
  </conditionalFormatting>
  <conditionalFormatting sqref="AC101">
    <cfRule type="expression" dxfId="1588" priority="140">
      <formula>"&gt;=0,5*$E$17"</formula>
    </cfRule>
  </conditionalFormatting>
  <conditionalFormatting sqref="AD101:BM101">
    <cfRule type="expression" dxfId="1587" priority="141" stopIfTrue="1">
      <formula>MOD(AD101,2)&lt;&gt;0</formula>
    </cfRule>
  </conditionalFormatting>
  <conditionalFormatting sqref="U101">
    <cfRule type="expression" dxfId="1586" priority="142" stopIfTrue="1">
      <formula>AND(INDEX($M101:$T101,1,$V101)=0, $V101&gt;0)</formula>
    </cfRule>
  </conditionalFormatting>
  <conditionalFormatting sqref="V101">
    <cfRule type="expression" dxfId="1585" priority="143" stopIfTrue="1">
      <formula>AND(INDEX($M101:$T101,1,$W101)=0, $W101&gt;0)</formula>
    </cfRule>
  </conditionalFormatting>
  <conditionalFormatting sqref="W101">
    <cfRule type="expression" dxfId="1584" priority="144" stopIfTrue="1">
      <formula>AND(INDEX($M101:$T101,1,$X101)=0, $X101&gt;0)</formula>
    </cfRule>
  </conditionalFormatting>
  <conditionalFormatting sqref="AD101:AF101">
    <cfRule type="expression" dxfId="1583" priority="145">
      <formula>AND(NOT(ISBLANK($M101)),ISBLANK($AE101),ISBLANK($AF101),ISBLANK($AG101))</formula>
    </cfRule>
  </conditionalFormatting>
  <conditionalFormatting sqref="AG101:AI101">
    <cfRule type="expression" dxfId="1582" priority="146">
      <formula>AND(NOT(ISBLANK($N101)),ISBLANK($AH101),ISBLANK($AI101),ISBLANK($AJ101))</formula>
    </cfRule>
  </conditionalFormatting>
  <conditionalFormatting sqref="AJ101:AL101">
    <cfRule type="expression" dxfId="1581" priority="147">
      <formula>AND(NOT(ISBLANK($O101)),ISBLANK($AK101),ISBLANK($AL101),ISBLANK($AM101))</formula>
    </cfRule>
  </conditionalFormatting>
  <conditionalFormatting sqref="AM101:AO101">
    <cfRule type="expression" dxfId="1580" priority="148">
      <formula>AND(NOT(ISBLANK($P101)),ISBLANK($AN101),ISBLANK($AO101),ISBLANK($AP101))</formula>
    </cfRule>
  </conditionalFormatting>
  <conditionalFormatting sqref="AP101:AR101">
    <cfRule type="expression" dxfId="1579" priority="149">
      <formula>AND(NOT(ISBLANK($Q101)),ISBLANK($AQ101),ISBLANK($AR101),ISBLANK($AS101))</formula>
    </cfRule>
  </conditionalFormatting>
  <conditionalFormatting sqref="AS101:AU101">
    <cfRule type="expression" dxfId="1578" priority="150">
      <formula>AND(NOT(ISBLANK($R101)),ISBLANK($AT101),ISBLANK($AU101),ISBLANK($AV101))</formula>
    </cfRule>
  </conditionalFormatting>
  <conditionalFormatting sqref="AV101:AX101">
    <cfRule type="expression" dxfId="1577" priority="151">
      <formula>AND(NOT(ISBLANK($S101)),ISBLANK($AW101),ISBLANK($AX101),ISBLANK($AY101))</formula>
    </cfRule>
  </conditionalFormatting>
  <conditionalFormatting sqref="AY101:BA101">
    <cfRule type="expression" dxfId="1576" priority="152">
      <formula>AND(NOT(ISBLANK($T101)),ISBLANK($AZ101),ISBLANK($BA101),ISBLANK($BB101))</formula>
    </cfRule>
  </conditionalFormatting>
  <conditionalFormatting sqref="W101">
    <cfRule type="expression" dxfId="1575" priority="153">
      <formula>AND(NOT(ISBLANK($X101)),ISBLANK($U101),ISBLANK($V101),ISBLANK($W101))</formula>
    </cfRule>
  </conditionalFormatting>
  <conditionalFormatting sqref="AC100">
    <cfRule type="expression" dxfId="1574" priority="154">
      <formula>"&lt;=0.5*$E$17"</formula>
    </cfRule>
  </conditionalFormatting>
  <conditionalFormatting sqref="AC100">
    <cfRule type="expression" dxfId="1573" priority="155">
      <formula>"&gt;=0,5*$E$17"</formula>
    </cfRule>
  </conditionalFormatting>
  <conditionalFormatting sqref="AD100:BM100">
    <cfRule type="expression" dxfId="1572" priority="156" stopIfTrue="1">
      <formula>MOD(AD100,2)&lt;&gt;0</formula>
    </cfRule>
  </conditionalFormatting>
  <conditionalFormatting sqref="U100">
    <cfRule type="expression" dxfId="1571" priority="157" stopIfTrue="1">
      <formula>AND(INDEX($M100:$T100,1,$V100)=0, $V100&gt;0)</formula>
    </cfRule>
  </conditionalFormatting>
  <conditionalFormatting sqref="V100">
    <cfRule type="expression" dxfId="1570" priority="158" stopIfTrue="1">
      <formula>AND(INDEX($M100:$T100,1,$W100)=0, $W100&gt;0)</formula>
    </cfRule>
  </conditionalFormatting>
  <conditionalFormatting sqref="W100">
    <cfRule type="expression" dxfId="1569" priority="159" stopIfTrue="1">
      <formula>AND(INDEX($M100:$T100,1,$X100)=0, $X100&gt;0)</formula>
    </cfRule>
  </conditionalFormatting>
  <conditionalFormatting sqref="AD100:AF100">
    <cfRule type="expression" dxfId="1568" priority="160">
      <formula>AND(NOT(ISBLANK($M100)),ISBLANK($AE100),ISBLANK($AF100),ISBLANK($AG100))</formula>
    </cfRule>
  </conditionalFormatting>
  <conditionalFormatting sqref="AG100:AI100">
    <cfRule type="expression" dxfId="1567" priority="161">
      <formula>AND(NOT(ISBLANK($N100)),ISBLANK($AH100),ISBLANK($AI100),ISBLANK($AJ100))</formula>
    </cfRule>
  </conditionalFormatting>
  <conditionalFormatting sqref="AJ100:AL100">
    <cfRule type="expression" dxfId="1566" priority="162">
      <formula>AND(NOT(ISBLANK($O100)),ISBLANK($AK100),ISBLANK($AL100),ISBLANK($AM100))</formula>
    </cfRule>
  </conditionalFormatting>
  <conditionalFormatting sqref="AM100:AO100">
    <cfRule type="expression" dxfId="1565" priority="163">
      <formula>AND(NOT(ISBLANK($P100)),ISBLANK($AN100),ISBLANK($AO100),ISBLANK($AP100))</formula>
    </cfRule>
  </conditionalFormatting>
  <conditionalFormatting sqref="AP100:AR100">
    <cfRule type="expression" dxfId="1564" priority="164">
      <formula>AND(NOT(ISBLANK($Q100)),ISBLANK($AQ100),ISBLANK($AR100),ISBLANK($AS100))</formula>
    </cfRule>
  </conditionalFormatting>
  <conditionalFormatting sqref="AS100:AU100">
    <cfRule type="expression" dxfId="1563" priority="165">
      <formula>AND(NOT(ISBLANK($R100)),ISBLANK($AT100),ISBLANK($AU100),ISBLANK($AV100))</formula>
    </cfRule>
  </conditionalFormatting>
  <conditionalFormatting sqref="AV100:AX100">
    <cfRule type="expression" dxfId="1562" priority="166">
      <formula>AND(NOT(ISBLANK($S100)),ISBLANK($AW100),ISBLANK($AX100),ISBLANK($AY100))</formula>
    </cfRule>
  </conditionalFormatting>
  <conditionalFormatting sqref="AY100:BA100">
    <cfRule type="expression" dxfId="1561" priority="167">
      <formula>AND(NOT(ISBLANK($T100)),ISBLANK($AZ100),ISBLANK($BA100),ISBLANK($BB100))</formula>
    </cfRule>
  </conditionalFormatting>
  <conditionalFormatting sqref="W100">
    <cfRule type="expression" dxfId="1560" priority="168">
      <formula>AND(NOT(ISBLANK($X100)),ISBLANK($U100),ISBLANK($V100),ISBLANK($W100))</formula>
    </cfRule>
  </conditionalFormatting>
  <conditionalFormatting sqref="AC86 AC99">
    <cfRule type="expression" dxfId="1559" priority="169">
      <formula>"&lt;=0.5*$E$17"</formula>
    </cfRule>
  </conditionalFormatting>
  <conditionalFormatting sqref="AC86 AC99">
    <cfRule type="expression" dxfId="1558" priority="170">
      <formula>"&gt;=0,5*$E$17"</formula>
    </cfRule>
  </conditionalFormatting>
  <conditionalFormatting sqref="AD86:BM86 AD99:BM99">
    <cfRule type="expression" dxfId="1557" priority="171" stopIfTrue="1">
      <formula>MOD(AD86,2)&lt;&gt;0</formula>
    </cfRule>
  </conditionalFormatting>
  <conditionalFormatting sqref="U99">
    <cfRule type="expression" dxfId="1556" priority="172" stopIfTrue="1">
      <formula>AND(INDEX($M99:$T99,1,$V99)=0, $V99&gt;0)</formula>
    </cfRule>
  </conditionalFormatting>
  <conditionalFormatting sqref="V99">
    <cfRule type="expression" dxfId="1555" priority="173" stopIfTrue="1">
      <formula>AND(INDEX($M99:$T99,1,$W99)=0, $W99&gt;0)</formula>
    </cfRule>
  </conditionalFormatting>
  <conditionalFormatting sqref="W99">
    <cfRule type="expression" dxfId="1554" priority="174" stopIfTrue="1">
      <formula>AND(INDEX($M99:$T99,1,$X99)=0, $X99&gt;0)</formula>
    </cfRule>
  </conditionalFormatting>
  <conditionalFormatting sqref="AD99:AF99">
    <cfRule type="expression" dxfId="1553" priority="175">
      <formula>AND(NOT(ISBLANK($M99)),ISBLANK($AE99),ISBLANK($AF99),ISBLANK($AG99))</formula>
    </cfRule>
  </conditionalFormatting>
  <conditionalFormatting sqref="AG99:AI99">
    <cfRule type="expression" dxfId="1552" priority="176">
      <formula>AND(NOT(ISBLANK($N99)),ISBLANK($AH99),ISBLANK($AI99),ISBLANK($AJ99))</formula>
    </cfRule>
  </conditionalFormatting>
  <conditionalFormatting sqref="AJ99:AL99">
    <cfRule type="expression" dxfId="1551" priority="177">
      <formula>AND(NOT(ISBLANK($O99)),ISBLANK($AK99),ISBLANK($AL99),ISBLANK($AM99))</formula>
    </cfRule>
  </conditionalFormatting>
  <conditionalFormatting sqref="AM99:AO99">
    <cfRule type="expression" dxfId="1550" priority="178">
      <formula>AND(NOT(ISBLANK($P99)),ISBLANK($AN99),ISBLANK($AO99),ISBLANK($AP99))</formula>
    </cfRule>
  </conditionalFormatting>
  <conditionalFormatting sqref="AP99:AR99">
    <cfRule type="expression" dxfId="1549" priority="179">
      <formula>AND(NOT(ISBLANK($Q99)),ISBLANK($AQ99),ISBLANK($AR99),ISBLANK($AS99))</formula>
    </cfRule>
  </conditionalFormatting>
  <conditionalFormatting sqref="AS99:AU99">
    <cfRule type="expression" dxfId="1548" priority="180">
      <formula>AND(NOT(ISBLANK($R99)),ISBLANK($AT99),ISBLANK($AU99),ISBLANK($AV99))</formula>
    </cfRule>
  </conditionalFormatting>
  <conditionalFormatting sqref="AV99:AX99">
    <cfRule type="expression" dxfId="1547" priority="181">
      <formula>AND(NOT(ISBLANK($S99)),ISBLANK($AW99),ISBLANK($AX99),ISBLANK($AY99))</formula>
    </cfRule>
  </conditionalFormatting>
  <conditionalFormatting sqref="AY99:BA99">
    <cfRule type="expression" dxfId="1546" priority="182">
      <formula>AND(NOT(ISBLANK($T99)),ISBLANK($AZ99),ISBLANK($BA99),ISBLANK($BB99))</formula>
    </cfRule>
  </conditionalFormatting>
  <conditionalFormatting sqref="W99">
    <cfRule type="expression" dxfId="1545" priority="183">
      <formula>AND(NOT(ISBLANK($X99)),ISBLANK($U99),ISBLANK($V99),ISBLANK($W99))</formula>
    </cfRule>
  </conditionalFormatting>
  <conditionalFormatting sqref="AC92">
    <cfRule type="expression" dxfId="1544" priority="184">
      <formula>"&lt;=0.5*$E$17"</formula>
    </cfRule>
  </conditionalFormatting>
  <conditionalFormatting sqref="AC92">
    <cfRule type="expression" dxfId="1543" priority="185">
      <formula>"&gt;=0,5*$E$17"</formula>
    </cfRule>
  </conditionalFormatting>
  <conditionalFormatting sqref="AD92:BM92">
    <cfRule type="expression" dxfId="1542" priority="186" stopIfTrue="1">
      <formula>MOD(AD92,2)&lt;&gt;0</formula>
    </cfRule>
  </conditionalFormatting>
  <conditionalFormatting sqref="U92">
    <cfRule type="expression" dxfId="1541" priority="187" stopIfTrue="1">
      <formula>AND(INDEX($M92:$T92,1,$V92)=0, $V92&gt;0)</formula>
    </cfRule>
  </conditionalFormatting>
  <conditionalFormatting sqref="V92">
    <cfRule type="expression" dxfId="1540" priority="188" stopIfTrue="1">
      <formula>AND(INDEX($M92:$T92,1,$W92)=0, $W92&gt;0)</formula>
    </cfRule>
  </conditionalFormatting>
  <conditionalFormatting sqref="W92">
    <cfRule type="expression" dxfId="1539" priority="189" stopIfTrue="1">
      <formula>AND(INDEX($M92:$T92,1,$X92)=0, $X92&gt;0)</formula>
    </cfRule>
  </conditionalFormatting>
  <conditionalFormatting sqref="AD92:AF92">
    <cfRule type="expression" dxfId="1538" priority="190">
      <formula>AND(NOT(ISBLANK($M92)),ISBLANK($AE92),ISBLANK($AF92),ISBLANK($AG92))</formula>
    </cfRule>
  </conditionalFormatting>
  <conditionalFormatting sqref="AG92:AI92">
    <cfRule type="expression" dxfId="1537" priority="191">
      <formula>AND(NOT(ISBLANK($N92)),ISBLANK($AH92),ISBLANK($AI92),ISBLANK($AJ92))</formula>
    </cfRule>
  </conditionalFormatting>
  <conditionalFormatting sqref="AJ92:AL92">
    <cfRule type="expression" dxfId="1536" priority="192">
      <formula>AND(NOT(ISBLANK($O92)),ISBLANK($AK92),ISBLANK($AL92),ISBLANK($AM92))</formula>
    </cfRule>
  </conditionalFormatting>
  <conditionalFormatting sqref="AM92:AO92">
    <cfRule type="expression" dxfId="1535" priority="193">
      <formula>AND(NOT(ISBLANK($P92)),ISBLANK($AN92),ISBLANK($AO92),ISBLANK($AP92))</formula>
    </cfRule>
  </conditionalFormatting>
  <conditionalFormatting sqref="AP92:AR92">
    <cfRule type="expression" dxfId="1534" priority="194">
      <formula>AND(NOT(ISBLANK($Q92)),ISBLANK($AQ92),ISBLANK($AR92),ISBLANK($AS92))</formula>
    </cfRule>
  </conditionalFormatting>
  <conditionalFormatting sqref="AS92:AU92">
    <cfRule type="expression" dxfId="1533" priority="195">
      <formula>AND(NOT(ISBLANK($R92)),ISBLANK($AT92),ISBLANK($AU92),ISBLANK($AV92))</formula>
    </cfRule>
  </conditionalFormatting>
  <conditionalFormatting sqref="AV92:AX92">
    <cfRule type="expression" dxfId="1532" priority="196">
      <formula>AND(NOT(ISBLANK($S92)),ISBLANK($AW92),ISBLANK($AX92),ISBLANK($AY92))</formula>
    </cfRule>
  </conditionalFormatting>
  <conditionalFormatting sqref="AY92:BA92">
    <cfRule type="expression" dxfId="1531" priority="197">
      <formula>AND(NOT(ISBLANK($T92)),ISBLANK($AZ92),ISBLANK($BA92),ISBLANK($BB92))</formula>
    </cfRule>
  </conditionalFormatting>
  <conditionalFormatting sqref="W92">
    <cfRule type="expression" dxfId="1530" priority="198">
      <formula>AND(NOT(ISBLANK($X92)),ISBLANK($U92),ISBLANK($V92),ISBLANK($W92))</formula>
    </cfRule>
  </conditionalFormatting>
  <conditionalFormatting sqref="AC85">
    <cfRule type="expression" dxfId="1529" priority="199">
      <formula>"&lt;=0.5*$E$17"</formula>
    </cfRule>
  </conditionalFormatting>
  <conditionalFormatting sqref="AC85">
    <cfRule type="expression" dxfId="1528" priority="200">
      <formula>"&gt;=0,5*$E$17"</formula>
    </cfRule>
  </conditionalFormatting>
  <conditionalFormatting sqref="AD85:BM85">
    <cfRule type="expression" dxfId="1527" priority="201" stopIfTrue="1">
      <formula>MOD(AD85,2)&lt;&gt;0</formula>
    </cfRule>
  </conditionalFormatting>
  <conditionalFormatting sqref="AD85:AF85">
    <cfRule type="expression" dxfId="1526" priority="202">
      <formula>AND(NOT(ISBLANK($M85)),ISBLANK($AE85),ISBLANK($AF85),ISBLANK($AG85))</formula>
    </cfRule>
  </conditionalFormatting>
  <conditionalFormatting sqref="AG85:AI85">
    <cfRule type="expression" dxfId="1525" priority="203">
      <formula>AND(NOT(ISBLANK($N85)),ISBLANK($AH85),ISBLANK($AI85),ISBLANK($AJ85))</formula>
    </cfRule>
  </conditionalFormatting>
  <conditionalFormatting sqref="AJ85:AL85">
    <cfRule type="expression" dxfId="1524" priority="204">
      <formula>AND(NOT(ISBLANK($O85)),ISBLANK($AK85),ISBLANK($AL85),ISBLANK($AM85))</formula>
    </cfRule>
  </conditionalFormatting>
  <conditionalFormatting sqref="AM85:AO85">
    <cfRule type="expression" dxfId="1523" priority="205">
      <formula>AND(NOT(ISBLANK($P85)),ISBLANK($AN85),ISBLANK($AO85),ISBLANK($AP85))</formula>
    </cfRule>
  </conditionalFormatting>
  <conditionalFormatting sqref="AP85:AR85">
    <cfRule type="expression" dxfId="1522" priority="206">
      <formula>AND(NOT(ISBLANK($Q85)),ISBLANK($AQ85),ISBLANK($AR85),ISBLANK($AS85))</formula>
    </cfRule>
  </conditionalFormatting>
  <conditionalFormatting sqref="AS85:AU85">
    <cfRule type="expression" dxfId="1521" priority="207">
      <formula>AND(NOT(ISBLANK($R85)),ISBLANK($AT85),ISBLANK($AU85),ISBLANK($AV85))</formula>
    </cfRule>
  </conditionalFormatting>
  <conditionalFormatting sqref="AV85:AX85">
    <cfRule type="expression" dxfId="1520" priority="208">
      <formula>AND(NOT(ISBLANK($S85)),ISBLANK($AW85),ISBLANK($AX85),ISBLANK($AY85))</formula>
    </cfRule>
  </conditionalFormatting>
  <conditionalFormatting sqref="AY85:BA85">
    <cfRule type="expression" dxfId="1519" priority="209">
      <formula>AND(NOT(ISBLANK($T85)),ISBLANK($AZ85),ISBLANK($BA85),ISBLANK($BB85))</formula>
    </cfRule>
  </conditionalFormatting>
  <conditionalFormatting sqref="AC82">
    <cfRule type="expression" dxfId="1518" priority="210">
      <formula>"&lt;=0.5*$E$17"</formula>
    </cfRule>
  </conditionalFormatting>
  <conditionalFormatting sqref="AC82">
    <cfRule type="expression" dxfId="1517" priority="211">
      <formula>"&gt;=0,5*$E$17"</formula>
    </cfRule>
  </conditionalFormatting>
  <conditionalFormatting sqref="AD82:BM82">
    <cfRule type="expression" dxfId="1516" priority="212" stopIfTrue="1">
      <formula>MOD(AD82,2)&lt;&gt;0</formula>
    </cfRule>
  </conditionalFormatting>
  <conditionalFormatting sqref="U82">
    <cfRule type="expression" dxfId="1515" priority="213" stopIfTrue="1">
      <formula>AND(INDEX($M82:$T82,1,$V82)=0, $V82&gt;0)</formula>
    </cfRule>
  </conditionalFormatting>
  <conditionalFormatting sqref="V82">
    <cfRule type="expression" dxfId="1514" priority="214" stopIfTrue="1">
      <formula>AND(INDEX($M82:$T82,1,$W82)=0, $W82&gt;0)</formula>
    </cfRule>
  </conditionalFormatting>
  <conditionalFormatting sqref="W82">
    <cfRule type="expression" dxfId="1513" priority="215" stopIfTrue="1">
      <formula>AND(INDEX($M82:$T82,1,$X82)=0, $X82&gt;0)</formula>
    </cfRule>
  </conditionalFormatting>
  <conditionalFormatting sqref="AD82:AF82">
    <cfRule type="expression" dxfId="1512" priority="216">
      <formula>AND(NOT(ISBLANK($M82)),ISBLANK($AE82),ISBLANK($AF82),ISBLANK($AG82))</formula>
    </cfRule>
  </conditionalFormatting>
  <conditionalFormatting sqref="AG82:AI82">
    <cfRule type="expression" dxfId="1511" priority="217">
      <formula>AND(NOT(ISBLANK($N82)),ISBLANK($AH82),ISBLANK($AI82),ISBLANK($AJ82))</formula>
    </cfRule>
  </conditionalFormatting>
  <conditionalFormatting sqref="AJ82:AL82">
    <cfRule type="expression" dxfId="1510" priority="218">
      <formula>AND(NOT(ISBLANK($O82)),ISBLANK($AK82),ISBLANK($AL82),ISBLANK($AM82))</formula>
    </cfRule>
  </conditionalFormatting>
  <conditionalFormatting sqref="AM82:AO82">
    <cfRule type="expression" dxfId="1509" priority="219">
      <formula>AND(NOT(ISBLANK($P82)),ISBLANK($AN82),ISBLANK($AO82),ISBLANK($AP82))</formula>
    </cfRule>
  </conditionalFormatting>
  <conditionalFormatting sqref="AP82:AR82">
    <cfRule type="expression" dxfId="1508" priority="220">
      <formula>AND(NOT(ISBLANK($Q82)),ISBLANK($AQ82),ISBLANK($AR82),ISBLANK($AS82))</formula>
    </cfRule>
  </conditionalFormatting>
  <conditionalFormatting sqref="AS82:AU82">
    <cfRule type="expression" dxfId="1507" priority="221">
      <formula>AND(NOT(ISBLANK($R82)),ISBLANK($AT82),ISBLANK($AU82),ISBLANK($AV82))</formula>
    </cfRule>
  </conditionalFormatting>
  <conditionalFormatting sqref="AV82:AX82">
    <cfRule type="expression" dxfId="1506" priority="222">
      <formula>AND(NOT(ISBLANK($S82)),ISBLANK($AW82),ISBLANK($AX82),ISBLANK($AY82))</formula>
    </cfRule>
  </conditionalFormatting>
  <conditionalFormatting sqref="AY82:BA82">
    <cfRule type="expression" dxfId="1505" priority="223">
      <formula>AND(NOT(ISBLANK($T82)),ISBLANK($AZ82),ISBLANK($BA82),ISBLANK($BB82))</formula>
    </cfRule>
  </conditionalFormatting>
  <conditionalFormatting sqref="W82">
    <cfRule type="expression" dxfId="1504" priority="224">
      <formula>AND(NOT(ISBLANK($X82)),ISBLANK($U82),ISBLANK($V82),ISBLANK($W82))</formula>
    </cfRule>
  </conditionalFormatting>
  <conditionalFormatting sqref="J4:J9">
    <cfRule type="cellIs" dxfId="1503" priority="225" operator="equal">
      <formula>3</formula>
    </cfRule>
  </conditionalFormatting>
  <conditionalFormatting sqref="AC97:AC98">
    <cfRule type="expression" dxfId="1502" priority="226">
      <formula>"&lt;=0.5*$E$17"</formula>
    </cfRule>
  </conditionalFormatting>
  <conditionalFormatting sqref="AC97:AC98">
    <cfRule type="expression" dxfId="1501" priority="227">
      <formula>"&gt;=0,5*$E$17"</formula>
    </cfRule>
  </conditionalFormatting>
  <conditionalFormatting sqref="AD97:BM98">
    <cfRule type="expression" dxfId="1500" priority="228" stopIfTrue="1">
      <formula>MOD(AD97,2)&lt;&gt;0</formula>
    </cfRule>
  </conditionalFormatting>
  <conditionalFormatting sqref="U97:U98">
    <cfRule type="expression" dxfId="1499" priority="229" stopIfTrue="1">
      <formula>AND(INDEX($M97:$T97,1,$V97)=0, $V97&gt;0)</formula>
    </cfRule>
  </conditionalFormatting>
  <conditionalFormatting sqref="V97:V98">
    <cfRule type="expression" dxfId="1498" priority="230" stopIfTrue="1">
      <formula>AND(INDEX($M97:$T97,1,$W97)=0, $W97&gt;0)</formula>
    </cfRule>
  </conditionalFormatting>
  <conditionalFormatting sqref="W97:W98">
    <cfRule type="expression" dxfId="1497" priority="231" stopIfTrue="1">
      <formula>AND(INDEX($M97:$T97,1,$X97)=0, $X97&gt;0)</formula>
    </cfRule>
  </conditionalFormatting>
  <conditionalFormatting sqref="AD97:AF98">
    <cfRule type="expression" dxfId="1496" priority="232">
      <formula>AND(NOT(ISBLANK($M97)),ISBLANK($AE97),ISBLANK($AF97),ISBLANK($AG97))</formula>
    </cfRule>
  </conditionalFormatting>
  <conditionalFormatting sqref="AG97:AI98">
    <cfRule type="expression" dxfId="1495" priority="233">
      <formula>AND(NOT(ISBLANK($N97)),ISBLANK($AH97),ISBLANK($AI97),ISBLANK($AJ97))</formula>
    </cfRule>
  </conditionalFormatting>
  <conditionalFormatting sqref="AJ97:AL98">
    <cfRule type="expression" dxfId="1494" priority="234">
      <formula>AND(NOT(ISBLANK($O97)),ISBLANK($AK97),ISBLANK($AL97),ISBLANK($AM97))</formula>
    </cfRule>
  </conditionalFormatting>
  <conditionalFormatting sqref="AM97:AO98">
    <cfRule type="expression" dxfId="1493" priority="235">
      <formula>AND(NOT(ISBLANK($P97)),ISBLANK($AN97),ISBLANK($AO97),ISBLANK($AP97))</formula>
    </cfRule>
  </conditionalFormatting>
  <conditionalFormatting sqref="AP97:AR98">
    <cfRule type="expression" dxfId="1492" priority="236">
      <formula>AND(NOT(ISBLANK($Q97)),ISBLANK($AQ97),ISBLANK($AR97),ISBLANK($AS97))</formula>
    </cfRule>
  </conditionalFormatting>
  <conditionalFormatting sqref="AS97:AU98">
    <cfRule type="expression" dxfId="1491" priority="237">
      <formula>AND(NOT(ISBLANK($R97)),ISBLANK($AT97),ISBLANK($AU97),ISBLANK($AV97))</formula>
    </cfRule>
  </conditionalFormatting>
  <conditionalFormatting sqref="AV97:AX98">
    <cfRule type="expression" dxfId="1490" priority="238">
      <formula>AND(NOT(ISBLANK($S97)),ISBLANK($AW97),ISBLANK($AX97),ISBLANK($AY97))</formula>
    </cfRule>
  </conditionalFormatting>
  <conditionalFormatting sqref="AY97:BA98">
    <cfRule type="expression" dxfId="1489" priority="239">
      <formula>AND(NOT(ISBLANK($T97)),ISBLANK($AZ97),ISBLANK($BA97),ISBLANK($BB97))</formula>
    </cfRule>
  </conditionalFormatting>
  <conditionalFormatting sqref="W97:W98">
    <cfRule type="expression" dxfId="1488" priority="240">
      <formula>AND(NOT(ISBLANK($X97)),ISBLANK($U97),ISBLANK($V97),ISBLANK($W97))</formula>
    </cfRule>
  </conditionalFormatting>
  <conditionalFormatting sqref="AC96">
    <cfRule type="expression" dxfId="1487" priority="241">
      <formula>"&lt;=0.5*$E$17"</formula>
    </cfRule>
  </conditionalFormatting>
  <conditionalFormatting sqref="AC96">
    <cfRule type="expression" dxfId="1486" priority="242">
      <formula>"&gt;=0,5*$E$17"</formula>
    </cfRule>
  </conditionalFormatting>
  <conditionalFormatting sqref="AD96:BM96">
    <cfRule type="expression" dxfId="1485" priority="243" stopIfTrue="1">
      <formula>MOD(AD96,2)&lt;&gt;0</formula>
    </cfRule>
  </conditionalFormatting>
  <conditionalFormatting sqref="U96">
    <cfRule type="expression" dxfId="1484" priority="244" stopIfTrue="1">
      <formula>AND(INDEX($M96:$T96,1,$V96)=0, $V96&gt;0)</formula>
    </cfRule>
  </conditionalFormatting>
  <conditionalFormatting sqref="V96">
    <cfRule type="expression" dxfId="1483" priority="245" stopIfTrue="1">
      <formula>AND(INDEX($M96:$T96,1,$W96)=0, $W96&gt;0)</formula>
    </cfRule>
  </conditionalFormatting>
  <conditionalFormatting sqref="W96">
    <cfRule type="expression" dxfId="1482" priority="246" stopIfTrue="1">
      <formula>AND(INDEX($M96:$T96,1,$X96)=0, $X96&gt;0)</formula>
    </cfRule>
  </conditionalFormatting>
  <conditionalFormatting sqref="AD96:AF96">
    <cfRule type="expression" dxfId="1481" priority="247">
      <formula>AND(NOT(ISBLANK($M96)),ISBLANK($AE96),ISBLANK($AF96),ISBLANK($AG96))</formula>
    </cfRule>
  </conditionalFormatting>
  <conditionalFormatting sqref="AG96:AI96">
    <cfRule type="expression" dxfId="1480" priority="248">
      <formula>AND(NOT(ISBLANK($N96)),ISBLANK($AH96),ISBLANK($AI96),ISBLANK($AJ96))</formula>
    </cfRule>
  </conditionalFormatting>
  <conditionalFormatting sqref="AJ96:AL96">
    <cfRule type="expression" dxfId="1479" priority="249">
      <formula>AND(NOT(ISBLANK($O96)),ISBLANK($AK96),ISBLANK($AL96),ISBLANK($AM96))</formula>
    </cfRule>
  </conditionalFormatting>
  <conditionalFormatting sqref="AM96:AO96">
    <cfRule type="expression" dxfId="1478" priority="250">
      <formula>AND(NOT(ISBLANK($P96)),ISBLANK($AN96),ISBLANK($AO96),ISBLANK($AP96))</formula>
    </cfRule>
  </conditionalFormatting>
  <conditionalFormatting sqref="AP96:AR96">
    <cfRule type="expression" dxfId="1477" priority="251">
      <formula>AND(NOT(ISBLANK($Q96)),ISBLANK($AQ96),ISBLANK($AR96),ISBLANK($AS96))</formula>
    </cfRule>
  </conditionalFormatting>
  <conditionalFormatting sqref="AS96:AU96">
    <cfRule type="expression" dxfId="1476" priority="252">
      <formula>AND(NOT(ISBLANK($R96)),ISBLANK($AT96),ISBLANK($AU96),ISBLANK($AV96))</formula>
    </cfRule>
  </conditionalFormatting>
  <conditionalFormatting sqref="AV96:AX96">
    <cfRule type="expression" dxfId="1475" priority="253">
      <formula>AND(NOT(ISBLANK($S96)),ISBLANK($AW96),ISBLANK($AX96),ISBLANK($AY96))</formula>
    </cfRule>
  </conditionalFormatting>
  <conditionalFormatting sqref="AY96:BA96">
    <cfRule type="expression" dxfId="1474" priority="254">
      <formula>AND(NOT(ISBLANK($T96)),ISBLANK($AZ96),ISBLANK($BA96),ISBLANK($BB96))</formula>
    </cfRule>
  </conditionalFormatting>
  <conditionalFormatting sqref="W96">
    <cfRule type="expression" dxfId="1473" priority="255">
      <formula>AND(NOT(ISBLANK($X96)),ISBLANK($U96),ISBLANK($V96),ISBLANK($W96))</formula>
    </cfRule>
  </conditionalFormatting>
  <conditionalFormatting sqref="AC95">
    <cfRule type="expression" dxfId="1472" priority="256">
      <formula>"&lt;=0.5*$E$17"</formula>
    </cfRule>
  </conditionalFormatting>
  <conditionalFormatting sqref="AC95">
    <cfRule type="expression" dxfId="1471" priority="257">
      <formula>"&gt;=0,5*$E$17"</formula>
    </cfRule>
  </conditionalFormatting>
  <conditionalFormatting sqref="AD95:BM95">
    <cfRule type="expression" dxfId="1470" priority="258" stopIfTrue="1">
      <formula>MOD(AD95,2)&lt;&gt;0</formula>
    </cfRule>
  </conditionalFormatting>
  <conditionalFormatting sqref="U95">
    <cfRule type="expression" dxfId="1469" priority="259" stopIfTrue="1">
      <formula>AND(INDEX($M95:$T95,1,$V95)=0, $V95&gt;0)</formula>
    </cfRule>
  </conditionalFormatting>
  <conditionalFormatting sqref="V95">
    <cfRule type="expression" dxfId="1468" priority="260" stopIfTrue="1">
      <formula>AND(INDEX($M95:$T95,1,$W95)=0, $W95&gt;0)</formula>
    </cfRule>
  </conditionalFormatting>
  <conditionalFormatting sqref="W95">
    <cfRule type="expression" dxfId="1467" priority="261" stopIfTrue="1">
      <formula>AND(INDEX($M95:$T95,1,$X95)=0, $X95&gt;0)</formula>
    </cfRule>
  </conditionalFormatting>
  <conditionalFormatting sqref="AD95:AF95">
    <cfRule type="expression" dxfId="1466" priority="262">
      <formula>AND(NOT(ISBLANK($M95)),ISBLANK($AE95),ISBLANK($AF95),ISBLANK($AG95))</formula>
    </cfRule>
  </conditionalFormatting>
  <conditionalFormatting sqref="AG95:AI95">
    <cfRule type="expression" dxfId="1465" priority="263">
      <formula>AND(NOT(ISBLANK($N95)),ISBLANK($AH95),ISBLANK($AI95),ISBLANK($AJ95))</formula>
    </cfRule>
  </conditionalFormatting>
  <conditionalFormatting sqref="AJ95:AL95">
    <cfRule type="expression" dxfId="1464" priority="264">
      <formula>AND(NOT(ISBLANK($O95)),ISBLANK($AK95),ISBLANK($AL95),ISBLANK($AM95))</formula>
    </cfRule>
  </conditionalFormatting>
  <conditionalFormatting sqref="AM95:AO95">
    <cfRule type="expression" dxfId="1463" priority="265">
      <formula>AND(NOT(ISBLANK($P95)),ISBLANK($AN95),ISBLANK($AO95),ISBLANK($AP95))</formula>
    </cfRule>
  </conditionalFormatting>
  <conditionalFormatting sqref="AP95:AR95">
    <cfRule type="expression" dxfId="1462" priority="266">
      <formula>AND(NOT(ISBLANK($Q95)),ISBLANK($AQ95),ISBLANK($AR95),ISBLANK($AS95))</formula>
    </cfRule>
  </conditionalFormatting>
  <conditionalFormatting sqref="AS95:AU95">
    <cfRule type="expression" dxfId="1461" priority="267">
      <formula>AND(NOT(ISBLANK($R95)),ISBLANK($AT95),ISBLANK($AU95),ISBLANK($AV95))</formula>
    </cfRule>
  </conditionalFormatting>
  <conditionalFormatting sqref="AV95:AX95">
    <cfRule type="expression" dxfId="1460" priority="268">
      <formula>AND(NOT(ISBLANK($S95)),ISBLANK($AW95),ISBLANK($AX95),ISBLANK($AY95))</formula>
    </cfRule>
  </conditionalFormatting>
  <conditionalFormatting sqref="AY95:BA95">
    <cfRule type="expression" dxfId="1459" priority="269">
      <formula>AND(NOT(ISBLANK($T95)),ISBLANK($AZ95),ISBLANK($BA95),ISBLANK($BB95))</formula>
    </cfRule>
  </conditionalFormatting>
  <conditionalFormatting sqref="W95">
    <cfRule type="expression" dxfId="1458" priority="270">
      <formula>AND(NOT(ISBLANK($X95)),ISBLANK($U95),ISBLANK($V95),ISBLANK($W95))</formula>
    </cfRule>
  </conditionalFormatting>
  <conditionalFormatting sqref="AC93:AC94">
    <cfRule type="expression" dxfId="1457" priority="271">
      <formula>"&lt;=0.5*$E$17"</formula>
    </cfRule>
  </conditionalFormatting>
  <conditionalFormatting sqref="AC93:AC94">
    <cfRule type="expression" dxfId="1456" priority="272">
      <formula>"&gt;=0,5*$E$17"</formula>
    </cfRule>
  </conditionalFormatting>
  <conditionalFormatting sqref="AD93:BM94">
    <cfRule type="expression" dxfId="1455" priority="273" stopIfTrue="1">
      <formula>MOD(AD93,2)&lt;&gt;0</formula>
    </cfRule>
  </conditionalFormatting>
  <conditionalFormatting sqref="U93:U94">
    <cfRule type="expression" dxfId="1454" priority="274" stopIfTrue="1">
      <formula>AND(INDEX($M93:$T93,1,$V93)=0, $V93&gt;0)</formula>
    </cfRule>
  </conditionalFormatting>
  <conditionalFormatting sqref="V93:V94">
    <cfRule type="expression" dxfId="1453" priority="275" stopIfTrue="1">
      <formula>AND(INDEX($M93:$T93,1,$W93)=0, $W93&gt;0)</formula>
    </cfRule>
  </conditionalFormatting>
  <conditionalFormatting sqref="W93:W94">
    <cfRule type="expression" dxfId="1452" priority="276" stopIfTrue="1">
      <formula>AND(INDEX($M93:$T93,1,$X93)=0, $X93&gt;0)</formula>
    </cfRule>
  </conditionalFormatting>
  <conditionalFormatting sqref="AD93:AF94">
    <cfRule type="expression" dxfId="1451" priority="277">
      <formula>AND(NOT(ISBLANK($M93)),ISBLANK($AE93),ISBLANK($AF93),ISBLANK($AG93))</formula>
    </cfRule>
  </conditionalFormatting>
  <conditionalFormatting sqref="AG93:AI94">
    <cfRule type="expression" dxfId="1450" priority="278">
      <formula>AND(NOT(ISBLANK($N93)),ISBLANK($AH93),ISBLANK($AI93),ISBLANK($AJ93))</formula>
    </cfRule>
  </conditionalFormatting>
  <conditionalFormatting sqref="AJ93:AL94">
    <cfRule type="expression" dxfId="1449" priority="279">
      <formula>AND(NOT(ISBLANK($O93)),ISBLANK($AK93),ISBLANK($AL93),ISBLANK($AM93))</formula>
    </cfRule>
  </conditionalFormatting>
  <conditionalFormatting sqref="AM93:AO94">
    <cfRule type="expression" dxfId="1448" priority="280">
      <formula>AND(NOT(ISBLANK($P93)),ISBLANK($AN93),ISBLANK($AO93),ISBLANK($AP93))</formula>
    </cfRule>
  </conditionalFormatting>
  <conditionalFormatting sqref="AP93:AR94">
    <cfRule type="expression" dxfId="1447" priority="281">
      <formula>AND(NOT(ISBLANK($Q93)),ISBLANK($AQ93),ISBLANK($AR93),ISBLANK($AS93))</formula>
    </cfRule>
  </conditionalFormatting>
  <conditionalFormatting sqref="AS93:AU94">
    <cfRule type="expression" dxfId="1446" priority="282">
      <formula>AND(NOT(ISBLANK($R93)),ISBLANK($AT93),ISBLANK($AU93),ISBLANK($AV93))</formula>
    </cfRule>
  </conditionalFormatting>
  <conditionalFormatting sqref="AV93:AX94">
    <cfRule type="expression" dxfId="1445" priority="283">
      <formula>AND(NOT(ISBLANK($S93)),ISBLANK($AW93),ISBLANK($AX93),ISBLANK($AY93))</formula>
    </cfRule>
  </conditionalFormatting>
  <conditionalFormatting sqref="AY93:BA94">
    <cfRule type="expression" dxfId="1444" priority="284">
      <formula>AND(NOT(ISBLANK($T93)),ISBLANK($AZ93),ISBLANK($BA93),ISBLANK($BB93))</formula>
    </cfRule>
  </conditionalFormatting>
  <conditionalFormatting sqref="W93:W94">
    <cfRule type="expression" dxfId="1443" priority="285">
      <formula>AND(NOT(ISBLANK($X93)),ISBLANK($U93),ISBLANK($V93),ISBLANK($W93))</formula>
    </cfRule>
  </conditionalFormatting>
  <conditionalFormatting sqref="AC91">
    <cfRule type="expression" dxfId="1442" priority="286">
      <formula>"&lt;=0.5*$E$17"</formula>
    </cfRule>
  </conditionalFormatting>
  <conditionalFormatting sqref="AC91">
    <cfRule type="expression" dxfId="1441" priority="287">
      <formula>"&gt;=0,5*$E$17"</formula>
    </cfRule>
  </conditionalFormatting>
  <conditionalFormatting sqref="AD91:BM91">
    <cfRule type="expression" dxfId="1440" priority="288" stopIfTrue="1">
      <formula>MOD(AD91,2)&lt;&gt;0</formula>
    </cfRule>
  </conditionalFormatting>
  <conditionalFormatting sqref="U91">
    <cfRule type="expression" dxfId="1439" priority="289" stopIfTrue="1">
      <formula>AND(INDEX($M91:$T91,1,$V91)=0, $V91&gt;0)</formula>
    </cfRule>
  </conditionalFormatting>
  <conditionalFormatting sqref="V91">
    <cfRule type="expression" dxfId="1438" priority="290" stopIfTrue="1">
      <formula>AND(INDEX($M91:$T91,1,$W91)=0, $W91&gt;0)</formula>
    </cfRule>
  </conditionalFormatting>
  <conditionalFormatting sqref="W91">
    <cfRule type="expression" dxfId="1437" priority="291" stopIfTrue="1">
      <formula>AND(INDEX($M91:$T91,1,$X91)=0, $X91&gt;0)</formula>
    </cfRule>
  </conditionalFormatting>
  <conditionalFormatting sqref="AD91:AF91">
    <cfRule type="expression" dxfId="1436" priority="292">
      <formula>AND(NOT(ISBLANK($M91)),ISBLANK($AE91),ISBLANK($AF91),ISBLANK($AG91))</formula>
    </cfRule>
  </conditionalFormatting>
  <conditionalFormatting sqref="AG91:AI91">
    <cfRule type="expression" dxfId="1435" priority="293">
      <formula>AND(NOT(ISBLANK($N91)),ISBLANK($AH91),ISBLANK($AI91),ISBLANK($AJ91))</formula>
    </cfRule>
  </conditionalFormatting>
  <conditionalFormatting sqref="AJ91:AL91">
    <cfRule type="expression" dxfId="1434" priority="294">
      <formula>AND(NOT(ISBLANK($O91)),ISBLANK($AK91),ISBLANK($AL91),ISBLANK($AM91))</formula>
    </cfRule>
  </conditionalFormatting>
  <conditionalFormatting sqref="AM91:AO91">
    <cfRule type="expression" dxfId="1433" priority="295">
      <formula>AND(NOT(ISBLANK($P91)),ISBLANK($AN91),ISBLANK($AO91),ISBLANK($AP91))</formula>
    </cfRule>
  </conditionalFormatting>
  <conditionalFormatting sqref="AP91:AR91">
    <cfRule type="expression" dxfId="1432" priority="296">
      <formula>AND(NOT(ISBLANK($Q91)),ISBLANK($AQ91),ISBLANK($AR91),ISBLANK($AS91))</formula>
    </cfRule>
  </conditionalFormatting>
  <conditionalFormatting sqref="AS91:AU91">
    <cfRule type="expression" dxfId="1431" priority="297">
      <formula>AND(NOT(ISBLANK($R91)),ISBLANK($AT91),ISBLANK($AU91),ISBLANK($AV91))</formula>
    </cfRule>
  </conditionalFormatting>
  <conditionalFormatting sqref="AV91:AX91">
    <cfRule type="expression" dxfId="1430" priority="298">
      <formula>AND(NOT(ISBLANK($S91)),ISBLANK($AW91),ISBLANK($AX91),ISBLANK($AY91))</formula>
    </cfRule>
  </conditionalFormatting>
  <conditionalFormatting sqref="AY91:BA91">
    <cfRule type="expression" dxfId="1429" priority="299">
      <formula>AND(NOT(ISBLANK($T91)),ISBLANK($AZ91),ISBLANK($BA91),ISBLANK($BB91))</formula>
    </cfRule>
  </conditionalFormatting>
  <conditionalFormatting sqref="W91">
    <cfRule type="expression" dxfId="1428" priority="300">
      <formula>AND(NOT(ISBLANK($X91)),ISBLANK($U91),ISBLANK($V91),ISBLANK($W91))</formula>
    </cfRule>
  </conditionalFormatting>
  <conditionalFormatting sqref="AC90">
    <cfRule type="expression" dxfId="1427" priority="301">
      <formula>"&lt;=0.5*$E$17"</formula>
    </cfRule>
  </conditionalFormatting>
  <conditionalFormatting sqref="AC90">
    <cfRule type="expression" dxfId="1426" priority="302">
      <formula>"&gt;=0,5*$E$17"</formula>
    </cfRule>
  </conditionalFormatting>
  <conditionalFormatting sqref="AD90:BM90">
    <cfRule type="expression" dxfId="1425" priority="303" stopIfTrue="1">
      <formula>MOD(AD90,2)&lt;&gt;0</formula>
    </cfRule>
  </conditionalFormatting>
  <conditionalFormatting sqref="AC89">
    <cfRule type="expression" dxfId="1424" priority="304">
      <formula>"&lt;=0.5*$E$17"</formula>
    </cfRule>
  </conditionalFormatting>
  <conditionalFormatting sqref="AC89">
    <cfRule type="expression" dxfId="1423" priority="305">
      <formula>"&gt;=0,5*$E$17"</formula>
    </cfRule>
  </conditionalFormatting>
  <conditionalFormatting sqref="AD89:BM89">
    <cfRule type="expression" dxfId="1422" priority="306" stopIfTrue="1">
      <formula>MOD(AD89,2)&lt;&gt;0</formula>
    </cfRule>
  </conditionalFormatting>
  <conditionalFormatting sqref="U89">
    <cfRule type="expression" dxfId="1421" priority="307" stopIfTrue="1">
      <formula>AND(INDEX($M89:$T89,1,$V89)=0, $V89&gt;0)</formula>
    </cfRule>
  </conditionalFormatting>
  <conditionalFormatting sqref="V89">
    <cfRule type="expression" dxfId="1420" priority="308" stopIfTrue="1">
      <formula>AND(INDEX($M89:$T89,1,$W89)=0, $W89&gt;0)</formula>
    </cfRule>
  </conditionalFormatting>
  <conditionalFormatting sqref="W89">
    <cfRule type="expression" dxfId="1419" priority="309" stopIfTrue="1">
      <formula>AND(INDEX($M89:$T89,1,$X89)=0, $X89&gt;0)</formula>
    </cfRule>
  </conditionalFormatting>
  <conditionalFormatting sqref="AD89:AF89">
    <cfRule type="expression" dxfId="1418" priority="310">
      <formula>AND(NOT(ISBLANK($M89)),ISBLANK($AE89),ISBLANK($AF89),ISBLANK($AG89))</formula>
    </cfRule>
  </conditionalFormatting>
  <conditionalFormatting sqref="AG89:AI89">
    <cfRule type="expression" dxfId="1417" priority="311">
      <formula>AND(NOT(ISBLANK($N89)),ISBLANK($AH89),ISBLANK($AI89),ISBLANK($AJ89))</formula>
    </cfRule>
  </conditionalFormatting>
  <conditionalFormatting sqref="AJ89:AL89">
    <cfRule type="expression" dxfId="1416" priority="312">
      <formula>AND(NOT(ISBLANK($O89)),ISBLANK($AK89),ISBLANK($AL89),ISBLANK($AM89))</formula>
    </cfRule>
  </conditionalFormatting>
  <conditionalFormatting sqref="AM89:AO89">
    <cfRule type="expression" dxfId="1415" priority="313">
      <formula>AND(NOT(ISBLANK($P89)),ISBLANK($AN89),ISBLANK($AO89),ISBLANK($AP89))</formula>
    </cfRule>
  </conditionalFormatting>
  <conditionalFormatting sqref="AP89:AR89">
    <cfRule type="expression" dxfId="1414" priority="314">
      <formula>AND(NOT(ISBLANK($Q89)),ISBLANK($AQ89),ISBLANK($AR89),ISBLANK($AS89))</formula>
    </cfRule>
  </conditionalFormatting>
  <conditionalFormatting sqref="AS89:AU89">
    <cfRule type="expression" dxfId="1413" priority="315">
      <formula>AND(NOT(ISBLANK($R89)),ISBLANK($AT89),ISBLANK($AU89),ISBLANK($AV89))</formula>
    </cfRule>
  </conditionalFormatting>
  <conditionalFormatting sqref="AV89:AX89">
    <cfRule type="expression" dxfId="1412" priority="316">
      <formula>AND(NOT(ISBLANK($S89)),ISBLANK($AW89),ISBLANK($AX89),ISBLANK($AY89))</formula>
    </cfRule>
  </conditionalFormatting>
  <conditionalFormatting sqref="AY89:BA89">
    <cfRule type="expression" dxfId="1411" priority="317">
      <formula>AND(NOT(ISBLANK($T89)),ISBLANK($AZ89),ISBLANK($BA89),ISBLANK($BB89))</formula>
    </cfRule>
  </conditionalFormatting>
  <conditionalFormatting sqref="W89">
    <cfRule type="expression" dxfId="1410" priority="318">
      <formula>AND(NOT(ISBLANK($X89)),ISBLANK($U89),ISBLANK($V89),ISBLANK($W89))</formula>
    </cfRule>
  </conditionalFormatting>
  <conditionalFormatting sqref="AC88">
    <cfRule type="expression" dxfId="1409" priority="319">
      <formula>"&lt;=0.5*$E$17"</formula>
    </cfRule>
  </conditionalFormatting>
  <conditionalFormatting sqref="AC88">
    <cfRule type="expression" dxfId="1408" priority="320">
      <formula>"&gt;=0,5*$E$17"</formula>
    </cfRule>
  </conditionalFormatting>
  <conditionalFormatting sqref="AD88:BM88">
    <cfRule type="expression" dxfId="1407" priority="321" stopIfTrue="1">
      <formula>MOD(AD88,2)&lt;&gt;0</formula>
    </cfRule>
  </conditionalFormatting>
  <conditionalFormatting sqref="U88">
    <cfRule type="expression" dxfId="1406" priority="322" stopIfTrue="1">
      <formula>AND(INDEX($M88:$T88,1,$V88)=0, $V88&gt;0)</formula>
    </cfRule>
  </conditionalFormatting>
  <conditionalFormatting sqref="V88">
    <cfRule type="expression" dxfId="1405" priority="323" stopIfTrue="1">
      <formula>AND(INDEX($M88:$T88,1,$W88)=0, $W88&gt;0)</formula>
    </cfRule>
  </conditionalFormatting>
  <conditionalFormatting sqref="W88">
    <cfRule type="expression" dxfId="1404" priority="324" stopIfTrue="1">
      <formula>AND(INDEX($M88:$T88,1,$X88)=0, $X88&gt;0)</formula>
    </cfRule>
  </conditionalFormatting>
  <conditionalFormatting sqref="AD88:AF88">
    <cfRule type="expression" dxfId="1403" priority="325">
      <formula>AND(NOT(ISBLANK($M88)),ISBLANK($AE88),ISBLANK($AF88),ISBLANK($AG88))</formula>
    </cfRule>
  </conditionalFormatting>
  <conditionalFormatting sqref="AG88:AI88">
    <cfRule type="expression" dxfId="1402" priority="326">
      <formula>AND(NOT(ISBLANK($N88)),ISBLANK($AH88),ISBLANK($AI88),ISBLANK($AJ88))</formula>
    </cfRule>
  </conditionalFormatting>
  <conditionalFormatting sqref="AJ88:AL88">
    <cfRule type="expression" dxfId="1401" priority="327">
      <formula>AND(NOT(ISBLANK($O88)),ISBLANK($AK88),ISBLANK($AL88),ISBLANK($AM88))</formula>
    </cfRule>
  </conditionalFormatting>
  <conditionalFormatting sqref="AM88:AO88">
    <cfRule type="expression" dxfId="1400" priority="328">
      <formula>AND(NOT(ISBLANK($P88)),ISBLANK($AN88),ISBLANK($AO88),ISBLANK($AP88))</formula>
    </cfRule>
  </conditionalFormatting>
  <conditionalFormatting sqref="AP88:AR88">
    <cfRule type="expression" dxfId="1399" priority="329">
      <formula>AND(NOT(ISBLANK($Q88)),ISBLANK($AQ88),ISBLANK($AR88),ISBLANK($AS88))</formula>
    </cfRule>
  </conditionalFormatting>
  <conditionalFormatting sqref="AS88:AU88">
    <cfRule type="expression" dxfId="1398" priority="330">
      <formula>AND(NOT(ISBLANK($R88)),ISBLANK($AT88),ISBLANK($AU88),ISBLANK($AV88))</formula>
    </cfRule>
  </conditionalFormatting>
  <conditionalFormatting sqref="AV88:AX88">
    <cfRule type="expression" dxfId="1397" priority="331">
      <formula>AND(NOT(ISBLANK($S88)),ISBLANK($AW88),ISBLANK($AX88),ISBLANK($AY88))</formula>
    </cfRule>
  </conditionalFormatting>
  <conditionalFormatting sqref="AY88:BA88">
    <cfRule type="expression" dxfId="1396" priority="332">
      <formula>AND(NOT(ISBLANK($T88)),ISBLANK($AZ88),ISBLANK($BA88),ISBLANK($BB88))</formula>
    </cfRule>
  </conditionalFormatting>
  <conditionalFormatting sqref="W88">
    <cfRule type="expression" dxfId="1395" priority="333">
      <formula>AND(NOT(ISBLANK($X88)),ISBLANK($U88),ISBLANK($V88),ISBLANK($W88))</formula>
    </cfRule>
  </conditionalFormatting>
  <conditionalFormatting sqref="AC87">
    <cfRule type="expression" dxfId="1394" priority="334">
      <formula>"&lt;=0.5*$E$17"</formula>
    </cfRule>
  </conditionalFormatting>
  <conditionalFormatting sqref="AC87">
    <cfRule type="expression" dxfId="1393" priority="335">
      <formula>"&gt;=0,5*$E$17"</formula>
    </cfRule>
  </conditionalFormatting>
  <conditionalFormatting sqref="AD87:BM87">
    <cfRule type="expression" dxfId="1392" priority="336" stopIfTrue="1">
      <formula>MOD(AD87,2)&lt;&gt;0</formula>
    </cfRule>
  </conditionalFormatting>
  <conditionalFormatting sqref="U87">
    <cfRule type="expression" dxfId="1391" priority="337" stopIfTrue="1">
      <formula>AND(INDEX($M87:$T87,1,$V87)=0, $V87&gt;0)</formula>
    </cfRule>
  </conditionalFormatting>
  <conditionalFormatting sqref="V87">
    <cfRule type="expression" dxfId="1390" priority="338" stopIfTrue="1">
      <formula>AND(INDEX($M87:$T87,1,$W87)=0, $W87&gt;0)</formula>
    </cfRule>
  </conditionalFormatting>
  <conditionalFormatting sqref="W87">
    <cfRule type="expression" dxfId="1389" priority="339" stopIfTrue="1">
      <formula>AND(INDEX($M87:$T87,1,$X87)=0, $X87&gt;0)</formula>
    </cfRule>
  </conditionalFormatting>
  <conditionalFormatting sqref="AD87:AF87">
    <cfRule type="expression" dxfId="1388" priority="340">
      <formula>AND(NOT(ISBLANK($M87)),ISBLANK($AE87),ISBLANK($AF87),ISBLANK($AG87))</formula>
    </cfRule>
  </conditionalFormatting>
  <conditionalFormatting sqref="AG87:AI87">
    <cfRule type="expression" dxfId="1387" priority="341">
      <formula>AND(NOT(ISBLANK($N87)),ISBLANK($AH87),ISBLANK($AI87),ISBLANK($AJ87))</formula>
    </cfRule>
  </conditionalFormatting>
  <conditionalFormatting sqref="AJ87:AL87">
    <cfRule type="expression" dxfId="1386" priority="342">
      <formula>AND(NOT(ISBLANK($O87)),ISBLANK($AK87),ISBLANK($AL87),ISBLANK($AM87))</formula>
    </cfRule>
  </conditionalFormatting>
  <conditionalFormatting sqref="AM87:AO87">
    <cfRule type="expression" dxfId="1385" priority="343">
      <formula>AND(NOT(ISBLANK($P87)),ISBLANK($AN87),ISBLANK($AO87),ISBLANK($AP87))</formula>
    </cfRule>
  </conditionalFormatting>
  <conditionalFormatting sqref="AP87:AR87">
    <cfRule type="expression" dxfId="1384" priority="344">
      <formula>AND(NOT(ISBLANK($Q87)),ISBLANK($AQ87),ISBLANK($AR87),ISBLANK($AS87))</formula>
    </cfRule>
  </conditionalFormatting>
  <conditionalFormatting sqref="AS87:AU87">
    <cfRule type="expression" dxfId="1383" priority="345">
      <formula>AND(NOT(ISBLANK($R87)),ISBLANK($AT87),ISBLANK($AU87),ISBLANK($AV87))</formula>
    </cfRule>
  </conditionalFormatting>
  <conditionalFormatting sqref="AV87:AX87">
    <cfRule type="expression" dxfId="1382" priority="346">
      <formula>AND(NOT(ISBLANK($S87)),ISBLANK($AW87),ISBLANK($AX87),ISBLANK($AY87))</formula>
    </cfRule>
  </conditionalFormatting>
  <conditionalFormatting sqref="AY87:BA87">
    <cfRule type="expression" dxfId="1381" priority="347">
      <formula>AND(NOT(ISBLANK($T87)),ISBLANK($AZ87),ISBLANK($BA87),ISBLANK($BB87))</formula>
    </cfRule>
  </conditionalFormatting>
  <conditionalFormatting sqref="W87">
    <cfRule type="expression" dxfId="1380" priority="348">
      <formula>AND(NOT(ISBLANK($X87)),ISBLANK($U87),ISBLANK($V87),ISBLANK($W87))</formula>
    </cfRule>
  </conditionalFormatting>
  <conditionalFormatting sqref="AC84">
    <cfRule type="expression" dxfId="1379" priority="349">
      <formula>"&lt;=0.5*$E$17"</formula>
    </cfRule>
  </conditionalFormatting>
  <conditionalFormatting sqref="AC84">
    <cfRule type="expression" dxfId="1378" priority="350">
      <formula>"&gt;=0,5*$E$17"</formula>
    </cfRule>
  </conditionalFormatting>
  <conditionalFormatting sqref="AD84:BM84">
    <cfRule type="expression" dxfId="1377" priority="351" stopIfTrue="1">
      <formula>MOD(AD84,2)&lt;&gt;0</formula>
    </cfRule>
  </conditionalFormatting>
  <conditionalFormatting sqref="AD84:AF84">
    <cfRule type="expression" dxfId="1376" priority="352">
      <formula>AND(NOT(ISBLANK($M84)),ISBLANK($AE84),ISBLANK($AF84),ISBLANK($AG84))</formula>
    </cfRule>
  </conditionalFormatting>
  <conditionalFormatting sqref="AG84:AI84">
    <cfRule type="expression" dxfId="1375" priority="353">
      <formula>AND(NOT(ISBLANK($N84)),ISBLANK($AH84),ISBLANK($AI84),ISBLANK($AJ84))</formula>
    </cfRule>
  </conditionalFormatting>
  <conditionalFormatting sqref="AJ84:AL84">
    <cfRule type="expression" dxfId="1374" priority="354">
      <formula>AND(NOT(ISBLANK($O84)),ISBLANK($AK84),ISBLANK($AL84),ISBLANK($AM84))</formula>
    </cfRule>
  </conditionalFormatting>
  <conditionalFormatting sqref="AM84:AO84">
    <cfRule type="expression" dxfId="1373" priority="355">
      <formula>AND(NOT(ISBLANK($P84)),ISBLANK($AN84),ISBLANK($AO84),ISBLANK($AP84))</formula>
    </cfRule>
  </conditionalFormatting>
  <conditionalFormatting sqref="AP84:AR84">
    <cfRule type="expression" dxfId="1372" priority="356">
      <formula>AND(NOT(ISBLANK($Q84)),ISBLANK($AQ84),ISBLANK($AR84),ISBLANK($AS84))</formula>
    </cfRule>
  </conditionalFormatting>
  <conditionalFormatting sqref="AS84:AU84">
    <cfRule type="expression" dxfId="1371" priority="357">
      <formula>AND(NOT(ISBLANK($R84)),ISBLANK($AT84),ISBLANK($AU84),ISBLANK($AV84))</formula>
    </cfRule>
  </conditionalFormatting>
  <conditionalFormatting sqref="AV84:AX84">
    <cfRule type="expression" dxfId="1370" priority="358">
      <formula>AND(NOT(ISBLANK($S84)),ISBLANK($AW84),ISBLANK($AX84),ISBLANK($AY84))</formula>
    </cfRule>
  </conditionalFormatting>
  <conditionalFormatting sqref="AY84:BA84">
    <cfRule type="expression" dxfId="1369" priority="359">
      <formula>AND(NOT(ISBLANK($T84)),ISBLANK($AZ84),ISBLANK($BA84),ISBLANK($BB84))</formula>
    </cfRule>
  </conditionalFormatting>
  <conditionalFormatting sqref="AC83">
    <cfRule type="expression" dxfId="1368" priority="360">
      <formula>"&lt;=0.5*$E$17"</formula>
    </cfRule>
  </conditionalFormatting>
  <conditionalFormatting sqref="AC83">
    <cfRule type="expression" dxfId="1367" priority="361">
      <formula>"&gt;=0,5*$E$17"</formula>
    </cfRule>
  </conditionalFormatting>
  <conditionalFormatting sqref="AD83:BM83">
    <cfRule type="expression" dxfId="1366" priority="362" stopIfTrue="1">
      <formula>MOD(AD83,2)&lt;&gt;0</formula>
    </cfRule>
  </conditionalFormatting>
  <conditionalFormatting sqref="AD83:AF83">
    <cfRule type="expression" dxfId="1365" priority="363">
      <formula>AND(NOT(ISBLANK($M83)),ISBLANK($AE83),ISBLANK($AF83),ISBLANK($AG83))</formula>
    </cfRule>
  </conditionalFormatting>
  <conditionalFormatting sqref="AG83:AI83">
    <cfRule type="expression" dxfId="1364" priority="364">
      <formula>AND(NOT(ISBLANK($N83)),ISBLANK($AH83),ISBLANK($AI83),ISBLANK($AJ83))</formula>
    </cfRule>
  </conditionalFormatting>
  <conditionalFormatting sqref="AJ83:AL83">
    <cfRule type="expression" dxfId="1363" priority="365">
      <formula>AND(NOT(ISBLANK($O83)),ISBLANK($AK83),ISBLANK($AL83),ISBLANK($AM83))</formula>
    </cfRule>
  </conditionalFormatting>
  <conditionalFormatting sqref="AM83:AO83">
    <cfRule type="expression" dxfId="1362" priority="366">
      <formula>AND(NOT(ISBLANK($P83)),ISBLANK($AN83),ISBLANK($AO83),ISBLANK($AP83))</formula>
    </cfRule>
  </conditionalFormatting>
  <conditionalFormatting sqref="AP83:AR83">
    <cfRule type="expression" dxfId="1361" priority="367">
      <formula>AND(NOT(ISBLANK($Q83)),ISBLANK($AQ83),ISBLANK($AR83),ISBLANK($AS83))</formula>
    </cfRule>
  </conditionalFormatting>
  <conditionalFormatting sqref="AS83:AU83">
    <cfRule type="expression" dxfId="1360" priority="368">
      <formula>AND(NOT(ISBLANK($R83)),ISBLANK($AT83),ISBLANK($AU83),ISBLANK($AV83))</formula>
    </cfRule>
  </conditionalFormatting>
  <conditionalFormatting sqref="AV83:AX83">
    <cfRule type="expression" dxfId="1359" priority="369">
      <formula>AND(NOT(ISBLANK($S83)),ISBLANK($AW83),ISBLANK($AX83),ISBLANK($AY83))</formula>
    </cfRule>
  </conditionalFormatting>
  <conditionalFormatting sqref="AY83:BA83">
    <cfRule type="expression" dxfId="1358" priority="370">
      <formula>AND(NOT(ISBLANK($T83)),ISBLANK($AZ83),ISBLANK($BA83),ISBLANK($BB83))</formula>
    </cfRule>
  </conditionalFormatting>
  <conditionalFormatting sqref="AC66:AC68">
    <cfRule type="expression" dxfId="1357" priority="371">
      <formula>"&lt;=0.5*$E$17"</formula>
    </cfRule>
  </conditionalFormatting>
  <conditionalFormatting sqref="AC66:AC68">
    <cfRule type="expression" dxfId="1356" priority="372">
      <formula>"&gt;=0,5*$E$17"</formula>
    </cfRule>
  </conditionalFormatting>
  <conditionalFormatting sqref="AD66:BM68">
    <cfRule type="expression" dxfId="1355" priority="373" stopIfTrue="1">
      <formula>MOD(AD66,2)&lt;&gt;0</formula>
    </cfRule>
  </conditionalFormatting>
  <conditionalFormatting sqref="U66:U68">
    <cfRule type="expression" dxfId="1354" priority="374" stopIfTrue="1">
      <formula>AND(INDEX($M66:$T66,1,$V66)=0, $V66&gt;0)</formula>
    </cfRule>
  </conditionalFormatting>
  <conditionalFormatting sqref="V66:V68">
    <cfRule type="expression" dxfId="1353" priority="375" stopIfTrue="1">
      <formula>AND(INDEX($M66:$T66,1,$W66)=0, $W66&gt;0)</formula>
    </cfRule>
  </conditionalFormatting>
  <conditionalFormatting sqref="W66:W68">
    <cfRule type="expression" dxfId="1352" priority="376" stopIfTrue="1">
      <formula>AND(INDEX($M66:$T66,1,$X66)=0, $X66&gt;0)</formula>
    </cfRule>
  </conditionalFormatting>
  <conditionalFormatting sqref="AD66:AF68">
    <cfRule type="expression" dxfId="1351" priority="377">
      <formula>AND(NOT(ISBLANK($M66)),ISBLANK($AE66),ISBLANK($AF66),ISBLANK($AG66))</formula>
    </cfRule>
  </conditionalFormatting>
  <conditionalFormatting sqref="AG66:AI68">
    <cfRule type="expression" dxfId="1350" priority="378">
      <formula>AND(NOT(ISBLANK($N66)),ISBLANK($AH66),ISBLANK($AI66),ISBLANK($AJ66))</formula>
    </cfRule>
  </conditionalFormatting>
  <conditionalFormatting sqref="AJ66:AL68">
    <cfRule type="expression" dxfId="1349" priority="379">
      <formula>AND(NOT(ISBLANK($O66)),ISBLANK($AK66),ISBLANK($AL66),ISBLANK($AM66))</formula>
    </cfRule>
  </conditionalFormatting>
  <conditionalFormatting sqref="AM66:AO68">
    <cfRule type="expression" dxfId="1348" priority="380">
      <formula>AND(NOT(ISBLANK($P66)),ISBLANK($AN66),ISBLANK($AO66),ISBLANK($AP66))</formula>
    </cfRule>
  </conditionalFormatting>
  <conditionalFormatting sqref="AP66:AR68">
    <cfRule type="expression" dxfId="1347" priority="381">
      <formula>AND(NOT(ISBLANK($Q66)),ISBLANK($AQ66),ISBLANK($AR66),ISBLANK($AS66))</formula>
    </cfRule>
  </conditionalFormatting>
  <conditionalFormatting sqref="AS66:AU68">
    <cfRule type="expression" dxfId="1346" priority="382">
      <formula>AND(NOT(ISBLANK($R66)),ISBLANK($AT66),ISBLANK($AU66),ISBLANK($AV66))</formula>
    </cfRule>
  </conditionalFormatting>
  <conditionalFormatting sqref="AV66:AX68">
    <cfRule type="expression" dxfId="1345" priority="383">
      <formula>AND(NOT(ISBLANK($S66)),ISBLANK($AW66),ISBLANK($AX66),ISBLANK($AY66))</formula>
    </cfRule>
  </conditionalFormatting>
  <conditionalFormatting sqref="AY66:BA68">
    <cfRule type="expression" dxfId="1344" priority="384">
      <formula>AND(NOT(ISBLANK($T66)),ISBLANK($AZ66),ISBLANK($BA66),ISBLANK($BB66))</formula>
    </cfRule>
  </conditionalFormatting>
  <conditionalFormatting sqref="W66:W68">
    <cfRule type="expression" dxfId="1343" priority="385">
      <formula>AND(NOT(ISBLANK($X66)),ISBLANK($U66),ISBLANK($V66),ISBLANK($W66))</formula>
    </cfRule>
  </conditionalFormatting>
  <conditionalFormatting sqref="AC69">
    <cfRule type="expression" dxfId="1342" priority="386">
      <formula>"&lt;=0.5*$E$17"</formula>
    </cfRule>
  </conditionalFormatting>
  <conditionalFormatting sqref="AC69">
    <cfRule type="expression" dxfId="1341" priority="387">
      <formula>"&gt;=0,5*$E$17"</formula>
    </cfRule>
  </conditionalFormatting>
  <conditionalFormatting sqref="AD69:BM69">
    <cfRule type="expression" dxfId="1340" priority="388" stopIfTrue="1">
      <formula>MOD(AD69,2)&lt;&gt;0</formula>
    </cfRule>
  </conditionalFormatting>
  <conditionalFormatting sqref="U69">
    <cfRule type="expression" dxfId="1339" priority="389" stopIfTrue="1">
      <formula>AND(INDEX($M69:$T69,1,$V69)=0, $V69&gt;0)</formula>
    </cfRule>
  </conditionalFormatting>
  <conditionalFormatting sqref="V69">
    <cfRule type="expression" dxfId="1338" priority="390" stopIfTrue="1">
      <formula>AND(INDEX($M69:$T69,1,$W69)=0, $W69&gt;0)</formula>
    </cfRule>
  </conditionalFormatting>
  <conditionalFormatting sqref="W69">
    <cfRule type="expression" dxfId="1337" priority="391" stopIfTrue="1">
      <formula>AND(INDEX($M69:$T69,1,$X69)=0, $X69&gt;0)</formula>
    </cfRule>
  </conditionalFormatting>
  <conditionalFormatting sqref="AD69:AF69">
    <cfRule type="expression" dxfId="1336" priority="392">
      <formula>AND(NOT(ISBLANK($M69)),ISBLANK($AE69),ISBLANK($AF69),ISBLANK($AG69))</formula>
    </cfRule>
  </conditionalFormatting>
  <conditionalFormatting sqref="AG69:AI69">
    <cfRule type="expression" dxfId="1335" priority="393">
      <formula>AND(NOT(ISBLANK($N69)),ISBLANK($AH69),ISBLANK($AI69),ISBLANK($AJ69))</formula>
    </cfRule>
  </conditionalFormatting>
  <conditionalFormatting sqref="AJ69:AL69">
    <cfRule type="expression" dxfId="1334" priority="394">
      <formula>AND(NOT(ISBLANK($O69)),ISBLANK($AK69),ISBLANK($AL69),ISBLANK($AM69))</formula>
    </cfRule>
  </conditionalFormatting>
  <conditionalFormatting sqref="AM69:AO69">
    <cfRule type="expression" dxfId="1333" priority="395">
      <formula>AND(NOT(ISBLANK($P69)),ISBLANK($AN69),ISBLANK($AO69),ISBLANK($AP69))</formula>
    </cfRule>
  </conditionalFormatting>
  <conditionalFormatting sqref="AP69:AR69">
    <cfRule type="expression" dxfId="1332" priority="396">
      <formula>AND(NOT(ISBLANK($Q69)),ISBLANK($AQ69),ISBLANK($AR69),ISBLANK($AS69))</formula>
    </cfRule>
  </conditionalFormatting>
  <conditionalFormatting sqref="AS69:AU69">
    <cfRule type="expression" dxfId="1331" priority="397">
      <formula>AND(NOT(ISBLANK($R69)),ISBLANK($AT69),ISBLANK($AU69),ISBLANK($AV69))</formula>
    </cfRule>
  </conditionalFormatting>
  <conditionalFormatting sqref="AV69:AX69">
    <cfRule type="expression" dxfId="1330" priority="398">
      <formula>AND(NOT(ISBLANK($S69)),ISBLANK($AW69),ISBLANK($AX69),ISBLANK($AY69))</formula>
    </cfRule>
  </conditionalFormatting>
  <conditionalFormatting sqref="AY69:BA69">
    <cfRule type="expression" dxfId="1329" priority="399">
      <formula>AND(NOT(ISBLANK($T69)),ISBLANK($AZ69),ISBLANK($BA69),ISBLANK($BB69))</formula>
    </cfRule>
  </conditionalFormatting>
  <conditionalFormatting sqref="W69">
    <cfRule type="expression" dxfId="1328" priority="400">
      <formula>AND(NOT(ISBLANK($X69)),ISBLANK($U69),ISBLANK($V69),ISBLANK($W69))</formula>
    </cfRule>
  </conditionalFormatting>
  <conditionalFormatting sqref="U65">
    <cfRule type="expression" dxfId="1327" priority="401" stopIfTrue="1">
      <formula>AND(INDEX($M65:$T65,1,$V65)=0, $V65&gt;0)</formula>
    </cfRule>
  </conditionalFormatting>
  <conditionalFormatting sqref="AF65 AJ65:AL65 AQ65 BB65:BM65">
    <cfRule type="expression" dxfId="1326" priority="402" stopIfTrue="1">
      <formula>MOD(AF65,2)&lt;&gt;0</formula>
    </cfRule>
  </conditionalFormatting>
  <conditionalFormatting sqref="V65">
    <cfRule type="expression" dxfId="1325" priority="403" stopIfTrue="1">
      <formula>AND(INDEX($M65:$T65,1,$W65)=0, $W65&gt;0)</formula>
    </cfRule>
  </conditionalFormatting>
  <conditionalFormatting sqref="AD65:AE65 AG65:AI65 AM65:AP65 AR65:BA65">
    <cfRule type="expression" dxfId="1324" priority="404" stopIfTrue="1">
      <formula>MOD(AD65,2)&lt;&gt;0</formula>
    </cfRule>
  </conditionalFormatting>
  <conditionalFormatting sqref="AC185">
    <cfRule type="expression" dxfId="1323" priority="405">
      <formula>"&lt;=0.5*$E$17"</formula>
    </cfRule>
  </conditionalFormatting>
  <conditionalFormatting sqref="AC185">
    <cfRule type="expression" dxfId="1322" priority="406">
      <formula>"&gt;=0,5*$E$17"</formula>
    </cfRule>
  </conditionalFormatting>
  <conditionalFormatting sqref="AJ4:AJ10">
    <cfRule type="expression" dxfId="1321" priority="407">
      <formula>AND(NOT(ISBLANK($M4)),ISBLANK($AE4),ISBLANK($AF4),ISBLANK($AG4))</formula>
    </cfRule>
  </conditionalFormatting>
  <conditionalFormatting sqref="AL4:AL10">
    <cfRule type="expression" dxfId="1320" priority="408">
      <formula>AND(NOT(ISBLANK($M4)),ISBLANK($AE4),ISBLANK($AF4),ISBLANK($AG4))</formula>
    </cfRule>
  </conditionalFormatting>
  <conditionalFormatting sqref="AM4:AM10">
    <cfRule type="expression" dxfId="1319" priority="409">
      <formula>AND(NOT(ISBLANK($N4)),ISBLANK($AH4),ISBLANK($AI4),ISBLANK($AJ4))</formula>
    </cfRule>
  </conditionalFormatting>
  <conditionalFormatting sqref="AO4:AO10">
    <cfRule type="expression" dxfId="1318" priority="410">
      <formula>AND(NOT(ISBLANK($N4)),ISBLANK($AH4),ISBLANK($AI4),ISBLANK($AJ4))</formula>
    </cfRule>
  </conditionalFormatting>
  <conditionalFormatting sqref="AC18:AC19">
    <cfRule type="expression" dxfId="1317" priority="411">
      <formula>"&lt;=0.5*$E$17"</formula>
    </cfRule>
  </conditionalFormatting>
  <conditionalFormatting sqref="AC18:AC19">
    <cfRule type="expression" dxfId="1316" priority="412">
      <formula>"&gt;=0,5*$E$17"</formula>
    </cfRule>
  </conditionalFormatting>
  <conditionalFormatting sqref="AD18:BM19">
    <cfRule type="expression" dxfId="1315" priority="413" stopIfTrue="1">
      <formula>MOD(AD18,2)&lt;&gt;0</formula>
    </cfRule>
  </conditionalFormatting>
  <conditionalFormatting sqref="U18:U19">
    <cfRule type="expression" dxfId="1314" priority="414" stopIfTrue="1">
      <formula>AND(INDEX($M18:$T18,1,$V18)=0, $V18&gt;0)</formula>
    </cfRule>
  </conditionalFormatting>
  <conditionalFormatting sqref="V18:V19">
    <cfRule type="expression" dxfId="1313" priority="415" stopIfTrue="1">
      <formula>AND(INDEX($M18:$T18,1,$W18)=0, $W18&gt;0)</formula>
    </cfRule>
  </conditionalFormatting>
  <conditionalFormatting sqref="W18:W19">
    <cfRule type="expression" dxfId="1312" priority="416" stopIfTrue="1">
      <formula>AND(INDEX($M18:$T18,1,$X18)=0, $X18&gt;0)</formula>
    </cfRule>
  </conditionalFormatting>
  <conditionalFormatting sqref="AD18:AF19">
    <cfRule type="expression" dxfId="1311" priority="417">
      <formula>AND(NOT(ISBLANK($M18)),ISBLANK($AE18),ISBLANK($AF18),ISBLANK($AG18))</formula>
    </cfRule>
  </conditionalFormatting>
  <conditionalFormatting sqref="AG18:AI19">
    <cfRule type="expression" dxfId="1310" priority="418">
      <formula>AND(NOT(ISBLANK($N18)),ISBLANK($AH18),ISBLANK($AI18),ISBLANK($AJ18))</formula>
    </cfRule>
  </conditionalFormatting>
  <conditionalFormatting sqref="AJ18:AL19">
    <cfRule type="expression" dxfId="1309" priority="419">
      <formula>AND(NOT(ISBLANK($O18)),ISBLANK($AK18),ISBLANK($AL18),ISBLANK($AM18))</formula>
    </cfRule>
  </conditionalFormatting>
  <conditionalFormatting sqref="AM18:AO19">
    <cfRule type="expression" dxfId="1308" priority="420">
      <formula>AND(NOT(ISBLANK($P18)),ISBLANK($AN18),ISBLANK($AO18),ISBLANK($AP18))</formula>
    </cfRule>
  </conditionalFormatting>
  <conditionalFormatting sqref="AP18:AR19">
    <cfRule type="expression" dxfId="1307" priority="421">
      <formula>AND(NOT(ISBLANK($Q18)),ISBLANK($AQ18),ISBLANK($AR18),ISBLANK($AS18))</formula>
    </cfRule>
  </conditionalFormatting>
  <conditionalFormatting sqref="AS18:AU19">
    <cfRule type="expression" dxfId="1306" priority="422">
      <formula>AND(NOT(ISBLANK($R18)),ISBLANK($AT18),ISBLANK($AU18),ISBLANK($AV18))</formula>
    </cfRule>
  </conditionalFormatting>
  <conditionalFormatting sqref="AV18:AX19">
    <cfRule type="expression" dxfId="1305" priority="423">
      <formula>AND(NOT(ISBLANK($S18)),ISBLANK($AW18),ISBLANK($AX18),ISBLANK($AY18))</formula>
    </cfRule>
  </conditionalFormatting>
  <conditionalFormatting sqref="AY18:BA19">
    <cfRule type="expression" dxfId="1304" priority="424">
      <formula>AND(NOT(ISBLANK($T18)),ISBLANK($AZ18),ISBLANK($BA18),ISBLANK($BB18))</formula>
    </cfRule>
  </conditionalFormatting>
  <conditionalFormatting sqref="W18:W19">
    <cfRule type="expression" dxfId="1303" priority="425">
      <formula>AND(NOT(ISBLANK($X18)),ISBLANK($U18),ISBLANK($V18),ISBLANK($W18))</formula>
    </cfRule>
  </conditionalFormatting>
  <conditionalFormatting sqref="AC15:AC16">
    <cfRule type="expression" dxfId="1302" priority="426">
      <formula>"&lt;=0.5*$E$17"</formula>
    </cfRule>
  </conditionalFormatting>
  <conditionalFormatting sqref="AC15:AC16">
    <cfRule type="expression" dxfId="1301" priority="427">
      <formula>"&gt;=0,5*$E$17"</formula>
    </cfRule>
  </conditionalFormatting>
  <conditionalFormatting sqref="Y15:Y16 AD15:BM16">
    <cfRule type="expression" dxfId="1300" priority="428" stopIfTrue="1">
      <formula>MOD(Y15,2)&lt;&gt;0</formula>
    </cfRule>
  </conditionalFormatting>
  <conditionalFormatting sqref="U15:U16">
    <cfRule type="expression" dxfId="1299" priority="429" stopIfTrue="1">
      <formula>AND(INDEX($M15:$T15,1,$V15)=0, $V15&gt;0)</formula>
    </cfRule>
  </conditionalFormatting>
  <conditionalFormatting sqref="V15:V16">
    <cfRule type="expression" dxfId="1298" priority="430" stopIfTrue="1">
      <formula>AND(INDEX($M15:$T15,1,$W15)=0, $W15&gt;0)</formula>
    </cfRule>
  </conditionalFormatting>
  <conditionalFormatting sqref="W15:W16">
    <cfRule type="expression" dxfId="1297" priority="431" stopIfTrue="1">
      <formula>AND(INDEX($M15:$T15,1,$X15)=0, $X15&gt;0)</formula>
    </cfRule>
  </conditionalFormatting>
  <conditionalFormatting sqref="AD15:AF16">
    <cfRule type="expression" dxfId="1296" priority="432">
      <formula>AND(NOT(ISBLANK($M15)),ISBLANK($AE15),ISBLANK($AF15),ISBLANK($AG15))</formula>
    </cfRule>
  </conditionalFormatting>
  <conditionalFormatting sqref="AG15:AI16">
    <cfRule type="expression" dxfId="1295" priority="433">
      <formula>AND(NOT(ISBLANK($N15)),ISBLANK($AH15),ISBLANK($AI15),ISBLANK($AJ15))</formula>
    </cfRule>
  </conditionalFormatting>
  <conditionalFormatting sqref="AJ15:AL16">
    <cfRule type="expression" dxfId="1294" priority="434">
      <formula>AND(NOT(ISBLANK($O15)),ISBLANK($AK15),ISBLANK($AL15),ISBLANK($AM15))</formula>
    </cfRule>
  </conditionalFormatting>
  <conditionalFormatting sqref="AM15:AO16">
    <cfRule type="expression" dxfId="1293" priority="435">
      <formula>AND(NOT(ISBLANK($P15)),ISBLANK($AN15),ISBLANK($AO15),ISBLANK($AP15))</formula>
    </cfRule>
  </conditionalFormatting>
  <conditionalFormatting sqref="AP15:AR16">
    <cfRule type="expression" dxfId="1292" priority="436">
      <formula>AND(NOT(ISBLANK($Q15)),ISBLANK($AQ15),ISBLANK($AR15),ISBLANK($AS15))</formula>
    </cfRule>
  </conditionalFormatting>
  <conditionalFormatting sqref="AS15:AU16">
    <cfRule type="expression" dxfId="1291" priority="437">
      <formula>AND(NOT(ISBLANK($R15)),ISBLANK($AT15),ISBLANK($AU15),ISBLANK($AV15))</formula>
    </cfRule>
  </conditionalFormatting>
  <conditionalFormatting sqref="AV15:AX16">
    <cfRule type="expression" dxfId="1290" priority="438">
      <formula>AND(NOT(ISBLANK($S15)),ISBLANK($AW15),ISBLANK($AX15),ISBLANK($AY15))</formula>
    </cfRule>
  </conditionalFormatting>
  <conditionalFormatting sqref="AY15:BA16">
    <cfRule type="expression" dxfId="1289" priority="439">
      <formula>AND(NOT(ISBLANK($T15)),ISBLANK($AZ15),ISBLANK($BA15),ISBLANK($BB15))</formula>
    </cfRule>
  </conditionalFormatting>
  <conditionalFormatting sqref="W15:W16">
    <cfRule type="expression" dxfId="1288" priority="440">
      <formula>AND(NOT(ISBLANK($X15)),ISBLANK($U15),ISBLANK($V15),ISBLANK($W15))</formula>
    </cfRule>
  </conditionalFormatting>
  <conditionalFormatting sqref="W27">
    <cfRule type="expression" dxfId="1287" priority="441">
      <formula>AND(NOT(ISBLANK($X27)),ISBLANK($U27),ISBLANK($V27),ISBLANK(#REF!))</formula>
    </cfRule>
  </conditionalFormatting>
  <conditionalFormatting sqref="AN27">
    <cfRule type="expression" dxfId="1286" priority="442">
      <formula>AND(NOT(ISBLANK(#REF!)),ISBLANK(#REF!),ISBLANK($AO27),ISBLANK(#REF!))</formula>
    </cfRule>
  </conditionalFormatting>
  <conditionalFormatting sqref="AM27 AO27">
    <cfRule type="expression" dxfId="1285" priority="443">
      <formula>AND(NOT(ISBLANK($P27)),ISBLANK($AN27),ISBLANK($AO28),ISBLANK($AP27))</formula>
    </cfRule>
  </conditionalFormatting>
  <conditionalFormatting sqref="AF51:AF54 AJ51:AL54 AQ51:AQ54 BB51:BM54">
    <cfRule type="expression" dxfId="1284" priority="444" stopIfTrue="1">
      <formula>MOD(AF51,2)&lt;&gt;0</formula>
    </cfRule>
  </conditionalFormatting>
  <conditionalFormatting sqref="AD51:AE54 AG51:AI54 AM51:AP54 AR51:BA54">
    <cfRule type="expression" dxfId="1283" priority="445" stopIfTrue="1">
      <formula>MOD(AD51,2)&lt;&gt;0</formula>
    </cfRule>
  </conditionalFormatting>
  <conditionalFormatting sqref="AD70:AF71 AD76:AF76">
    <cfRule type="expression" dxfId="1282" priority="446" stopIfTrue="1">
      <formula>MOD(AD70,2)&lt;&gt;0</formula>
    </cfRule>
  </conditionalFormatting>
  <conditionalFormatting sqref="AD70:AF71">
    <cfRule type="expression" dxfId="1281" priority="447">
      <formula>AND(NOT(ISBLANK($M70)),ISBLANK($AE70),ISBLANK($AF70),ISBLANK($AG70))</formula>
    </cfRule>
  </conditionalFormatting>
  <conditionalFormatting sqref="AG70:AI71 AG76:AI76">
    <cfRule type="expression" dxfId="1280" priority="448" stopIfTrue="1">
      <formula>MOD(AG70,2)&lt;&gt;0</formula>
    </cfRule>
  </conditionalFormatting>
  <conditionalFormatting sqref="AG70:AI71">
    <cfRule type="expression" dxfId="1279" priority="449">
      <formula>AND(NOT(ISBLANK($N70)),ISBLANK($AH70),ISBLANK($AI70),ISBLANK($AJ70))</formula>
    </cfRule>
  </conditionalFormatting>
  <conditionalFormatting sqref="AJ70:AL70">
    <cfRule type="expression" dxfId="1278" priority="450">
      <formula>AND(NOT(ISBLANK($O70)),ISBLANK($AK70),ISBLANK($AL70),ISBLANK($AM70))</formula>
    </cfRule>
  </conditionalFormatting>
  <conditionalFormatting sqref="AJ70:AL70 AJ76:AL76">
    <cfRule type="expression" dxfId="1277" priority="451" stopIfTrue="1">
      <formula>MOD(AJ70,2)&lt;&gt;0</formula>
    </cfRule>
  </conditionalFormatting>
  <conditionalFormatting sqref="AC21">
    <cfRule type="expression" dxfId="1276" priority="452">
      <formula>"&lt;=0.5*$E$17"</formula>
    </cfRule>
  </conditionalFormatting>
  <conditionalFormatting sqref="AC21">
    <cfRule type="expression" dxfId="1275" priority="453">
      <formula>"&gt;=0,5*$E$17"</formula>
    </cfRule>
  </conditionalFormatting>
  <conditionalFormatting sqref="Y21 AD21:BM21">
    <cfRule type="expression" dxfId="1274" priority="454" stopIfTrue="1">
      <formula>MOD(Y21,2)&lt;&gt;0</formula>
    </cfRule>
  </conditionalFormatting>
  <conditionalFormatting sqref="U21">
    <cfRule type="expression" dxfId="1273" priority="455" stopIfTrue="1">
      <formula>AND(INDEX($M21:$T21,1,$V21)=0, $V21&gt;0)</formula>
    </cfRule>
  </conditionalFormatting>
  <conditionalFormatting sqref="V21">
    <cfRule type="expression" dxfId="1272" priority="456" stopIfTrue="1">
      <formula>AND(INDEX($M21:$T21,1,$W21)=0, $W21&gt;0)</formula>
    </cfRule>
  </conditionalFormatting>
  <conditionalFormatting sqref="W21">
    <cfRule type="expression" dxfId="1271" priority="457" stopIfTrue="1">
      <formula>AND(INDEX($M21:$T21,1,$X21)=0, $X21&gt;0)</formula>
    </cfRule>
  </conditionalFormatting>
  <conditionalFormatting sqref="AD21:AF21">
    <cfRule type="expression" dxfId="1270" priority="458">
      <formula>AND(NOT(ISBLANK($M21)),ISBLANK($AE21),ISBLANK($AF21),ISBLANK($AG21))</formula>
    </cfRule>
  </conditionalFormatting>
  <conditionalFormatting sqref="AG21:AI21">
    <cfRule type="expression" dxfId="1269" priority="459">
      <formula>AND(NOT(ISBLANK($N21)),ISBLANK($AH21),ISBLANK($AI21),ISBLANK($AJ21))</formula>
    </cfRule>
  </conditionalFormatting>
  <conditionalFormatting sqref="AJ21:AL21">
    <cfRule type="expression" dxfId="1268" priority="460">
      <formula>AND(NOT(ISBLANK($O21)),ISBLANK($AK21),ISBLANK($AL21),ISBLANK($AM21))</formula>
    </cfRule>
  </conditionalFormatting>
  <conditionalFormatting sqref="AM21:AO21">
    <cfRule type="expression" dxfId="1267" priority="461">
      <formula>AND(NOT(ISBLANK($P21)),ISBLANK($AN21),ISBLANK($AO21),ISBLANK($AP21))</formula>
    </cfRule>
  </conditionalFormatting>
  <conditionalFormatting sqref="AP21:AR21">
    <cfRule type="expression" dxfId="1266" priority="462">
      <formula>AND(NOT(ISBLANK($Q21)),ISBLANK($AQ21),ISBLANK($AR21),ISBLANK($AS21))</formula>
    </cfRule>
  </conditionalFormatting>
  <conditionalFormatting sqref="AS21:AU21">
    <cfRule type="expression" dxfId="1265" priority="463">
      <formula>AND(NOT(ISBLANK($R21)),ISBLANK($AT21),ISBLANK($AU21),ISBLANK($AV21))</formula>
    </cfRule>
  </conditionalFormatting>
  <conditionalFormatting sqref="AV21:AX21">
    <cfRule type="expression" dxfId="1264" priority="464">
      <formula>AND(NOT(ISBLANK($S21)),ISBLANK($AW21),ISBLANK($AX21),ISBLANK($AY21))</formula>
    </cfRule>
  </conditionalFormatting>
  <conditionalFormatting sqref="AY21:BA21">
    <cfRule type="expression" dxfId="1263" priority="465">
      <formula>AND(NOT(ISBLANK($T21)),ISBLANK($AZ21),ISBLANK($BA21),ISBLANK($BB21))</formula>
    </cfRule>
  </conditionalFormatting>
  <conditionalFormatting sqref="W21">
    <cfRule type="expression" dxfId="1262" priority="466">
      <formula>AND(NOT(ISBLANK($X21)),ISBLANK($U21),ISBLANK($V21),ISBLANK($W21))</formula>
    </cfRule>
  </conditionalFormatting>
  <conditionalFormatting sqref="AC37">
    <cfRule type="expression" dxfId="1261" priority="467">
      <formula>"&lt;=0.5*$E$17"</formula>
    </cfRule>
  </conditionalFormatting>
  <conditionalFormatting sqref="AC37">
    <cfRule type="expression" dxfId="1260" priority="468">
      <formula>"&gt;=0,5*$E$17"</formula>
    </cfRule>
  </conditionalFormatting>
  <conditionalFormatting sqref="AD37:BM37">
    <cfRule type="expression" dxfId="1259" priority="469" stopIfTrue="1">
      <formula>MOD(AD37,2)&lt;&gt;0</formula>
    </cfRule>
  </conditionalFormatting>
  <conditionalFormatting sqref="U37">
    <cfRule type="expression" dxfId="1258" priority="470" stopIfTrue="1">
      <formula>AND(INDEX($M37:$T37,1,$V37)=0, $V37&gt;0)</formula>
    </cfRule>
  </conditionalFormatting>
  <conditionalFormatting sqref="V37">
    <cfRule type="expression" dxfId="1257" priority="471" stopIfTrue="1">
      <formula>AND(INDEX($M37:$T37,1,$W37)=0, $W37&gt;0)</formula>
    </cfRule>
  </conditionalFormatting>
  <conditionalFormatting sqref="W37">
    <cfRule type="expression" dxfId="1256" priority="472" stopIfTrue="1">
      <formula>AND(INDEX($M37:$T37,1,$X37)=0, $X37&gt;0)</formula>
    </cfRule>
  </conditionalFormatting>
  <conditionalFormatting sqref="AD37:AF37">
    <cfRule type="expression" dxfId="1255" priority="473">
      <formula>AND(NOT(ISBLANK($M37)),ISBLANK($AE37),ISBLANK($AF37),ISBLANK($AG37))</formula>
    </cfRule>
  </conditionalFormatting>
  <conditionalFormatting sqref="AG37:AI37">
    <cfRule type="expression" dxfId="1254" priority="474">
      <formula>AND(NOT(ISBLANK($N37)),ISBLANK($AH37),ISBLANK($AI37),ISBLANK($AJ37))</formula>
    </cfRule>
  </conditionalFormatting>
  <conditionalFormatting sqref="AJ37:AL37">
    <cfRule type="expression" dxfId="1253" priority="475">
      <formula>AND(NOT(ISBLANK($O37)),ISBLANK($AK37),ISBLANK($AL37),ISBLANK($AM37))</formula>
    </cfRule>
  </conditionalFormatting>
  <conditionalFormatting sqref="AM37:AO37">
    <cfRule type="expression" dxfId="1252" priority="476">
      <formula>AND(NOT(ISBLANK($P37)),ISBLANK($AN37),ISBLANK($AO37),ISBLANK($AP37))</formula>
    </cfRule>
  </conditionalFormatting>
  <conditionalFormatting sqref="AP37:AR37">
    <cfRule type="expression" dxfId="1251" priority="477">
      <formula>AND(NOT(ISBLANK($Q37)),ISBLANK($AQ37),ISBLANK($AR37),ISBLANK($AS37))</formula>
    </cfRule>
  </conditionalFormatting>
  <conditionalFormatting sqref="AS37:AU37">
    <cfRule type="expression" dxfId="1250" priority="478">
      <formula>AND(NOT(ISBLANK($R37)),ISBLANK($AT37),ISBLANK($AU37),ISBLANK($AV37))</formula>
    </cfRule>
  </conditionalFormatting>
  <conditionalFormatting sqref="AV37:AX37">
    <cfRule type="expression" dxfId="1249" priority="479">
      <formula>AND(NOT(ISBLANK($S37)),ISBLANK($AW37),ISBLANK($AX37),ISBLANK($AY37))</formula>
    </cfRule>
  </conditionalFormatting>
  <conditionalFormatting sqref="AY37:BA37">
    <cfRule type="expression" dxfId="1248" priority="480">
      <formula>AND(NOT(ISBLANK($T37)),ISBLANK($AZ37),ISBLANK($BA37),ISBLANK($BB37))</formula>
    </cfRule>
  </conditionalFormatting>
  <conditionalFormatting sqref="W37">
    <cfRule type="expression" dxfId="1247" priority="481">
      <formula>AND(NOT(ISBLANK($X37)),ISBLANK($U37),ISBLANK($V37),ISBLANK($W37))</formula>
    </cfRule>
  </conditionalFormatting>
  <conditionalFormatting sqref="AC40">
    <cfRule type="expression" dxfId="1246" priority="482">
      <formula>"&lt;=0.5*$E$17"</formula>
    </cfRule>
  </conditionalFormatting>
  <conditionalFormatting sqref="AC40">
    <cfRule type="expression" dxfId="1245" priority="483">
      <formula>"&gt;=0,5*$E$17"</formula>
    </cfRule>
  </conditionalFormatting>
  <conditionalFormatting sqref="AD40:BM40">
    <cfRule type="expression" dxfId="1244" priority="484" stopIfTrue="1">
      <formula>MOD(AD40,2)&lt;&gt;0</formula>
    </cfRule>
  </conditionalFormatting>
  <conditionalFormatting sqref="U40">
    <cfRule type="expression" dxfId="1243" priority="485" stopIfTrue="1">
      <formula>AND(INDEX($M40:$T40,1,$V40)=0, $V40&gt;0)</formula>
    </cfRule>
  </conditionalFormatting>
  <conditionalFormatting sqref="V40">
    <cfRule type="expression" dxfId="1242" priority="486" stopIfTrue="1">
      <formula>AND(INDEX($M40:$T40,1,$W40)=0, $W40&gt;0)</formula>
    </cfRule>
  </conditionalFormatting>
  <conditionalFormatting sqref="W40">
    <cfRule type="expression" dxfId="1241" priority="487" stopIfTrue="1">
      <formula>AND(INDEX($M40:$T40,1,$X40)=0, $X40&gt;0)</formula>
    </cfRule>
  </conditionalFormatting>
  <conditionalFormatting sqref="AD40:AF40">
    <cfRule type="expression" dxfId="1240" priority="488">
      <formula>AND(NOT(ISBLANK($M40)),ISBLANK($AE40),ISBLANK($AF40),ISBLANK($AG40))</formula>
    </cfRule>
  </conditionalFormatting>
  <conditionalFormatting sqref="AG40:AI40">
    <cfRule type="expression" dxfId="1239" priority="489">
      <formula>AND(NOT(ISBLANK($N40)),ISBLANK($AH40),ISBLANK($AI40),ISBLANK($AJ40))</formula>
    </cfRule>
  </conditionalFormatting>
  <conditionalFormatting sqref="AJ40:AL40">
    <cfRule type="expression" dxfId="1238" priority="490">
      <formula>AND(NOT(ISBLANK($O40)),ISBLANK($AK40),ISBLANK($AL40),ISBLANK($AM40))</formula>
    </cfRule>
  </conditionalFormatting>
  <conditionalFormatting sqref="AM40:AO40">
    <cfRule type="expression" dxfId="1237" priority="491">
      <formula>AND(NOT(ISBLANK($P40)),ISBLANK($AN40),ISBLANK($AO40),ISBLANK($AP40))</formula>
    </cfRule>
  </conditionalFormatting>
  <conditionalFormatting sqref="AP40:AR40">
    <cfRule type="expression" dxfId="1236" priority="492">
      <formula>AND(NOT(ISBLANK($Q40)),ISBLANK($AQ40),ISBLANK($AR40),ISBLANK($AS40))</formula>
    </cfRule>
  </conditionalFormatting>
  <conditionalFormatting sqref="AS40:AU40">
    <cfRule type="expression" dxfId="1235" priority="493">
      <formula>AND(NOT(ISBLANK($R40)),ISBLANK($AT40),ISBLANK($AU40),ISBLANK($AV40))</formula>
    </cfRule>
  </conditionalFormatting>
  <conditionalFormatting sqref="AV40:AX40">
    <cfRule type="expression" dxfId="1234" priority="494">
      <formula>AND(NOT(ISBLANK($S40)),ISBLANK($AW40),ISBLANK($AX40),ISBLANK($AY40))</formula>
    </cfRule>
  </conditionalFormatting>
  <conditionalFormatting sqref="AY40:BA40">
    <cfRule type="expression" dxfId="1233" priority="495">
      <formula>AND(NOT(ISBLANK($T40)),ISBLANK($AZ40),ISBLANK($BA40),ISBLANK($BB40))</formula>
    </cfRule>
  </conditionalFormatting>
  <conditionalFormatting sqref="W40">
    <cfRule type="expression" dxfId="1232" priority="496">
      <formula>AND(NOT(ISBLANK($X40)),ISBLANK($U40),ISBLANK($V40),ISBLANK($W40))</formula>
    </cfRule>
  </conditionalFormatting>
  <conditionalFormatting sqref="AC41">
    <cfRule type="expression" dxfId="1231" priority="497">
      <formula>"&lt;=0.5*$E$17"</formula>
    </cfRule>
  </conditionalFormatting>
  <conditionalFormatting sqref="AC41">
    <cfRule type="expression" dxfId="1230" priority="498">
      <formula>"&gt;=0,5*$E$17"</formula>
    </cfRule>
  </conditionalFormatting>
  <conditionalFormatting sqref="AD41:BM41">
    <cfRule type="expression" dxfId="1229" priority="499" stopIfTrue="1">
      <formula>MOD(AD41,2)&lt;&gt;0</formula>
    </cfRule>
  </conditionalFormatting>
  <conditionalFormatting sqref="U41">
    <cfRule type="expression" dxfId="1228" priority="500" stopIfTrue="1">
      <formula>AND(INDEX($M41:$T41,1,$V41)=0, $V41&gt;0)</formula>
    </cfRule>
  </conditionalFormatting>
  <conditionalFormatting sqref="V41">
    <cfRule type="expression" dxfId="1227" priority="501" stopIfTrue="1">
      <formula>AND(INDEX($M41:$T41,1,$W41)=0, $W41&gt;0)</formula>
    </cfRule>
  </conditionalFormatting>
  <conditionalFormatting sqref="W41">
    <cfRule type="expression" dxfId="1226" priority="502" stopIfTrue="1">
      <formula>AND(INDEX($M41:$T41,1,$X41)=0, $X41&gt;0)</formula>
    </cfRule>
  </conditionalFormatting>
  <conditionalFormatting sqref="AD41:AF41">
    <cfRule type="expression" dxfId="1225" priority="503">
      <formula>AND(NOT(ISBLANK($M41)),ISBLANK($AE41),ISBLANK($AF41),ISBLANK($AG41))</formula>
    </cfRule>
  </conditionalFormatting>
  <conditionalFormatting sqref="AG41:AI41">
    <cfRule type="expression" dxfId="1224" priority="504">
      <formula>AND(NOT(ISBLANK($N41)),ISBLANK($AH41),ISBLANK($AI41),ISBLANK($AJ41))</formula>
    </cfRule>
  </conditionalFormatting>
  <conditionalFormatting sqref="AJ41:AL41">
    <cfRule type="expression" dxfId="1223" priority="505">
      <formula>AND(NOT(ISBLANK($O41)),ISBLANK($AK41),ISBLANK($AL41),ISBLANK($AM41))</formula>
    </cfRule>
  </conditionalFormatting>
  <conditionalFormatting sqref="AM41:AO41">
    <cfRule type="expression" dxfId="1222" priority="506">
      <formula>AND(NOT(ISBLANK($P41)),ISBLANK($AN41),ISBLANK($AO41),ISBLANK($AP41))</formula>
    </cfRule>
  </conditionalFormatting>
  <conditionalFormatting sqref="AP41:AR41">
    <cfRule type="expression" dxfId="1221" priority="507">
      <formula>AND(NOT(ISBLANK($Q41)),ISBLANK($AQ41),ISBLANK($AR41),ISBLANK($AS41))</formula>
    </cfRule>
  </conditionalFormatting>
  <conditionalFormatting sqref="AS41:AU41">
    <cfRule type="expression" dxfId="1220" priority="508">
      <formula>AND(NOT(ISBLANK($R41)),ISBLANK($AT41),ISBLANK($AU41),ISBLANK($AV41))</formula>
    </cfRule>
  </conditionalFormatting>
  <conditionalFormatting sqref="AV41:AX41">
    <cfRule type="expression" dxfId="1219" priority="509">
      <formula>AND(NOT(ISBLANK($S41)),ISBLANK($AW41),ISBLANK($AX41),ISBLANK($AY41))</formula>
    </cfRule>
  </conditionalFormatting>
  <conditionalFormatting sqref="AY41:BA41">
    <cfRule type="expression" dxfId="1218" priority="510">
      <formula>AND(NOT(ISBLANK($T41)),ISBLANK($AZ41),ISBLANK($BA41),ISBLANK($BB41))</formula>
    </cfRule>
  </conditionalFormatting>
  <conditionalFormatting sqref="W41">
    <cfRule type="expression" dxfId="1217" priority="511">
      <formula>AND(NOT(ISBLANK($X41)),ISBLANK($U41),ISBLANK($V41),ISBLANK($W41))</formula>
    </cfRule>
  </conditionalFormatting>
  <conditionalFormatting sqref="AC42">
    <cfRule type="expression" dxfId="1216" priority="512">
      <formula>"&lt;=0.5*$E$17"</formula>
    </cfRule>
  </conditionalFormatting>
  <conditionalFormatting sqref="AC42">
    <cfRule type="expression" dxfId="1215" priority="513">
      <formula>"&gt;=0,5*$E$17"</formula>
    </cfRule>
  </conditionalFormatting>
  <conditionalFormatting sqref="AD42:BM42">
    <cfRule type="expression" dxfId="1214" priority="514" stopIfTrue="1">
      <formula>MOD(AD42,2)&lt;&gt;0</formula>
    </cfRule>
  </conditionalFormatting>
  <conditionalFormatting sqref="U42">
    <cfRule type="expression" dxfId="1213" priority="515" stopIfTrue="1">
      <formula>AND(INDEX($M42:$T42,1,$V42)=0, $V42&gt;0)</formula>
    </cfRule>
  </conditionalFormatting>
  <conditionalFormatting sqref="V42">
    <cfRule type="expression" dxfId="1212" priority="516" stopIfTrue="1">
      <formula>AND(INDEX($M42:$T42,1,$W42)=0, $W42&gt;0)</formula>
    </cfRule>
  </conditionalFormatting>
  <conditionalFormatting sqref="W42">
    <cfRule type="expression" dxfId="1211" priority="517" stopIfTrue="1">
      <formula>AND(INDEX($M42:$T42,1,$X42)=0, $X42&gt;0)</formula>
    </cfRule>
  </conditionalFormatting>
  <conditionalFormatting sqref="AD42:AF42">
    <cfRule type="expression" dxfId="1210" priority="518">
      <formula>AND(NOT(ISBLANK($M42)),ISBLANK($AE42),ISBLANK($AF42),ISBLANK($AG42))</formula>
    </cfRule>
  </conditionalFormatting>
  <conditionalFormatting sqref="AG42:AI42">
    <cfRule type="expression" dxfId="1209" priority="519">
      <formula>AND(NOT(ISBLANK($N42)),ISBLANK($AH42),ISBLANK($AI42),ISBLANK($AJ42))</formula>
    </cfRule>
  </conditionalFormatting>
  <conditionalFormatting sqref="AJ42:AL42">
    <cfRule type="expression" dxfId="1208" priority="520">
      <formula>AND(NOT(ISBLANK($O42)),ISBLANK($AK42),ISBLANK($AL42),ISBLANK($AM42))</formula>
    </cfRule>
  </conditionalFormatting>
  <conditionalFormatting sqref="AM42:AO42">
    <cfRule type="expression" dxfId="1207" priority="521">
      <formula>AND(NOT(ISBLANK($P42)),ISBLANK($AN42),ISBLANK($AO42),ISBLANK($AP42))</formula>
    </cfRule>
  </conditionalFormatting>
  <conditionalFormatting sqref="AP42:AR42">
    <cfRule type="expression" dxfId="1206" priority="522">
      <formula>AND(NOT(ISBLANK($Q42)),ISBLANK($AQ42),ISBLANK($AR42),ISBLANK($AS42))</formula>
    </cfRule>
  </conditionalFormatting>
  <conditionalFormatting sqref="AS42:AU42">
    <cfRule type="expression" dxfId="1205" priority="523">
      <formula>AND(NOT(ISBLANK($R42)),ISBLANK($AT42),ISBLANK($AU42),ISBLANK($AV42))</formula>
    </cfRule>
  </conditionalFormatting>
  <conditionalFormatting sqref="AV42:AX42">
    <cfRule type="expression" dxfId="1204" priority="524">
      <formula>AND(NOT(ISBLANK($S42)),ISBLANK($AW42),ISBLANK($AX42),ISBLANK($AY42))</formula>
    </cfRule>
  </conditionalFormatting>
  <conditionalFormatting sqref="AY42:BA42">
    <cfRule type="expression" dxfId="1203" priority="525">
      <formula>AND(NOT(ISBLANK($T42)),ISBLANK($AZ42),ISBLANK($BA42),ISBLANK($BB42))</formula>
    </cfRule>
  </conditionalFormatting>
  <conditionalFormatting sqref="W42">
    <cfRule type="expression" dxfId="1202" priority="526">
      <formula>AND(NOT(ISBLANK($X42)),ISBLANK($U42),ISBLANK($V42),ISBLANK($W42))</formula>
    </cfRule>
  </conditionalFormatting>
  <conditionalFormatting sqref="AC38">
    <cfRule type="expression" dxfId="1201" priority="527">
      <formula>"&lt;=0.5*$E$17"</formula>
    </cfRule>
  </conditionalFormatting>
  <conditionalFormatting sqref="AC38">
    <cfRule type="expression" dxfId="1200" priority="528">
      <formula>"&gt;=0,5*$E$17"</formula>
    </cfRule>
  </conditionalFormatting>
  <conditionalFormatting sqref="AD38:BM38">
    <cfRule type="expression" dxfId="1199" priority="529" stopIfTrue="1">
      <formula>MOD(AD38,2)&lt;&gt;0</formula>
    </cfRule>
  </conditionalFormatting>
  <conditionalFormatting sqref="U38">
    <cfRule type="expression" dxfId="1198" priority="530" stopIfTrue="1">
      <formula>AND(INDEX($M38:$T38,1,$V38)=0, $V38&gt;0)</formula>
    </cfRule>
  </conditionalFormatting>
  <conditionalFormatting sqref="V38">
    <cfRule type="expression" dxfId="1197" priority="531" stopIfTrue="1">
      <formula>AND(INDEX($M38:$T38,1,$W38)=0, $W38&gt;0)</formula>
    </cfRule>
  </conditionalFormatting>
  <conditionalFormatting sqref="W38">
    <cfRule type="expression" dxfId="1196" priority="532" stopIfTrue="1">
      <formula>AND(INDEX($M38:$T38,1,$X38)=0, $X38&gt;0)</formula>
    </cfRule>
  </conditionalFormatting>
  <conditionalFormatting sqref="AD38:AF38">
    <cfRule type="expression" dxfId="1195" priority="533">
      <formula>AND(NOT(ISBLANK($M38)),ISBLANK($AE38),ISBLANK($AF38),ISBLANK($AG38))</formula>
    </cfRule>
  </conditionalFormatting>
  <conditionalFormatting sqref="AG38:AI38">
    <cfRule type="expression" dxfId="1194" priority="534">
      <formula>AND(NOT(ISBLANK($N38)),ISBLANK($AH38),ISBLANK($AI38),ISBLANK($AJ38))</formula>
    </cfRule>
  </conditionalFormatting>
  <conditionalFormatting sqref="AJ38:AL38">
    <cfRule type="expression" dxfId="1193" priority="535">
      <formula>AND(NOT(ISBLANK($O38)),ISBLANK($AK38),ISBLANK($AL38),ISBLANK($AM38))</formula>
    </cfRule>
  </conditionalFormatting>
  <conditionalFormatting sqref="AM38:AO38">
    <cfRule type="expression" dxfId="1192" priority="536">
      <formula>AND(NOT(ISBLANK($P38)),ISBLANK($AN38),ISBLANK($AO38),ISBLANK($AP38))</formula>
    </cfRule>
  </conditionalFormatting>
  <conditionalFormatting sqref="AP38:AR38">
    <cfRule type="expression" dxfId="1191" priority="537">
      <formula>AND(NOT(ISBLANK($Q38)),ISBLANK($AQ38),ISBLANK($AR38),ISBLANK($AS38))</formula>
    </cfRule>
  </conditionalFormatting>
  <conditionalFormatting sqref="AS38:AU38">
    <cfRule type="expression" dxfId="1190" priority="538">
      <formula>AND(NOT(ISBLANK($R38)),ISBLANK($AT38),ISBLANK($AU38),ISBLANK($AV38))</formula>
    </cfRule>
  </conditionalFormatting>
  <conditionalFormatting sqref="AV38:AX38">
    <cfRule type="expression" dxfId="1189" priority="539">
      <formula>AND(NOT(ISBLANK($S38)),ISBLANK($AW38),ISBLANK($AX38),ISBLANK($AY38))</formula>
    </cfRule>
  </conditionalFormatting>
  <conditionalFormatting sqref="AY38:BA38">
    <cfRule type="expression" dxfId="1188" priority="540">
      <formula>AND(NOT(ISBLANK($T38)),ISBLANK($AZ38),ISBLANK($BA38),ISBLANK($BB38))</formula>
    </cfRule>
  </conditionalFormatting>
  <conditionalFormatting sqref="W38">
    <cfRule type="expression" dxfId="1187" priority="541">
      <formula>AND(NOT(ISBLANK($X38)),ISBLANK($U38),ISBLANK($V38),ISBLANK($W38))</formula>
    </cfRule>
  </conditionalFormatting>
  <conditionalFormatting sqref="AC39">
    <cfRule type="expression" dxfId="1186" priority="542">
      <formula>"&lt;=0.5*$E$17"</formula>
    </cfRule>
  </conditionalFormatting>
  <conditionalFormatting sqref="AC39">
    <cfRule type="expression" dxfId="1185" priority="543">
      <formula>"&gt;=0,5*$E$17"</formula>
    </cfRule>
  </conditionalFormatting>
  <conditionalFormatting sqref="AD39:BM39">
    <cfRule type="expression" dxfId="1184" priority="544" stopIfTrue="1">
      <formula>MOD(AD39,2)&lt;&gt;0</formula>
    </cfRule>
  </conditionalFormatting>
  <conditionalFormatting sqref="U39">
    <cfRule type="expression" dxfId="1183" priority="545" stopIfTrue="1">
      <formula>AND(INDEX($M39:$T39,1,$V39)=0, $V39&gt;0)</formula>
    </cfRule>
  </conditionalFormatting>
  <conditionalFormatting sqref="V39">
    <cfRule type="expression" dxfId="1182" priority="546" stopIfTrue="1">
      <formula>AND(INDEX($M39:$T39,1,$W39)=0, $W39&gt;0)</formula>
    </cfRule>
  </conditionalFormatting>
  <conditionalFormatting sqref="W39">
    <cfRule type="expression" dxfId="1181" priority="547" stopIfTrue="1">
      <formula>AND(INDEX($M39:$T39,1,$X39)=0, $X39&gt;0)</formula>
    </cfRule>
  </conditionalFormatting>
  <conditionalFormatting sqref="AD39:AF39">
    <cfRule type="expression" dxfId="1180" priority="548">
      <formula>AND(NOT(ISBLANK($M39)),ISBLANK($AE39),ISBLANK($AF39),ISBLANK($AG39))</formula>
    </cfRule>
  </conditionalFormatting>
  <conditionalFormatting sqref="AG39:AI39">
    <cfRule type="expression" dxfId="1179" priority="549">
      <formula>AND(NOT(ISBLANK($N39)),ISBLANK($AH39),ISBLANK($AI39),ISBLANK($AJ39))</formula>
    </cfRule>
  </conditionalFormatting>
  <conditionalFormatting sqref="AJ39:AL39">
    <cfRule type="expression" dxfId="1178" priority="550">
      <formula>AND(NOT(ISBLANK($O39)),ISBLANK($AK39),ISBLANK($AL39),ISBLANK($AM39))</formula>
    </cfRule>
  </conditionalFormatting>
  <conditionalFormatting sqref="AM39:AO39">
    <cfRule type="expression" dxfId="1177" priority="551">
      <formula>AND(NOT(ISBLANK($P39)),ISBLANK($AN39),ISBLANK($AO39),ISBLANK($AP39))</formula>
    </cfRule>
  </conditionalFormatting>
  <conditionalFormatting sqref="AP39:AR39">
    <cfRule type="expression" dxfId="1176" priority="552">
      <formula>AND(NOT(ISBLANK($Q39)),ISBLANK($AQ39),ISBLANK($AR39),ISBLANK($AS39))</formula>
    </cfRule>
  </conditionalFormatting>
  <conditionalFormatting sqref="AS39:AU39">
    <cfRule type="expression" dxfId="1175" priority="553">
      <formula>AND(NOT(ISBLANK($R39)),ISBLANK($AT39),ISBLANK($AU39),ISBLANK($AV39))</formula>
    </cfRule>
  </conditionalFormatting>
  <conditionalFormatting sqref="AV39:AX39">
    <cfRule type="expression" dxfId="1174" priority="554">
      <formula>AND(NOT(ISBLANK($S39)),ISBLANK($AW39),ISBLANK($AX39),ISBLANK($AY39))</formula>
    </cfRule>
  </conditionalFormatting>
  <conditionalFormatting sqref="AY39:BA39">
    <cfRule type="expression" dxfId="1173" priority="555">
      <formula>AND(NOT(ISBLANK($T39)),ISBLANK($AZ39),ISBLANK($BA39),ISBLANK($BB39))</formula>
    </cfRule>
  </conditionalFormatting>
  <conditionalFormatting sqref="W39">
    <cfRule type="expression" dxfId="1172" priority="556">
      <formula>AND(NOT(ISBLANK($X39)),ISBLANK($U39),ISBLANK($V39),ISBLANK($W39))</formula>
    </cfRule>
  </conditionalFormatting>
  <conditionalFormatting sqref="AJ71:AL71">
    <cfRule type="expression" dxfId="1171" priority="557" stopIfTrue="1">
      <formula>MOD(AJ71,2)&lt;&gt;0</formula>
    </cfRule>
  </conditionalFormatting>
  <conditionalFormatting sqref="AJ71:AL71">
    <cfRule type="expression" dxfId="1170" priority="558">
      <formula>AND(NOT(ISBLANK($M71)),ISBLANK($AE71),ISBLANK($AF71),ISBLANK($AG71))</formula>
    </cfRule>
  </conditionalFormatting>
  <conditionalFormatting sqref="AM71:AO71">
    <cfRule type="expression" dxfId="1169" priority="559" stopIfTrue="1">
      <formula>MOD(AM71,2)&lt;&gt;0</formula>
    </cfRule>
  </conditionalFormatting>
  <conditionalFormatting sqref="AM71:AO71">
    <cfRule type="expression" dxfId="1168" priority="560">
      <formula>AND(NOT(ISBLANK($N71)),ISBLANK($AH71),ISBLANK($AI71),ISBLANK($AJ71))</formula>
    </cfRule>
  </conditionalFormatting>
  <conditionalFormatting sqref="AP71:AR71">
    <cfRule type="expression" dxfId="1167" priority="561" stopIfTrue="1">
      <formula>MOD(AP71,2)&lt;&gt;0</formula>
    </cfRule>
  </conditionalFormatting>
  <conditionalFormatting sqref="AP71:AR71">
    <cfRule type="expression" dxfId="1166" priority="562">
      <formula>AND(NOT(ISBLANK($M71)),ISBLANK($AE71),ISBLANK($AF71),ISBLANK($AG71))</formula>
    </cfRule>
  </conditionalFormatting>
  <conditionalFormatting sqref="AS71:AU71">
    <cfRule type="expression" dxfId="1165" priority="563" stopIfTrue="1">
      <formula>MOD(AS71,2)&lt;&gt;0</formula>
    </cfRule>
  </conditionalFormatting>
  <conditionalFormatting sqref="AS71:AU71">
    <cfRule type="expression" dxfId="1164" priority="564">
      <formula>AND(NOT(ISBLANK($N71)),ISBLANK($AH71),ISBLANK($AI71),ISBLANK($AJ71))</formula>
    </cfRule>
  </conditionalFormatting>
  <conditionalFormatting sqref="AV71:AX71">
    <cfRule type="expression" dxfId="1163" priority="565" stopIfTrue="1">
      <formula>MOD(AV71,2)&lt;&gt;0</formula>
    </cfRule>
  </conditionalFormatting>
  <conditionalFormatting sqref="AV71:AX71">
    <cfRule type="expression" dxfId="1162" priority="566">
      <formula>AND(NOT(ISBLANK($M71)),ISBLANK($AE71),ISBLANK($AF71),ISBLANK($AG71))</formula>
    </cfRule>
  </conditionalFormatting>
  <conditionalFormatting sqref="AY71:BA71">
    <cfRule type="expression" dxfId="1161" priority="567" stopIfTrue="1">
      <formula>MOD(AY71,2)&lt;&gt;0</formula>
    </cfRule>
  </conditionalFormatting>
  <conditionalFormatting sqref="AY71:BA71">
    <cfRule type="expression" dxfId="1160" priority="568">
      <formula>AND(NOT(ISBLANK($N71)),ISBLANK($AH71),ISBLANK($AI71),ISBLANK($AJ71))</formula>
    </cfRule>
  </conditionalFormatting>
  <conditionalFormatting sqref="BB71:BD71">
    <cfRule type="expression" dxfId="1159" priority="569" stopIfTrue="1">
      <formula>MOD(BB71,2)&lt;&gt;0</formula>
    </cfRule>
  </conditionalFormatting>
  <conditionalFormatting sqref="BB71:BD71">
    <cfRule type="expression" dxfId="1158" priority="570">
      <formula>AND(NOT(ISBLANK($M71)),ISBLANK($AE71),ISBLANK($AF71),ISBLANK($AG71))</formula>
    </cfRule>
  </conditionalFormatting>
  <conditionalFormatting sqref="BE71:BG71">
    <cfRule type="expression" dxfId="1157" priority="571" stopIfTrue="1">
      <formula>MOD(BE71,2)&lt;&gt;0</formula>
    </cfRule>
  </conditionalFormatting>
  <conditionalFormatting sqref="BE71:BG71">
    <cfRule type="expression" dxfId="1156" priority="572">
      <formula>AND(NOT(ISBLANK($N71)),ISBLANK($AH71),ISBLANK($AI71),ISBLANK($AJ71))</formula>
    </cfRule>
  </conditionalFormatting>
  <conditionalFormatting sqref="BH71:BJ71">
    <cfRule type="expression" dxfId="1155" priority="573" stopIfTrue="1">
      <formula>MOD(BH71,2)&lt;&gt;0</formula>
    </cfRule>
  </conditionalFormatting>
  <conditionalFormatting sqref="BH71:BJ71">
    <cfRule type="expression" dxfId="1154" priority="574">
      <formula>AND(NOT(ISBLANK($M71)),ISBLANK($AE71),ISBLANK($AF71),ISBLANK($AG71))</formula>
    </cfRule>
  </conditionalFormatting>
  <conditionalFormatting sqref="BK71:BM71">
    <cfRule type="expression" dxfId="1153" priority="575" stopIfTrue="1">
      <formula>MOD(BK71,2)&lt;&gt;0</formula>
    </cfRule>
  </conditionalFormatting>
  <conditionalFormatting sqref="BK71:BM71">
    <cfRule type="expression" dxfId="1152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28515625" customWidth="1"/>
    <col min="2" max="2" width="8.85546875" customWidth="1"/>
    <col min="3" max="3" width="3.140625" customWidth="1"/>
    <col min="4" max="8" width="8.85546875" customWidth="1"/>
    <col min="9" max="9" width="31.140625" customWidth="1"/>
    <col min="10" max="10" width="4.28515625" customWidth="1"/>
    <col min="11" max="11" width="6.28515625" customWidth="1"/>
    <col min="12" max="17" width="4.28515625" customWidth="1"/>
    <col min="18" max="18" width="8.85546875" customWidth="1"/>
    <col min="19" max="19" width="3.140625" customWidth="1"/>
    <col min="20" max="20" width="4.28515625" customWidth="1"/>
    <col min="21" max="21" width="3.140625" customWidth="1"/>
    <col min="22" max="22" width="8.28515625" customWidth="1"/>
    <col min="23" max="23" width="8.85546875" customWidth="1"/>
    <col min="24" max="24" width="7.85546875" customWidth="1"/>
    <col min="25" max="25" width="5.28515625" customWidth="1"/>
    <col min="26" max="27" width="4.28515625" customWidth="1"/>
    <col min="28" max="28" width="5.28515625" customWidth="1"/>
    <col min="29" max="29" width="8.28515625" customWidth="1"/>
    <col min="30" max="30" width="5.28515625" customWidth="1"/>
    <col min="31" max="31" width="3.140625" customWidth="1"/>
    <col min="32" max="33" width="5.28515625" customWidth="1"/>
    <col min="34" max="34" width="3.140625" customWidth="1"/>
    <col min="35" max="36" width="5.28515625" customWidth="1"/>
    <col min="37" max="37" width="4.28515625" customWidth="1"/>
    <col min="38" max="39" width="5.28515625" customWidth="1"/>
    <col min="40" max="40" width="4.28515625" customWidth="1"/>
    <col min="41" max="41" width="5.28515625" customWidth="1"/>
    <col min="42" max="42" width="4.28515625" customWidth="1"/>
    <col min="43" max="43" width="3.140625" customWidth="1"/>
    <col min="44" max="45" width="4.28515625" customWidth="1"/>
    <col min="46" max="46" width="3.140625" customWidth="1"/>
    <col min="47" max="47" width="4.28515625" customWidth="1"/>
    <col min="48" max="49" width="3.140625" customWidth="1"/>
    <col min="50" max="50" width="8.85546875" customWidth="1"/>
    <col min="51" max="52" width="3.140625" customWidth="1"/>
    <col min="53" max="65" width="8.85546875" customWidth="1"/>
    <col min="66" max="67" width="9.28515625" customWidth="1"/>
  </cols>
  <sheetData>
    <row r="1" spans="1:67" ht="47.25">
      <c r="A1" s="94" t="s">
        <v>28</v>
      </c>
      <c r="B1" s="94" t="s">
        <v>317</v>
      </c>
      <c r="C1" s="94" t="s">
        <v>117</v>
      </c>
      <c r="D1" s="94" t="s">
        <v>318</v>
      </c>
      <c r="E1" s="94" t="s">
        <v>35</v>
      </c>
      <c r="F1" s="94" t="s">
        <v>319</v>
      </c>
      <c r="G1" s="94" t="s">
        <v>308</v>
      </c>
      <c r="H1" s="94" t="s">
        <v>320</v>
      </c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5"/>
      <c r="T1" s="14"/>
      <c r="U1" s="358"/>
      <c r="V1" s="358"/>
      <c r="W1" s="448"/>
      <c r="X1" s="456"/>
      <c r="Y1" s="454"/>
      <c r="Z1" s="454"/>
      <c r="AA1" s="454"/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4"/>
      <c r="AM1" s="454"/>
      <c r="AN1" s="454"/>
      <c r="AO1" s="454"/>
      <c r="AP1" s="454"/>
      <c r="AQ1" s="454"/>
      <c r="AR1" s="454"/>
      <c r="AS1" s="454"/>
      <c r="AT1" s="454"/>
      <c r="AU1" s="454"/>
      <c r="AV1" s="454"/>
      <c r="AW1" s="454"/>
      <c r="AX1" s="454"/>
      <c r="AY1" s="454"/>
      <c r="AZ1" s="454"/>
      <c r="BA1" s="454"/>
      <c r="BB1" s="454"/>
      <c r="BC1" s="454"/>
      <c r="BD1" s="454"/>
      <c r="BE1" s="454"/>
      <c r="BF1" s="454"/>
      <c r="BG1" s="454"/>
      <c r="BH1" s="454"/>
      <c r="BI1" s="454"/>
      <c r="BJ1" s="454"/>
      <c r="BK1" s="454"/>
      <c r="BL1" s="454"/>
      <c r="BM1" s="454"/>
      <c r="BN1" s="454"/>
      <c r="BO1" s="454"/>
    </row>
    <row r="2" spans="1:67" ht="47.25">
      <c r="A2" s="94"/>
      <c r="B2" s="94"/>
      <c r="C2" s="94"/>
      <c r="D2" s="94"/>
      <c r="E2" s="94"/>
      <c r="F2" s="94" t="s">
        <v>321</v>
      </c>
      <c r="G2" s="94"/>
      <c r="H2" s="94"/>
      <c r="I2" s="457" t="s">
        <v>59</v>
      </c>
      <c r="J2" s="458">
        <f>SUM(J3+J14+J10+J17+J18+J20+J32+J29)</f>
        <v>42</v>
      </c>
      <c r="K2" s="454"/>
      <c r="L2" s="454"/>
      <c r="M2" s="454"/>
      <c r="N2" s="454"/>
      <c r="O2" s="454"/>
      <c r="P2" s="454"/>
      <c r="Q2" s="454"/>
      <c r="R2" s="454"/>
      <c r="S2" s="455"/>
      <c r="T2" s="459"/>
      <c r="U2" s="454"/>
      <c r="V2" s="454"/>
      <c r="W2" s="460"/>
      <c r="X2" s="456"/>
      <c r="Y2" s="454"/>
      <c r="Z2" s="454"/>
      <c r="AA2" s="454"/>
      <c r="AB2" s="454"/>
      <c r="AC2" s="454"/>
      <c r="AD2" s="454"/>
      <c r="AE2" s="454"/>
      <c r="AF2" s="454"/>
      <c r="AG2" s="454"/>
      <c r="AH2" s="454"/>
      <c r="AI2" s="454"/>
      <c r="AJ2" s="454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4"/>
      <c r="BN2" s="454"/>
      <c r="BO2" s="454"/>
    </row>
    <row r="3" spans="1:67" ht="15.75">
      <c r="A3" s="27"/>
      <c r="B3" s="27"/>
      <c r="C3" s="27"/>
      <c r="D3" s="27"/>
      <c r="E3" s="27" t="s">
        <v>60</v>
      </c>
      <c r="F3" s="27" t="s">
        <v>322</v>
      </c>
      <c r="G3" s="27"/>
      <c r="H3" s="27"/>
      <c r="I3" s="461" t="s">
        <v>62</v>
      </c>
      <c r="J3" s="46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47.25">
      <c r="A4" s="63">
        <v>3675</v>
      </c>
      <c r="B4" s="46" t="s">
        <v>63</v>
      </c>
      <c r="C4" s="48" t="s">
        <v>82</v>
      </c>
      <c r="D4" s="583" t="s">
        <v>323</v>
      </c>
      <c r="E4" s="584" t="s">
        <v>60</v>
      </c>
      <c r="F4" s="584" t="s">
        <v>324</v>
      </c>
      <c r="G4" s="600" t="s">
        <v>325</v>
      </c>
      <c r="H4" s="64">
        <v>1</v>
      </c>
      <c r="I4" s="463" t="s">
        <v>67</v>
      </c>
      <c r="J4" s="531">
        <v>3</v>
      </c>
      <c r="K4" s="574">
        <f t="shared" si="0"/>
        <v>108</v>
      </c>
      <c r="L4" s="531" t="s">
        <v>68</v>
      </c>
      <c r="M4" s="531" t="s">
        <v>68</v>
      </c>
      <c r="N4" s="531" t="s">
        <v>68</v>
      </c>
      <c r="O4" s="531" t="s">
        <v>68</v>
      </c>
      <c r="P4" s="531"/>
      <c r="Q4" s="531"/>
      <c r="R4" s="531"/>
      <c r="S4" s="548"/>
      <c r="T4" s="596" t="s">
        <v>326</v>
      </c>
      <c r="U4" s="531"/>
      <c r="V4" s="531"/>
      <c r="W4" s="579"/>
      <c r="X4" s="597"/>
      <c r="Y4" s="598"/>
      <c r="Z4" s="598"/>
      <c r="AA4" s="598"/>
      <c r="AB4" s="598"/>
      <c r="AC4" s="601"/>
      <c r="AD4" s="517" t="s">
        <v>327</v>
      </c>
      <c r="AE4" s="517"/>
      <c r="AF4" s="517" t="s">
        <v>327</v>
      </c>
      <c r="AG4" s="520" t="s">
        <v>327</v>
      </c>
      <c r="AH4" s="520"/>
      <c r="AI4" s="520" t="s">
        <v>327</v>
      </c>
      <c r="AJ4" s="517" t="s">
        <v>327</v>
      </c>
      <c r="AK4" s="517"/>
      <c r="AL4" s="517" t="s">
        <v>327</v>
      </c>
      <c r="AM4" s="520" t="s">
        <v>327</v>
      </c>
      <c r="AN4" s="520"/>
      <c r="AO4" s="520" t="s">
        <v>327</v>
      </c>
      <c r="AP4" s="599"/>
      <c r="AQ4" s="599"/>
      <c r="AR4" s="599"/>
      <c r="AS4" s="531"/>
      <c r="AT4" s="531"/>
      <c r="AU4" s="531"/>
      <c r="AV4" s="599"/>
      <c r="AW4" s="599"/>
      <c r="AX4" s="599"/>
      <c r="AY4" s="531"/>
      <c r="AZ4" s="531"/>
      <c r="BA4" s="531"/>
      <c r="BB4" s="531"/>
      <c r="BC4" s="531"/>
      <c r="BD4" s="531"/>
      <c r="BE4" s="531"/>
      <c r="BF4" s="531"/>
      <c r="BG4" s="531"/>
      <c r="BH4" s="531"/>
      <c r="BI4" s="531"/>
      <c r="BJ4" s="531"/>
      <c r="BK4" s="531"/>
      <c r="BL4" s="531"/>
      <c r="BM4" s="531"/>
      <c r="BN4" s="531" t="s">
        <v>309</v>
      </c>
      <c r="BO4" s="532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18"/>
      <c r="E5" s="518"/>
      <c r="F5" s="518"/>
      <c r="G5" s="518"/>
      <c r="H5" s="64">
        <v>2</v>
      </c>
      <c r="I5" s="463" t="s">
        <v>71</v>
      </c>
      <c r="J5" s="518"/>
      <c r="K5" s="518"/>
      <c r="L5" s="518"/>
      <c r="M5" s="518"/>
      <c r="N5" s="518"/>
      <c r="O5" s="518"/>
      <c r="P5" s="518"/>
      <c r="Q5" s="518"/>
      <c r="R5" s="518"/>
      <c r="S5" s="549"/>
      <c r="T5" s="552"/>
      <c r="U5" s="518"/>
      <c r="V5" s="518"/>
      <c r="W5" s="578"/>
      <c r="X5" s="544"/>
      <c r="Y5" s="518"/>
      <c r="Z5" s="518"/>
      <c r="AA5" s="518"/>
      <c r="AB5" s="518"/>
      <c r="AC5" s="518"/>
      <c r="AD5" s="518"/>
      <c r="AE5" s="518"/>
      <c r="AF5" s="518"/>
      <c r="AG5" s="518"/>
      <c r="AH5" s="518"/>
      <c r="AI5" s="518"/>
      <c r="AJ5" s="518"/>
      <c r="AK5" s="518"/>
      <c r="AL5" s="518"/>
      <c r="AM5" s="518"/>
      <c r="AN5" s="518"/>
      <c r="AO5" s="518"/>
      <c r="AP5" s="518"/>
      <c r="AQ5" s="518"/>
      <c r="AR5" s="518"/>
      <c r="AS5" s="518"/>
      <c r="AT5" s="518"/>
      <c r="AU5" s="518"/>
      <c r="AV5" s="518"/>
      <c r="AW5" s="518"/>
      <c r="AX5" s="518"/>
      <c r="AY5" s="518"/>
      <c r="AZ5" s="518"/>
      <c r="BA5" s="518"/>
      <c r="BB5" s="518"/>
      <c r="BC5" s="518"/>
      <c r="BD5" s="518"/>
      <c r="BE5" s="518"/>
      <c r="BF5" s="518"/>
      <c r="BG5" s="518"/>
      <c r="BH5" s="518"/>
      <c r="BI5" s="518"/>
      <c r="BJ5" s="518"/>
      <c r="BK5" s="518"/>
      <c r="BL5" s="518"/>
      <c r="BM5" s="518"/>
      <c r="BN5" s="518"/>
      <c r="BO5" s="518"/>
    </row>
    <row r="6" spans="1:67" ht="47.25">
      <c r="A6" s="63">
        <v>3677</v>
      </c>
      <c r="B6" s="46" t="s">
        <v>63</v>
      </c>
      <c r="C6" s="48" t="s">
        <v>82</v>
      </c>
      <c r="D6" s="518"/>
      <c r="E6" s="518"/>
      <c r="F6" s="518"/>
      <c r="G6" s="518"/>
      <c r="H6" s="64">
        <v>3</v>
      </c>
      <c r="I6" s="463" t="s">
        <v>73</v>
      </c>
      <c r="J6" s="518"/>
      <c r="K6" s="518"/>
      <c r="L6" s="518"/>
      <c r="M6" s="518"/>
      <c r="N6" s="518"/>
      <c r="O6" s="518"/>
      <c r="P6" s="518"/>
      <c r="Q6" s="518"/>
      <c r="R6" s="518"/>
      <c r="S6" s="549"/>
      <c r="T6" s="552"/>
      <c r="U6" s="518"/>
      <c r="V6" s="518"/>
      <c r="W6" s="578"/>
      <c r="X6" s="544"/>
      <c r="Y6" s="518"/>
      <c r="Z6" s="518"/>
      <c r="AA6" s="518"/>
      <c r="AB6" s="518"/>
      <c r="AC6" s="518"/>
      <c r="AD6" s="518"/>
      <c r="AE6" s="518"/>
      <c r="AF6" s="518"/>
      <c r="AG6" s="518"/>
      <c r="AH6" s="518"/>
      <c r="AI6" s="518"/>
      <c r="AJ6" s="518"/>
      <c r="AK6" s="518"/>
      <c r="AL6" s="518"/>
      <c r="AM6" s="518"/>
      <c r="AN6" s="518"/>
      <c r="AO6" s="518"/>
      <c r="AP6" s="518"/>
      <c r="AQ6" s="518"/>
      <c r="AR6" s="518"/>
      <c r="AS6" s="518"/>
      <c r="AT6" s="518"/>
      <c r="AU6" s="518"/>
      <c r="AV6" s="518"/>
      <c r="AW6" s="518"/>
      <c r="AX6" s="518"/>
      <c r="AY6" s="518"/>
      <c r="AZ6" s="518"/>
      <c r="BA6" s="518"/>
      <c r="BB6" s="518"/>
      <c r="BC6" s="518"/>
      <c r="BD6" s="518"/>
      <c r="BE6" s="518"/>
      <c r="BF6" s="518"/>
      <c r="BG6" s="518"/>
      <c r="BH6" s="518"/>
      <c r="BI6" s="518"/>
      <c r="BJ6" s="518"/>
      <c r="BK6" s="518"/>
      <c r="BL6" s="518"/>
      <c r="BM6" s="518"/>
      <c r="BN6" s="518"/>
      <c r="BO6" s="518"/>
    </row>
    <row r="7" spans="1:67" ht="31.5">
      <c r="A7" s="63">
        <v>3678</v>
      </c>
      <c r="B7" s="46" t="s">
        <v>63</v>
      </c>
      <c r="C7" s="48" t="s">
        <v>82</v>
      </c>
      <c r="D7" s="518"/>
      <c r="E7" s="518"/>
      <c r="F7" s="518"/>
      <c r="G7" s="518"/>
      <c r="H7" s="64">
        <v>4</v>
      </c>
      <c r="I7" s="463" t="s">
        <v>75</v>
      </c>
      <c r="J7" s="518"/>
      <c r="K7" s="518"/>
      <c r="L7" s="518"/>
      <c r="M7" s="518"/>
      <c r="N7" s="518"/>
      <c r="O7" s="518"/>
      <c r="P7" s="518"/>
      <c r="Q7" s="518"/>
      <c r="R7" s="518"/>
      <c r="S7" s="549"/>
      <c r="T7" s="552"/>
      <c r="U7" s="518"/>
      <c r="V7" s="518"/>
      <c r="W7" s="578"/>
      <c r="X7" s="544"/>
      <c r="Y7" s="518"/>
      <c r="Z7" s="518"/>
      <c r="AA7" s="518"/>
      <c r="AB7" s="518"/>
      <c r="AC7" s="518"/>
      <c r="AD7" s="518"/>
      <c r="AE7" s="518"/>
      <c r="AF7" s="518"/>
      <c r="AG7" s="518"/>
      <c r="AH7" s="518"/>
      <c r="AI7" s="518"/>
      <c r="AJ7" s="518"/>
      <c r="AK7" s="518"/>
      <c r="AL7" s="518"/>
      <c r="AM7" s="518"/>
      <c r="AN7" s="518"/>
      <c r="AO7" s="518"/>
      <c r="AP7" s="518"/>
      <c r="AQ7" s="518"/>
      <c r="AR7" s="518"/>
      <c r="AS7" s="518"/>
      <c r="AT7" s="518"/>
      <c r="AU7" s="518"/>
      <c r="AV7" s="518"/>
      <c r="AW7" s="518"/>
      <c r="AX7" s="518"/>
      <c r="AY7" s="518"/>
      <c r="AZ7" s="518"/>
      <c r="BA7" s="518"/>
      <c r="BB7" s="518"/>
      <c r="BC7" s="518"/>
      <c r="BD7" s="518"/>
      <c r="BE7" s="518"/>
      <c r="BF7" s="518"/>
      <c r="BG7" s="518"/>
      <c r="BH7" s="518"/>
      <c r="BI7" s="518"/>
      <c r="BJ7" s="518"/>
      <c r="BK7" s="518"/>
      <c r="BL7" s="518"/>
      <c r="BM7" s="518"/>
      <c r="BN7" s="518"/>
      <c r="BO7" s="518"/>
    </row>
    <row r="8" spans="1:67" ht="31.5">
      <c r="A8" s="63">
        <v>3679</v>
      </c>
      <c r="B8" s="46" t="s">
        <v>63</v>
      </c>
      <c r="C8" s="48" t="s">
        <v>82</v>
      </c>
      <c r="D8" s="518"/>
      <c r="E8" s="518"/>
      <c r="F8" s="518"/>
      <c r="G8" s="518"/>
      <c r="H8" s="64">
        <v>5</v>
      </c>
      <c r="I8" s="463" t="s">
        <v>77</v>
      </c>
      <c r="J8" s="518"/>
      <c r="K8" s="518"/>
      <c r="L8" s="518"/>
      <c r="M8" s="518"/>
      <c r="N8" s="518"/>
      <c r="O8" s="518"/>
      <c r="P8" s="518"/>
      <c r="Q8" s="518"/>
      <c r="R8" s="518"/>
      <c r="S8" s="549"/>
      <c r="T8" s="552"/>
      <c r="U8" s="518"/>
      <c r="V8" s="518"/>
      <c r="W8" s="578"/>
      <c r="X8" s="544"/>
      <c r="Y8" s="518"/>
      <c r="Z8" s="518"/>
      <c r="AA8" s="518"/>
      <c r="AB8" s="518"/>
      <c r="AC8" s="518"/>
      <c r="AD8" s="518"/>
      <c r="AE8" s="518"/>
      <c r="AF8" s="518"/>
      <c r="AG8" s="518"/>
      <c r="AH8" s="518"/>
      <c r="AI8" s="518"/>
      <c r="AJ8" s="518"/>
      <c r="AK8" s="518"/>
      <c r="AL8" s="518"/>
      <c r="AM8" s="518"/>
      <c r="AN8" s="518"/>
      <c r="AO8" s="518"/>
      <c r="AP8" s="518"/>
      <c r="AQ8" s="518"/>
      <c r="AR8" s="518"/>
      <c r="AS8" s="518"/>
      <c r="AT8" s="518"/>
      <c r="AU8" s="518"/>
      <c r="AV8" s="518"/>
      <c r="AW8" s="518"/>
      <c r="AX8" s="518"/>
      <c r="AY8" s="518"/>
      <c r="AZ8" s="518"/>
      <c r="BA8" s="518"/>
      <c r="BB8" s="518"/>
      <c r="BC8" s="518"/>
      <c r="BD8" s="518"/>
      <c r="BE8" s="518"/>
      <c r="BF8" s="518"/>
      <c r="BG8" s="518"/>
      <c r="BH8" s="518"/>
      <c r="BI8" s="518"/>
      <c r="BJ8" s="518"/>
      <c r="BK8" s="518"/>
      <c r="BL8" s="518"/>
      <c r="BM8" s="518"/>
      <c r="BN8" s="518"/>
      <c r="BO8" s="518"/>
    </row>
    <row r="9" spans="1:67" ht="31.5">
      <c r="A9" s="63">
        <v>3680</v>
      </c>
      <c r="B9" s="46" t="s">
        <v>63</v>
      </c>
      <c r="C9" s="48" t="s">
        <v>82</v>
      </c>
      <c r="D9" s="519"/>
      <c r="E9" s="519"/>
      <c r="F9" s="519"/>
      <c r="G9" s="519"/>
      <c r="H9" s="64">
        <v>6</v>
      </c>
      <c r="I9" s="463" t="s">
        <v>79</v>
      </c>
      <c r="J9" s="519"/>
      <c r="K9" s="519"/>
      <c r="L9" s="519"/>
      <c r="M9" s="519"/>
      <c r="N9" s="519"/>
      <c r="O9" s="519"/>
      <c r="P9" s="519"/>
      <c r="Q9" s="519"/>
      <c r="R9" s="519"/>
      <c r="S9" s="550"/>
      <c r="T9" s="553"/>
      <c r="U9" s="519"/>
      <c r="V9" s="519"/>
      <c r="W9" s="559"/>
      <c r="X9" s="545"/>
      <c r="Y9" s="519"/>
      <c r="Z9" s="519"/>
      <c r="AA9" s="519"/>
      <c r="AB9" s="519"/>
      <c r="AC9" s="519"/>
      <c r="AD9" s="519"/>
      <c r="AE9" s="519"/>
      <c r="AF9" s="519"/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19"/>
      <c r="BN9" s="519"/>
      <c r="BO9" s="519"/>
    </row>
    <row r="10" spans="1:67" ht="31.5">
      <c r="A10" s="27"/>
      <c r="B10" s="27"/>
      <c r="C10" s="27"/>
      <c r="D10" s="57"/>
      <c r="E10" s="27" t="s">
        <v>60</v>
      </c>
      <c r="F10" s="27" t="s">
        <v>328</v>
      </c>
      <c r="G10" s="27"/>
      <c r="H10" s="27"/>
      <c r="I10" s="461" t="s">
        <v>81</v>
      </c>
      <c r="J10" s="46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323</v>
      </c>
      <c r="E11" s="48" t="s">
        <v>60</v>
      </c>
      <c r="F11" s="63" t="s">
        <v>310</v>
      </c>
      <c r="G11" s="64" t="s">
        <v>329</v>
      </c>
      <c r="H11" s="64"/>
      <c r="I11" s="463" t="s">
        <v>84</v>
      </c>
      <c r="J11" s="45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326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310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330</v>
      </c>
      <c r="G12" s="48" t="s">
        <v>82</v>
      </c>
      <c r="H12" s="63"/>
      <c r="I12" s="471" t="s">
        <v>87</v>
      </c>
      <c r="J12" s="45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331</v>
      </c>
      <c r="G13" s="57" t="s">
        <v>329</v>
      </c>
      <c r="H13" s="57"/>
      <c r="I13" s="461" t="s">
        <v>89</v>
      </c>
      <c r="J13" s="46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332</v>
      </c>
      <c r="G14" s="64"/>
      <c r="H14" s="64"/>
      <c r="I14" s="464" t="s">
        <v>91</v>
      </c>
      <c r="J14" s="453">
        <v>3</v>
      </c>
      <c r="K14" s="156">
        <f>J14*36</f>
        <v>108</v>
      </c>
      <c r="L14" s="465"/>
      <c r="M14" s="465"/>
      <c r="N14" s="465"/>
      <c r="O14" s="465"/>
      <c r="P14" s="465"/>
      <c r="Q14" s="46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311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333</v>
      </c>
      <c r="G15" s="64"/>
      <c r="H15" s="64"/>
      <c r="I15" s="464" t="s">
        <v>93</v>
      </c>
      <c r="J15" s="453"/>
      <c r="K15" s="156"/>
      <c r="L15" s="465"/>
      <c r="M15" s="465"/>
      <c r="N15" s="465"/>
      <c r="O15" s="465"/>
      <c r="P15" s="465"/>
      <c r="Q15" s="46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316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/>
      <c r="F16" s="28" t="s">
        <v>334</v>
      </c>
      <c r="G16" s="27"/>
      <c r="H16" s="27"/>
      <c r="I16" s="461" t="s">
        <v>95</v>
      </c>
      <c r="J16" s="46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323</v>
      </c>
      <c r="E17" s="63" t="s">
        <v>60</v>
      </c>
      <c r="F17" s="63" t="s">
        <v>335</v>
      </c>
      <c r="G17" s="63"/>
      <c r="H17" s="63"/>
      <c r="I17" s="463" t="s">
        <v>98</v>
      </c>
      <c r="J17" s="45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336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312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337</v>
      </c>
      <c r="G18" s="94" t="s">
        <v>329</v>
      </c>
      <c r="H18" s="94"/>
      <c r="I18" s="461" t="s">
        <v>100</v>
      </c>
      <c r="J18" s="46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338</v>
      </c>
      <c r="G19" s="64"/>
      <c r="H19" s="64"/>
      <c r="I19" s="463" t="s">
        <v>100</v>
      </c>
      <c r="J19" s="45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313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339</v>
      </c>
      <c r="G20" s="94"/>
      <c r="H20" s="94"/>
      <c r="I20" s="466" t="s">
        <v>116</v>
      </c>
      <c r="J20" s="462">
        <v>3</v>
      </c>
      <c r="K20" s="61">
        <f t="shared" si="10"/>
        <v>108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customHeight="1">
      <c r="A21" s="63">
        <v>13</v>
      </c>
      <c r="B21" s="46"/>
      <c r="C21" s="63"/>
      <c r="D21" s="63"/>
      <c r="E21" s="48" t="s">
        <v>60</v>
      </c>
      <c r="F21" s="467" t="s">
        <v>340</v>
      </c>
      <c r="G21" s="64"/>
      <c r="H21" s="64"/>
      <c r="I21" s="468" t="s">
        <v>341</v>
      </c>
      <c r="J21" s="453">
        <v>3</v>
      </c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316</v>
      </c>
      <c r="BO21" s="81" t="e">
        <f t="shared" si="11"/>
        <v>#DIV/0!</v>
      </c>
    </row>
    <row r="22" spans="1:67" ht="15.75" hidden="1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67" t="s">
        <v>342</v>
      </c>
      <c r="H22" s="64"/>
      <c r="I22" s="468" t="s">
        <v>343</v>
      </c>
      <c r="J22" s="45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316</v>
      </c>
      <c r="BO22" s="81" t="e">
        <f t="shared" si="11"/>
        <v>#DIV/0!</v>
      </c>
    </row>
    <row r="23" spans="1:67" ht="15.75" hidden="1" customHeight="1">
      <c r="A23" s="566">
        <v>14</v>
      </c>
      <c r="B23" s="582" t="s">
        <v>63</v>
      </c>
      <c r="C23" s="584" t="s">
        <v>60</v>
      </c>
      <c r="D23" s="566"/>
      <c r="E23" s="584" t="s">
        <v>82</v>
      </c>
      <c r="F23" s="566"/>
      <c r="G23" s="600" t="s">
        <v>344</v>
      </c>
      <c r="H23" s="469"/>
      <c r="I23" s="468" t="s">
        <v>121</v>
      </c>
      <c r="J23" s="595">
        <v>3</v>
      </c>
      <c r="K23" s="574"/>
      <c r="L23" s="531"/>
      <c r="M23" s="531">
        <v>3</v>
      </c>
      <c r="N23" s="531"/>
      <c r="O23" s="531"/>
      <c r="P23" s="531"/>
      <c r="Q23" s="531"/>
      <c r="R23" s="531"/>
      <c r="S23" s="579"/>
      <c r="T23" s="580"/>
      <c r="U23" s="557"/>
      <c r="V23" s="557">
        <v>2</v>
      </c>
      <c r="W23" s="558"/>
      <c r="X23" s="560">
        <f t="shared" si="12"/>
        <v>52.8</v>
      </c>
      <c r="Y23" s="561">
        <f t="shared" si="13"/>
        <v>48</v>
      </c>
      <c r="Z23" s="561">
        <f t="shared" si="14"/>
        <v>32</v>
      </c>
      <c r="AA23" s="561"/>
      <c r="AB23" s="561">
        <f t="shared" si="15"/>
        <v>16</v>
      </c>
      <c r="AC23" s="547">
        <f t="shared" si="16"/>
        <v>-52.8</v>
      </c>
      <c r="AD23" s="562"/>
      <c r="AE23" s="562"/>
      <c r="AF23" s="562"/>
      <c r="AG23" s="563">
        <v>32</v>
      </c>
      <c r="AH23" s="563"/>
      <c r="AI23" s="563">
        <v>16</v>
      </c>
      <c r="AJ23" s="562"/>
      <c r="AK23" s="562"/>
      <c r="AL23" s="562"/>
      <c r="AM23" s="563"/>
      <c r="AN23" s="563"/>
      <c r="AO23" s="563"/>
      <c r="AP23" s="562"/>
      <c r="AQ23" s="562"/>
      <c r="AR23" s="562"/>
      <c r="AS23" s="563"/>
      <c r="AT23" s="563"/>
      <c r="AU23" s="563"/>
      <c r="AV23" s="562"/>
      <c r="AW23" s="562"/>
      <c r="AX23" s="562"/>
      <c r="AY23" s="563"/>
      <c r="AZ23" s="563"/>
      <c r="BA23" s="563"/>
      <c r="BB23" s="561"/>
      <c r="BC23" s="561"/>
      <c r="BD23" s="561"/>
      <c r="BE23" s="563"/>
      <c r="BF23" s="563"/>
      <c r="BG23" s="563"/>
      <c r="BH23" s="561"/>
      <c r="BI23" s="561"/>
      <c r="BJ23" s="561"/>
      <c r="BK23" s="563"/>
      <c r="BL23" s="563"/>
      <c r="BM23" s="563"/>
      <c r="BN23" s="531" t="s">
        <v>316</v>
      </c>
      <c r="BO23" s="532" t="e">
        <f t="shared" si="11"/>
        <v>#DIV/0!</v>
      </c>
    </row>
    <row r="24" spans="1:67" ht="15.75" hidden="1" customHeight="1">
      <c r="A24" s="519"/>
      <c r="B24" s="519"/>
      <c r="C24" s="519"/>
      <c r="D24" s="519"/>
      <c r="E24" s="519"/>
      <c r="F24" s="519"/>
      <c r="G24" s="519"/>
      <c r="H24" s="470"/>
      <c r="I24" s="468" t="s">
        <v>123</v>
      </c>
      <c r="J24" s="519"/>
      <c r="K24" s="519"/>
      <c r="L24" s="519"/>
      <c r="M24" s="519"/>
      <c r="N24" s="519"/>
      <c r="O24" s="519"/>
      <c r="P24" s="519"/>
      <c r="Q24" s="519"/>
      <c r="R24" s="519"/>
      <c r="S24" s="559"/>
      <c r="T24" s="553"/>
      <c r="U24" s="519"/>
      <c r="V24" s="519"/>
      <c r="W24" s="559"/>
      <c r="X24" s="553"/>
      <c r="Y24" s="519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</row>
    <row r="25" spans="1:67" ht="15.75" hidden="1" customHeight="1">
      <c r="A25" s="566">
        <v>15</v>
      </c>
      <c r="B25" s="582" t="s">
        <v>63</v>
      </c>
      <c r="C25" s="584" t="s">
        <v>60</v>
      </c>
      <c r="D25" s="566"/>
      <c r="E25" s="584" t="s">
        <v>82</v>
      </c>
      <c r="F25" s="566"/>
      <c r="G25" s="600" t="s">
        <v>344</v>
      </c>
      <c r="H25" s="469"/>
      <c r="I25" s="468" t="s">
        <v>125</v>
      </c>
      <c r="J25" s="595">
        <v>3</v>
      </c>
      <c r="K25" s="574"/>
      <c r="L25" s="531"/>
      <c r="M25" s="531"/>
      <c r="N25" s="531">
        <v>3</v>
      </c>
      <c r="O25" s="531"/>
      <c r="P25" s="531"/>
      <c r="Q25" s="531"/>
      <c r="R25" s="531"/>
      <c r="S25" s="579"/>
      <c r="T25" s="580"/>
      <c r="U25" s="557"/>
      <c r="V25" s="557">
        <v>3</v>
      </c>
      <c r="W25" s="558"/>
      <c r="X25" s="560">
        <f>Y25+Y25*0.1</f>
        <v>35.200000000000003</v>
      </c>
      <c r="Y25" s="561">
        <f>SUM(Z25:AB25)</f>
        <v>32</v>
      </c>
      <c r="Z25" s="561">
        <f>AD25+AG25+AJ25+AM25+AP25+AS25+AV25+AY25+BB25+BE25+BH25+BK25</f>
        <v>16</v>
      </c>
      <c r="AA25" s="561"/>
      <c r="AB25" s="561">
        <f>AF25+AI25+AL25+AO25+AR25+AU25+AX25+BA25+BD25+BG25+BJ25+BM25</f>
        <v>16</v>
      </c>
      <c r="AC25" s="547">
        <f>K25-X25</f>
        <v>-35.200000000000003</v>
      </c>
      <c r="AD25" s="562"/>
      <c r="AE25" s="562"/>
      <c r="AF25" s="562"/>
      <c r="AG25" s="563"/>
      <c r="AH25" s="563"/>
      <c r="AI25" s="563"/>
      <c r="AJ25" s="562">
        <v>16</v>
      </c>
      <c r="AK25" s="562"/>
      <c r="AL25" s="562">
        <v>16</v>
      </c>
      <c r="AM25" s="563"/>
      <c r="AN25" s="563"/>
      <c r="AO25" s="563"/>
      <c r="AP25" s="562"/>
      <c r="AQ25" s="562"/>
      <c r="AR25" s="562"/>
      <c r="AS25" s="563"/>
      <c r="AT25" s="563"/>
      <c r="AU25" s="563"/>
      <c r="AV25" s="562"/>
      <c r="AW25" s="562"/>
      <c r="AX25" s="562"/>
      <c r="AY25" s="563"/>
      <c r="AZ25" s="563"/>
      <c r="BA25" s="563"/>
      <c r="BB25" s="561"/>
      <c r="BC25" s="561"/>
      <c r="BD25" s="561"/>
      <c r="BE25" s="563"/>
      <c r="BF25" s="563"/>
      <c r="BG25" s="563"/>
      <c r="BH25" s="561"/>
      <c r="BI25" s="561"/>
      <c r="BJ25" s="561"/>
      <c r="BK25" s="563"/>
      <c r="BL25" s="563"/>
      <c r="BM25" s="563"/>
      <c r="BN25" s="531" t="s">
        <v>316</v>
      </c>
      <c r="BO25" s="532" t="e">
        <f>Y25/K25*100</f>
        <v>#DIV/0!</v>
      </c>
    </row>
    <row r="26" spans="1:67" ht="15.75" hidden="1" customHeight="1">
      <c r="A26" s="519"/>
      <c r="B26" s="519"/>
      <c r="C26" s="519"/>
      <c r="D26" s="519"/>
      <c r="E26" s="519"/>
      <c r="F26" s="519"/>
      <c r="G26" s="519"/>
      <c r="H26" s="470"/>
      <c r="I26" s="468" t="s">
        <v>127</v>
      </c>
      <c r="J26" s="519"/>
      <c r="K26" s="519"/>
      <c r="L26" s="519"/>
      <c r="M26" s="519"/>
      <c r="N26" s="519"/>
      <c r="O26" s="519"/>
      <c r="P26" s="519"/>
      <c r="Q26" s="519"/>
      <c r="R26" s="519"/>
      <c r="S26" s="559"/>
      <c r="T26" s="553"/>
      <c r="U26" s="519"/>
      <c r="V26" s="519"/>
      <c r="W26" s="559"/>
      <c r="X26" s="553"/>
      <c r="Y26" s="519"/>
      <c r="Z26" s="519"/>
      <c r="AA26" s="519"/>
      <c r="AB26" s="519"/>
      <c r="AC26" s="519"/>
      <c r="AD26" s="519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9"/>
      <c r="AT26" s="519"/>
      <c r="AU26" s="519"/>
      <c r="AV26" s="519"/>
      <c r="AW26" s="519"/>
      <c r="AX26" s="519"/>
      <c r="AY26" s="519"/>
      <c r="AZ26" s="519"/>
      <c r="BA26" s="519"/>
      <c r="BB26" s="519"/>
      <c r="BC26" s="519"/>
      <c r="BD26" s="519"/>
      <c r="BE26" s="519"/>
      <c r="BF26" s="519"/>
      <c r="BG26" s="519"/>
      <c r="BH26" s="519"/>
      <c r="BI26" s="519"/>
      <c r="BJ26" s="519"/>
      <c r="BK26" s="519"/>
      <c r="BL26" s="519"/>
      <c r="BM26" s="519"/>
      <c r="BN26" s="519"/>
      <c r="BO26" s="519"/>
    </row>
    <row r="27" spans="1:67" ht="15.75" hidden="1" customHeight="1">
      <c r="A27" s="566">
        <v>16</v>
      </c>
      <c r="B27" s="582" t="s">
        <v>63</v>
      </c>
      <c r="C27" s="584" t="s">
        <v>60</v>
      </c>
      <c r="D27" s="566"/>
      <c r="E27" s="584" t="s">
        <v>82</v>
      </c>
      <c r="F27" s="566"/>
      <c r="G27" s="600" t="s">
        <v>344</v>
      </c>
      <c r="H27" s="469"/>
      <c r="I27" s="468" t="s">
        <v>345</v>
      </c>
      <c r="J27" s="595">
        <v>3</v>
      </c>
      <c r="K27" s="574"/>
      <c r="L27" s="531"/>
      <c r="M27" s="531"/>
      <c r="N27" s="531"/>
      <c r="O27" s="531">
        <v>3</v>
      </c>
      <c r="P27" s="531"/>
      <c r="Q27" s="531"/>
      <c r="R27" s="531"/>
      <c r="S27" s="579"/>
      <c r="T27" s="580"/>
      <c r="U27" s="557"/>
      <c r="V27" s="557">
        <v>4</v>
      </c>
      <c r="W27" s="558"/>
      <c r="X27" s="560">
        <f>Y27+Y27*0.1</f>
        <v>0</v>
      </c>
      <c r="Y27" s="561">
        <f>SUM(Z28:AB28)</f>
        <v>0</v>
      </c>
      <c r="Z27" s="561">
        <f>AD28+AG28+AJ28+AM27+AP28+AS28+AV28+AY28+BB28+BE28+BH28+BK28</f>
        <v>32</v>
      </c>
      <c r="AA27" s="561"/>
      <c r="AB27" s="561">
        <f>AF28+AI28+AL28+AO27+AR28+AU28+AX28+BA28+BD28+BG28+BJ28+BM28</f>
        <v>32</v>
      </c>
      <c r="AC27" s="547">
        <f>K27-X27</f>
        <v>0</v>
      </c>
      <c r="AD27" s="562"/>
      <c r="AE27" s="562"/>
      <c r="AF27" s="562"/>
      <c r="AG27" s="563"/>
      <c r="AH27" s="563"/>
      <c r="AI27" s="563"/>
      <c r="AJ27" s="562"/>
      <c r="AK27" s="562"/>
      <c r="AL27" s="562"/>
      <c r="AM27" s="563">
        <v>32</v>
      </c>
      <c r="AN27" s="563"/>
      <c r="AO27" s="563">
        <v>32</v>
      </c>
      <c r="AP27" s="562"/>
      <c r="AQ27" s="562"/>
      <c r="AR27" s="562"/>
      <c r="AS27" s="563"/>
      <c r="AT27" s="563"/>
      <c r="AU27" s="563"/>
      <c r="AV27" s="562"/>
      <c r="AW27" s="562"/>
      <c r="AX27" s="562"/>
      <c r="AY27" s="563"/>
      <c r="AZ27" s="563"/>
      <c r="BA27" s="563"/>
      <c r="BB27" s="561"/>
      <c r="BC27" s="561"/>
      <c r="BD27" s="561"/>
      <c r="BE27" s="563"/>
      <c r="BF27" s="563"/>
      <c r="BG27" s="563"/>
      <c r="BH27" s="561"/>
      <c r="BI27" s="561"/>
      <c r="BJ27" s="561"/>
      <c r="BK27" s="563"/>
      <c r="BL27" s="563"/>
      <c r="BM27" s="563"/>
      <c r="BN27" s="531" t="s">
        <v>316</v>
      </c>
      <c r="BO27" s="532" t="e">
        <f>Y27/K27*100</f>
        <v>#DIV/0!</v>
      </c>
    </row>
    <row r="28" spans="1:67" ht="15.75" hidden="1" customHeight="1">
      <c r="A28" s="519"/>
      <c r="B28" s="519"/>
      <c r="C28" s="519"/>
      <c r="D28" s="519"/>
      <c r="E28" s="519"/>
      <c r="F28" s="519"/>
      <c r="G28" s="519"/>
      <c r="H28" s="470"/>
      <c r="I28" s="468" t="s">
        <v>346</v>
      </c>
      <c r="J28" s="519"/>
      <c r="K28" s="519"/>
      <c r="L28" s="519"/>
      <c r="M28" s="519"/>
      <c r="N28" s="519"/>
      <c r="O28" s="519"/>
      <c r="P28" s="519"/>
      <c r="Q28" s="519"/>
      <c r="R28" s="519"/>
      <c r="S28" s="559"/>
      <c r="T28" s="553"/>
      <c r="U28" s="519"/>
      <c r="V28" s="519"/>
      <c r="W28" s="559"/>
      <c r="X28" s="553"/>
      <c r="Y28" s="519"/>
      <c r="Z28" s="519"/>
      <c r="AA28" s="519"/>
      <c r="AB28" s="519"/>
      <c r="AC28" s="519"/>
      <c r="AD28" s="519"/>
      <c r="AE28" s="519"/>
      <c r="AF28" s="519"/>
      <c r="AG28" s="519"/>
      <c r="AH28" s="519"/>
      <c r="AI28" s="519"/>
      <c r="AJ28" s="519"/>
      <c r="AK28" s="519"/>
      <c r="AL28" s="519"/>
      <c r="AM28" s="519"/>
      <c r="AN28" s="519"/>
      <c r="AO28" s="519"/>
      <c r="AP28" s="519"/>
      <c r="AQ28" s="519"/>
      <c r="AR28" s="519"/>
      <c r="AS28" s="519"/>
      <c r="AT28" s="519"/>
      <c r="AU28" s="519"/>
      <c r="AV28" s="519"/>
      <c r="AW28" s="519"/>
      <c r="AX28" s="519"/>
      <c r="AY28" s="519"/>
      <c r="AZ28" s="519"/>
      <c r="BA28" s="519"/>
      <c r="BB28" s="519"/>
      <c r="BC28" s="519"/>
      <c r="BD28" s="519"/>
      <c r="BE28" s="519"/>
      <c r="BF28" s="519"/>
      <c r="BG28" s="519"/>
      <c r="BH28" s="519"/>
      <c r="BI28" s="519"/>
      <c r="BJ28" s="519"/>
      <c r="BK28" s="519"/>
      <c r="BL28" s="519"/>
      <c r="BM28" s="519"/>
      <c r="BN28" s="519"/>
      <c r="BO28" s="519"/>
    </row>
    <row r="29" spans="1:67" ht="15.75" customHeight="1">
      <c r="A29" s="27"/>
      <c r="B29" s="27"/>
      <c r="C29" s="27"/>
      <c r="D29" s="27"/>
      <c r="E29" s="28" t="s">
        <v>60</v>
      </c>
      <c r="F29" s="27" t="s">
        <v>347</v>
      </c>
      <c r="G29" s="27"/>
      <c r="H29" s="27"/>
      <c r="I29" s="461" t="s">
        <v>103</v>
      </c>
      <c r="J29" s="462">
        <f>SUM(J30:J31)</f>
        <v>3</v>
      </c>
      <c r="K29" s="61">
        <f t="shared" ref="K29:K31" si="17">J29*36</f>
        <v>108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63"/>
      <c r="C30" s="63"/>
      <c r="D30" s="63"/>
      <c r="E30" s="48" t="s">
        <v>60</v>
      </c>
      <c r="F30" s="63" t="s">
        <v>348</v>
      </c>
      <c r="G30" s="63"/>
      <c r="H30" s="63"/>
      <c r="I30" s="471" t="s">
        <v>105</v>
      </c>
      <c r="J30" s="45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314</v>
      </c>
      <c r="BO30" s="81">
        <f t="shared" si="18"/>
        <v>29.629629629629626</v>
      </c>
    </row>
    <row r="31" spans="1:67" ht="15.75" hidden="1" customHeight="1">
      <c r="A31" s="63">
        <v>18</v>
      </c>
      <c r="B31" s="63"/>
      <c r="C31" s="63"/>
      <c r="D31" s="63"/>
      <c r="E31" s="48" t="s">
        <v>82</v>
      </c>
      <c r="F31" s="63" t="s">
        <v>349</v>
      </c>
      <c r="G31" s="63"/>
      <c r="H31" s="63"/>
      <c r="I31" s="468" t="s">
        <v>107</v>
      </c>
      <c r="J31" s="453"/>
      <c r="K31" s="156">
        <f t="shared" si="17"/>
        <v>0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-35.200000000000003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314</v>
      </c>
      <c r="BO31" s="81" t="e">
        <f t="shared" si="18"/>
        <v>#DIV/0!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361</v>
      </c>
      <c r="G32" s="27"/>
      <c r="H32" s="27"/>
      <c r="I32" s="466" t="s">
        <v>109</v>
      </c>
      <c r="J32" s="462">
        <v>6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63"/>
      <c r="C33" s="63"/>
      <c r="D33" s="64" t="s">
        <v>323</v>
      </c>
      <c r="E33" s="48" t="s">
        <v>60</v>
      </c>
      <c r="F33" s="63" t="s">
        <v>350</v>
      </c>
      <c r="G33" s="63"/>
      <c r="H33" s="63"/>
      <c r="I33" s="471" t="s">
        <v>111</v>
      </c>
      <c r="J33" s="45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351</v>
      </c>
      <c r="W33" s="75"/>
      <c r="X33" s="76"/>
      <c r="Y33" s="77"/>
      <c r="Z33" s="77"/>
      <c r="AA33" s="77"/>
      <c r="AB33" s="77"/>
      <c r="AC33" s="78"/>
      <c r="AD33" s="79" t="s">
        <v>327</v>
      </c>
      <c r="AE33" s="79"/>
      <c r="AF33" s="79" t="s">
        <v>352</v>
      </c>
      <c r="AG33" s="80" t="s">
        <v>327</v>
      </c>
      <c r="AH33" s="80"/>
      <c r="AI33" s="80" t="s">
        <v>352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315</v>
      </c>
      <c r="BO33" s="81">
        <f t="shared" ref="BO33:BO34" si="25">Y33/K33*100</f>
        <v>0</v>
      </c>
    </row>
    <row r="34" spans="1:67" ht="15.75" customHeight="1">
      <c r="A34" s="63">
        <v>20</v>
      </c>
      <c r="B34" s="63"/>
      <c r="C34" s="63"/>
      <c r="D34" s="63"/>
      <c r="E34" s="48" t="s">
        <v>82</v>
      </c>
      <c r="F34" s="63" t="s">
        <v>353</v>
      </c>
      <c r="G34" s="63"/>
      <c r="H34" s="63"/>
      <c r="I34" s="468" t="s">
        <v>113</v>
      </c>
      <c r="J34" s="453">
        <v>3</v>
      </c>
      <c r="K34" s="156">
        <f t="shared" si="24"/>
        <v>108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55.2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315</v>
      </c>
      <c r="BO34" s="81">
        <f t="shared" si="25"/>
        <v>44.444444444444443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354</v>
      </c>
      <c r="G35" s="119"/>
      <c r="H35" s="119"/>
      <c r="I35" s="472" t="s">
        <v>148</v>
      </c>
      <c r="J35" s="473">
        <f>SUM(J43+J55+J59+J61+J70+J92+J98+J105+J112+J126+J140+J154+J168)</f>
        <v>18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355</v>
      </c>
      <c r="G36" s="119"/>
      <c r="H36" s="119"/>
      <c r="I36" s="472" t="s">
        <v>150</v>
      </c>
      <c r="J36" s="47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356</v>
      </c>
      <c r="G37" s="63"/>
      <c r="H37" s="63"/>
      <c r="I37" s="471" t="s">
        <v>152</v>
      </c>
      <c r="J37" s="45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356</v>
      </c>
      <c r="G38" s="63"/>
      <c r="H38" s="63"/>
      <c r="I38" s="471" t="s">
        <v>152</v>
      </c>
      <c r="J38" s="45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356</v>
      </c>
      <c r="G39" s="63"/>
      <c r="H39" s="63"/>
      <c r="I39" s="471" t="s">
        <v>152</v>
      </c>
      <c r="J39" s="45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356</v>
      </c>
      <c r="G40" s="63"/>
      <c r="H40" s="63"/>
      <c r="I40" s="471" t="s">
        <v>152</v>
      </c>
      <c r="J40" s="45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356</v>
      </c>
      <c r="G41" s="63"/>
      <c r="H41" s="63"/>
      <c r="I41" s="471" t="s">
        <v>152</v>
      </c>
      <c r="J41" s="45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356</v>
      </c>
      <c r="G42" s="63"/>
      <c r="H42" s="63"/>
      <c r="I42" s="471" t="s">
        <v>152</v>
      </c>
      <c r="J42" s="45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357</v>
      </c>
      <c r="G43" s="135"/>
      <c r="H43" s="135"/>
      <c r="I43" s="474" t="s">
        <v>159</v>
      </c>
      <c r="J43" s="475">
        <v>6</v>
      </c>
      <c r="K43" s="47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66">
        <v>21</v>
      </c>
      <c r="B44" s="582" t="s">
        <v>63</v>
      </c>
      <c r="C44" s="566"/>
      <c r="D44" s="566"/>
      <c r="E44" s="566" t="s">
        <v>60</v>
      </c>
      <c r="F44" s="566" t="s">
        <v>358</v>
      </c>
      <c r="G44" s="583" t="s">
        <v>359</v>
      </c>
      <c r="H44" s="469"/>
      <c r="I44" s="471" t="s">
        <v>162</v>
      </c>
      <c r="J44" s="595">
        <v>3</v>
      </c>
      <c r="K44" s="574">
        <f t="shared" si="27"/>
        <v>108</v>
      </c>
      <c r="L44" s="531"/>
      <c r="M44" s="531"/>
      <c r="N44" s="531"/>
      <c r="O44" s="531"/>
      <c r="P44" s="531">
        <v>3</v>
      </c>
      <c r="Q44" s="531">
        <v>3</v>
      </c>
      <c r="R44" s="531"/>
      <c r="S44" s="548"/>
      <c r="T44" s="580"/>
      <c r="U44" s="557"/>
      <c r="V44" s="557">
        <v>56</v>
      </c>
      <c r="W44" s="558"/>
      <c r="X44" s="581">
        <f>Y44+Y44*0.1</f>
        <v>105.6</v>
      </c>
      <c r="Y44" s="561">
        <f>SUM(Z44:AB54)</f>
        <v>96</v>
      </c>
      <c r="Z44" s="586">
        <f t="shared" ref="Z44:AB44" si="38">AD44+AG44+AJ44+AM44+AP44+AS44+AV44+AY44+BB44+BE44+BH44+BK44</f>
        <v>32</v>
      </c>
      <c r="AA44" s="586">
        <f t="shared" si="38"/>
        <v>0</v>
      </c>
      <c r="AB44" s="561">
        <f t="shared" si="38"/>
        <v>64</v>
      </c>
      <c r="AC44" s="547">
        <f>K44-X44</f>
        <v>2.4000000000000057</v>
      </c>
      <c r="AD44" s="562"/>
      <c r="AE44" s="562"/>
      <c r="AF44" s="562"/>
      <c r="AG44" s="563"/>
      <c r="AH44" s="563"/>
      <c r="AI44" s="563"/>
      <c r="AJ44" s="562"/>
      <c r="AK44" s="562"/>
      <c r="AL44" s="562"/>
      <c r="AM44" s="563"/>
      <c r="AN44" s="563"/>
      <c r="AO44" s="563"/>
      <c r="AP44" s="562">
        <v>16</v>
      </c>
      <c r="AQ44" s="562"/>
      <c r="AR44" s="562">
        <v>32</v>
      </c>
      <c r="AS44" s="563">
        <v>16</v>
      </c>
      <c r="AT44" s="563"/>
      <c r="AU44" s="563">
        <v>32</v>
      </c>
      <c r="AV44" s="562"/>
      <c r="AW44" s="562"/>
      <c r="AX44" s="562"/>
      <c r="AY44" s="563"/>
      <c r="AZ44" s="563"/>
      <c r="BA44" s="563"/>
      <c r="BB44" s="562"/>
      <c r="BC44" s="562"/>
      <c r="BD44" s="562"/>
      <c r="BE44" s="563"/>
      <c r="BF44" s="563"/>
      <c r="BG44" s="563"/>
      <c r="BH44" s="562"/>
      <c r="BI44" s="562"/>
      <c r="BJ44" s="562"/>
      <c r="BK44" s="563"/>
      <c r="BL44" s="563"/>
      <c r="BM44" s="563"/>
      <c r="BN44" s="576" t="s">
        <v>316</v>
      </c>
      <c r="BO44" s="532">
        <v>44.444444444444443</v>
      </c>
    </row>
    <row r="45" spans="1:67" ht="15.75" customHeight="1">
      <c r="A45" s="518"/>
      <c r="B45" s="518"/>
      <c r="C45" s="518"/>
      <c r="D45" s="518"/>
      <c r="E45" s="518"/>
      <c r="F45" s="518"/>
      <c r="G45" s="518"/>
      <c r="H45" s="476"/>
      <c r="I45" s="471" t="s">
        <v>164</v>
      </c>
      <c r="J45" s="518"/>
      <c r="K45" s="518"/>
      <c r="L45" s="518"/>
      <c r="M45" s="518"/>
      <c r="N45" s="518"/>
      <c r="O45" s="518"/>
      <c r="P45" s="518"/>
      <c r="Q45" s="518"/>
      <c r="R45" s="518"/>
      <c r="S45" s="549"/>
      <c r="T45" s="552"/>
      <c r="U45" s="518"/>
      <c r="V45" s="518"/>
      <c r="W45" s="578"/>
      <c r="X45" s="544"/>
      <c r="Y45" s="518"/>
      <c r="Z45" s="518"/>
      <c r="AA45" s="518"/>
      <c r="AB45" s="518"/>
      <c r="AC45" s="518"/>
      <c r="AD45" s="518"/>
      <c r="AE45" s="518"/>
      <c r="AF45" s="518"/>
      <c r="AG45" s="518"/>
      <c r="AH45" s="518"/>
      <c r="AI45" s="518"/>
      <c r="AJ45" s="518"/>
      <c r="AK45" s="518"/>
      <c r="AL45" s="518"/>
      <c r="AM45" s="518"/>
      <c r="AN45" s="518"/>
      <c r="AO45" s="518"/>
      <c r="AP45" s="518"/>
      <c r="AQ45" s="518"/>
      <c r="AR45" s="518"/>
      <c r="AS45" s="518"/>
      <c r="AT45" s="518"/>
      <c r="AU45" s="518"/>
      <c r="AV45" s="518"/>
      <c r="AW45" s="518"/>
      <c r="AX45" s="518"/>
      <c r="AY45" s="518"/>
      <c r="AZ45" s="518"/>
      <c r="BA45" s="518"/>
      <c r="BB45" s="518"/>
      <c r="BC45" s="518"/>
      <c r="BD45" s="518"/>
      <c r="BE45" s="518"/>
      <c r="BF45" s="518"/>
      <c r="BG45" s="518"/>
      <c r="BH45" s="518"/>
      <c r="BI45" s="518"/>
      <c r="BJ45" s="518"/>
      <c r="BK45" s="518"/>
      <c r="BL45" s="518"/>
      <c r="BM45" s="518"/>
      <c r="BN45" s="518"/>
      <c r="BO45" s="518"/>
    </row>
    <row r="46" spans="1:67" ht="15.75" customHeight="1">
      <c r="A46" s="518"/>
      <c r="B46" s="518"/>
      <c r="C46" s="518"/>
      <c r="D46" s="518"/>
      <c r="E46" s="518"/>
      <c r="F46" s="518"/>
      <c r="G46" s="518"/>
      <c r="H46" s="476"/>
      <c r="I46" s="471" t="s">
        <v>166</v>
      </c>
      <c r="J46" s="518"/>
      <c r="K46" s="518"/>
      <c r="L46" s="518"/>
      <c r="M46" s="518"/>
      <c r="N46" s="518"/>
      <c r="O46" s="518"/>
      <c r="P46" s="518"/>
      <c r="Q46" s="518"/>
      <c r="R46" s="518"/>
      <c r="S46" s="549"/>
      <c r="T46" s="552"/>
      <c r="U46" s="518"/>
      <c r="V46" s="518"/>
      <c r="W46" s="578"/>
      <c r="X46" s="544"/>
      <c r="Y46" s="518"/>
      <c r="Z46" s="518"/>
      <c r="AA46" s="518"/>
      <c r="AB46" s="518"/>
      <c r="AC46" s="518"/>
      <c r="AD46" s="518"/>
      <c r="AE46" s="518"/>
      <c r="AF46" s="518"/>
      <c r="AG46" s="518"/>
      <c r="AH46" s="518"/>
      <c r="AI46" s="518"/>
      <c r="AJ46" s="518"/>
      <c r="AK46" s="518"/>
      <c r="AL46" s="518"/>
      <c r="AM46" s="518"/>
      <c r="AN46" s="518"/>
      <c r="AO46" s="518"/>
      <c r="AP46" s="518"/>
      <c r="AQ46" s="518"/>
      <c r="AR46" s="518"/>
      <c r="AS46" s="518"/>
      <c r="AT46" s="518"/>
      <c r="AU46" s="518"/>
      <c r="AV46" s="518"/>
      <c r="AW46" s="518"/>
      <c r="AX46" s="518"/>
      <c r="AY46" s="518"/>
      <c r="AZ46" s="518"/>
      <c r="BA46" s="518"/>
      <c r="BB46" s="518"/>
      <c r="BC46" s="518"/>
      <c r="BD46" s="518"/>
      <c r="BE46" s="518"/>
      <c r="BF46" s="518"/>
      <c r="BG46" s="518"/>
      <c r="BH46" s="518"/>
      <c r="BI46" s="518"/>
      <c r="BJ46" s="518"/>
      <c r="BK46" s="518"/>
      <c r="BL46" s="518"/>
      <c r="BM46" s="518"/>
      <c r="BN46" s="518"/>
      <c r="BO46" s="518"/>
    </row>
    <row r="47" spans="1:67" ht="15.75" customHeight="1">
      <c r="A47" s="518"/>
      <c r="B47" s="518"/>
      <c r="C47" s="518"/>
      <c r="D47" s="518"/>
      <c r="E47" s="518"/>
      <c r="F47" s="518"/>
      <c r="G47" s="518"/>
      <c r="H47" s="476"/>
      <c r="I47" s="471" t="s">
        <v>168</v>
      </c>
      <c r="J47" s="518"/>
      <c r="K47" s="518"/>
      <c r="L47" s="518"/>
      <c r="M47" s="518"/>
      <c r="N47" s="518"/>
      <c r="O47" s="518"/>
      <c r="P47" s="518"/>
      <c r="Q47" s="518"/>
      <c r="R47" s="518"/>
      <c r="S47" s="549"/>
      <c r="T47" s="552"/>
      <c r="U47" s="518"/>
      <c r="V47" s="518"/>
      <c r="W47" s="578"/>
      <c r="X47" s="544"/>
      <c r="Y47" s="518"/>
      <c r="Z47" s="518"/>
      <c r="AA47" s="518"/>
      <c r="AB47" s="518"/>
      <c r="AC47" s="518"/>
      <c r="AD47" s="518"/>
      <c r="AE47" s="518"/>
      <c r="AF47" s="518"/>
      <c r="AG47" s="518"/>
      <c r="AH47" s="518"/>
      <c r="AI47" s="518"/>
      <c r="AJ47" s="518"/>
      <c r="AK47" s="518"/>
      <c r="AL47" s="518"/>
      <c r="AM47" s="518"/>
      <c r="AN47" s="518"/>
      <c r="AO47" s="518"/>
      <c r="AP47" s="518"/>
      <c r="AQ47" s="518"/>
      <c r="AR47" s="518"/>
      <c r="AS47" s="518"/>
      <c r="AT47" s="518"/>
      <c r="AU47" s="518"/>
      <c r="AV47" s="518"/>
      <c r="AW47" s="518"/>
      <c r="AX47" s="518"/>
      <c r="AY47" s="518"/>
      <c r="AZ47" s="518"/>
      <c r="BA47" s="518"/>
      <c r="BB47" s="518"/>
      <c r="BC47" s="518"/>
      <c r="BD47" s="518"/>
      <c r="BE47" s="518"/>
      <c r="BF47" s="518"/>
      <c r="BG47" s="518"/>
      <c r="BH47" s="518"/>
      <c r="BI47" s="518"/>
      <c r="BJ47" s="518"/>
      <c r="BK47" s="518"/>
      <c r="BL47" s="518"/>
      <c r="BM47" s="518"/>
      <c r="BN47" s="518"/>
      <c r="BO47" s="518"/>
    </row>
    <row r="48" spans="1:67" ht="15.75" customHeight="1">
      <c r="A48" s="518"/>
      <c r="B48" s="518"/>
      <c r="C48" s="518"/>
      <c r="D48" s="518"/>
      <c r="E48" s="518"/>
      <c r="F48" s="518"/>
      <c r="G48" s="518"/>
      <c r="H48" s="476"/>
      <c r="I48" s="471" t="s">
        <v>170</v>
      </c>
      <c r="J48" s="518"/>
      <c r="K48" s="518"/>
      <c r="L48" s="518"/>
      <c r="M48" s="518"/>
      <c r="N48" s="518"/>
      <c r="O48" s="518"/>
      <c r="P48" s="518"/>
      <c r="Q48" s="518"/>
      <c r="R48" s="518"/>
      <c r="S48" s="549"/>
      <c r="T48" s="552"/>
      <c r="U48" s="518"/>
      <c r="V48" s="518"/>
      <c r="W48" s="578"/>
      <c r="X48" s="544"/>
      <c r="Y48" s="518"/>
      <c r="Z48" s="518"/>
      <c r="AA48" s="518"/>
      <c r="AB48" s="518"/>
      <c r="AC48" s="518"/>
      <c r="AD48" s="518"/>
      <c r="AE48" s="518"/>
      <c r="AF48" s="518"/>
      <c r="AG48" s="518"/>
      <c r="AH48" s="518"/>
      <c r="AI48" s="518"/>
      <c r="AJ48" s="518"/>
      <c r="AK48" s="518"/>
      <c r="AL48" s="518"/>
      <c r="AM48" s="518"/>
      <c r="AN48" s="518"/>
      <c r="AO48" s="518"/>
      <c r="AP48" s="518"/>
      <c r="AQ48" s="518"/>
      <c r="AR48" s="518"/>
      <c r="AS48" s="518"/>
      <c r="AT48" s="518"/>
      <c r="AU48" s="518"/>
      <c r="AV48" s="518"/>
      <c r="AW48" s="518"/>
      <c r="AX48" s="518"/>
      <c r="AY48" s="518"/>
      <c r="AZ48" s="518"/>
      <c r="BA48" s="518"/>
      <c r="BB48" s="518"/>
      <c r="BC48" s="518"/>
      <c r="BD48" s="518"/>
      <c r="BE48" s="518"/>
      <c r="BF48" s="518"/>
      <c r="BG48" s="518"/>
      <c r="BH48" s="518"/>
      <c r="BI48" s="518"/>
      <c r="BJ48" s="518"/>
      <c r="BK48" s="518"/>
      <c r="BL48" s="518"/>
      <c r="BM48" s="518"/>
      <c r="BN48" s="518"/>
      <c r="BO48" s="518"/>
    </row>
    <row r="49" spans="1:67" ht="15.75" customHeight="1">
      <c r="A49" s="518"/>
      <c r="B49" s="518"/>
      <c r="C49" s="518"/>
      <c r="D49" s="518"/>
      <c r="E49" s="518"/>
      <c r="F49" s="518"/>
      <c r="G49" s="518"/>
      <c r="H49" s="476"/>
      <c r="I49" s="471" t="s">
        <v>172</v>
      </c>
      <c r="J49" s="518"/>
      <c r="K49" s="518"/>
      <c r="L49" s="518"/>
      <c r="M49" s="518"/>
      <c r="N49" s="518"/>
      <c r="O49" s="518"/>
      <c r="P49" s="518"/>
      <c r="Q49" s="518"/>
      <c r="R49" s="518"/>
      <c r="S49" s="549"/>
      <c r="T49" s="552"/>
      <c r="U49" s="518"/>
      <c r="V49" s="518"/>
      <c r="W49" s="578"/>
      <c r="X49" s="544"/>
      <c r="Y49" s="518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8"/>
      <c r="AX49" s="518"/>
      <c r="AY49" s="518"/>
      <c r="AZ49" s="518"/>
      <c r="BA49" s="518"/>
      <c r="BB49" s="518"/>
      <c r="BC49" s="518"/>
      <c r="BD49" s="518"/>
      <c r="BE49" s="518"/>
      <c r="BF49" s="518"/>
      <c r="BG49" s="518"/>
      <c r="BH49" s="518"/>
      <c r="BI49" s="518"/>
      <c r="BJ49" s="518"/>
      <c r="BK49" s="518"/>
      <c r="BL49" s="518"/>
      <c r="BM49" s="518"/>
      <c r="BN49" s="518"/>
      <c r="BO49" s="518"/>
    </row>
    <row r="50" spans="1:67" ht="15.75" customHeight="1">
      <c r="A50" s="518"/>
      <c r="B50" s="518"/>
      <c r="C50" s="518"/>
      <c r="D50" s="518"/>
      <c r="E50" s="518"/>
      <c r="F50" s="518"/>
      <c r="G50" s="518"/>
      <c r="H50" s="476"/>
      <c r="I50" s="471" t="s">
        <v>174</v>
      </c>
      <c r="J50" s="518"/>
      <c r="K50" s="518"/>
      <c r="L50" s="518"/>
      <c r="M50" s="518"/>
      <c r="N50" s="518"/>
      <c r="O50" s="518"/>
      <c r="P50" s="518"/>
      <c r="Q50" s="518"/>
      <c r="R50" s="518"/>
      <c r="S50" s="549"/>
      <c r="T50" s="552"/>
      <c r="U50" s="518"/>
      <c r="V50" s="518"/>
      <c r="W50" s="578"/>
      <c r="X50" s="544"/>
      <c r="Y50" s="518"/>
      <c r="Z50" s="518"/>
      <c r="AA50" s="518"/>
      <c r="AB50" s="518"/>
      <c r="AC50" s="518"/>
      <c r="AD50" s="518"/>
      <c r="AE50" s="518"/>
      <c r="AF50" s="518"/>
      <c r="AG50" s="518"/>
      <c r="AH50" s="518"/>
      <c r="AI50" s="518"/>
      <c r="AJ50" s="518"/>
      <c r="AK50" s="518"/>
      <c r="AL50" s="518"/>
      <c r="AM50" s="518"/>
      <c r="AN50" s="518"/>
      <c r="AO50" s="518"/>
      <c r="AP50" s="518"/>
      <c r="AQ50" s="518"/>
      <c r="AR50" s="518"/>
      <c r="AS50" s="518"/>
      <c r="AT50" s="518"/>
      <c r="AU50" s="518"/>
      <c r="AV50" s="518"/>
      <c r="AW50" s="518"/>
      <c r="AX50" s="518"/>
      <c r="AY50" s="518"/>
      <c r="AZ50" s="518"/>
      <c r="BA50" s="518"/>
      <c r="BB50" s="518"/>
      <c r="BC50" s="518"/>
      <c r="BD50" s="518"/>
      <c r="BE50" s="518"/>
      <c r="BF50" s="518"/>
      <c r="BG50" s="518"/>
      <c r="BH50" s="518"/>
      <c r="BI50" s="518"/>
      <c r="BJ50" s="518"/>
      <c r="BK50" s="518"/>
      <c r="BL50" s="518"/>
      <c r="BM50" s="518"/>
      <c r="BN50" s="518"/>
      <c r="BO50" s="518"/>
    </row>
    <row r="51" spans="1:67" ht="15.75" customHeight="1">
      <c r="A51" s="518"/>
      <c r="B51" s="518"/>
      <c r="C51" s="518"/>
      <c r="D51" s="518"/>
      <c r="E51" s="518"/>
      <c r="F51" s="518"/>
      <c r="G51" s="518"/>
      <c r="H51" s="476"/>
      <c r="I51" s="471" t="s">
        <v>176</v>
      </c>
      <c r="J51" s="518"/>
      <c r="K51" s="518"/>
      <c r="L51" s="518"/>
      <c r="M51" s="518"/>
      <c r="N51" s="518"/>
      <c r="O51" s="518"/>
      <c r="P51" s="518"/>
      <c r="Q51" s="518"/>
      <c r="R51" s="518"/>
      <c r="S51" s="549"/>
      <c r="T51" s="552"/>
      <c r="U51" s="518"/>
      <c r="V51" s="518"/>
      <c r="W51" s="578"/>
      <c r="X51" s="544"/>
      <c r="Y51" s="518"/>
      <c r="Z51" s="518"/>
      <c r="AA51" s="518"/>
      <c r="AB51" s="518"/>
      <c r="AC51" s="518"/>
      <c r="AD51" s="518"/>
      <c r="AE51" s="518"/>
      <c r="AF51" s="518"/>
      <c r="AG51" s="518"/>
      <c r="AH51" s="518"/>
      <c r="AI51" s="518"/>
      <c r="AJ51" s="518"/>
      <c r="AK51" s="518"/>
      <c r="AL51" s="518"/>
      <c r="AM51" s="518"/>
      <c r="AN51" s="518"/>
      <c r="AO51" s="518"/>
      <c r="AP51" s="518"/>
      <c r="AQ51" s="518"/>
      <c r="AR51" s="518"/>
      <c r="AS51" s="518"/>
      <c r="AT51" s="518"/>
      <c r="AU51" s="518"/>
      <c r="AV51" s="518"/>
      <c r="AW51" s="518"/>
      <c r="AX51" s="518"/>
      <c r="AY51" s="518"/>
      <c r="AZ51" s="518"/>
      <c r="BA51" s="518"/>
      <c r="BB51" s="518"/>
      <c r="BC51" s="518"/>
      <c r="BD51" s="518"/>
      <c r="BE51" s="518"/>
      <c r="BF51" s="518"/>
      <c r="BG51" s="518"/>
      <c r="BH51" s="518"/>
      <c r="BI51" s="518"/>
      <c r="BJ51" s="518"/>
      <c r="BK51" s="518"/>
      <c r="BL51" s="518"/>
      <c r="BM51" s="518"/>
      <c r="BN51" s="518"/>
      <c r="BO51" s="518"/>
    </row>
    <row r="52" spans="1:67" ht="15.75" customHeight="1">
      <c r="A52" s="518"/>
      <c r="B52" s="518"/>
      <c r="C52" s="518"/>
      <c r="D52" s="518"/>
      <c r="E52" s="518"/>
      <c r="F52" s="518"/>
      <c r="G52" s="518"/>
      <c r="H52" s="476"/>
      <c r="I52" s="471" t="s">
        <v>178</v>
      </c>
      <c r="J52" s="518"/>
      <c r="K52" s="518"/>
      <c r="L52" s="518"/>
      <c r="M52" s="518"/>
      <c r="N52" s="518"/>
      <c r="O52" s="518"/>
      <c r="P52" s="518"/>
      <c r="Q52" s="518"/>
      <c r="R52" s="518"/>
      <c r="S52" s="549"/>
      <c r="T52" s="552"/>
      <c r="U52" s="518"/>
      <c r="V52" s="518"/>
      <c r="W52" s="578"/>
      <c r="X52" s="544"/>
      <c r="Y52" s="518"/>
      <c r="Z52" s="518"/>
      <c r="AA52" s="518"/>
      <c r="AB52" s="518"/>
      <c r="AC52" s="518"/>
      <c r="AD52" s="518"/>
      <c r="AE52" s="518"/>
      <c r="AF52" s="518"/>
      <c r="AG52" s="518"/>
      <c r="AH52" s="518"/>
      <c r="AI52" s="518"/>
      <c r="AJ52" s="518"/>
      <c r="AK52" s="518"/>
      <c r="AL52" s="518"/>
      <c r="AM52" s="518"/>
      <c r="AN52" s="518"/>
      <c r="AO52" s="518"/>
      <c r="AP52" s="518"/>
      <c r="AQ52" s="518"/>
      <c r="AR52" s="518"/>
      <c r="AS52" s="518"/>
      <c r="AT52" s="518"/>
      <c r="AU52" s="518"/>
      <c r="AV52" s="518"/>
      <c r="AW52" s="518"/>
      <c r="AX52" s="518"/>
      <c r="AY52" s="518"/>
      <c r="AZ52" s="518"/>
      <c r="BA52" s="518"/>
      <c r="BB52" s="518"/>
      <c r="BC52" s="518"/>
      <c r="BD52" s="518"/>
      <c r="BE52" s="518"/>
      <c r="BF52" s="518"/>
      <c r="BG52" s="518"/>
      <c r="BH52" s="518"/>
      <c r="BI52" s="518"/>
      <c r="BJ52" s="518"/>
      <c r="BK52" s="518"/>
      <c r="BL52" s="518"/>
      <c r="BM52" s="518"/>
      <c r="BN52" s="518"/>
      <c r="BO52" s="518"/>
    </row>
    <row r="53" spans="1:67" ht="15.75" customHeight="1">
      <c r="A53" s="518"/>
      <c r="B53" s="518"/>
      <c r="C53" s="518"/>
      <c r="D53" s="518"/>
      <c r="E53" s="518"/>
      <c r="F53" s="518"/>
      <c r="G53" s="518"/>
      <c r="H53" s="476"/>
      <c r="I53" s="471" t="s">
        <v>180</v>
      </c>
      <c r="J53" s="518"/>
      <c r="K53" s="518"/>
      <c r="L53" s="518"/>
      <c r="M53" s="518"/>
      <c r="N53" s="518"/>
      <c r="O53" s="518"/>
      <c r="P53" s="518"/>
      <c r="Q53" s="518"/>
      <c r="R53" s="518"/>
      <c r="S53" s="549"/>
      <c r="T53" s="552"/>
      <c r="U53" s="518"/>
      <c r="V53" s="518"/>
      <c r="W53" s="578"/>
      <c r="X53" s="544"/>
      <c r="Y53" s="518"/>
      <c r="Z53" s="518"/>
      <c r="AA53" s="518"/>
      <c r="AB53" s="518"/>
      <c r="AC53" s="518"/>
      <c r="AD53" s="518"/>
      <c r="AE53" s="518"/>
      <c r="AF53" s="518"/>
      <c r="AG53" s="518"/>
      <c r="AH53" s="518"/>
      <c r="AI53" s="518"/>
      <c r="AJ53" s="518"/>
      <c r="AK53" s="518"/>
      <c r="AL53" s="518"/>
      <c r="AM53" s="518"/>
      <c r="AN53" s="518"/>
      <c r="AO53" s="518"/>
      <c r="AP53" s="518"/>
      <c r="AQ53" s="518"/>
      <c r="AR53" s="518"/>
      <c r="AS53" s="518"/>
      <c r="AT53" s="518"/>
      <c r="AU53" s="518"/>
      <c r="AV53" s="518"/>
      <c r="AW53" s="518"/>
      <c r="AX53" s="518"/>
      <c r="AY53" s="518"/>
      <c r="AZ53" s="518"/>
      <c r="BA53" s="518"/>
      <c r="BB53" s="518"/>
      <c r="BC53" s="518"/>
      <c r="BD53" s="518"/>
      <c r="BE53" s="518"/>
      <c r="BF53" s="518"/>
      <c r="BG53" s="518"/>
      <c r="BH53" s="518"/>
      <c r="BI53" s="518"/>
      <c r="BJ53" s="518"/>
      <c r="BK53" s="518"/>
      <c r="BL53" s="518"/>
      <c r="BM53" s="518"/>
      <c r="BN53" s="518"/>
      <c r="BO53" s="518"/>
    </row>
    <row r="54" spans="1:67" ht="15.75" customHeight="1">
      <c r="A54" s="519"/>
      <c r="B54" s="519"/>
      <c r="C54" s="519"/>
      <c r="D54" s="519"/>
      <c r="E54" s="519"/>
      <c r="F54" s="519"/>
      <c r="G54" s="519"/>
      <c r="H54" s="470"/>
      <c r="I54" s="471" t="s">
        <v>182</v>
      </c>
      <c r="J54" s="519"/>
      <c r="K54" s="519"/>
      <c r="L54" s="519"/>
      <c r="M54" s="519"/>
      <c r="N54" s="519"/>
      <c r="O54" s="519"/>
      <c r="P54" s="519"/>
      <c r="Q54" s="519"/>
      <c r="R54" s="519"/>
      <c r="S54" s="550"/>
      <c r="T54" s="553"/>
      <c r="U54" s="519"/>
      <c r="V54" s="519"/>
      <c r="W54" s="559"/>
      <c r="X54" s="545"/>
      <c r="Y54" s="519"/>
      <c r="Z54" s="519"/>
      <c r="AA54" s="519"/>
      <c r="AB54" s="519"/>
      <c r="AC54" s="519"/>
      <c r="AD54" s="519"/>
      <c r="AE54" s="519"/>
      <c r="AF54" s="519"/>
      <c r="AG54" s="519"/>
      <c r="AH54" s="519"/>
      <c r="AI54" s="519"/>
      <c r="AJ54" s="519"/>
      <c r="AK54" s="519"/>
      <c r="AL54" s="519"/>
      <c r="AM54" s="519"/>
      <c r="AN54" s="519"/>
      <c r="AO54" s="519"/>
      <c r="AP54" s="519"/>
      <c r="AQ54" s="519"/>
      <c r="AR54" s="519"/>
      <c r="AS54" s="519"/>
      <c r="AT54" s="519"/>
      <c r="AU54" s="519"/>
      <c r="AV54" s="519"/>
      <c r="AW54" s="519"/>
      <c r="AX54" s="519"/>
      <c r="AY54" s="519"/>
      <c r="AZ54" s="519"/>
      <c r="BA54" s="519"/>
      <c r="BB54" s="519"/>
      <c r="BC54" s="519"/>
      <c r="BD54" s="519"/>
      <c r="BE54" s="519"/>
      <c r="BF54" s="519"/>
      <c r="BG54" s="519"/>
      <c r="BH54" s="519"/>
      <c r="BI54" s="519"/>
      <c r="BJ54" s="519"/>
      <c r="BK54" s="519"/>
      <c r="BL54" s="519"/>
      <c r="BM54" s="519"/>
      <c r="BN54" s="519"/>
      <c r="BO54" s="519"/>
    </row>
    <row r="55" spans="1:67" ht="15.75" customHeight="1">
      <c r="A55" s="133"/>
      <c r="B55" s="133"/>
      <c r="C55" s="135"/>
      <c r="D55" s="135"/>
      <c r="E55" s="477" t="s">
        <v>60</v>
      </c>
      <c r="F55" s="135" t="s">
        <v>339</v>
      </c>
      <c r="G55" s="135"/>
      <c r="H55" s="135"/>
      <c r="I55" s="478" t="s">
        <v>116</v>
      </c>
      <c r="J55" s="475">
        <v>9</v>
      </c>
      <c r="K55" s="158">
        <f t="shared" ref="K55:K58" si="39">J55*36</f>
        <v>324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>
        <f t="shared" ref="BO55:BO58" si="40">Y55/K55*100</f>
        <v>0</v>
      </c>
    </row>
    <row r="56" spans="1:67" ht="15.75" customHeight="1">
      <c r="A56" s="25"/>
      <c r="B56" s="25"/>
      <c r="C56" s="63"/>
      <c r="D56" s="63"/>
      <c r="E56" s="63"/>
      <c r="F56" s="63" t="s">
        <v>360</v>
      </c>
      <c r="G56" s="63"/>
      <c r="H56" s="63"/>
      <c r="I56" s="468" t="s">
        <v>162</v>
      </c>
      <c r="J56" s="453">
        <v>3</v>
      </c>
      <c r="K56" s="156">
        <f t="shared" si="39"/>
        <v>108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55.2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316</v>
      </c>
      <c r="BO56" s="81">
        <f t="shared" si="40"/>
        <v>44.444444444444443</v>
      </c>
    </row>
    <row r="57" spans="1:67" ht="15.75" customHeight="1">
      <c r="A57" s="25"/>
      <c r="B57" s="25"/>
      <c r="C57" s="63"/>
      <c r="D57" s="63"/>
      <c r="E57" s="63"/>
      <c r="F57" s="63" t="s">
        <v>360</v>
      </c>
      <c r="G57" s="63"/>
      <c r="H57" s="63"/>
      <c r="I57" s="468" t="s">
        <v>164</v>
      </c>
      <c r="J57" s="453">
        <v>3</v>
      </c>
      <c r="K57" s="156">
        <f t="shared" si="39"/>
        <v>108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55.2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316</v>
      </c>
      <c r="BO57" s="81">
        <f t="shared" si="40"/>
        <v>44.444444444444443</v>
      </c>
    </row>
    <row r="58" spans="1:67" ht="15.75" customHeight="1">
      <c r="A58" s="25"/>
      <c r="B58" s="25"/>
      <c r="C58" s="63"/>
      <c r="D58" s="63"/>
      <c r="E58" s="63"/>
      <c r="F58" s="63" t="s">
        <v>360</v>
      </c>
      <c r="G58" s="63"/>
      <c r="H58" s="63"/>
      <c r="I58" s="468" t="s">
        <v>166</v>
      </c>
      <c r="J58" s="453">
        <v>3</v>
      </c>
      <c r="K58" s="156">
        <f t="shared" si="39"/>
        <v>108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72.8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316</v>
      </c>
      <c r="BO58" s="81">
        <f t="shared" si="40"/>
        <v>29.629629629629626</v>
      </c>
    </row>
    <row r="59" spans="1:67" ht="15.75" hidden="1" customHeight="1">
      <c r="A59" s="133"/>
      <c r="B59" s="133"/>
      <c r="C59" s="135"/>
      <c r="D59" s="135"/>
      <c r="E59" s="135"/>
      <c r="F59" s="135"/>
      <c r="G59" s="135"/>
      <c r="H59" s="135"/>
      <c r="I59" s="478" t="s">
        <v>109</v>
      </c>
      <c r="J59" s="475"/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hidden="1" customHeight="1">
      <c r="A60" s="25"/>
      <c r="B60" s="25"/>
      <c r="C60" s="63"/>
      <c r="D60" s="63"/>
      <c r="E60" s="63"/>
      <c r="F60" s="63" t="s">
        <v>315</v>
      </c>
      <c r="G60" s="63"/>
      <c r="H60" s="63"/>
      <c r="I60" s="468" t="s">
        <v>162</v>
      </c>
      <c r="J60" s="45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315</v>
      </c>
      <c r="BO60" s="81">
        <f t="shared" ref="BO60:BO64" si="47">Y60/K60*100</f>
        <v>22.222222222222221</v>
      </c>
    </row>
    <row r="61" spans="1:67" ht="15.75" customHeight="1">
      <c r="A61" s="133"/>
      <c r="B61" s="133"/>
      <c r="C61" s="135"/>
      <c r="D61" s="135"/>
      <c r="E61" s="477" t="s">
        <v>60</v>
      </c>
      <c r="F61" s="135" t="s">
        <v>347</v>
      </c>
      <c r="G61" s="135"/>
      <c r="H61" s="135"/>
      <c r="I61" s="478" t="s">
        <v>103</v>
      </c>
      <c r="J61" s="475">
        <f>SUM(J62:J64)</f>
        <v>3</v>
      </c>
      <c r="K61" s="158">
        <f t="shared" si="46"/>
        <v>108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>
        <f t="shared" si="47"/>
        <v>0</v>
      </c>
    </row>
    <row r="62" spans="1:67" ht="15.75" customHeight="1">
      <c r="A62" s="25"/>
      <c r="B62" s="25"/>
      <c r="C62" s="63"/>
      <c r="D62" s="63"/>
      <c r="E62" s="63"/>
      <c r="F62" s="63" t="s">
        <v>362</v>
      </c>
      <c r="G62" s="63"/>
      <c r="H62" s="63"/>
      <c r="I62" s="468" t="s">
        <v>162</v>
      </c>
      <c r="J62" s="453">
        <v>3</v>
      </c>
      <c r="K62" s="156">
        <f t="shared" si="46"/>
        <v>108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72.8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314</v>
      </c>
      <c r="BO62" s="81">
        <f t="shared" si="47"/>
        <v>29.629629629629626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71" t="s">
        <v>164</v>
      </c>
      <c r="J63" s="45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314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71" t="s">
        <v>164</v>
      </c>
      <c r="J64" s="45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315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71"/>
      <c r="J65" s="45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71"/>
      <c r="J66" s="45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71"/>
      <c r="J67" s="45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71"/>
      <c r="J68" s="45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71"/>
      <c r="J69" s="45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79"/>
      <c r="B70" s="479"/>
      <c r="C70" s="480"/>
      <c r="D70" s="480"/>
      <c r="E70" s="212"/>
      <c r="F70" s="212" t="s">
        <v>363</v>
      </c>
      <c r="G70" s="227" t="s">
        <v>364</v>
      </c>
      <c r="H70" s="227"/>
      <c r="I70" s="481" t="s">
        <v>187</v>
      </c>
      <c r="J70" s="482">
        <f>SUM(J77:J91)</f>
        <v>0</v>
      </c>
      <c r="K70" s="483"/>
      <c r="L70" s="483"/>
      <c r="M70" s="483"/>
      <c r="N70" s="483"/>
      <c r="O70" s="483"/>
      <c r="P70" s="483"/>
      <c r="Q70" s="483"/>
      <c r="R70" s="483"/>
      <c r="S70" s="483"/>
      <c r="T70" s="484"/>
      <c r="U70" s="484"/>
      <c r="V70" s="484"/>
      <c r="W70" s="484"/>
      <c r="X70" s="486"/>
      <c r="Y70" s="486"/>
      <c r="Z70" s="510"/>
      <c r="AA70" s="510"/>
      <c r="AB70" s="510"/>
      <c r="AC70" s="510"/>
      <c r="AD70" s="223"/>
      <c r="AE70" s="223"/>
      <c r="AF70" s="223"/>
      <c r="AG70" s="223"/>
      <c r="AH70" s="223"/>
      <c r="AI70" s="223"/>
      <c r="AJ70" s="487"/>
      <c r="AK70" s="487"/>
      <c r="AL70" s="487"/>
      <c r="AM70" s="487"/>
      <c r="AN70" s="487"/>
      <c r="AO70" s="487"/>
      <c r="AP70" s="487"/>
      <c r="AQ70" s="487"/>
      <c r="AR70" s="487"/>
      <c r="AS70" s="487"/>
      <c r="AT70" s="487"/>
      <c r="AU70" s="487"/>
      <c r="AV70" s="487"/>
      <c r="AW70" s="487"/>
      <c r="AX70" s="487"/>
      <c r="AY70" s="487"/>
      <c r="AZ70" s="487"/>
      <c r="BA70" s="487"/>
      <c r="BB70" s="487"/>
      <c r="BC70" s="487"/>
      <c r="BD70" s="487"/>
      <c r="BE70" s="487"/>
      <c r="BF70" s="487"/>
      <c r="BG70" s="487"/>
      <c r="BH70" s="487"/>
      <c r="BI70" s="487"/>
      <c r="BJ70" s="487"/>
      <c r="BK70" s="487"/>
      <c r="BL70" s="487"/>
      <c r="BM70" s="487"/>
      <c r="BN70" s="480"/>
      <c r="BO70" s="488"/>
    </row>
    <row r="71" spans="1:67" ht="15.75" customHeight="1">
      <c r="A71" s="531">
        <v>22</v>
      </c>
      <c r="B71" s="575" t="s">
        <v>63</v>
      </c>
      <c r="C71" s="531"/>
      <c r="D71" s="531"/>
      <c r="E71" s="531"/>
      <c r="F71" s="531" t="s">
        <v>365</v>
      </c>
      <c r="G71" s="531"/>
      <c r="H71" s="53"/>
      <c r="I71" s="489"/>
      <c r="J71" s="574"/>
      <c r="K71" s="574"/>
      <c r="L71" s="574"/>
      <c r="M71" s="574"/>
      <c r="N71" s="574"/>
      <c r="O71" s="574"/>
      <c r="P71" s="574"/>
      <c r="Q71" s="574"/>
      <c r="R71" s="574"/>
      <c r="S71" s="574"/>
      <c r="T71" s="574"/>
      <c r="U71" s="574"/>
      <c r="V71" s="574"/>
      <c r="W71" s="574"/>
      <c r="X71" s="511"/>
      <c r="Y71" s="512"/>
      <c r="Z71" s="512"/>
      <c r="AA71" s="512"/>
      <c r="AB71" s="512"/>
      <c r="AC71" s="512"/>
      <c r="AD71" s="562"/>
      <c r="AE71" s="562"/>
      <c r="AF71" s="562"/>
      <c r="AG71" s="563"/>
      <c r="AH71" s="563"/>
      <c r="AI71" s="563"/>
      <c r="AJ71" s="562"/>
      <c r="AK71" s="562"/>
      <c r="AL71" s="562"/>
      <c r="AM71" s="563"/>
      <c r="AN71" s="563"/>
      <c r="AO71" s="563"/>
      <c r="AP71" s="562"/>
      <c r="AQ71" s="562"/>
      <c r="AR71" s="562"/>
      <c r="AS71" s="563"/>
      <c r="AT71" s="563"/>
      <c r="AU71" s="563"/>
      <c r="AV71" s="562"/>
      <c r="AW71" s="562"/>
      <c r="AX71" s="562"/>
      <c r="AY71" s="563"/>
      <c r="AZ71" s="563"/>
      <c r="BA71" s="563"/>
      <c r="BB71" s="562"/>
      <c r="BC71" s="562"/>
      <c r="BD71" s="562"/>
      <c r="BE71" s="563"/>
      <c r="BF71" s="563"/>
      <c r="BG71" s="563"/>
      <c r="BH71" s="562"/>
      <c r="BI71" s="562"/>
      <c r="BJ71" s="562"/>
      <c r="BK71" s="563"/>
      <c r="BL71" s="563"/>
      <c r="BM71" s="563"/>
      <c r="BN71" s="566"/>
      <c r="BO71" s="567"/>
    </row>
    <row r="72" spans="1:67" ht="15.75" customHeight="1">
      <c r="A72" s="518"/>
      <c r="B72" s="518"/>
      <c r="C72" s="518"/>
      <c r="D72" s="518"/>
      <c r="E72" s="518"/>
      <c r="F72" s="518"/>
      <c r="G72" s="518"/>
      <c r="H72" s="490"/>
      <c r="I72" s="489"/>
      <c r="J72" s="518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13"/>
      <c r="Y72" s="514"/>
      <c r="Z72" s="514"/>
      <c r="AA72" s="514"/>
      <c r="AB72" s="514"/>
      <c r="AC72" s="514"/>
      <c r="AD72" s="518"/>
      <c r="AE72" s="518"/>
      <c r="AF72" s="518"/>
      <c r="AG72" s="518"/>
      <c r="AH72" s="518"/>
      <c r="AI72" s="518"/>
      <c r="AJ72" s="518"/>
      <c r="AK72" s="518"/>
      <c r="AL72" s="518"/>
      <c r="AM72" s="518"/>
      <c r="AN72" s="518"/>
      <c r="AO72" s="518"/>
      <c r="AP72" s="518"/>
      <c r="AQ72" s="518"/>
      <c r="AR72" s="518"/>
      <c r="AS72" s="518"/>
      <c r="AT72" s="518"/>
      <c r="AU72" s="518"/>
      <c r="AV72" s="518"/>
      <c r="AW72" s="518"/>
      <c r="AX72" s="518"/>
      <c r="AY72" s="518"/>
      <c r="AZ72" s="518"/>
      <c r="BA72" s="518"/>
      <c r="BB72" s="518"/>
      <c r="BC72" s="518"/>
      <c r="BD72" s="518"/>
      <c r="BE72" s="518"/>
      <c r="BF72" s="518"/>
      <c r="BG72" s="518"/>
      <c r="BH72" s="518"/>
      <c r="BI72" s="518"/>
      <c r="BJ72" s="518"/>
      <c r="BK72" s="518"/>
      <c r="BL72" s="518"/>
      <c r="BM72" s="518"/>
      <c r="BN72" s="518"/>
      <c r="BO72" s="518"/>
    </row>
    <row r="73" spans="1:67" ht="15.75" customHeight="1">
      <c r="A73" s="518"/>
      <c r="B73" s="518"/>
      <c r="C73" s="518"/>
      <c r="D73" s="518"/>
      <c r="E73" s="518"/>
      <c r="F73" s="518"/>
      <c r="G73" s="518"/>
      <c r="H73" s="490"/>
      <c r="I73" s="489"/>
      <c r="J73" s="518"/>
      <c r="K73" s="518"/>
      <c r="L73" s="518"/>
      <c r="M73" s="518"/>
      <c r="N73" s="518"/>
      <c r="O73" s="518"/>
      <c r="P73" s="518"/>
      <c r="Q73" s="518"/>
      <c r="R73" s="518"/>
      <c r="S73" s="518"/>
      <c r="T73" s="518"/>
      <c r="U73" s="518"/>
      <c r="V73" s="518"/>
      <c r="W73" s="518"/>
      <c r="X73" s="513"/>
      <c r="Y73" s="514"/>
      <c r="Z73" s="514"/>
      <c r="AA73" s="514"/>
      <c r="AB73" s="514"/>
      <c r="AC73" s="514"/>
      <c r="AD73" s="518"/>
      <c r="AE73" s="518"/>
      <c r="AF73" s="518"/>
      <c r="AG73" s="518"/>
      <c r="AH73" s="518"/>
      <c r="AI73" s="518"/>
      <c r="AJ73" s="518"/>
      <c r="AK73" s="518"/>
      <c r="AL73" s="518"/>
      <c r="AM73" s="518"/>
      <c r="AN73" s="518"/>
      <c r="AO73" s="518"/>
      <c r="AP73" s="518"/>
      <c r="AQ73" s="518"/>
      <c r="AR73" s="518"/>
      <c r="AS73" s="518"/>
      <c r="AT73" s="518"/>
      <c r="AU73" s="518"/>
      <c r="AV73" s="518"/>
      <c r="AW73" s="518"/>
      <c r="AX73" s="518"/>
      <c r="AY73" s="518"/>
      <c r="AZ73" s="518"/>
      <c r="BA73" s="518"/>
      <c r="BB73" s="518"/>
      <c r="BC73" s="518"/>
      <c r="BD73" s="518"/>
      <c r="BE73" s="518"/>
      <c r="BF73" s="518"/>
      <c r="BG73" s="518"/>
      <c r="BH73" s="518"/>
      <c r="BI73" s="518"/>
      <c r="BJ73" s="518"/>
      <c r="BK73" s="518"/>
      <c r="BL73" s="518"/>
      <c r="BM73" s="518"/>
      <c r="BN73" s="518"/>
      <c r="BO73" s="518"/>
    </row>
    <row r="74" spans="1:67" ht="15.75" customHeight="1">
      <c r="A74" s="518"/>
      <c r="B74" s="518"/>
      <c r="C74" s="518"/>
      <c r="D74" s="518"/>
      <c r="E74" s="518"/>
      <c r="F74" s="518"/>
      <c r="G74" s="518"/>
      <c r="H74" s="490"/>
      <c r="I74" s="489"/>
      <c r="J74" s="518"/>
      <c r="K74" s="518"/>
      <c r="L74" s="518"/>
      <c r="M74" s="518"/>
      <c r="N74" s="518"/>
      <c r="O74" s="518"/>
      <c r="P74" s="518"/>
      <c r="Q74" s="518"/>
      <c r="R74" s="518"/>
      <c r="S74" s="518"/>
      <c r="T74" s="518"/>
      <c r="U74" s="518"/>
      <c r="V74" s="518"/>
      <c r="W74" s="518"/>
      <c r="X74" s="513"/>
      <c r="Y74" s="514"/>
      <c r="Z74" s="514"/>
      <c r="AA74" s="514"/>
      <c r="AB74" s="514"/>
      <c r="AC74" s="514"/>
      <c r="AD74" s="518"/>
      <c r="AE74" s="518"/>
      <c r="AF74" s="518"/>
      <c r="AG74" s="518"/>
      <c r="AH74" s="518"/>
      <c r="AI74" s="518"/>
      <c r="AJ74" s="518"/>
      <c r="AK74" s="518"/>
      <c r="AL74" s="518"/>
      <c r="AM74" s="518"/>
      <c r="AN74" s="518"/>
      <c r="AO74" s="518"/>
      <c r="AP74" s="518"/>
      <c r="AQ74" s="518"/>
      <c r="AR74" s="518"/>
      <c r="AS74" s="518"/>
      <c r="AT74" s="518"/>
      <c r="AU74" s="518"/>
      <c r="AV74" s="518"/>
      <c r="AW74" s="518"/>
      <c r="AX74" s="518"/>
      <c r="AY74" s="518"/>
      <c r="AZ74" s="518"/>
      <c r="BA74" s="518"/>
      <c r="BB74" s="518"/>
      <c r="BC74" s="518"/>
      <c r="BD74" s="518"/>
      <c r="BE74" s="518"/>
      <c r="BF74" s="518"/>
      <c r="BG74" s="518"/>
      <c r="BH74" s="518"/>
      <c r="BI74" s="518"/>
      <c r="BJ74" s="518"/>
      <c r="BK74" s="518"/>
      <c r="BL74" s="518"/>
      <c r="BM74" s="518"/>
      <c r="BN74" s="518"/>
      <c r="BO74" s="518"/>
    </row>
    <row r="75" spans="1:67" ht="15.75" customHeight="1">
      <c r="A75" s="519"/>
      <c r="B75" s="519"/>
      <c r="C75" s="519"/>
      <c r="D75" s="519"/>
      <c r="E75" s="519"/>
      <c r="F75" s="519"/>
      <c r="G75" s="519"/>
      <c r="H75" s="491"/>
      <c r="I75" s="489"/>
      <c r="J75" s="519"/>
      <c r="K75" s="519"/>
      <c r="L75" s="519"/>
      <c r="M75" s="519"/>
      <c r="N75" s="519"/>
      <c r="O75" s="519"/>
      <c r="P75" s="519"/>
      <c r="Q75" s="519"/>
      <c r="R75" s="519"/>
      <c r="S75" s="519"/>
      <c r="T75" s="519"/>
      <c r="U75" s="519"/>
      <c r="V75" s="519"/>
      <c r="W75" s="519"/>
      <c r="X75" s="515"/>
      <c r="Y75" s="516"/>
      <c r="Z75" s="516"/>
      <c r="AA75" s="516"/>
      <c r="AB75" s="516"/>
      <c r="AC75" s="516"/>
      <c r="AD75" s="519"/>
      <c r="AE75" s="519"/>
      <c r="AF75" s="519"/>
      <c r="AG75" s="519"/>
      <c r="AH75" s="519"/>
      <c r="AI75" s="519"/>
      <c r="AJ75" s="519"/>
      <c r="AK75" s="519"/>
      <c r="AL75" s="519"/>
      <c r="AM75" s="519"/>
      <c r="AN75" s="519"/>
      <c r="AO75" s="519"/>
      <c r="AP75" s="519"/>
      <c r="AQ75" s="519"/>
      <c r="AR75" s="519"/>
      <c r="AS75" s="519"/>
      <c r="AT75" s="519"/>
      <c r="AU75" s="519"/>
      <c r="AV75" s="519"/>
      <c r="AW75" s="519"/>
      <c r="AX75" s="519"/>
      <c r="AY75" s="519"/>
      <c r="AZ75" s="519"/>
      <c r="BA75" s="519"/>
      <c r="BB75" s="519"/>
      <c r="BC75" s="519"/>
      <c r="BD75" s="519"/>
      <c r="BE75" s="519"/>
      <c r="BF75" s="519"/>
      <c r="BG75" s="519"/>
      <c r="BH75" s="519"/>
      <c r="BI75" s="519"/>
      <c r="BJ75" s="519"/>
      <c r="BK75" s="519"/>
      <c r="BL75" s="519"/>
      <c r="BM75" s="519"/>
      <c r="BN75" s="519"/>
      <c r="BO75" s="519"/>
    </row>
    <row r="76" spans="1:67" ht="15.75" customHeight="1">
      <c r="A76" s="479"/>
      <c r="B76" s="479"/>
      <c r="C76" s="480"/>
      <c r="D76" s="480"/>
      <c r="E76" s="212"/>
      <c r="F76" s="212" t="s">
        <v>366</v>
      </c>
      <c r="G76" s="480"/>
      <c r="H76" s="480"/>
      <c r="I76" s="481" t="s">
        <v>194</v>
      </c>
      <c r="J76" s="482"/>
      <c r="K76" s="483"/>
      <c r="L76" s="483"/>
      <c r="M76" s="483"/>
      <c r="N76" s="483"/>
      <c r="O76" s="483"/>
      <c r="P76" s="483"/>
      <c r="Q76" s="483"/>
      <c r="R76" s="483"/>
      <c r="S76" s="483"/>
      <c r="T76" s="484"/>
      <c r="U76" s="484"/>
      <c r="V76" s="484"/>
      <c r="W76" s="484"/>
      <c r="X76" s="492"/>
      <c r="Y76" s="493"/>
      <c r="Z76" s="493"/>
      <c r="AA76" s="493"/>
      <c r="AB76" s="493"/>
      <c r="AC76" s="493"/>
      <c r="AD76" s="223"/>
      <c r="AE76" s="223"/>
      <c r="AF76" s="223"/>
      <c r="AG76" s="223"/>
      <c r="AH76" s="223"/>
      <c r="AI76" s="223"/>
      <c r="AJ76" s="223"/>
      <c r="AK76" s="223"/>
      <c r="AL76" s="223"/>
      <c r="AM76" s="487"/>
      <c r="AN76" s="487"/>
      <c r="AO76" s="487"/>
      <c r="AP76" s="487"/>
      <c r="AQ76" s="487"/>
      <c r="AR76" s="487"/>
      <c r="AS76" s="487"/>
      <c r="AT76" s="487"/>
      <c r="AU76" s="487"/>
      <c r="AV76" s="487"/>
      <c r="AW76" s="487"/>
      <c r="AX76" s="487"/>
      <c r="AY76" s="487"/>
      <c r="AZ76" s="487"/>
      <c r="BA76" s="487"/>
      <c r="BB76" s="487"/>
      <c r="BC76" s="487"/>
      <c r="BD76" s="487"/>
      <c r="BE76" s="487"/>
      <c r="BF76" s="487"/>
      <c r="BG76" s="487"/>
      <c r="BH76" s="487"/>
      <c r="BI76" s="487"/>
      <c r="BJ76" s="487"/>
      <c r="BK76" s="487"/>
      <c r="BL76" s="487"/>
      <c r="BM76" s="487"/>
      <c r="BN76" s="480"/>
      <c r="BO76" s="488"/>
    </row>
    <row r="77" spans="1:67" ht="15.75" customHeight="1">
      <c r="A77" s="531">
        <v>23</v>
      </c>
      <c r="B77" s="575" t="s">
        <v>63</v>
      </c>
      <c r="C77" s="566"/>
      <c r="D77" s="566"/>
      <c r="E77" s="566"/>
      <c r="F77" s="566" t="s">
        <v>366</v>
      </c>
      <c r="G77" s="566" t="s">
        <v>367</v>
      </c>
      <c r="H77" s="108"/>
      <c r="I77" s="489" t="s">
        <v>152</v>
      </c>
      <c r="J77" s="595">
        <f>L77+M77+N77+O77+P77+Q77+R77+S77</f>
        <v>0</v>
      </c>
      <c r="K77" s="574">
        <f>J77*36</f>
        <v>0</v>
      </c>
      <c r="L77" s="531"/>
      <c r="M77" s="531"/>
      <c r="N77" s="531"/>
      <c r="O77" s="531"/>
      <c r="P77" s="531"/>
      <c r="Q77" s="531"/>
      <c r="R77" s="531"/>
      <c r="S77" s="548"/>
      <c r="T77" s="580"/>
      <c r="U77" s="557"/>
      <c r="V77" s="557"/>
      <c r="W77" s="558"/>
      <c r="X77" s="581">
        <f>Y77+Y77*0.1</f>
        <v>0</v>
      </c>
      <c r="Y77" s="561">
        <f>SUM(Z77:AB77)</f>
        <v>0</v>
      </c>
      <c r="Z77" s="561">
        <f t="shared" ref="Z77:AB77" si="53">AD77+AG77+AJ77+AM77+AP77+AS77+AV77+AY77+BB77+BE77+BH77+BK77</f>
        <v>0</v>
      </c>
      <c r="AA77" s="561">
        <f t="shared" si="53"/>
        <v>0</v>
      </c>
      <c r="AB77" s="561">
        <f t="shared" si="53"/>
        <v>0</v>
      </c>
      <c r="AC77" s="547">
        <f>K77-X77</f>
        <v>0</v>
      </c>
      <c r="AD77" s="562"/>
      <c r="AE77" s="562"/>
      <c r="AF77" s="562"/>
      <c r="AG77" s="563"/>
      <c r="AH77" s="563"/>
      <c r="AI77" s="563"/>
      <c r="AJ77" s="562"/>
      <c r="AK77" s="562"/>
      <c r="AL77" s="562"/>
      <c r="AM77" s="563"/>
      <c r="AN77" s="563"/>
      <c r="AO77" s="563"/>
      <c r="AP77" s="562"/>
      <c r="AQ77" s="562"/>
      <c r="AR77" s="562"/>
      <c r="AS77" s="563"/>
      <c r="AT77" s="563"/>
      <c r="AU77" s="563"/>
      <c r="AV77" s="562"/>
      <c r="AW77" s="562"/>
      <c r="AX77" s="562"/>
      <c r="AY77" s="563"/>
      <c r="AZ77" s="563"/>
      <c r="BA77" s="563"/>
      <c r="BB77" s="561"/>
      <c r="BC77" s="561"/>
      <c r="BD77" s="561"/>
      <c r="BE77" s="563"/>
      <c r="BF77" s="563"/>
      <c r="BG77" s="563"/>
      <c r="BH77" s="561"/>
      <c r="BI77" s="561"/>
      <c r="BJ77" s="561"/>
      <c r="BK77" s="563"/>
      <c r="BL77" s="563"/>
      <c r="BM77" s="563"/>
      <c r="BN77" s="576"/>
      <c r="BO77" s="532" t="e">
        <f>Y77/K77*100</f>
        <v>#DIV/0!</v>
      </c>
    </row>
    <row r="78" spans="1:67" ht="15.75" customHeight="1">
      <c r="A78" s="519"/>
      <c r="B78" s="519"/>
      <c r="C78" s="519"/>
      <c r="D78" s="519"/>
      <c r="E78" s="519"/>
      <c r="F78" s="519"/>
      <c r="G78" s="519"/>
      <c r="H78" s="113"/>
      <c r="I78" s="489" t="s">
        <v>152</v>
      </c>
      <c r="J78" s="519"/>
      <c r="K78" s="519"/>
      <c r="L78" s="519"/>
      <c r="M78" s="519"/>
      <c r="N78" s="519"/>
      <c r="O78" s="519"/>
      <c r="P78" s="519"/>
      <c r="Q78" s="519"/>
      <c r="R78" s="519"/>
      <c r="S78" s="550"/>
      <c r="T78" s="553"/>
      <c r="U78" s="519"/>
      <c r="V78" s="519"/>
      <c r="W78" s="559"/>
      <c r="X78" s="545"/>
      <c r="Y78" s="519"/>
      <c r="Z78" s="519"/>
      <c r="AA78" s="519"/>
      <c r="AB78" s="519"/>
      <c r="AC78" s="519"/>
      <c r="AD78" s="519"/>
      <c r="AE78" s="519"/>
      <c r="AF78" s="519"/>
      <c r="AG78" s="519"/>
      <c r="AH78" s="519"/>
      <c r="AI78" s="519"/>
      <c r="AJ78" s="519"/>
      <c r="AK78" s="519"/>
      <c r="AL78" s="519"/>
      <c r="AM78" s="519"/>
      <c r="AN78" s="519"/>
      <c r="AO78" s="519"/>
      <c r="AP78" s="519"/>
      <c r="AQ78" s="519"/>
      <c r="AR78" s="519"/>
      <c r="AS78" s="519"/>
      <c r="AT78" s="519"/>
      <c r="AU78" s="519"/>
      <c r="AV78" s="519"/>
      <c r="AW78" s="519"/>
      <c r="AX78" s="519"/>
      <c r="AY78" s="519"/>
      <c r="AZ78" s="519"/>
      <c r="BA78" s="519"/>
      <c r="BB78" s="519"/>
      <c r="BC78" s="519"/>
      <c r="BD78" s="519"/>
      <c r="BE78" s="519"/>
      <c r="BF78" s="519"/>
      <c r="BG78" s="519"/>
      <c r="BH78" s="519"/>
      <c r="BI78" s="519"/>
      <c r="BJ78" s="519"/>
      <c r="BK78" s="519"/>
      <c r="BL78" s="519"/>
      <c r="BM78" s="519"/>
      <c r="BN78" s="519"/>
      <c r="BO78" s="519"/>
    </row>
    <row r="79" spans="1:67" ht="15.75" customHeight="1">
      <c r="A79" s="531">
        <v>24</v>
      </c>
      <c r="B79" s="575" t="s">
        <v>63</v>
      </c>
      <c r="C79" s="566"/>
      <c r="D79" s="566"/>
      <c r="E79" s="566"/>
      <c r="F79" s="566" t="s">
        <v>366</v>
      </c>
      <c r="G79" s="566" t="s">
        <v>368</v>
      </c>
      <c r="H79" s="108"/>
      <c r="I79" s="471" t="s">
        <v>152</v>
      </c>
      <c r="J79" s="595">
        <f>L79+M79+N79+O79+P79+Q79+R79+S79</f>
        <v>0</v>
      </c>
      <c r="K79" s="574">
        <f>J79*36</f>
        <v>0</v>
      </c>
      <c r="L79" s="531"/>
      <c r="M79" s="531"/>
      <c r="N79" s="531"/>
      <c r="O79" s="531"/>
      <c r="P79" s="531"/>
      <c r="Q79" s="531"/>
      <c r="R79" s="531"/>
      <c r="S79" s="579"/>
      <c r="T79" s="580"/>
      <c r="U79" s="557"/>
      <c r="V79" s="557"/>
      <c r="W79" s="558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18"/>
      <c r="B80" s="518"/>
      <c r="C80" s="518"/>
      <c r="D80" s="518"/>
      <c r="E80" s="518"/>
      <c r="F80" s="518"/>
      <c r="G80" s="518"/>
      <c r="H80" s="494"/>
      <c r="I80" s="471" t="s">
        <v>152</v>
      </c>
      <c r="J80" s="518"/>
      <c r="K80" s="518"/>
      <c r="L80" s="518"/>
      <c r="M80" s="518"/>
      <c r="N80" s="518"/>
      <c r="O80" s="518"/>
      <c r="P80" s="518"/>
      <c r="Q80" s="518"/>
      <c r="R80" s="518"/>
      <c r="S80" s="578"/>
      <c r="T80" s="552"/>
      <c r="U80" s="518"/>
      <c r="V80" s="518"/>
      <c r="W80" s="578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19"/>
      <c r="B81" s="519"/>
      <c r="C81" s="519"/>
      <c r="D81" s="519"/>
      <c r="E81" s="519"/>
      <c r="F81" s="519"/>
      <c r="G81" s="519"/>
      <c r="H81" s="113"/>
      <c r="I81" s="471" t="s">
        <v>152</v>
      </c>
      <c r="J81" s="519"/>
      <c r="K81" s="519"/>
      <c r="L81" s="519"/>
      <c r="M81" s="519"/>
      <c r="N81" s="519"/>
      <c r="O81" s="519"/>
      <c r="P81" s="519"/>
      <c r="Q81" s="519"/>
      <c r="R81" s="519"/>
      <c r="S81" s="559"/>
      <c r="T81" s="553"/>
      <c r="U81" s="519"/>
      <c r="V81" s="519"/>
      <c r="W81" s="559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1">
        <v>25</v>
      </c>
      <c r="B82" s="575" t="s">
        <v>63</v>
      </c>
      <c r="C82" s="566"/>
      <c r="D82" s="566"/>
      <c r="E82" s="566"/>
      <c r="F82" s="566" t="s">
        <v>366</v>
      </c>
      <c r="G82" s="566" t="s">
        <v>369</v>
      </c>
      <c r="H82" s="108"/>
      <c r="I82" s="471" t="s">
        <v>152</v>
      </c>
      <c r="J82" s="595">
        <f>L82+M82+N82+O82+P82+Q82+R82+S82</f>
        <v>0</v>
      </c>
      <c r="K82" s="574">
        <f>J82*36</f>
        <v>0</v>
      </c>
      <c r="L82" s="531"/>
      <c r="M82" s="531"/>
      <c r="N82" s="531"/>
      <c r="O82" s="531"/>
      <c r="P82" s="531"/>
      <c r="Q82" s="531"/>
      <c r="R82" s="531"/>
      <c r="S82" s="579"/>
      <c r="T82" s="580"/>
      <c r="U82" s="557"/>
      <c r="V82" s="557"/>
      <c r="W82" s="558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18"/>
      <c r="B83" s="518"/>
      <c r="C83" s="518"/>
      <c r="D83" s="518"/>
      <c r="E83" s="518"/>
      <c r="F83" s="518"/>
      <c r="G83" s="518"/>
      <c r="H83" s="494"/>
      <c r="I83" s="471" t="s">
        <v>152</v>
      </c>
      <c r="J83" s="518"/>
      <c r="K83" s="518"/>
      <c r="L83" s="518"/>
      <c r="M83" s="518"/>
      <c r="N83" s="518"/>
      <c r="O83" s="518"/>
      <c r="P83" s="518"/>
      <c r="Q83" s="518"/>
      <c r="R83" s="518"/>
      <c r="S83" s="578"/>
      <c r="T83" s="552"/>
      <c r="U83" s="518"/>
      <c r="V83" s="518"/>
      <c r="W83" s="578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18"/>
      <c r="B84" s="518"/>
      <c r="C84" s="518"/>
      <c r="D84" s="518"/>
      <c r="E84" s="518"/>
      <c r="F84" s="518"/>
      <c r="G84" s="518"/>
      <c r="H84" s="494"/>
      <c r="I84" s="471" t="s">
        <v>152</v>
      </c>
      <c r="J84" s="518"/>
      <c r="K84" s="518"/>
      <c r="L84" s="518"/>
      <c r="M84" s="518"/>
      <c r="N84" s="518"/>
      <c r="O84" s="518"/>
      <c r="P84" s="518"/>
      <c r="Q84" s="518"/>
      <c r="R84" s="518"/>
      <c r="S84" s="578"/>
      <c r="T84" s="552"/>
      <c r="U84" s="518"/>
      <c r="V84" s="518"/>
      <c r="W84" s="578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18"/>
      <c r="B85" s="518"/>
      <c r="C85" s="518"/>
      <c r="D85" s="518"/>
      <c r="E85" s="518"/>
      <c r="F85" s="518"/>
      <c r="G85" s="518"/>
      <c r="H85" s="494"/>
      <c r="I85" s="471" t="s">
        <v>152</v>
      </c>
      <c r="J85" s="518"/>
      <c r="K85" s="518"/>
      <c r="L85" s="518"/>
      <c r="M85" s="518"/>
      <c r="N85" s="518"/>
      <c r="O85" s="518"/>
      <c r="P85" s="518"/>
      <c r="Q85" s="518"/>
      <c r="R85" s="518"/>
      <c r="S85" s="578"/>
      <c r="T85" s="552"/>
      <c r="U85" s="518"/>
      <c r="V85" s="518"/>
      <c r="W85" s="578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19"/>
      <c r="B86" s="519"/>
      <c r="C86" s="519"/>
      <c r="D86" s="519"/>
      <c r="E86" s="519"/>
      <c r="F86" s="519"/>
      <c r="G86" s="519"/>
      <c r="H86" s="113"/>
      <c r="I86" s="471" t="s">
        <v>152</v>
      </c>
      <c r="J86" s="519"/>
      <c r="K86" s="519"/>
      <c r="L86" s="519"/>
      <c r="M86" s="519"/>
      <c r="N86" s="519"/>
      <c r="O86" s="519"/>
      <c r="P86" s="519"/>
      <c r="Q86" s="519"/>
      <c r="R86" s="519"/>
      <c r="S86" s="559"/>
      <c r="T86" s="553"/>
      <c r="U86" s="519"/>
      <c r="V86" s="519"/>
      <c r="W86" s="559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customHeight="1">
      <c r="A87" s="70"/>
      <c r="B87" s="70"/>
      <c r="C87" s="63"/>
      <c r="D87" s="63"/>
      <c r="E87" s="63"/>
      <c r="F87" s="63" t="s">
        <v>366</v>
      </c>
      <c r="G87" s="63"/>
      <c r="H87" s="63"/>
      <c r="I87" s="471" t="s">
        <v>152</v>
      </c>
      <c r="J87" s="45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customHeight="1">
      <c r="A88" s="70"/>
      <c r="B88" s="70"/>
      <c r="C88" s="63"/>
      <c r="D88" s="63"/>
      <c r="E88" s="63"/>
      <c r="F88" s="63" t="s">
        <v>366</v>
      </c>
      <c r="G88" s="63"/>
      <c r="H88" s="63"/>
      <c r="I88" s="471" t="s">
        <v>152</v>
      </c>
      <c r="J88" s="45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customHeight="1">
      <c r="A89" s="70"/>
      <c r="B89" s="70"/>
      <c r="C89" s="63"/>
      <c r="D89" s="63"/>
      <c r="E89" s="63"/>
      <c r="F89" s="63" t="s">
        <v>366</v>
      </c>
      <c r="G89" s="63"/>
      <c r="H89" s="63"/>
      <c r="I89" s="471" t="s">
        <v>152</v>
      </c>
      <c r="J89" s="45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customHeight="1">
      <c r="A90" s="70"/>
      <c r="B90" s="70"/>
      <c r="C90" s="63"/>
      <c r="D90" s="63"/>
      <c r="E90" s="63"/>
      <c r="F90" s="63" t="s">
        <v>366</v>
      </c>
      <c r="G90" s="63"/>
      <c r="H90" s="63"/>
      <c r="I90" s="471" t="s">
        <v>152</v>
      </c>
      <c r="J90" s="45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customHeight="1">
      <c r="A91" s="70"/>
      <c r="B91" s="70"/>
      <c r="C91" s="63"/>
      <c r="D91" s="63"/>
      <c r="E91" s="63"/>
      <c r="F91" s="63" t="s">
        <v>366</v>
      </c>
      <c r="G91" s="63"/>
      <c r="H91" s="63"/>
      <c r="I91" s="471" t="s">
        <v>152</v>
      </c>
      <c r="J91" s="45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370</v>
      </c>
      <c r="G92" s="212"/>
      <c r="H92" s="212"/>
      <c r="I92" s="495" t="s">
        <v>206</v>
      </c>
      <c r="J92" s="482">
        <f>SUM(J93:J97)</f>
        <v>0</v>
      </c>
      <c r="K92" s="49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370</v>
      </c>
      <c r="G93" s="63"/>
      <c r="H93" s="63"/>
      <c r="I93" s="471" t="s">
        <v>152</v>
      </c>
      <c r="J93" s="45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370</v>
      </c>
      <c r="G94" s="63"/>
      <c r="H94" s="63"/>
      <c r="I94" s="471" t="s">
        <v>152</v>
      </c>
      <c r="J94" s="45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370</v>
      </c>
      <c r="G95" s="63"/>
      <c r="H95" s="63"/>
      <c r="I95" s="471" t="s">
        <v>152</v>
      </c>
      <c r="J95" s="45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370</v>
      </c>
      <c r="G96" s="63"/>
      <c r="H96" s="63"/>
      <c r="I96" s="471" t="s">
        <v>152</v>
      </c>
      <c r="J96" s="45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370</v>
      </c>
      <c r="G97" s="63"/>
      <c r="H97" s="63"/>
      <c r="I97" s="471" t="s">
        <v>152</v>
      </c>
      <c r="J97" s="45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370</v>
      </c>
      <c r="G98" s="227" t="s">
        <v>344</v>
      </c>
      <c r="H98" s="227"/>
      <c r="I98" s="481" t="s">
        <v>213</v>
      </c>
      <c r="J98" s="482">
        <f>SUM(J100:J104)</f>
        <v>0</v>
      </c>
      <c r="K98" s="49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371</v>
      </c>
      <c r="G99" s="212"/>
      <c r="H99" s="212"/>
      <c r="I99" s="495" t="s">
        <v>215</v>
      </c>
      <c r="J99" s="482"/>
      <c r="K99" s="49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370</v>
      </c>
      <c r="G100" s="63"/>
      <c r="H100" s="63"/>
      <c r="I100" s="471" t="s">
        <v>152</v>
      </c>
      <c r="J100" s="45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370</v>
      </c>
      <c r="G101" s="63"/>
      <c r="H101" s="63"/>
      <c r="I101" s="471" t="s">
        <v>152</v>
      </c>
      <c r="J101" s="45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370</v>
      </c>
      <c r="G102" s="63"/>
      <c r="H102" s="63"/>
      <c r="I102" s="471" t="s">
        <v>152</v>
      </c>
      <c r="J102" s="45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370</v>
      </c>
      <c r="G103" s="63"/>
      <c r="H103" s="63"/>
      <c r="I103" s="471" t="s">
        <v>152</v>
      </c>
      <c r="J103" s="45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370</v>
      </c>
      <c r="G104" s="63"/>
      <c r="H104" s="63"/>
      <c r="I104" s="471" t="s">
        <v>152</v>
      </c>
      <c r="J104" s="45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347</v>
      </c>
      <c r="G105" s="212"/>
      <c r="H105" s="212"/>
      <c r="I105" s="495" t="s">
        <v>222</v>
      </c>
      <c r="J105" s="482">
        <f>SUM(J106:J110)</f>
        <v>0</v>
      </c>
      <c r="K105" s="49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370</v>
      </c>
      <c r="G106" s="63"/>
      <c r="H106" s="63"/>
      <c r="I106" s="471" t="s">
        <v>152</v>
      </c>
      <c r="J106" s="45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370</v>
      </c>
      <c r="G107" s="63"/>
      <c r="H107" s="63"/>
      <c r="I107" s="471" t="s">
        <v>152</v>
      </c>
      <c r="J107" s="45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370</v>
      </c>
      <c r="G108" s="63"/>
      <c r="H108" s="63"/>
      <c r="I108" s="471" t="s">
        <v>152</v>
      </c>
      <c r="J108" s="45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370</v>
      </c>
      <c r="G109" s="63"/>
      <c r="H109" s="63"/>
      <c r="I109" s="471" t="s">
        <v>152</v>
      </c>
      <c r="J109" s="45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370</v>
      </c>
      <c r="G110" s="63"/>
      <c r="H110" s="63"/>
      <c r="I110" s="471" t="s">
        <v>152</v>
      </c>
      <c r="J110" s="45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497" t="s">
        <v>372</v>
      </c>
      <c r="G111" s="233" t="s">
        <v>373</v>
      </c>
      <c r="H111" s="233"/>
      <c r="I111" s="498" t="s">
        <v>229</v>
      </c>
      <c r="J111" s="499"/>
      <c r="K111" s="50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497" t="s">
        <v>374</v>
      </c>
      <c r="G112" s="231"/>
      <c r="H112" s="231"/>
      <c r="I112" s="231" t="s">
        <v>231</v>
      </c>
      <c r="J112" s="499">
        <f>SUM(J113:J125)</f>
        <v>0</v>
      </c>
      <c r="K112" s="50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375</v>
      </c>
      <c r="G113" s="63"/>
      <c r="H113" s="63"/>
      <c r="I113" s="471" t="s">
        <v>152</v>
      </c>
      <c r="J113" s="45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375</v>
      </c>
      <c r="G114" s="63"/>
      <c r="H114" s="63"/>
      <c r="I114" s="471" t="s">
        <v>152</v>
      </c>
      <c r="J114" s="45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375</v>
      </c>
      <c r="G115" s="63"/>
      <c r="H115" s="63"/>
      <c r="I115" s="471" t="s">
        <v>152</v>
      </c>
      <c r="J115" s="45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375</v>
      </c>
      <c r="G116" s="63"/>
      <c r="H116" s="63"/>
      <c r="I116" s="471" t="s">
        <v>152</v>
      </c>
      <c r="J116" s="45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375</v>
      </c>
      <c r="G117" s="63"/>
      <c r="H117" s="63"/>
      <c r="I117" s="471" t="s">
        <v>152</v>
      </c>
      <c r="J117" s="45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375</v>
      </c>
      <c r="G118" s="63"/>
      <c r="H118" s="63"/>
      <c r="I118" s="471" t="s">
        <v>152</v>
      </c>
      <c r="J118" s="45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375</v>
      </c>
      <c r="G119" s="63"/>
      <c r="H119" s="63"/>
      <c r="I119" s="471" t="s">
        <v>152</v>
      </c>
      <c r="J119" s="45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375</v>
      </c>
      <c r="G120" s="63"/>
      <c r="H120" s="63"/>
      <c r="I120" s="471" t="s">
        <v>152</v>
      </c>
      <c r="J120" s="45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375</v>
      </c>
      <c r="G121" s="63"/>
      <c r="H121" s="63"/>
      <c r="I121" s="471" t="s">
        <v>152</v>
      </c>
      <c r="J121" s="45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375</v>
      </c>
      <c r="G122" s="63"/>
      <c r="H122" s="63"/>
      <c r="I122" s="471" t="s">
        <v>152</v>
      </c>
      <c r="J122" s="45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375</v>
      </c>
      <c r="G123" s="63"/>
      <c r="H123" s="63"/>
      <c r="I123" s="471" t="s">
        <v>152</v>
      </c>
      <c r="J123" s="45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375</v>
      </c>
      <c r="G124" s="63"/>
      <c r="H124" s="63"/>
      <c r="I124" s="471" t="s">
        <v>152</v>
      </c>
      <c r="J124" s="45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375</v>
      </c>
      <c r="G125" s="63"/>
      <c r="H125" s="63"/>
      <c r="I125" s="471" t="s">
        <v>152</v>
      </c>
      <c r="J125" s="45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497" t="s">
        <v>376</v>
      </c>
      <c r="G126" s="231"/>
      <c r="H126" s="231"/>
      <c r="I126" s="231" t="s">
        <v>246</v>
      </c>
      <c r="J126" s="502">
        <f>SUM(J127:J139)</f>
        <v>0</v>
      </c>
      <c r="K126" s="50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375</v>
      </c>
      <c r="G127" s="63"/>
      <c r="H127" s="63"/>
      <c r="I127" s="471" t="s">
        <v>152</v>
      </c>
      <c r="J127" s="45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375</v>
      </c>
      <c r="G128" s="63"/>
      <c r="H128" s="63"/>
      <c r="I128" s="471" t="s">
        <v>152</v>
      </c>
      <c r="J128" s="45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375</v>
      </c>
      <c r="G129" s="63"/>
      <c r="H129" s="63"/>
      <c r="I129" s="471" t="s">
        <v>152</v>
      </c>
      <c r="J129" s="45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375</v>
      </c>
      <c r="G130" s="63"/>
      <c r="H130" s="63"/>
      <c r="I130" s="471" t="s">
        <v>152</v>
      </c>
      <c r="J130" s="45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375</v>
      </c>
      <c r="G131" s="63"/>
      <c r="H131" s="63"/>
      <c r="I131" s="471" t="s">
        <v>152</v>
      </c>
      <c r="J131" s="45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375</v>
      </c>
      <c r="G132" s="63"/>
      <c r="H132" s="63"/>
      <c r="I132" s="471" t="s">
        <v>152</v>
      </c>
      <c r="J132" s="45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375</v>
      </c>
      <c r="G133" s="63"/>
      <c r="H133" s="63"/>
      <c r="I133" s="471" t="s">
        <v>152</v>
      </c>
      <c r="J133" s="45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375</v>
      </c>
      <c r="G134" s="63"/>
      <c r="H134" s="63"/>
      <c r="I134" s="471" t="s">
        <v>152</v>
      </c>
      <c r="J134" s="45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375</v>
      </c>
      <c r="G135" s="63"/>
      <c r="H135" s="63"/>
      <c r="I135" s="471" t="s">
        <v>152</v>
      </c>
      <c r="J135" s="45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375</v>
      </c>
      <c r="G136" s="63"/>
      <c r="H136" s="63"/>
      <c r="I136" s="471" t="s">
        <v>152</v>
      </c>
      <c r="J136" s="45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375</v>
      </c>
      <c r="G137" s="63"/>
      <c r="H137" s="63"/>
      <c r="I137" s="471" t="s">
        <v>152</v>
      </c>
      <c r="J137" s="45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375</v>
      </c>
      <c r="G138" s="63"/>
      <c r="H138" s="63"/>
      <c r="I138" s="471" t="s">
        <v>152</v>
      </c>
      <c r="J138" s="45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375</v>
      </c>
      <c r="G139" s="63"/>
      <c r="H139" s="63"/>
      <c r="I139" s="471" t="s">
        <v>152</v>
      </c>
      <c r="J139" s="45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02">
        <f>SUM(J141:J153)</f>
        <v>0</v>
      </c>
      <c r="K140" s="50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71" t="s">
        <v>152</v>
      </c>
      <c r="J141" s="45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71" t="s">
        <v>152</v>
      </c>
      <c r="J142" s="45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71" t="s">
        <v>152</v>
      </c>
      <c r="J143" s="45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71" t="s">
        <v>152</v>
      </c>
      <c r="J144" s="45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71" t="s">
        <v>152</v>
      </c>
      <c r="J145" s="45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71" t="s">
        <v>152</v>
      </c>
      <c r="J146" s="45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71" t="s">
        <v>152</v>
      </c>
      <c r="J147" s="45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71" t="s">
        <v>152</v>
      </c>
      <c r="J148" s="45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71" t="s">
        <v>152</v>
      </c>
      <c r="J149" s="45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71" t="s">
        <v>152</v>
      </c>
      <c r="J150" s="45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71" t="s">
        <v>152</v>
      </c>
      <c r="J151" s="45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71" t="s">
        <v>152</v>
      </c>
      <c r="J152" s="45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71" t="s">
        <v>152</v>
      </c>
      <c r="J153" s="45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02">
        <f>SUM(J155:J167)</f>
        <v>0</v>
      </c>
      <c r="K154" s="50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71" t="s">
        <v>152</v>
      </c>
      <c r="J155" s="45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71" t="s">
        <v>152</v>
      </c>
      <c r="J156" s="45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71" t="s">
        <v>152</v>
      </c>
      <c r="J157" s="45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71" t="s">
        <v>152</v>
      </c>
      <c r="J158" s="45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71" t="s">
        <v>152</v>
      </c>
      <c r="J159" s="45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71" t="s">
        <v>152</v>
      </c>
      <c r="J160" s="45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71" t="s">
        <v>152</v>
      </c>
      <c r="J161" s="45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71" t="s">
        <v>152</v>
      </c>
      <c r="J162" s="45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71" t="s">
        <v>152</v>
      </c>
      <c r="J163" s="45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71" t="s">
        <v>152</v>
      </c>
      <c r="J164" s="45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71" t="s">
        <v>152</v>
      </c>
      <c r="J165" s="45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71" t="s">
        <v>152</v>
      </c>
      <c r="J166" s="45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71" t="s">
        <v>152</v>
      </c>
      <c r="J167" s="45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02">
        <f>SUM(J169:J181)</f>
        <v>0</v>
      </c>
      <c r="K168" s="50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71" t="s">
        <v>152</v>
      </c>
      <c r="J169" s="45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71" t="s">
        <v>152</v>
      </c>
      <c r="J170" s="45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71" t="s">
        <v>152</v>
      </c>
      <c r="J171" s="45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71" t="s">
        <v>152</v>
      </c>
      <c r="J172" s="45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71" t="s">
        <v>152</v>
      </c>
      <c r="J173" s="45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71" t="s">
        <v>152</v>
      </c>
      <c r="J174" s="45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71" t="s">
        <v>152</v>
      </c>
      <c r="J175" s="45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71" t="s">
        <v>152</v>
      </c>
      <c r="J176" s="45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71" t="s">
        <v>152</v>
      </c>
      <c r="J177" s="45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71" t="s">
        <v>152</v>
      </c>
      <c r="J178" s="45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71" t="s">
        <v>152</v>
      </c>
      <c r="J179" s="45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71" t="s">
        <v>152</v>
      </c>
      <c r="J180" s="45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71" t="s">
        <v>152</v>
      </c>
      <c r="J181" s="45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377</v>
      </c>
      <c r="G182" s="319"/>
      <c r="H182" s="319"/>
      <c r="I182" s="504" t="s">
        <v>378</v>
      </c>
      <c r="J182" s="505">
        <v>15</v>
      </c>
      <c r="K182" s="50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49"/>
      <c r="U182" s="450"/>
      <c r="V182" s="450"/>
      <c r="W182" s="507"/>
      <c r="X182" s="508"/>
      <c r="Y182" s="451"/>
      <c r="Z182" s="451"/>
      <c r="AA182" s="451"/>
      <c r="AB182" s="451"/>
      <c r="AC182" s="509"/>
      <c r="AD182" s="451"/>
      <c r="AE182" s="451"/>
      <c r="AF182" s="451"/>
      <c r="AG182" s="451"/>
      <c r="AH182" s="451"/>
      <c r="AI182" s="451"/>
      <c r="AJ182" s="451"/>
      <c r="AK182" s="451"/>
      <c r="AL182" s="451"/>
      <c r="AM182" s="451"/>
      <c r="AN182" s="451"/>
      <c r="AO182" s="451"/>
      <c r="AP182" s="451"/>
      <c r="AQ182" s="451"/>
      <c r="AR182" s="451"/>
      <c r="AS182" s="451"/>
      <c r="AT182" s="451"/>
      <c r="AU182" s="451"/>
      <c r="AV182" s="451"/>
      <c r="AW182" s="451"/>
      <c r="AX182" s="451"/>
      <c r="AY182" s="451"/>
      <c r="AZ182" s="451"/>
      <c r="BA182" s="451"/>
      <c r="BB182" s="451"/>
      <c r="BC182" s="451"/>
      <c r="BD182" s="451"/>
      <c r="BE182" s="451"/>
      <c r="BF182" s="451"/>
      <c r="BG182" s="451"/>
      <c r="BH182" s="451"/>
      <c r="BI182" s="451"/>
      <c r="BJ182" s="451"/>
      <c r="BK182" s="451"/>
      <c r="BL182" s="451"/>
      <c r="BM182" s="451"/>
      <c r="BN182" s="319"/>
      <c r="BO182" s="452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71" t="s">
        <v>391</v>
      </c>
      <c r="J183" s="45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71" t="s">
        <v>392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7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381</v>
      </c>
      <c r="G186" s="319"/>
      <c r="H186" s="319"/>
      <c r="I186" s="504" t="s">
        <v>382</v>
      </c>
      <c r="J186" s="505">
        <f t="shared" ref="J186:K186" si="201">SUM(J187)</f>
        <v>6</v>
      </c>
      <c r="K186" s="50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49"/>
      <c r="U186" s="450"/>
      <c r="V186" s="450"/>
      <c r="W186" s="507"/>
      <c r="X186" s="508"/>
      <c r="Y186" s="451"/>
      <c r="Z186" s="451"/>
      <c r="AA186" s="451"/>
      <c r="AB186" s="451"/>
      <c r="AC186" s="509"/>
      <c r="AD186" s="451"/>
      <c r="AE186" s="451"/>
      <c r="AF186" s="451"/>
      <c r="AG186" s="451"/>
      <c r="AH186" s="451"/>
      <c r="AI186" s="451"/>
      <c r="AJ186" s="451"/>
      <c r="AK186" s="451"/>
      <c r="AL186" s="451"/>
      <c r="AM186" s="451"/>
      <c r="AN186" s="451"/>
      <c r="AO186" s="451"/>
      <c r="AP186" s="451"/>
      <c r="AQ186" s="451"/>
      <c r="AR186" s="451"/>
      <c r="AS186" s="451"/>
      <c r="AT186" s="451"/>
      <c r="AU186" s="451"/>
      <c r="AV186" s="451"/>
      <c r="AW186" s="451"/>
      <c r="AX186" s="451"/>
      <c r="AY186" s="451"/>
      <c r="AZ186" s="451"/>
      <c r="BA186" s="451"/>
      <c r="BB186" s="451"/>
      <c r="BC186" s="451"/>
      <c r="BD186" s="451"/>
      <c r="BE186" s="451"/>
      <c r="BF186" s="451"/>
      <c r="BG186" s="451"/>
      <c r="BH186" s="451"/>
      <c r="BI186" s="451"/>
      <c r="BJ186" s="451"/>
      <c r="BK186" s="451"/>
      <c r="BL186" s="451"/>
      <c r="BM186" s="451"/>
      <c r="BN186" s="319"/>
      <c r="BO186" s="452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7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58">
        <f>SUM(J2+J35+J182+J186)</f>
        <v>81</v>
      </c>
      <c r="K188" s="458">
        <f t="shared" si="202"/>
        <v>2916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88">
    <mergeCell ref="AD27:AD28"/>
    <mergeCell ref="AE27:AE28"/>
    <mergeCell ref="AF27:AF28"/>
    <mergeCell ref="AG27:AG28"/>
    <mergeCell ref="AH27:AH28"/>
    <mergeCell ref="AI27:AI28"/>
    <mergeCell ref="AJ27:AJ28"/>
    <mergeCell ref="AK27:AK28"/>
    <mergeCell ref="U27:U28"/>
    <mergeCell ref="V27:V28"/>
    <mergeCell ref="W27:W28"/>
    <mergeCell ref="X27:X28"/>
    <mergeCell ref="Y27:Y28"/>
    <mergeCell ref="Z27:Z28"/>
    <mergeCell ref="AA27:AA28"/>
    <mergeCell ref="AB27:AB28"/>
    <mergeCell ref="AC27:AC28"/>
    <mergeCell ref="L27:L28"/>
    <mergeCell ref="M27:M28"/>
    <mergeCell ref="N27:N28"/>
    <mergeCell ref="O27:O28"/>
    <mergeCell ref="P27:P28"/>
    <mergeCell ref="Q27:Q28"/>
    <mergeCell ref="R27:R28"/>
    <mergeCell ref="S27:S28"/>
    <mergeCell ref="T27:T28"/>
    <mergeCell ref="A27:A28"/>
    <mergeCell ref="B27:B28"/>
    <mergeCell ref="C27:C28"/>
    <mergeCell ref="D27:D28"/>
    <mergeCell ref="E27:E28"/>
    <mergeCell ref="F27:F28"/>
    <mergeCell ref="G27:G28"/>
    <mergeCell ref="J27:J28"/>
    <mergeCell ref="K27:K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</mergeCells>
  <conditionalFormatting sqref="U11:U14 U20 U22:U23 U27 U32:U34 U43:U58 U64 U77 U79 U90 U102 U104:U120 U136:U148 U150:U162 U164:U176 U182">
    <cfRule type="expression" dxfId="1151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1150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1149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1148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1147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1146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1145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1144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1143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1142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1141" priority="11">
      <formula>AND(NOT(ISBLANK($X11)),ISBLANK($U11),ISBLANK($V11),ISBLANK($W11))</formula>
    </cfRule>
  </conditionalFormatting>
  <conditionalFormatting sqref="AC3 AC32:AC34">
    <cfRule type="expression" dxfId="1140" priority="12">
      <formula>"&lt;=0.5*$E$17"</formula>
    </cfRule>
  </conditionalFormatting>
  <conditionalFormatting sqref="AC3 AC32:AC34">
    <cfRule type="expression" dxfId="1139" priority="13">
      <formula>"&gt;=0,5*$E$17"</formula>
    </cfRule>
  </conditionalFormatting>
  <conditionalFormatting sqref="Y3 AD3:BM3 AD32:BM34 AF44:AF50 AJ44:AL50 AM27 AO27 AQ44:AQ50 BB44:BM50">
    <cfRule type="expression" dxfId="1138" priority="14" stopIfTrue="1">
      <formula>MOD(Y3,2)&lt;&gt;0</formula>
    </cfRule>
  </conditionalFormatting>
  <conditionalFormatting sqref="U3">
    <cfRule type="expression" dxfId="1137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1136" priority="16" stopIfTrue="1">
      <formula>AND(INDEX($M3:$T3,1,$W3)=0, $W3&gt;0)</formula>
    </cfRule>
  </conditionalFormatting>
  <conditionalFormatting sqref="W3">
    <cfRule type="expression" dxfId="1135" priority="17" stopIfTrue="1">
      <formula>AND(INDEX($M3:$T3,1,$X3)=0, $X3&gt;0)</formula>
    </cfRule>
  </conditionalFormatting>
  <conditionalFormatting sqref="AD4:AF10">
    <cfRule type="expression" dxfId="1134" priority="18">
      <formula>AND(NOT(ISBLANK($M4)),ISBLANK($AE4),ISBLANK($AF4),ISBLANK($AG4))</formula>
    </cfRule>
  </conditionalFormatting>
  <conditionalFormatting sqref="AG4:AI10">
    <cfRule type="expression" dxfId="1133" priority="19">
      <formula>AND(NOT(ISBLANK($N4)),ISBLANK($AH4),ISBLANK($AI4),ISBLANK($AJ4))</formula>
    </cfRule>
  </conditionalFormatting>
  <conditionalFormatting sqref="AK4:AK10">
    <cfRule type="expression" dxfId="1132" priority="20">
      <formula>AND(NOT(ISBLANK($O4)),ISBLANK($AK4),ISBLANK($AL4),ISBLANK($AM4))</formula>
    </cfRule>
  </conditionalFormatting>
  <conditionalFormatting sqref="AN4:AN10">
    <cfRule type="expression" dxfId="1131" priority="21">
      <formula>AND(NOT(ISBLANK($P4)),ISBLANK($AN4),ISBLANK($AO4),ISBLANK($AP4))</formula>
    </cfRule>
  </conditionalFormatting>
  <conditionalFormatting sqref="AP4:AR10">
    <cfRule type="expression" dxfId="1130" priority="22">
      <formula>AND(NOT(ISBLANK($Q4)),ISBLANK($AQ4),ISBLANK($AR4),ISBLANK($AS4))</formula>
    </cfRule>
  </conditionalFormatting>
  <conditionalFormatting sqref="AS4:AU10">
    <cfRule type="expression" dxfId="1129" priority="23">
      <formula>AND(NOT(ISBLANK($R4)),ISBLANK($AT4),ISBLANK($AU4),ISBLANK($AV4))</formula>
    </cfRule>
  </conditionalFormatting>
  <conditionalFormatting sqref="AV4:AX10">
    <cfRule type="expression" dxfId="1128" priority="24">
      <formula>AND(NOT(ISBLANK($S4)),ISBLANK($AW4),ISBLANK($AX4),ISBLANK($AY4))</formula>
    </cfRule>
  </conditionalFormatting>
  <conditionalFormatting sqref="AY4:BA10">
    <cfRule type="expression" dxfId="1127" priority="25">
      <formula>AND(NOT(ISBLANK($T4)),ISBLANK($AZ4),ISBLANK($BA4),ISBLANK($BB4))</formula>
    </cfRule>
  </conditionalFormatting>
  <conditionalFormatting sqref="W4:W10">
    <cfRule type="expression" dxfId="1126" priority="26">
      <formula>AND(NOT(ISBLANK($X4)),ISBLANK($U4),ISBLANK($V4),ISBLANK($W4))</formula>
    </cfRule>
  </conditionalFormatting>
  <conditionalFormatting sqref="AC11:AC14">
    <cfRule type="expression" dxfId="1125" priority="27">
      <formula>"&lt;=0.5*$E$17"</formula>
    </cfRule>
  </conditionalFormatting>
  <conditionalFormatting sqref="AC11:AC14">
    <cfRule type="expression" dxfId="1124" priority="28">
      <formula>"&gt;=0,5*$E$17"</formula>
    </cfRule>
  </conditionalFormatting>
  <conditionalFormatting sqref="Y11:Y14 AD11:BM14 AD17 AF17 AJ17:AL17 AP17:AR17 AV17:AX17">
    <cfRule type="expression" dxfId="1123" priority="29" stopIfTrue="1">
      <formula>MOD(Y11,2)&lt;&gt;0</formula>
    </cfRule>
  </conditionalFormatting>
  <conditionalFormatting sqref="V11:V13">
    <cfRule type="expression" dxfId="1122" priority="30" stopIfTrue="1">
      <formula>AND(INDEX($M11:$T11,1,$W11)=0, $W11&gt;0)</formula>
    </cfRule>
  </conditionalFormatting>
  <conditionalFormatting sqref="AC17">
    <cfRule type="expression" dxfId="1121" priority="31">
      <formula>"&lt;=0.5*$E$17"</formula>
    </cfRule>
  </conditionalFormatting>
  <conditionalFormatting sqref="AC17">
    <cfRule type="expression" dxfId="1120" priority="32">
      <formula>"&gt;=0,5*$E$17"</formula>
    </cfRule>
  </conditionalFormatting>
  <conditionalFormatting sqref="Y17">
    <cfRule type="expression" dxfId="1119" priority="33" stopIfTrue="1">
      <formula>MOD(Y17,2)&lt;&gt;0</formula>
    </cfRule>
  </conditionalFormatting>
  <conditionalFormatting sqref="AC20 AC22:AC23 AC25 AC27">
    <cfRule type="expression" dxfId="1118" priority="34">
      <formula>"&lt;=0.5*$E$17"</formula>
    </cfRule>
  </conditionalFormatting>
  <conditionalFormatting sqref="AC20 AC22:AC23 AC25 AC27">
    <cfRule type="expression" dxfId="1117" priority="35">
      <formula>"&gt;=0,5*$E$17"</formula>
    </cfRule>
  </conditionalFormatting>
  <conditionalFormatting sqref="Y20 Y22 AD20:BM20 AD22:BM23 AD25:BM25 AD27:AL27 AN27 AP27:BM27">
    <cfRule type="expression" dxfId="1116" priority="36" stopIfTrue="1">
      <formula>MOD(Y20,2)&lt;&gt;0</formula>
    </cfRule>
  </conditionalFormatting>
  <conditionalFormatting sqref="U25">
    <cfRule type="expression" dxfId="1115" priority="37" stopIfTrue="1">
      <formula>AND(INDEX($M25:$T25,1,$V25)=0, $V25&gt;0)</formula>
    </cfRule>
  </conditionalFormatting>
  <conditionalFormatting sqref="V25">
    <cfRule type="expression" dxfId="1114" priority="38" stopIfTrue="1">
      <formula>AND(INDEX($M25:$T25,1,$W25)=0, $W25&gt;0)</formula>
    </cfRule>
  </conditionalFormatting>
  <conditionalFormatting sqref="W25">
    <cfRule type="expression" dxfId="1113" priority="39" stopIfTrue="1">
      <formula>AND(INDEX($M25:$T25,1,$X25)=0, $X25&gt;0)</formula>
    </cfRule>
  </conditionalFormatting>
  <conditionalFormatting sqref="AD25:AF25">
    <cfRule type="expression" dxfId="1112" priority="40">
      <formula>AND(NOT(ISBLANK($M25)),ISBLANK($AE25),ISBLANK($AF25),ISBLANK($AG25))</formula>
    </cfRule>
  </conditionalFormatting>
  <conditionalFormatting sqref="AG25:AI25">
    <cfRule type="expression" dxfId="1111" priority="41">
      <formula>AND(NOT(ISBLANK($N25)),ISBLANK($AH25),ISBLANK($AI25),ISBLANK($AJ25))</formula>
    </cfRule>
  </conditionalFormatting>
  <conditionalFormatting sqref="AJ25:AL25">
    <cfRule type="expression" dxfId="1110" priority="42">
      <formula>AND(NOT(ISBLANK($O25)),ISBLANK($AK25),ISBLANK($AL25),ISBLANK($AM25))</formula>
    </cfRule>
  </conditionalFormatting>
  <conditionalFormatting sqref="AM25:AO25">
    <cfRule type="expression" dxfId="1109" priority="43">
      <formula>AND(NOT(ISBLANK($P25)),ISBLANK($AN25),ISBLANK($AO25),ISBLANK($AP25))</formula>
    </cfRule>
  </conditionalFormatting>
  <conditionalFormatting sqref="AP25:AR25">
    <cfRule type="expression" dxfId="1108" priority="44">
      <formula>AND(NOT(ISBLANK($Q25)),ISBLANK($AQ25),ISBLANK($AR25),ISBLANK($AS25))</formula>
    </cfRule>
  </conditionalFormatting>
  <conditionalFormatting sqref="AS25:AU25">
    <cfRule type="expression" dxfId="1107" priority="45">
      <formula>AND(NOT(ISBLANK($R25)),ISBLANK($AT25),ISBLANK($AU25),ISBLANK($AV25))</formula>
    </cfRule>
  </conditionalFormatting>
  <conditionalFormatting sqref="AV25:AX25">
    <cfRule type="expression" dxfId="1106" priority="46">
      <formula>AND(NOT(ISBLANK($S25)),ISBLANK($AW25),ISBLANK($AX25),ISBLANK($AY25))</formula>
    </cfRule>
  </conditionalFormatting>
  <conditionalFormatting sqref="AY25:BA25">
    <cfRule type="expression" dxfId="1105" priority="47">
      <formula>AND(NOT(ISBLANK($T25)),ISBLANK($AZ25),ISBLANK($BA25),ISBLANK($BB25))</formula>
    </cfRule>
  </conditionalFormatting>
  <conditionalFormatting sqref="W25">
    <cfRule type="expression" dxfId="1104" priority="48">
      <formula>AND(NOT(ISBLANK($X25)),ISBLANK($U25),ISBLANK($V25),ISBLANK($W25))</formula>
    </cfRule>
  </conditionalFormatting>
  <conditionalFormatting sqref="AC29:AC31">
    <cfRule type="expression" dxfId="1103" priority="49">
      <formula>"&lt;=0.5*$E$17"</formula>
    </cfRule>
  </conditionalFormatting>
  <conditionalFormatting sqref="AC29:AC31">
    <cfRule type="expression" dxfId="1102" priority="50">
      <formula>"&gt;=0,5*$E$17"</formula>
    </cfRule>
  </conditionalFormatting>
  <conditionalFormatting sqref="AD29:BM31">
    <cfRule type="expression" dxfId="1101" priority="51" stopIfTrue="1">
      <formula>MOD(AD29,2)&lt;&gt;0</formula>
    </cfRule>
  </conditionalFormatting>
  <conditionalFormatting sqref="U29:U31">
    <cfRule type="expression" dxfId="1100" priority="52" stopIfTrue="1">
      <formula>AND(INDEX($M29:$T29,1,$V29)=0, $V29&gt;0)</formula>
    </cfRule>
  </conditionalFormatting>
  <conditionalFormatting sqref="V29:V31">
    <cfRule type="expression" dxfId="1099" priority="53" stopIfTrue="1">
      <formula>AND(INDEX($M29:$T29,1,$W29)=0, $W29&gt;0)</formula>
    </cfRule>
  </conditionalFormatting>
  <conditionalFormatting sqref="W29:W31">
    <cfRule type="expression" dxfId="1098" priority="54" stopIfTrue="1">
      <formula>AND(INDEX($M29:$T29,1,$X29)=0, $X29&gt;0)</formula>
    </cfRule>
  </conditionalFormatting>
  <conditionalFormatting sqref="AD29:AF31">
    <cfRule type="expression" dxfId="1097" priority="55">
      <formula>AND(NOT(ISBLANK($M29)),ISBLANK($AE29),ISBLANK($AF29),ISBLANK($AG29))</formula>
    </cfRule>
  </conditionalFormatting>
  <conditionalFormatting sqref="AG29:AI31">
    <cfRule type="expression" dxfId="1096" priority="56">
      <formula>AND(NOT(ISBLANK($N29)),ISBLANK($AH29),ISBLANK($AI29),ISBLANK($AJ29))</formula>
    </cfRule>
  </conditionalFormatting>
  <conditionalFormatting sqref="AJ29:AL31">
    <cfRule type="expression" dxfId="1095" priority="57">
      <formula>AND(NOT(ISBLANK($O29)),ISBLANK($AK29),ISBLANK($AL29),ISBLANK($AM29))</formula>
    </cfRule>
  </conditionalFormatting>
  <conditionalFormatting sqref="AM29:AO31">
    <cfRule type="expression" dxfId="1094" priority="58">
      <formula>AND(NOT(ISBLANK($P29)),ISBLANK($AN29),ISBLANK($AO29),ISBLANK($AP29))</formula>
    </cfRule>
  </conditionalFormatting>
  <conditionalFormatting sqref="AP29:AR31">
    <cfRule type="expression" dxfId="1093" priority="59">
      <formula>AND(NOT(ISBLANK($Q29)),ISBLANK($AQ29),ISBLANK($AR29),ISBLANK($AS29))</formula>
    </cfRule>
  </conditionalFormatting>
  <conditionalFormatting sqref="AS29:AU31">
    <cfRule type="expression" dxfId="1092" priority="60">
      <formula>AND(NOT(ISBLANK($R29)),ISBLANK($AT29),ISBLANK($AU29),ISBLANK($AV29))</formula>
    </cfRule>
  </conditionalFormatting>
  <conditionalFormatting sqref="AV29:AX31">
    <cfRule type="expression" dxfId="1091" priority="61">
      <formula>AND(NOT(ISBLANK($S29)),ISBLANK($AW29),ISBLANK($AX29),ISBLANK($AY29))</formula>
    </cfRule>
  </conditionalFormatting>
  <conditionalFormatting sqref="AY29:BA31">
    <cfRule type="expression" dxfId="1090" priority="62">
      <formula>AND(NOT(ISBLANK($T29)),ISBLANK($AZ29),ISBLANK($BA29),ISBLANK($BB29))</formula>
    </cfRule>
  </conditionalFormatting>
  <conditionalFormatting sqref="W29:W31">
    <cfRule type="expression" dxfId="1089" priority="63">
      <formula>AND(NOT(ISBLANK($X29)),ISBLANK($U29),ISBLANK($V29),ISBLANK($W29))</formula>
    </cfRule>
  </conditionalFormatting>
  <conditionalFormatting sqref="AC43">
    <cfRule type="expression" dxfId="1088" priority="64">
      <formula>"&lt;=0.5*$E$17"</formula>
    </cfRule>
  </conditionalFormatting>
  <conditionalFormatting sqref="AC43">
    <cfRule type="expression" dxfId="1087" priority="65">
      <formula>"&gt;=0,5*$E$17"</formula>
    </cfRule>
  </conditionalFormatting>
  <conditionalFormatting sqref="AD43:BM43 AD44:AE50 AG44:AI50 AM44:AP50 AR44:BA50">
    <cfRule type="expression" dxfId="1086" priority="66" stopIfTrue="1">
      <formula>MOD(AD43,2)&lt;&gt;0</formula>
    </cfRule>
  </conditionalFormatting>
  <conditionalFormatting sqref="AC178:AC180">
    <cfRule type="expression" dxfId="1085" priority="67">
      <formula>"&lt;=0.5*$E$17"</formula>
    </cfRule>
  </conditionalFormatting>
  <conditionalFormatting sqref="AC178:AC180">
    <cfRule type="expression" dxfId="1084" priority="68">
      <formula>"&gt;=0,5*$E$17"</formula>
    </cfRule>
  </conditionalFormatting>
  <conditionalFormatting sqref="AD178:BM178">
    <cfRule type="expression" dxfId="1083" priority="69" stopIfTrue="1">
      <formula>MOD(AD178,2)&lt;&gt;0</formula>
    </cfRule>
  </conditionalFormatting>
  <conditionalFormatting sqref="U178:U180">
    <cfRule type="expression" dxfId="1082" priority="70" stopIfTrue="1">
      <formula>AND(INDEX($M178:$T178,1,$V178)=0, $V178&gt;0)</formula>
    </cfRule>
  </conditionalFormatting>
  <conditionalFormatting sqref="V178:V180">
    <cfRule type="expression" dxfId="1081" priority="71" stopIfTrue="1">
      <formula>AND(INDEX($M178:$T178,1,$W178)=0, $W178&gt;0)</formula>
    </cfRule>
  </conditionalFormatting>
  <conditionalFormatting sqref="W178:W180">
    <cfRule type="expression" dxfId="1080" priority="72" stopIfTrue="1">
      <formula>AND(INDEX($M178:$T178,1,$X178)=0, $X178&gt;0)</formula>
    </cfRule>
  </conditionalFormatting>
  <conditionalFormatting sqref="AC55:AC58">
    <cfRule type="expression" dxfId="1079" priority="73">
      <formula>"&lt;=0.5*$E$17"</formula>
    </cfRule>
  </conditionalFormatting>
  <conditionalFormatting sqref="AC55:AC58">
    <cfRule type="expression" dxfId="1078" priority="74">
      <formula>"&gt;=0,5*$E$17"</formula>
    </cfRule>
  </conditionalFormatting>
  <conditionalFormatting sqref="Y55:Y56 AD55:BM58">
    <cfRule type="expression" dxfId="1077" priority="75" stopIfTrue="1">
      <formula>MOD(Y55,2)&lt;&gt;0</formula>
    </cfRule>
  </conditionalFormatting>
  <conditionalFormatting sqref="W59:W60">
    <cfRule type="expression" dxfId="1076" priority="76">
      <formula>AND(NOT(ISBLANK($X59)),ISBLANK($U59),ISBLANK($V59),ISBLANK($W59))</formula>
    </cfRule>
  </conditionalFormatting>
  <conditionalFormatting sqref="AC59:AC60 AC64">
    <cfRule type="expression" dxfId="1075" priority="77">
      <formula>"&lt;=0.5*$E$17"</formula>
    </cfRule>
  </conditionalFormatting>
  <conditionalFormatting sqref="AC59:AC60 AC64">
    <cfRule type="expression" dxfId="1074" priority="78">
      <formula>"&gt;=0,5*$E$17"</formula>
    </cfRule>
  </conditionalFormatting>
  <conditionalFormatting sqref="AD59:BM60 AD64:BM64">
    <cfRule type="expression" dxfId="1073" priority="79" stopIfTrue="1">
      <formula>MOD(AD59,2)&lt;&gt;0</formula>
    </cfRule>
  </conditionalFormatting>
  <conditionalFormatting sqref="U59:U60">
    <cfRule type="expression" dxfId="1072" priority="80" stopIfTrue="1">
      <formula>AND(INDEX($M59:$T59,1,$V59)=0, $V59&gt;0)</formula>
    </cfRule>
  </conditionalFormatting>
  <conditionalFormatting sqref="V59:V60">
    <cfRule type="expression" dxfId="1071" priority="81" stopIfTrue="1">
      <formula>AND(INDEX($M59:$T59,1,$W59)=0, $W59&gt;0)</formula>
    </cfRule>
  </conditionalFormatting>
  <conditionalFormatting sqref="W59:W60">
    <cfRule type="expression" dxfId="1070" priority="82" stopIfTrue="1">
      <formula>AND(INDEX($M59:$T59,1,$X59)=0, $X59&gt;0)</formula>
    </cfRule>
  </conditionalFormatting>
  <conditionalFormatting sqref="AD59:AF60">
    <cfRule type="expression" dxfId="1069" priority="83">
      <formula>AND(NOT(ISBLANK($M59)),ISBLANK($AE59),ISBLANK($AF59),ISBLANK($AG59))</formula>
    </cfRule>
  </conditionalFormatting>
  <conditionalFormatting sqref="AG59:AI60">
    <cfRule type="expression" dxfId="1068" priority="84">
      <formula>AND(NOT(ISBLANK($N59)),ISBLANK($AH59),ISBLANK($AI59),ISBLANK($AJ59))</formula>
    </cfRule>
  </conditionalFormatting>
  <conditionalFormatting sqref="AJ59:AL60">
    <cfRule type="expression" dxfId="1067" priority="85">
      <formula>AND(NOT(ISBLANK($O59)),ISBLANK($AK59),ISBLANK($AL59),ISBLANK($AM59))</formula>
    </cfRule>
  </conditionalFormatting>
  <conditionalFormatting sqref="AM59:AO60">
    <cfRule type="expression" dxfId="1066" priority="86">
      <formula>AND(NOT(ISBLANK($P59)),ISBLANK($AN59),ISBLANK($AO59),ISBLANK($AP59))</formula>
    </cfRule>
  </conditionalFormatting>
  <conditionalFormatting sqref="AP59:AR60">
    <cfRule type="expression" dxfId="1065" priority="87">
      <formula>AND(NOT(ISBLANK($Q59)),ISBLANK($AQ59),ISBLANK($AR59),ISBLANK($AS59))</formula>
    </cfRule>
  </conditionalFormatting>
  <conditionalFormatting sqref="AS59:AU60">
    <cfRule type="expression" dxfId="1064" priority="88">
      <formula>AND(NOT(ISBLANK($R59)),ISBLANK($AT59),ISBLANK($AU59),ISBLANK($AV59))</formula>
    </cfRule>
  </conditionalFormatting>
  <conditionalFormatting sqref="AV59:AX60">
    <cfRule type="expression" dxfId="1063" priority="89">
      <formula>AND(NOT(ISBLANK($S59)),ISBLANK($AW59),ISBLANK($AX59),ISBLANK($AY59))</formula>
    </cfRule>
  </conditionalFormatting>
  <conditionalFormatting sqref="AY59:BA60">
    <cfRule type="expression" dxfId="1062" priority="90">
      <formula>AND(NOT(ISBLANK($T59)),ISBLANK($AZ59),ISBLANK($BA59),ISBLANK($BB59))</formula>
    </cfRule>
  </conditionalFormatting>
  <conditionalFormatting sqref="AC61:AC63">
    <cfRule type="expression" dxfId="1061" priority="91">
      <formula>"&lt;=0.5*$E$17"</formula>
    </cfRule>
  </conditionalFormatting>
  <conditionalFormatting sqref="AC61:AC63">
    <cfRule type="expression" dxfId="1060" priority="92">
      <formula>"&gt;=0,5*$E$17"</formula>
    </cfRule>
  </conditionalFormatting>
  <conditionalFormatting sqref="AD61:BM63">
    <cfRule type="expression" dxfId="1059" priority="93" stopIfTrue="1">
      <formula>MOD(AD61,2)&lt;&gt;0</formula>
    </cfRule>
  </conditionalFormatting>
  <conditionalFormatting sqref="U61:U63">
    <cfRule type="expression" dxfId="1058" priority="94" stopIfTrue="1">
      <formula>AND(INDEX($M61:$T61,1,$V61)=0, $V61&gt;0)</formula>
    </cfRule>
  </conditionalFormatting>
  <conditionalFormatting sqref="V61:V63">
    <cfRule type="expression" dxfId="1057" priority="95" stopIfTrue="1">
      <formula>AND(INDEX($M61:$T61,1,$W61)=0, $W61&gt;0)</formula>
    </cfRule>
  </conditionalFormatting>
  <conditionalFormatting sqref="W61:W63">
    <cfRule type="expression" dxfId="1056" priority="96" stopIfTrue="1">
      <formula>AND(INDEX($M61:$T61,1,$X61)=0, $X61&gt;0)</formula>
    </cfRule>
  </conditionalFormatting>
  <conditionalFormatting sqref="AD61:AF63">
    <cfRule type="expression" dxfId="1055" priority="97">
      <formula>AND(NOT(ISBLANK($M61)),ISBLANK($AE61),ISBLANK($AF61),ISBLANK($AG61))</formula>
    </cfRule>
  </conditionalFormatting>
  <conditionalFormatting sqref="AG61:AI63">
    <cfRule type="expression" dxfId="1054" priority="98">
      <formula>AND(NOT(ISBLANK($N61)),ISBLANK($AH61),ISBLANK($AI61),ISBLANK($AJ61))</formula>
    </cfRule>
  </conditionalFormatting>
  <conditionalFormatting sqref="AJ61:AL63">
    <cfRule type="expression" dxfId="1053" priority="99">
      <formula>AND(NOT(ISBLANK($O61)),ISBLANK($AK61),ISBLANK($AL61),ISBLANK($AM61))</formula>
    </cfRule>
  </conditionalFormatting>
  <conditionalFormatting sqref="AM61:AO63">
    <cfRule type="expression" dxfId="1052" priority="100">
      <formula>AND(NOT(ISBLANK($P61)),ISBLANK($AN61),ISBLANK($AO61),ISBLANK($AP61))</formula>
    </cfRule>
  </conditionalFormatting>
  <conditionalFormatting sqref="AP61:AR63">
    <cfRule type="expression" dxfId="1051" priority="101">
      <formula>AND(NOT(ISBLANK($Q61)),ISBLANK($AQ61),ISBLANK($AR61),ISBLANK($AS61))</formula>
    </cfRule>
  </conditionalFormatting>
  <conditionalFormatting sqref="AS61:AU63">
    <cfRule type="expression" dxfId="1050" priority="102">
      <formula>AND(NOT(ISBLANK($R61)),ISBLANK($AT61),ISBLANK($AU61),ISBLANK($AV61))</formula>
    </cfRule>
  </conditionalFormatting>
  <conditionalFormatting sqref="AV61:AX63">
    <cfRule type="expression" dxfId="1049" priority="103">
      <formula>AND(NOT(ISBLANK($S61)),ISBLANK($AW61),ISBLANK($AX61),ISBLANK($AY61))</formula>
    </cfRule>
  </conditionalFormatting>
  <conditionalFormatting sqref="AY61:BA63">
    <cfRule type="expression" dxfId="1048" priority="104">
      <formula>AND(NOT(ISBLANK($T61)),ISBLANK($AZ61),ISBLANK($BA61),ISBLANK($BB61))</formula>
    </cfRule>
  </conditionalFormatting>
  <conditionalFormatting sqref="W61:W63">
    <cfRule type="expression" dxfId="1047" priority="105">
      <formula>AND(NOT(ISBLANK($X61)),ISBLANK($U61),ISBLANK($V61),ISBLANK($W61))</formula>
    </cfRule>
  </conditionalFormatting>
  <conditionalFormatting sqref="U122:U134">
    <cfRule type="expression" dxfId="1046" priority="106" stopIfTrue="1">
      <formula>AND(INDEX($M122:$T122,1,$V122)=0, $V122&gt;0)</formula>
    </cfRule>
  </conditionalFormatting>
  <conditionalFormatting sqref="V122:V134">
    <cfRule type="expression" dxfId="1045" priority="107" stopIfTrue="1">
      <formula>AND(INDEX($M122:$T122,1,$W122)=0, $W122&gt;0)</formula>
    </cfRule>
  </conditionalFormatting>
  <conditionalFormatting sqref="W122:W134">
    <cfRule type="expression" dxfId="1044" priority="108" stopIfTrue="1">
      <formula>AND(INDEX($M122:$T122,1,$X122)=0, $X122&gt;0)</formula>
    </cfRule>
  </conditionalFormatting>
  <conditionalFormatting sqref="AC107:AC120 AC122:AC134 AC136:AC148 AC150:AC162 AC164:AC176">
    <cfRule type="expression" dxfId="1043" priority="109">
      <formula>"&lt;=0.5*$E$17"</formula>
    </cfRule>
  </conditionalFormatting>
  <conditionalFormatting sqref="AC107:AC120 AC122:AC134 AC136:AC148 AC150:AC162 AC164:AC176">
    <cfRule type="expression" dxfId="1042" priority="110">
      <formula>"&gt;=0,5*$E$17"</formula>
    </cfRule>
  </conditionalFormatting>
  <conditionalFormatting sqref="AD107:BM120 AD122:BM134 AD136:BM148 AD150:BM162 AD164:BM176">
    <cfRule type="expression" dxfId="1041" priority="111" stopIfTrue="1">
      <formula>MOD(AD107,2)&lt;&gt;0</formula>
    </cfRule>
  </conditionalFormatting>
  <conditionalFormatting sqref="AD107:AF176">
    <cfRule type="expression" dxfId="1040" priority="112">
      <formula>AND(NOT(ISBLANK($M107)),ISBLANK($AE107),ISBLANK($AF107),ISBLANK($AG107))</formula>
    </cfRule>
  </conditionalFormatting>
  <conditionalFormatting sqref="AG107:AI176">
    <cfRule type="expression" dxfId="1039" priority="113">
      <formula>AND(NOT(ISBLANK($N107)),ISBLANK($AH107),ISBLANK($AI107),ISBLANK($AJ107))</formula>
    </cfRule>
  </conditionalFormatting>
  <conditionalFormatting sqref="AJ107:AL176">
    <cfRule type="expression" dxfId="1038" priority="114">
      <formula>AND(NOT(ISBLANK($O107)),ISBLANK($AK107),ISBLANK($AL107),ISBLANK($AM107))</formula>
    </cfRule>
  </conditionalFormatting>
  <conditionalFormatting sqref="AM107:AO176">
    <cfRule type="expression" dxfId="1037" priority="115">
      <formula>AND(NOT(ISBLANK($P107)),ISBLANK($AN107),ISBLANK($AO107),ISBLANK($AP107))</formula>
    </cfRule>
  </conditionalFormatting>
  <conditionalFormatting sqref="AP107:AR176">
    <cfRule type="expression" dxfId="1036" priority="116">
      <formula>AND(NOT(ISBLANK($Q107)),ISBLANK($AQ107),ISBLANK($AR107),ISBLANK($AS107))</formula>
    </cfRule>
  </conditionalFormatting>
  <conditionalFormatting sqref="AS107:AU176">
    <cfRule type="expression" dxfId="1035" priority="117">
      <formula>AND(NOT(ISBLANK($R107)),ISBLANK($AT107),ISBLANK($AU107),ISBLANK($AV107))</formula>
    </cfRule>
  </conditionalFormatting>
  <conditionalFormatting sqref="AV107:AX176">
    <cfRule type="expression" dxfId="1034" priority="118">
      <formula>AND(NOT(ISBLANK($S107)),ISBLANK($AW107),ISBLANK($AX107),ISBLANK($AY107))</formula>
    </cfRule>
  </conditionalFormatting>
  <conditionalFormatting sqref="AY107:BA176">
    <cfRule type="expression" dxfId="1033" priority="119">
      <formula>AND(NOT(ISBLANK($T107)),ISBLANK($AZ107),ISBLANK($BA107),ISBLANK($BB107))</formula>
    </cfRule>
  </conditionalFormatting>
  <conditionalFormatting sqref="W107:W176">
    <cfRule type="expression" dxfId="1032" priority="120">
      <formula>AND(NOT(ISBLANK($X107)),ISBLANK($U107),ISBLANK($V107),ISBLANK($W107))</formula>
    </cfRule>
  </conditionalFormatting>
  <conditionalFormatting sqref="AC77 AC79:AC81 AC102 AC104:AC106">
    <cfRule type="expression" dxfId="1031" priority="121">
      <formula>"&lt;=0.5*$E$17"</formula>
    </cfRule>
  </conditionalFormatting>
  <conditionalFormatting sqref="AC77 AC79:AC81 AC102 AC104:AC106">
    <cfRule type="expression" dxfId="1030" priority="122">
      <formula>"&gt;=0,5*$E$17"</formula>
    </cfRule>
  </conditionalFormatting>
  <conditionalFormatting sqref="AD77:BM77 AD79:BM81 AD102:BM102 AD104:BM106">
    <cfRule type="expression" dxfId="1029" priority="123" stopIfTrue="1">
      <formula>MOD(AD77,2)&lt;&gt;0</formula>
    </cfRule>
  </conditionalFormatting>
  <conditionalFormatting sqref="AC103">
    <cfRule type="expression" dxfId="1028" priority="124">
      <formula>"&lt;=0.5*$E$17"</formula>
    </cfRule>
  </conditionalFormatting>
  <conditionalFormatting sqref="AC103">
    <cfRule type="expression" dxfId="1027" priority="125">
      <formula>"&gt;=0,5*$E$17"</formula>
    </cfRule>
  </conditionalFormatting>
  <conditionalFormatting sqref="AD103:BM103">
    <cfRule type="expression" dxfId="1026" priority="126" stopIfTrue="1">
      <formula>MOD(AD103,2)&lt;&gt;0</formula>
    </cfRule>
  </conditionalFormatting>
  <conditionalFormatting sqref="U103">
    <cfRule type="expression" dxfId="1025" priority="127" stopIfTrue="1">
      <formula>AND(INDEX($M103:$T103,1,$V103)=0, $V103&gt;0)</formula>
    </cfRule>
  </conditionalFormatting>
  <conditionalFormatting sqref="V103">
    <cfRule type="expression" dxfId="1024" priority="128" stopIfTrue="1">
      <formula>AND(INDEX($M103:$T103,1,$W103)=0, $W103&gt;0)</formula>
    </cfRule>
  </conditionalFormatting>
  <conditionalFormatting sqref="W103">
    <cfRule type="expression" dxfId="1023" priority="129" stopIfTrue="1">
      <formula>AND(INDEX($M103:$T103,1,$X103)=0, $X103&gt;0)</formula>
    </cfRule>
  </conditionalFormatting>
  <conditionalFormatting sqref="AD103:AF103">
    <cfRule type="expression" dxfId="1022" priority="130">
      <formula>AND(NOT(ISBLANK($M103)),ISBLANK($AE103),ISBLANK($AF103),ISBLANK($AG103))</formula>
    </cfRule>
  </conditionalFormatting>
  <conditionalFormatting sqref="AG103:AI103">
    <cfRule type="expression" dxfId="1021" priority="131">
      <formula>AND(NOT(ISBLANK($N103)),ISBLANK($AH103),ISBLANK($AI103),ISBLANK($AJ103))</formula>
    </cfRule>
  </conditionalFormatting>
  <conditionalFormatting sqref="AJ103:AL103">
    <cfRule type="expression" dxfId="1020" priority="132">
      <formula>AND(NOT(ISBLANK($O103)),ISBLANK($AK103),ISBLANK($AL103),ISBLANK($AM103))</formula>
    </cfRule>
  </conditionalFormatting>
  <conditionalFormatting sqref="AM103:AO103">
    <cfRule type="expression" dxfId="1019" priority="133">
      <formula>AND(NOT(ISBLANK($P103)),ISBLANK($AN103),ISBLANK($AO103),ISBLANK($AP103))</formula>
    </cfRule>
  </conditionalFormatting>
  <conditionalFormatting sqref="AP103:AR103">
    <cfRule type="expression" dxfId="1018" priority="134">
      <formula>AND(NOT(ISBLANK($Q103)),ISBLANK($AQ103),ISBLANK($AR103),ISBLANK($AS103))</formula>
    </cfRule>
  </conditionalFormatting>
  <conditionalFormatting sqref="AS103:AU103">
    <cfRule type="expression" dxfId="1017" priority="135">
      <formula>AND(NOT(ISBLANK($R103)),ISBLANK($AT103),ISBLANK($AU103),ISBLANK($AV103))</formula>
    </cfRule>
  </conditionalFormatting>
  <conditionalFormatting sqref="AV103:AX103">
    <cfRule type="expression" dxfId="1016" priority="136">
      <formula>AND(NOT(ISBLANK($S103)),ISBLANK($AW103),ISBLANK($AX103),ISBLANK($AY103))</formula>
    </cfRule>
  </conditionalFormatting>
  <conditionalFormatting sqref="AY103:BA103">
    <cfRule type="expression" dxfId="1015" priority="137">
      <formula>AND(NOT(ISBLANK($T103)),ISBLANK($AZ103),ISBLANK($BA103),ISBLANK($BB103))</formula>
    </cfRule>
  </conditionalFormatting>
  <conditionalFormatting sqref="W103">
    <cfRule type="expression" dxfId="1014" priority="138">
      <formula>AND(NOT(ISBLANK($X103)),ISBLANK($U103),ISBLANK($V103),ISBLANK($W103))</formula>
    </cfRule>
  </conditionalFormatting>
  <conditionalFormatting sqref="AC101">
    <cfRule type="expression" dxfId="1013" priority="139">
      <formula>"&lt;=0.5*$E$17"</formula>
    </cfRule>
  </conditionalFormatting>
  <conditionalFormatting sqref="AC101">
    <cfRule type="expression" dxfId="1012" priority="140">
      <formula>"&gt;=0,5*$E$17"</formula>
    </cfRule>
  </conditionalFormatting>
  <conditionalFormatting sqref="AD101:BM101">
    <cfRule type="expression" dxfId="1011" priority="141" stopIfTrue="1">
      <formula>MOD(AD101,2)&lt;&gt;0</formula>
    </cfRule>
  </conditionalFormatting>
  <conditionalFormatting sqref="U101">
    <cfRule type="expression" dxfId="1010" priority="142" stopIfTrue="1">
      <formula>AND(INDEX($M101:$T101,1,$V101)=0, $V101&gt;0)</formula>
    </cfRule>
  </conditionalFormatting>
  <conditionalFormatting sqref="V101">
    <cfRule type="expression" dxfId="1009" priority="143" stopIfTrue="1">
      <formula>AND(INDEX($M101:$T101,1,$W101)=0, $W101&gt;0)</formula>
    </cfRule>
  </conditionalFormatting>
  <conditionalFormatting sqref="W101">
    <cfRule type="expression" dxfId="1008" priority="144" stopIfTrue="1">
      <formula>AND(INDEX($M101:$T101,1,$X101)=0, $X101&gt;0)</formula>
    </cfRule>
  </conditionalFormatting>
  <conditionalFormatting sqref="AD101:AF101">
    <cfRule type="expression" dxfId="1007" priority="145">
      <formula>AND(NOT(ISBLANK($M101)),ISBLANK($AE101),ISBLANK($AF101),ISBLANK($AG101))</formula>
    </cfRule>
  </conditionalFormatting>
  <conditionalFormatting sqref="AG101:AI101">
    <cfRule type="expression" dxfId="1006" priority="146">
      <formula>AND(NOT(ISBLANK($N101)),ISBLANK($AH101),ISBLANK($AI101),ISBLANK($AJ101))</formula>
    </cfRule>
  </conditionalFormatting>
  <conditionalFormatting sqref="AJ101:AL101">
    <cfRule type="expression" dxfId="1005" priority="147">
      <formula>AND(NOT(ISBLANK($O101)),ISBLANK($AK101),ISBLANK($AL101),ISBLANK($AM101))</formula>
    </cfRule>
  </conditionalFormatting>
  <conditionalFormatting sqref="AM101:AO101">
    <cfRule type="expression" dxfId="1004" priority="148">
      <formula>AND(NOT(ISBLANK($P101)),ISBLANK($AN101),ISBLANK($AO101),ISBLANK($AP101))</formula>
    </cfRule>
  </conditionalFormatting>
  <conditionalFormatting sqref="AP101:AR101">
    <cfRule type="expression" dxfId="1003" priority="149">
      <formula>AND(NOT(ISBLANK($Q101)),ISBLANK($AQ101),ISBLANK($AR101),ISBLANK($AS101))</formula>
    </cfRule>
  </conditionalFormatting>
  <conditionalFormatting sqref="AS101:AU101">
    <cfRule type="expression" dxfId="1002" priority="150">
      <formula>AND(NOT(ISBLANK($R101)),ISBLANK($AT101),ISBLANK($AU101),ISBLANK($AV101))</formula>
    </cfRule>
  </conditionalFormatting>
  <conditionalFormatting sqref="AV101:AX101">
    <cfRule type="expression" dxfId="1001" priority="151">
      <formula>AND(NOT(ISBLANK($S101)),ISBLANK($AW101),ISBLANK($AX101),ISBLANK($AY101))</formula>
    </cfRule>
  </conditionalFormatting>
  <conditionalFormatting sqref="AY101:BA101">
    <cfRule type="expression" dxfId="1000" priority="152">
      <formula>AND(NOT(ISBLANK($T101)),ISBLANK($AZ101),ISBLANK($BA101),ISBLANK($BB101))</formula>
    </cfRule>
  </conditionalFormatting>
  <conditionalFormatting sqref="W101">
    <cfRule type="expression" dxfId="999" priority="153">
      <formula>AND(NOT(ISBLANK($X101)),ISBLANK($U101),ISBLANK($V101),ISBLANK($W101))</formula>
    </cfRule>
  </conditionalFormatting>
  <conditionalFormatting sqref="AC100">
    <cfRule type="expression" dxfId="998" priority="154">
      <formula>"&lt;=0.5*$E$17"</formula>
    </cfRule>
  </conditionalFormatting>
  <conditionalFormatting sqref="AC100">
    <cfRule type="expression" dxfId="997" priority="155">
      <formula>"&gt;=0,5*$E$17"</formula>
    </cfRule>
  </conditionalFormatting>
  <conditionalFormatting sqref="AD100:BM100">
    <cfRule type="expression" dxfId="996" priority="156" stopIfTrue="1">
      <formula>MOD(AD100,2)&lt;&gt;0</formula>
    </cfRule>
  </conditionalFormatting>
  <conditionalFormatting sqref="U100">
    <cfRule type="expression" dxfId="995" priority="157" stopIfTrue="1">
      <formula>AND(INDEX($M100:$T100,1,$V100)=0, $V100&gt;0)</formula>
    </cfRule>
  </conditionalFormatting>
  <conditionalFormatting sqref="V100">
    <cfRule type="expression" dxfId="994" priority="158" stopIfTrue="1">
      <formula>AND(INDEX($M100:$T100,1,$W100)=0, $W100&gt;0)</formula>
    </cfRule>
  </conditionalFormatting>
  <conditionalFormatting sqref="W100">
    <cfRule type="expression" dxfId="993" priority="159" stopIfTrue="1">
      <formula>AND(INDEX($M100:$T100,1,$X100)=0, $X100&gt;0)</formula>
    </cfRule>
  </conditionalFormatting>
  <conditionalFormatting sqref="AD100:AF100">
    <cfRule type="expression" dxfId="992" priority="160">
      <formula>AND(NOT(ISBLANK($M100)),ISBLANK($AE100),ISBLANK($AF100),ISBLANK($AG100))</formula>
    </cfRule>
  </conditionalFormatting>
  <conditionalFormatting sqref="AG100:AI100">
    <cfRule type="expression" dxfId="991" priority="161">
      <formula>AND(NOT(ISBLANK($N100)),ISBLANK($AH100),ISBLANK($AI100),ISBLANK($AJ100))</formula>
    </cfRule>
  </conditionalFormatting>
  <conditionalFormatting sqref="AJ100:AL100">
    <cfRule type="expression" dxfId="990" priority="162">
      <formula>AND(NOT(ISBLANK($O100)),ISBLANK($AK100),ISBLANK($AL100),ISBLANK($AM100))</formula>
    </cfRule>
  </conditionalFormatting>
  <conditionalFormatting sqref="AM100:AO100">
    <cfRule type="expression" dxfId="989" priority="163">
      <formula>AND(NOT(ISBLANK($P100)),ISBLANK($AN100),ISBLANK($AO100),ISBLANK($AP100))</formula>
    </cfRule>
  </conditionalFormatting>
  <conditionalFormatting sqref="AP100:AR100">
    <cfRule type="expression" dxfId="988" priority="164">
      <formula>AND(NOT(ISBLANK($Q100)),ISBLANK($AQ100),ISBLANK($AR100),ISBLANK($AS100))</formula>
    </cfRule>
  </conditionalFormatting>
  <conditionalFormatting sqref="AS100:AU100">
    <cfRule type="expression" dxfId="987" priority="165">
      <formula>AND(NOT(ISBLANK($R100)),ISBLANK($AT100),ISBLANK($AU100),ISBLANK($AV100))</formula>
    </cfRule>
  </conditionalFormatting>
  <conditionalFormatting sqref="AV100:AX100">
    <cfRule type="expression" dxfId="986" priority="166">
      <formula>AND(NOT(ISBLANK($S100)),ISBLANK($AW100),ISBLANK($AX100),ISBLANK($AY100))</formula>
    </cfRule>
  </conditionalFormatting>
  <conditionalFormatting sqref="AY100:BA100">
    <cfRule type="expression" dxfId="985" priority="167">
      <formula>AND(NOT(ISBLANK($T100)),ISBLANK($AZ100),ISBLANK($BA100),ISBLANK($BB100))</formula>
    </cfRule>
  </conditionalFormatting>
  <conditionalFormatting sqref="W100">
    <cfRule type="expression" dxfId="984" priority="168">
      <formula>AND(NOT(ISBLANK($X100)),ISBLANK($U100),ISBLANK($V100),ISBLANK($W100))</formula>
    </cfRule>
  </conditionalFormatting>
  <conditionalFormatting sqref="AC86 AC99">
    <cfRule type="expression" dxfId="983" priority="169">
      <formula>"&lt;=0.5*$E$17"</formula>
    </cfRule>
  </conditionalFormatting>
  <conditionalFormatting sqref="AC86 AC99">
    <cfRule type="expression" dxfId="982" priority="170">
      <formula>"&gt;=0,5*$E$17"</formula>
    </cfRule>
  </conditionalFormatting>
  <conditionalFormatting sqref="AD86:BM86 AD99:BM99">
    <cfRule type="expression" dxfId="981" priority="171" stopIfTrue="1">
      <formula>MOD(AD86,2)&lt;&gt;0</formula>
    </cfRule>
  </conditionalFormatting>
  <conditionalFormatting sqref="U99">
    <cfRule type="expression" dxfId="980" priority="172" stopIfTrue="1">
      <formula>AND(INDEX($M99:$T99,1,$V99)=0, $V99&gt;0)</formula>
    </cfRule>
  </conditionalFormatting>
  <conditionalFormatting sqref="V99">
    <cfRule type="expression" dxfId="979" priority="173" stopIfTrue="1">
      <formula>AND(INDEX($M99:$T99,1,$W99)=0, $W99&gt;0)</formula>
    </cfRule>
  </conditionalFormatting>
  <conditionalFormatting sqref="W99">
    <cfRule type="expression" dxfId="978" priority="174" stopIfTrue="1">
      <formula>AND(INDEX($M99:$T99,1,$X99)=0, $X99&gt;0)</formula>
    </cfRule>
  </conditionalFormatting>
  <conditionalFormatting sqref="AD99:AF99">
    <cfRule type="expression" dxfId="977" priority="175">
      <formula>AND(NOT(ISBLANK($M99)),ISBLANK($AE99),ISBLANK($AF99),ISBLANK($AG99))</formula>
    </cfRule>
  </conditionalFormatting>
  <conditionalFormatting sqref="AG99:AI99">
    <cfRule type="expression" dxfId="976" priority="176">
      <formula>AND(NOT(ISBLANK($N99)),ISBLANK($AH99),ISBLANK($AI99),ISBLANK($AJ99))</formula>
    </cfRule>
  </conditionalFormatting>
  <conditionalFormatting sqref="AJ99:AL99">
    <cfRule type="expression" dxfId="975" priority="177">
      <formula>AND(NOT(ISBLANK($O99)),ISBLANK($AK99),ISBLANK($AL99),ISBLANK($AM99))</formula>
    </cfRule>
  </conditionalFormatting>
  <conditionalFormatting sqref="AM99:AO99">
    <cfRule type="expression" dxfId="974" priority="178">
      <formula>AND(NOT(ISBLANK($P99)),ISBLANK($AN99),ISBLANK($AO99),ISBLANK($AP99))</formula>
    </cfRule>
  </conditionalFormatting>
  <conditionalFormatting sqref="AP99:AR99">
    <cfRule type="expression" dxfId="973" priority="179">
      <formula>AND(NOT(ISBLANK($Q99)),ISBLANK($AQ99),ISBLANK($AR99),ISBLANK($AS99))</formula>
    </cfRule>
  </conditionalFormatting>
  <conditionalFormatting sqref="AS99:AU99">
    <cfRule type="expression" dxfId="972" priority="180">
      <formula>AND(NOT(ISBLANK($R99)),ISBLANK($AT99),ISBLANK($AU99),ISBLANK($AV99))</formula>
    </cfRule>
  </conditionalFormatting>
  <conditionalFormatting sqref="AV99:AX99">
    <cfRule type="expression" dxfId="971" priority="181">
      <formula>AND(NOT(ISBLANK($S99)),ISBLANK($AW99),ISBLANK($AX99),ISBLANK($AY99))</formula>
    </cfRule>
  </conditionalFormatting>
  <conditionalFormatting sqref="AY99:BA99">
    <cfRule type="expression" dxfId="970" priority="182">
      <formula>AND(NOT(ISBLANK($T99)),ISBLANK($AZ99),ISBLANK($BA99),ISBLANK($BB99))</formula>
    </cfRule>
  </conditionalFormatting>
  <conditionalFormatting sqref="W99">
    <cfRule type="expression" dxfId="969" priority="183">
      <formula>AND(NOT(ISBLANK($X99)),ISBLANK($U99),ISBLANK($V99),ISBLANK($W99))</formula>
    </cfRule>
  </conditionalFormatting>
  <conditionalFormatting sqref="AC92">
    <cfRule type="expression" dxfId="968" priority="184">
      <formula>"&lt;=0.5*$E$17"</formula>
    </cfRule>
  </conditionalFormatting>
  <conditionalFormatting sqref="AC92">
    <cfRule type="expression" dxfId="967" priority="185">
      <formula>"&gt;=0,5*$E$17"</formula>
    </cfRule>
  </conditionalFormatting>
  <conditionalFormatting sqref="AD92:BM92">
    <cfRule type="expression" dxfId="966" priority="186" stopIfTrue="1">
      <formula>MOD(AD92,2)&lt;&gt;0</formula>
    </cfRule>
  </conditionalFormatting>
  <conditionalFormatting sqref="U92">
    <cfRule type="expression" dxfId="965" priority="187" stopIfTrue="1">
      <formula>AND(INDEX($M92:$T92,1,$V92)=0, $V92&gt;0)</formula>
    </cfRule>
  </conditionalFormatting>
  <conditionalFormatting sqref="V92">
    <cfRule type="expression" dxfId="964" priority="188" stopIfTrue="1">
      <formula>AND(INDEX($M92:$T92,1,$W92)=0, $W92&gt;0)</formula>
    </cfRule>
  </conditionalFormatting>
  <conditionalFormatting sqref="W92">
    <cfRule type="expression" dxfId="963" priority="189" stopIfTrue="1">
      <formula>AND(INDEX($M92:$T92,1,$X92)=0, $X92&gt;0)</formula>
    </cfRule>
  </conditionalFormatting>
  <conditionalFormatting sqref="AD92:AF92">
    <cfRule type="expression" dxfId="962" priority="190">
      <formula>AND(NOT(ISBLANK($M92)),ISBLANK($AE92),ISBLANK($AF92),ISBLANK($AG92))</formula>
    </cfRule>
  </conditionalFormatting>
  <conditionalFormatting sqref="AG92:AI92">
    <cfRule type="expression" dxfId="961" priority="191">
      <formula>AND(NOT(ISBLANK($N92)),ISBLANK($AH92),ISBLANK($AI92),ISBLANK($AJ92))</formula>
    </cfRule>
  </conditionalFormatting>
  <conditionalFormatting sqref="AJ92:AL92">
    <cfRule type="expression" dxfId="960" priority="192">
      <formula>AND(NOT(ISBLANK($O92)),ISBLANK($AK92),ISBLANK($AL92),ISBLANK($AM92))</formula>
    </cfRule>
  </conditionalFormatting>
  <conditionalFormatting sqref="AM92:AO92">
    <cfRule type="expression" dxfId="959" priority="193">
      <formula>AND(NOT(ISBLANK($P92)),ISBLANK($AN92),ISBLANK($AO92),ISBLANK($AP92))</formula>
    </cfRule>
  </conditionalFormatting>
  <conditionalFormatting sqref="AP92:AR92">
    <cfRule type="expression" dxfId="958" priority="194">
      <formula>AND(NOT(ISBLANK($Q92)),ISBLANK($AQ92),ISBLANK($AR92),ISBLANK($AS92))</formula>
    </cfRule>
  </conditionalFormatting>
  <conditionalFormatting sqref="AS92:AU92">
    <cfRule type="expression" dxfId="957" priority="195">
      <formula>AND(NOT(ISBLANK($R92)),ISBLANK($AT92),ISBLANK($AU92),ISBLANK($AV92))</formula>
    </cfRule>
  </conditionalFormatting>
  <conditionalFormatting sqref="AV92:AX92">
    <cfRule type="expression" dxfId="956" priority="196">
      <formula>AND(NOT(ISBLANK($S92)),ISBLANK($AW92),ISBLANK($AX92),ISBLANK($AY92))</formula>
    </cfRule>
  </conditionalFormatting>
  <conditionalFormatting sqref="AY92:BA92">
    <cfRule type="expression" dxfId="955" priority="197">
      <formula>AND(NOT(ISBLANK($T92)),ISBLANK($AZ92),ISBLANK($BA92),ISBLANK($BB92))</formula>
    </cfRule>
  </conditionalFormatting>
  <conditionalFormatting sqref="W92">
    <cfRule type="expression" dxfId="954" priority="198">
      <formula>AND(NOT(ISBLANK($X92)),ISBLANK($U92),ISBLANK($V92),ISBLANK($W92))</formula>
    </cfRule>
  </conditionalFormatting>
  <conditionalFormatting sqref="AC85">
    <cfRule type="expression" dxfId="953" priority="199">
      <formula>"&lt;=0.5*$E$17"</formula>
    </cfRule>
  </conditionalFormatting>
  <conditionalFormatting sqref="AC85">
    <cfRule type="expression" dxfId="952" priority="200">
      <formula>"&gt;=0,5*$E$17"</formula>
    </cfRule>
  </conditionalFormatting>
  <conditionalFormatting sqref="AD85:BM85">
    <cfRule type="expression" dxfId="951" priority="201" stopIfTrue="1">
      <formula>MOD(AD85,2)&lt;&gt;0</formula>
    </cfRule>
  </conditionalFormatting>
  <conditionalFormatting sqref="AD85:AF85">
    <cfRule type="expression" dxfId="950" priority="202">
      <formula>AND(NOT(ISBLANK($M85)),ISBLANK($AE85),ISBLANK($AF85),ISBLANK($AG85))</formula>
    </cfRule>
  </conditionalFormatting>
  <conditionalFormatting sqref="AG85:AI85">
    <cfRule type="expression" dxfId="949" priority="203">
      <formula>AND(NOT(ISBLANK($N85)),ISBLANK($AH85),ISBLANK($AI85),ISBLANK($AJ85))</formula>
    </cfRule>
  </conditionalFormatting>
  <conditionalFormatting sqref="AJ85:AL85">
    <cfRule type="expression" dxfId="948" priority="204">
      <formula>AND(NOT(ISBLANK($O85)),ISBLANK($AK85),ISBLANK($AL85),ISBLANK($AM85))</formula>
    </cfRule>
  </conditionalFormatting>
  <conditionalFormatting sqref="AM85:AO85">
    <cfRule type="expression" dxfId="947" priority="205">
      <formula>AND(NOT(ISBLANK($P85)),ISBLANK($AN85),ISBLANK($AO85),ISBLANK($AP85))</formula>
    </cfRule>
  </conditionalFormatting>
  <conditionalFormatting sqref="AP85:AR85">
    <cfRule type="expression" dxfId="946" priority="206">
      <formula>AND(NOT(ISBLANK($Q85)),ISBLANK($AQ85),ISBLANK($AR85),ISBLANK($AS85))</formula>
    </cfRule>
  </conditionalFormatting>
  <conditionalFormatting sqref="AS85:AU85">
    <cfRule type="expression" dxfId="945" priority="207">
      <formula>AND(NOT(ISBLANK($R85)),ISBLANK($AT85),ISBLANK($AU85),ISBLANK($AV85))</formula>
    </cfRule>
  </conditionalFormatting>
  <conditionalFormatting sqref="AV85:AX85">
    <cfRule type="expression" dxfId="944" priority="208">
      <formula>AND(NOT(ISBLANK($S85)),ISBLANK($AW85),ISBLANK($AX85),ISBLANK($AY85))</formula>
    </cfRule>
  </conditionalFormatting>
  <conditionalFormatting sqref="AY85:BA85">
    <cfRule type="expression" dxfId="943" priority="209">
      <formula>AND(NOT(ISBLANK($T85)),ISBLANK($AZ85),ISBLANK($BA85),ISBLANK($BB85))</formula>
    </cfRule>
  </conditionalFormatting>
  <conditionalFormatting sqref="AC82">
    <cfRule type="expression" dxfId="942" priority="210">
      <formula>"&lt;=0.5*$E$17"</formula>
    </cfRule>
  </conditionalFormatting>
  <conditionalFormatting sqref="AC82">
    <cfRule type="expression" dxfId="941" priority="211">
      <formula>"&gt;=0,5*$E$17"</formula>
    </cfRule>
  </conditionalFormatting>
  <conditionalFormatting sqref="AD82:BM82">
    <cfRule type="expression" dxfId="940" priority="212" stopIfTrue="1">
      <formula>MOD(AD82,2)&lt;&gt;0</formula>
    </cfRule>
  </conditionalFormatting>
  <conditionalFormatting sqref="U82">
    <cfRule type="expression" dxfId="939" priority="213" stopIfTrue="1">
      <formula>AND(INDEX($M82:$T82,1,$V82)=0, $V82&gt;0)</formula>
    </cfRule>
  </conditionalFormatting>
  <conditionalFormatting sqref="V82">
    <cfRule type="expression" dxfId="938" priority="214" stopIfTrue="1">
      <formula>AND(INDEX($M82:$T82,1,$W82)=0, $W82&gt;0)</formula>
    </cfRule>
  </conditionalFormatting>
  <conditionalFormatting sqref="W82">
    <cfRule type="expression" dxfId="937" priority="215" stopIfTrue="1">
      <formula>AND(INDEX($M82:$T82,1,$X82)=0, $X82&gt;0)</formula>
    </cfRule>
  </conditionalFormatting>
  <conditionalFormatting sqref="AD82:AF82">
    <cfRule type="expression" dxfId="936" priority="216">
      <formula>AND(NOT(ISBLANK($M82)),ISBLANK($AE82),ISBLANK($AF82),ISBLANK($AG82))</formula>
    </cfRule>
  </conditionalFormatting>
  <conditionalFormatting sqref="AG82:AI82">
    <cfRule type="expression" dxfId="935" priority="217">
      <formula>AND(NOT(ISBLANK($N82)),ISBLANK($AH82),ISBLANK($AI82),ISBLANK($AJ82))</formula>
    </cfRule>
  </conditionalFormatting>
  <conditionalFormatting sqref="AJ82:AL82">
    <cfRule type="expression" dxfId="934" priority="218">
      <formula>AND(NOT(ISBLANK($O82)),ISBLANK($AK82),ISBLANK($AL82),ISBLANK($AM82))</formula>
    </cfRule>
  </conditionalFormatting>
  <conditionalFormatting sqref="AM82:AO82">
    <cfRule type="expression" dxfId="933" priority="219">
      <formula>AND(NOT(ISBLANK($P82)),ISBLANK($AN82),ISBLANK($AO82),ISBLANK($AP82))</formula>
    </cfRule>
  </conditionalFormatting>
  <conditionalFormatting sqref="AP82:AR82">
    <cfRule type="expression" dxfId="932" priority="220">
      <formula>AND(NOT(ISBLANK($Q82)),ISBLANK($AQ82),ISBLANK($AR82),ISBLANK($AS82))</formula>
    </cfRule>
  </conditionalFormatting>
  <conditionalFormatting sqref="AS82:AU82">
    <cfRule type="expression" dxfId="931" priority="221">
      <formula>AND(NOT(ISBLANK($R82)),ISBLANK($AT82),ISBLANK($AU82),ISBLANK($AV82))</formula>
    </cfRule>
  </conditionalFormatting>
  <conditionalFormatting sqref="AV82:AX82">
    <cfRule type="expression" dxfId="930" priority="222">
      <formula>AND(NOT(ISBLANK($S82)),ISBLANK($AW82),ISBLANK($AX82),ISBLANK($AY82))</formula>
    </cfRule>
  </conditionalFormatting>
  <conditionalFormatting sqref="AY82:BA82">
    <cfRule type="expression" dxfId="929" priority="223">
      <formula>AND(NOT(ISBLANK($T82)),ISBLANK($AZ82),ISBLANK($BA82),ISBLANK($BB82))</formula>
    </cfRule>
  </conditionalFormatting>
  <conditionalFormatting sqref="W82">
    <cfRule type="expression" dxfId="928" priority="224">
      <formula>AND(NOT(ISBLANK($X82)),ISBLANK($U82),ISBLANK($V82),ISBLANK($W82))</formula>
    </cfRule>
  </conditionalFormatting>
  <conditionalFormatting sqref="J4:J9">
    <cfRule type="cellIs" dxfId="927" priority="225" operator="equal">
      <formula>3</formula>
    </cfRule>
  </conditionalFormatting>
  <conditionalFormatting sqref="AC97:AC98">
    <cfRule type="expression" dxfId="926" priority="226">
      <formula>"&lt;=0.5*$E$17"</formula>
    </cfRule>
  </conditionalFormatting>
  <conditionalFormatting sqref="AC97:AC98">
    <cfRule type="expression" dxfId="925" priority="227">
      <formula>"&gt;=0,5*$E$17"</formula>
    </cfRule>
  </conditionalFormatting>
  <conditionalFormatting sqref="AD97:BM98">
    <cfRule type="expression" dxfId="924" priority="228" stopIfTrue="1">
      <formula>MOD(AD97,2)&lt;&gt;0</formula>
    </cfRule>
  </conditionalFormatting>
  <conditionalFormatting sqref="U97:U98">
    <cfRule type="expression" dxfId="923" priority="229" stopIfTrue="1">
      <formula>AND(INDEX($M97:$T97,1,$V97)=0, $V97&gt;0)</formula>
    </cfRule>
  </conditionalFormatting>
  <conditionalFormatting sqref="V97:V98">
    <cfRule type="expression" dxfId="922" priority="230" stopIfTrue="1">
      <formula>AND(INDEX($M97:$T97,1,$W97)=0, $W97&gt;0)</formula>
    </cfRule>
  </conditionalFormatting>
  <conditionalFormatting sqref="W97:W98">
    <cfRule type="expression" dxfId="921" priority="231" stopIfTrue="1">
      <formula>AND(INDEX($M97:$T97,1,$X97)=0, $X97&gt;0)</formula>
    </cfRule>
  </conditionalFormatting>
  <conditionalFormatting sqref="AD97:AF98">
    <cfRule type="expression" dxfId="920" priority="232">
      <formula>AND(NOT(ISBLANK($M97)),ISBLANK($AE97),ISBLANK($AF97),ISBLANK($AG97))</formula>
    </cfRule>
  </conditionalFormatting>
  <conditionalFormatting sqref="AG97:AI98">
    <cfRule type="expression" dxfId="919" priority="233">
      <formula>AND(NOT(ISBLANK($N97)),ISBLANK($AH97),ISBLANK($AI97),ISBLANK($AJ97))</formula>
    </cfRule>
  </conditionalFormatting>
  <conditionalFormatting sqref="AJ97:AL98">
    <cfRule type="expression" dxfId="918" priority="234">
      <formula>AND(NOT(ISBLANK($O97)),ISBLANK($AK97),ISBLANK($AL97),ISBLANK($AM97))</formula>
    </cfRule>
  </conditionalFormatting>
  <conditionalFormatting sqref="AM97:AO98">
    <cfRule type="expression" dxfId="917" priority="235">
      <formula>AND(NOT(ISBLANK($P97)),ISBLANK($AN97),ISBLANK($AO97),ISBLANK($AP97))</formula>
    </cfRule>
  </conditionalFormatting>
  <conditionalFormatting sqref="AP97:AR98">
    <cfRule type="expression" dxfId="916" priority="236">
      <formula>AND(NOT(ISBLANK($Q97)),ISBLANK($AQ97),ISBLANK($AR97),ISBLANK($AS97))</formula>
    </cfRule>
  </conditionalFormatting>
  <conditionalFormatting sqref="AS97:AU98">
    <cfRule type="expression" dxfId="915" priority="237">
      <formula>AND(NOT(ISBLANK($R97)),ISBLANK($AT97),ISBLANK($AU97),ISBLANK($AV97))</formula>
    </cfRule>
  </conditionalFormatting>
  <conditionalFormatting sqref="AV97:AX98">
    <cfRule type="expression" dxfId="914" priority="238">
      <formula>AND(NOT(ISBLANK($S97)),ISBLANK($AW97),ISBLANK($AX97),ISBLANK($AY97))</formula>
    </cfRule>
  </conditionalFormatting>
  <conditionalFormatting sqref="AY97:BA98">
    <cfRule type="expression" dxfId="913" priority="239">
      <formula>AND(NOT(ISBLANK($T97)),ISBLANK($AZ97),ISBLANK($BA97),ISBLANK($BB97))</formula>
    </cfRule>
  </conditionalFormatting>
  <conditionalFormatting sqref="W97:W98">
    <cfRule type="expression" dxfId="912" priority="240">
      <formula>AND(NOT(ISBLANK($X97)),ISBLANK($U97),ISBLANK($V97),ISBLANK($W97))</formula>
    </cfRule>
  </conditionalFormatting>
  <conditionalFormatting sqref="AC96">
    <cfRule type="expression" dxfId="911" priority="241">
      <formula>"&lt;=0.5*$E$17"</formula>
    </cfRule>
  </conditionalFormatting>
  <conditionalFormatting sqref="AC96">
    <cfRule type="expression" dxfId="910" priority="242">
      <formula>"&gt;=0,5*$E$17"</formula>
    </cfRule>
  </conditionalFormatting>
  <conditionalFormatting sqref="AD96:BM96">
    <cfRule type="expression" dxfId="909" priority="243" stopIfTrue="1">
      <formula>MOD(AD96,2)&lt;&gt;0</formula>
    </cfRule>
  </conditionalFormatting>
  <conditionalFormatting sqref="U96">
    <cfRule type="expression" dxfId="908" priority="244" stopIfTrue="1">
      <formula>AND(INDEX($M96:$T96,1,$V96)=0, $V96&gt;0)</formula>
    </cfRule>
  </conditionalFormatting>
  <conditionalFormatting sqref="V96">
    <cfRule type="expression" dxfId="907" priority="245" stopIfTrue="1">
      <formula>AND(INDEX($M96:$T96,1,$W96)=0, $W96&gt;0)</formula>
    </cfRule>
  </conditionalFormatting>
  <conditionalFormatting sqref="W96">
    <cfRule type="expression" dxfId="906" priority="246" stopIfTrue="1">
      <formula>AND(INDEX($M96:$T96,1,$X96)=0, $X96&gt;0)</formula>
    </cfRule>
  </conditionalFormatting>
  <conditionalFormatting sqref="AD96:AF96">
    <cfRule type="expression" dxfId="905" priority="247">
      <formula>AND(NOT(ISBLANK($M96)),ISBLANK($AE96),ISBLANK($AF96),ISBLANK($AG96))</formula>
    </cfRule>
  </conditionalFormatting>
  <conditionalFormatting sqref="AG96:AI96">
    <cfRule type="expression" dxfId="904" priority="248">
      <formula>AND(NOT(ISBLANK($N96)),ISBLANK($AH96),ISBLANK($AI96),ISBLANK($AJ96))</formula>
    </cfRule>
  </conditionalFormatting>
  <conditionalFormatting sqref="AJ96:AL96">
    <cfRule type="expression" dxfId="903" priority="249">
      <formula>AND(NOT(ISBLANK($O96)),ISBLANK($AK96),ISBLANK($AL96),ISBLANK($AM96))</formula>
    </cfRule>
  </conditionalFormatting>
  <conditionalFormatting sqref="AM96:AO96">
    <cfRule type="expression" dxfId="902" priority="250">
      <formula>AND(NOT(ISBLANK($P96)),ISBLANK($AN96),ISBLANK($AO96),ISBLANK($AP96))</formula>
    </cfRule>
  </conditionalFormatting>
  <conditionalFormatting sqref="AP96:AR96">
    <cfRule type="expression" dxfId="901" priority="251">
      <formula>AND(NOT(ISBLANK($Q96)),ISBLANK($AQ96),ISBLANK($AR96),ISBLANK($AS96))</formula>
    </cfRule>
  </conditionalFormatting>
  <conditionalFormatting sqref="AS96:AU96">
    <cfRule type="expression" dxfId="900" priority="252">
      <formula>AND(NOT(ISBLANK($R96)),ISBLANK($AT96),ISBLANK($AU96),ISBLANK($AV96))</formula>
    </cfRule>
  </conditionalFormatting>
  <conditionalFormatting sqref="AV96:AX96">
    <cfRule type="expression" dxfId="899" priority="253">
      <formula>AND(NOT(ISBLANK($S96)),ISBLANK($AW96),ISBLANK($AX96),ISBLANK($AY96))</formula>
    </cfRule>
  </conditionalFormatting>
  <conditionalFormatting sqref="AY96:BA96">
    <cfRule type="expression" dxfId="898" priority="254">
      <formula>AND(NOT(ISBLANK($T96)),ISBLANK($AZ96),ISBLANK($BA96),ISBLANK($BB96))</formula>
    </cfRule>
  </conditionalFormatting>
  <conditionalFormatting sqref="W96">
    <cfRule type="expression" dxfId="897" priority="255">
      <formula>AND(NOT(ISBLANK($X96)),ISBLANK($U96),ISBLANK($V96),ISBLANK($W96))</formula>
    </cfRule>
  </conditionalFormatting>
  <conditionalFormatting sqref="AC95">
    <cfRule type="expression" dxfId="896" priority="256">
      <formula>"&lt;=0.5*$E$17"</formula>
    </cfRule>
  </conditionalFormatting>
  <conditionalFormatting sqref="AC95">
    <cfRule type="expression" dxfId="895" priority="257">
      <formula>"&gt;=0,5*$E$17"</formula>
    </cfRule>
  </conditionalFormatting>
  <conditionalFormatting sqref="AD95:BM95">
    <cfRule type="expression" dxfId="894" priority="258" stopIfTrue="1">
      <formula>MOD(AD95,2)&lt;&gt;0</formula>
    </cfRule>
  </conditionalFormatting>
  <conditionalFormatting sqref="U95">
    <cfRule type="expression" dxfId="893" priority="259" stopIfTrue="1">
      <formula>AND(INDEX($M95:$T95,1,$V95)=0, $V95&gt;0)</formula>
    </cfRule>
  </conditionalFormatting>
  <conditionalFormatting sqref="V95">
    <cfRule type="expression" dxfId="892" priority="260" stopIfTrue="1">
      <formula>AND(INDEX($M95:$T95,1,$W95)=0, $W95&gt;0)</formula>
    </cfRule>
  </conditionalFormatting>
  <conditionalFormatting sqref="W95">
    <cfRule type="expression" dxfId="891" priority="261" stopIfTrue="1">
      <formula>AND(INDEX($M95:$T95,1,$X95)=0, $X95&gt;0)</formula>
    </cfRule>
  </conditionalFormatting>
  <conditionalFormatting sqref="AD95:AF95">
    <cfRule type="expression" dxfId="890" priority="262">
      <formula>AND(NOT(ISBLANK($M95)),ISBLANK($AE95),ISBLANK($AF95),ISBLANK($AG95))</formula>
    </cfRule>
  </conditionalFormatting>
  <conditionalFormatting sqref="AG95:AI95">
    <cfRule type="expression" dxfId="889" priority="263">
      <formula>AND(NOT(ISBLANK($N95)),ISBLANK($AH95),ISBLANK($AI95),ISBLANK($AJ95))</formula>
    </cfRule>
  </conditionalFormatting>
  <conditionalFormatting sqref="AJ95:AL95">
    <cfRule type="expression" dxfId="888" priority="264">
      <formula>AND(NOT(ISBLANK($O95)),ISBLANK($AK95),ISBLANK($AL95),ISBLANK($AM95))</formula>
    </cfRule>
  </conditionalFormatting>
  <conditionalFormatting sqref="AM95:AO95">
    <cfRule type="expression" dxfId="887" priority="265">
      <formula>AND(NOT(ISBLANK($P95)),ISBLANK($AN95),ISBLANK($AO95),ISBLANK($AP95))</formula>
    </cfRule>
  </conditionalFormatting>
  <conditionalFormatting sqref="AP95:AR95">
    <cfRule type="expression" dxfId="886" priority="266">
      <formula>AND(NOT(ISBLANK($Q95)),ISBLANK($AQ95),ISBLANK($AR95),ISBLANK($AS95))</formula>
    </cfRule>
  </conditionalFormatting>
  <conditionalFormatting sqref="AS95:AU95">
    <cfRule type="expression" dxfId="885" priority="267">
      <formula>AND(NOT(ISBLANK($R95)),ISBLANK($AT95),ISBLANK($AU95),ISBLANK($AV95))</formula>
    </cfRule>
  </conditionalFormatting>
  <conditionalFormatting sqref="AV95:AX95">
    <cfRule type="expression" dxfId="884" priority="268">
      <formula>AND(NOT(ISBLANK($S95)),ISBLANK($AW95),ISBLANK($AX95),ISBLANK($AY95))</formula>
    </cfRule>
  </conditionalFormatting>
  <conditionalFormatting sqref="AY95:BA95">
    <cfRule type="expression" dxfId="883" priority="269">
      <formula>AND(NOT(ISBLANK($T95)),ISBLANK($AZ95),ISBLANK($BA95),ISBLANK($BB95))</formula>
    </cfRule>
  </conditionalFormatting>
  <conditionalFormatting sqref="W95">
    <cfRule type="expression" dxfId="882" priority="270">
      <formula>AND(NOT(ISBLANK($X95)),ISBLANK($U95),ISBLANK($V95),ISBLANK($W95))</formula>
    </cfRule>
  </conditionalFormatting>
  <conditionalFormatting sqref="AC93:AC94">
    <cfRule type="expression" dxfId="881" priority="271">
      <formula>"&lt;=0.5*$E$17"</formula>
    </cfRule>
  </conditionalFormatting>
  <conditionalFormatting sqref="AC93:AC94">
    <cfRule type="expression" dxfId="880" priority="272">
      <formula>"&gt;=0,5*$E$17"</formula>
    </cfRule>
  </conditionalFormatting>
  <conditionalFormatting sqref="AD93:BM94">
    <cfRule type="expression" dxfId="879" priority="273" stopIfTrue="1">
      <formula>MOD(AD93,2)&lt;&gt;0</formula>
    </cfRule>
  </conditionalFormatting>
  <conditionalFormatting sqref="U93:U94">
    <cfRule type="expression" dxfId="878" priority="274" stopIfTrue="1">
      <formula>AND(INDEX($M93:$T93,1,$V93)=0, $V93&gt;0)</formula>
    </cfRule>
  </conditionalFormatting>
  <conditionalFormatting sqref="V93:V94">
    <cfRule type="expression" dxfId="877" priority="275" stopIfTrue="1">
      <formula>AND(INDEX($M93:$T93,1,$W93)=0, $W93&gt;0)</formula>
    </cfRule>
  </conditionalFormatting>
  <conditionalFormatting sqref="W93:W94">
    <cfRule type="expression" dxfId="876" priority="276" stopIfTrue="1">
      <formula>AND(INDEX($M93:$T93,1,$X93)=0, $X93&gt;0)</formula>
    </cfRule>
  </conditionalFormatting>
  <conditionalFormatting sqref="AD93:AF94">
    <cfRule type="expression" dxfId="875" priority="277">
      <formula>AND(NOT(ISBLANK($M93)),ISBLANK($AE93),ISBLANK($AF93),ISBLANK($AG93))</formula>
    </cfRule>
  </conditionalFormatting>
  <conditionalFormatting sqref="AG93:AI94">
    <cfRule type="expression" dxfId="874" priority="278">
      <formula>AND(NOT(ISBLANK($N93)),ISBLANK($AH93),ISBLANK($AI93),ISBLANK($AJ93))</formula>
    </cfRule>
  </conditionalFormatting>
  <conditionalFormatting sqref="AJ93:AL94">
    <cfRule type="expression" dxfId="873" priority="279">
      <formula>AND(NOT(ISBLANK($O93)),ISBLANK($AK93),ISBLANK($AL93),ISBLANK($AM93))</formula>
    </cfRule>
  </conditionalFormatting>
  <conditionalFormatting sqref="AM93:AO94">
    <cfRule type="expression" dxfId="872" priority="280">
      <formula>AND(NOT(ISBLANK($P93)),ISBLANK($AN93),ISBLANK($AO93),ISBLANK($AP93))</formula>
    </cfRule>
  </conditionalFormatting>
  <conditionalFormatting sqref="AP93:AR94">
    <cfRule type="expression" dxfId="871" priority="281">
      <formula>AND(NOT(ISBLANK($Q93)),ISBLANK($AQ93),ISBLANK($AR93),ISBLANK($AS93))</formula>
    </cfRule>
  </conditionalFormatting>
  <conditionalFormatting sqref="AS93:AU94">
    <cfRule type="expression" dxfId="870" priority="282">
      <formula>AND(NOT(ISBLANK($R93)),ISBLANK($AT93),ISBLANK($AU93),ISBLANK($AV93))</formula>
    </cfRule>
  </conditionalFormatting>
  <conditionalFormatting sqref="AV93:AX94">
    <cfRule type="expression" dxfId="869" priority="283">
      <formula>AND(NOT(ISBLANK($S93)),ISBLANK($AW93),ISBLANK($AX93),ISBLANK($AY93))</formula>
    </cfRule>
  </conditionalFormatting>
  <conditionalFormatting sqref="AY93:BA94">
    <cfRule type="expression" dxfId="868" priority="284">
      <formula>AND(NOT(ISBLANK($T93)),ISBLANK($AZ93),ISBLANK($BA93),ISBLANK($BB93))</formula>
    </cfRule>
  </conditionalFormatting>
  <conditionalFormatting sqref="W93:W94">
    <cfRule type="expression" dxfId="867" priority="285">
      <formula>AND(NOT(ISBLANK($X93)),ISBLANK($U93),ISBLANK($V93),ISBLANK($W93))</formula>
    </cfRule>
  </conditionalFormatting>
  <conditionalFormatting sqref="AC91">
    <cfRule type="expression" dxfId="866" priority="286">
      <formula>"&lt;=0.5*$E$17"</formula>
    </cfRule>
  </conditionalFormatting>
  <conditionalFormatting sqref="AC91">
    <cfRule type="expression" dxfId="865" priority="287">
      <formula>"&gt;=0,5*$E$17"</formula>
    </cfRule>
  </conditionalFormatting>
  <conditionalFormatting sqref="AD91:BM91">
    <cfRule type="expression" dxfId="864" priority="288" stopIfTrue="1">
      <formula>MOD(AD91,2)&lt;&gt;0</formula>
    </cfRule>
  </conditionalFormatting>
  <conditionalFormatting sqref="U91">
    <cfRule type="expression" dxfId="863" priority="289" stopIfTrue="1">
      <formula>AND(INDEX($M91:$T91,1,$V91)=0, $V91&gt;0)</formula>
    </cfRule>
  </conditionalFormatting>
  <conditionalFormatting sqref="V91">
    <cfRule type="expression" dxfId="862" priority="290" stopIfTrue="1">
      <formula>AND(INDEX($M91:$T91,1,$W91)=0, $W91&gt;0)</formula>
    </cfRule>
  </conditionalFormatting>
  <conditionalFormatting sqref="W91">
    <cfRule type="expression" dxfId="861" priority="291" stopIfTrue="1">
      <formula>AND(INDEX($M91:$T91,1,$X91)=0, $X91&gt;0)</formula>
    </cfRule>
  </conditionalFormatting>
  <conditionalFormatting sqref="AD91:AF91">
    <cfRule type="expression" dxfId="860" priority="292">
      <formula>AND(NOT(ISBLANK($M91)),ISBLANK($AE91),ISBLANK($AF91),ISBLANK($AG91))</formula>
    </cfRule>
  </conditionalFormatting>
  <conditionalFormatting sqref="AG91:AI91">
    <cfRule type="expression" dxfId="859" priority="293">
      <formula>AND(NOT(ISBLANK($N91)),ISBLANK($AH91),ISBLANK($AI91),ISBLANK($AJ91))</formula>
    </cfRule>
  </conditionalFormatting>
  <conditionalFormatting sqref="AJ91:AL91">
    <cfRule type="expression" dxfId="858" priority="294">
      <formula>AND(NOT(ISBLANK($O91)),ISBLANK($AK91),ISBLANK($AL91),ISBLANK($AM91))</formula>
    </cfRule>
  </conditionalFormatting>
  <conditionalFormatting sqref="AM91:AO91">
    <cfRule type="expression" dxfId="857" priority="295">
      <formula>AND(NOT(ISBLANK($P91)),ISBLANK($AN91),ISBLANK($AO91),ISBLANK($AP91))</formula>
    </cfRule>
  </conditionalFormatting>
  <conditionalFormatting sqref="AP91:AR91">
    <cfRule type="expression" dxfId="856" priority="296">
      <formula>AND(NOT(ISBLANK($Q91)),ISBLANK($AQ91),ISBLANK($AR91),ISBLANK($AS91))</formula>
    </cfRule>
  </conditionalFormatting>
  <conditionalFormatting sqref="AS91:AU91">
    <cfRule type="expression" dxfId="855" priority="297">
      <formula>AND(NOT(ISBLANK($R91)),ISBLANK($AT91),ISBLANK($AU91),ISBLANK($AV91))</formula>
    </cfRule>
  </conditionalFormatting>
  <conditionalFormatting sqref="AV91:AX91">
    <cfRule type="expression" dxfId="854" priority="298">
      <formula>AND(NOT(ISBLANK($S91)),ISBLANK($AW91),ISBLANK($AX91),ISBLANK($AY91))</formula>
    </cfRule>
  </conditionalFormatting>
  <conditionalFormatting sqref="AY91:BA91">
    <cfRule type="expression" dxfId="853" priority="299">
      <formula>AND(NOT(ISBLANK($T91)),ISBLANK($AZ91),ISBLANK($BA91),ISBLANK($BB91))</formula>
    </cfRule>
  </conditionalFormatting>
  <conditionalFormatting sqref="W91">
    <cfRule type="expression" dxfId="852" priority="300">
      <formula>AND(NOT(ISBLANK($X91)),ISBLANK($U91),ISBLANK($V91),ISBLANK($W91))</formula>
    </cfRule>
  </conditionalFormatting>
  <conditionalFormatting sqref="AC90">
    <cfRule type="expression" dxfId="851" priority="301">
      <formula>"&lt;=0.5*$E$17"</formula>
    </cfRule>
  </conditionalFormatting>
  <conditionalFormatting sqref="AC90">
    <cfRule type="expression" dxfId="850" priority="302">
      <formula>"&gt;=0,5*$E$17"</formula>
    </cfRule>
  </conditionalFormatting>
  <conditionalFormatting sqref="AD90:BM90">
    <cfRule type="expression" dxfId="849" priority="303" stopIfTrue="1">
      <formula>MOD(AD90,2)&lt;&gt;0</formula>
    </cfRule>
  </conditionalFormatting>
  <conditionalFormatting sqref="AC89">
    <cfRule type="expression" dxfId="848" priority="304">
      <formula>"&lt;=0.5*$E$17"</formula>
    </cfRule>
  </conditionalFormatting>
  <conditionalFormatting sqref="AC89">
    <cfRule type="expression" dxfId="847" priority="305">
      <formula>"&gt;=0,5*$E$17"</formula>
    </cfRule>
  </conditionalFormatting>
  <conditionalFormatting sqref="AD89:BM89">
    <cfRule type="expression" dxfId="846" priority="306" stopIfTrue="1">
      <formula>MOD(AD89,2)&lt;&gt;0</formula>
    </cfRule>
  </conditionalFormatting>
  <conditionalFormatting sqref="U89">
    <cfRule type="expression" dxfId="845" priority="307" stopIfTrue="1">
      <formula>AND(INDEX($M89:$T89,1,$V89)=0, $V89&gt;0)</formula>
    </cfRule>
  </conditionalFormatting>
  <conditionalFormatting sqref="V89">
    <cfRule type="expression" dxfId="844" priority="308" stopIfTrue="1">
      <formula>AND(INDEX($M89:$T89,1,$W89)=0, $W89&gt;0)</formula>
    </cfRule>
  </conditionalFormatting>
  <conditionalFormatting sqref="W89">
    <cfRule type="expression" dxfId="843" priority="309" stopIfTrue="1">
      <formula>AND(INDEX($M89:$T89,1,$X89)=0, $X89&gt;0)</formula>
    </cfRule>
  </conditionalFormatting>
  <conditionalFormatting sqref="AD89:AF89">
    <cfRule type="expression" dxfId="842" priority="310">
      <formula>AND(NOT(ISBLANK($M89)),ISBLANK($AE89),ISBLANK($AF89),ISBLANK($AG89))</formula>
    </cfRule>
  </conditionalFormatting>
  <conditionalFormatting sqref="AG89:AI89">
    <cfRule type="expression" dxfId="841" priority="311">
      <formula>AND(NOT(ISBLANK($N89)),ISBLANK($AH89),ISBLANK($AI89),ISBLANK($AJ89))</formula>
    </cfRule>
  </conditionalFormatting>
  <conditionalFormatting sqref="AJ89:AL89">
    <cfRule type="expression" dxfId="840" priority="312">
      <formula>AND(NOT(ISBLANK($O89)),ISBLANK($AK89),ISBLANK($AL89),ISBLANK($AM89))</formula>
    </cfRule>
  </conditionalFormatting>
  <conditionalFormatting sqref="AM89:AO89">
    <cfRule type="expression" dxfId="839" priority="313">
      <formula>AND(NOT(ISBLANK($P89)),ISBLANK($AN89),ISBLANK($AO89),ISBLANK($AP89))</formula>
    </cfRule>
  </conditionalFormatting>
  <conditionalFormatting sqref="AP89:AR89">
    <cfRule type="expression" dxfId="838" priority="314">
      <formula>AND(NOT(ISBLANK($Q89)),ISBLANK($AQ89),ISBLANK($AR89),ISBLANK($AS89))</formula>
    </cfRule>
  </conditionalFormatting>
  <conditionalFormatting sqref="AS89:AU89">
    <cfRule type="expression" dxfId="837" priority="315">
      <formula>AND(NOT(ISBLANK($R89)),ISBLANK($AT89),ISBLANK($AU89),ISBLANK($AV89))</formula>
    </cfRule>
  </conditionalFormatting>
  <conditionalFormatting sqref="AV89:AX89">
    <cfRule type="expression" dxfId="836" priority="316">
      <formula>AND(NOT(ISBLANK($S89)),ISBLANK($AW89),ISBLANK($AX89),ISBLANK($AY89))</formula>
    </cfRule>
  </conditionalFormatting>
  <conditionalFormatting sqref="AY89:BA89">
    <cfRule type="expression" dxfId="835" priority="317">
      <formula>AND(NOT(ISBLANK($T89)),ISBLANK($AZ89),ISBLANK($BA89),ISBLANK($BB89))</formula>
    </cfRule>
  </conditionalFormatting>
  <conditionalFormatting sqref="W89">
    <cfRule type="expression" dxfId="834" priority="318">
      <formula>AND(NOT(ISBLANK($X89)),ISBLANK($U89),ISBLANK($V89),ISBLANK($W89))</formula>
    </cfRule>
  </conditionalFormatting>
  <conditionalFormatting sqref="AC88">
    <cfRule type="expression" dxfId="833" priority="319">
      <formula>"&lt;=0.5*$E$17"</formula>
    </cfRule>
  </conditionalFormatting>
  <conditionalFormatting sqref="AC88">
    <cfRule type="expression" dxfId="832" priority="320">
      <formula>"&gt;=0,5*$E$17"</formula>
    </cfRule>
  </conditionalFormatting>
  <conditionalFormatting sqref="AD88:BM88">
    <cfRule type="expression" dxfId="831" priority="321" stopIfTrue="1">
      <formula>MOD(AD88,2)&lt;&gt;0</formula>
    </cfRule>
  </conditionalFormatting>
  <conditionalFormatting sqref="U88">
    <cfRule type="expression" dxfId="830" priority="322" stopIfTrue="1">
      <formula>AND(INDEX($M88:$T88,1,$V88)=0, $V88&gt;0)</formula>
    </cfRule>
  </conditionalFormatting>
  <conditionalFormatting sqref="V88">
    <cfRule type="expression" dxfId="829" priority="323" stopIfTrue="1">
      <formula>AND(INDEX($M88:$T88,1,$W88)=0, $W88&gt;0)</formula>
    </cfRule>
  </conditionalFormatting>
  <conditionalFormatting sqref="W88">
    <cfRule type="expression" dxfId="828" priority="324" stopIfTrue="1">
      <formula>AND(INDEX($M88:$T88,1,$X88)=0, $X88&gt;0)</formula>
    </cfRule>
  </conditionalFormatting>
  <conditionalFormatting sqref="AD88:AF88">
    <cfRule type="expression" dxfId="827" priority="325">
      <formula>AND(NOT(ISBLANK($M88)),ISBLANK($AE88),ISBLANK($AF88),ISBLANK($AG88))</formula>
    </cfRule>
  </conditionalFormatting>
  <conditionalFormatting sqref="AG88:AI88">
    <cfRule type="expression" dxfId="826" priority="326">
      <formula>AND(NOT(ISBLANK($N88)),ISBLANK($AH88),ISBLANK($AI88),ISBLANK($AJ88))</formula>
    </cfRule>
  </conditionalFormatting>
  <conditionalFormatting sqref="AJ88:AL88">
    <cfRule type="expression" dxfId="825" priority="327">
      <formula>AND(NOT(ISBLANK($O88)),ISBLANK($AK88),ISBLANK($AL88),ISBLANK($AM88))</formula>
    </cfRule>
  </conditionalFormatting>
  <conditionalFormatting sqref="AM88:AO88">
    <cfRule type="expression" dxfId="824" priority="328">
      <formula>AND(NOT(ISBLANK($P88)),ISBLANK($AN88),ISBLANK($AO88),ISBLANK($AP88))</formula>
    </cfRule>
  </conditionalFormatting>
  <conditionalFormatting sqref="AP88:AR88">
    <cfRule type="expression" dxfId="823" priority="329">
      <formula>AND(NOT(ISBLANK($Q88)),ISBLANK($AQ88),ISBLANK($AR88),ISBLANK($AS88))</formula>
    </cfRule>
  </conditionalFormatting>
  <conditionalFormatting sqref="AS88:AU88">
    <cfRule type="expression" dxfId="822" priority="330">
      <formula>AND(NOT(ISBLANK($R88)),ISBLANK($AT88),ISBLANK($AU88),ISBLANK($AV88))</formula>
    </cfRule>
  </conditionalFormatting>
  <conditionalFormatting sqref="AV88:AX88">
    <cfRule type="expression" dxfId="821" priority="331">
      <formula>AND(NOT(ISBLANK($S88)),ISBLANK($AW88),ISBLANK($AX88),ISBLANK($AY88))</formula>
    </cfRule>
  </conditionalFormatting>
  <conditionalFormatting sqref="AY88:BA88">
    <cfRule type="expression" dxfId="820" priority="332">
      <formula>AND(NOT(ISBLANK($T88)),ISBLANK($AZ88),ISBLANK($BA88),ISBLANK($BB88))</formula>
    </cfRule>
  </conditionalFormatting>
  <conditionalFormatting sqref="W88">
    <cfRule type="expression" dxfId="819" priority="333">
      <formula>AND(NOT(ISBLANK($X88)),ISBLANK($U88),ISBLANK($V88),ISBLANK($W88))</formula>
    </cfRule>
  </conditionalFormatting>
  <conditionalFormatting sqref="AC87">
    <cfRule type="expression" dxfId="818" priority="334">
      <formula>"&lt;=0.5*$E$17"</formula>
    </cfRule>
  </conditionalFormatting>
  <conditionalFormatting sqref="AC87">
    <cfRule type="expression" dxfId="817" priority="335">
      <formula>"&gt;=0,5*$E$17"</formula>
    </cfRule>
  </conditionalFormatting>
  <conditionalFormatting sqref="AD87:BM87">
    <cfRule type="expression" dxfId="816" priority="336" stopIfTrue="1">
      <formula>MOD(AD87,2)&lt;&gt;0</formula>
    </cfRule>
  </conditionalFormatting>
  <conditionalFormatting sqref="U87">
    <cfRule type="expression" dxfId="815" priority="337" stopIfTrue="1">
      <formula>AND(INDEX($M87:$T87,1,$V87)=0, $V87&gt;0)</formula>
    </cfRule>
  </conditionalFormatting>
  <conditionalFormatting sqref="V87">
    <cfRule type="expression" dxfId="814" priority="338" stopIfTrue="1">
      <formula>AND(INDEX($M87:$T87,1,$W87)=0, $W87&gt;0)</formula>
    </cfRule>
  </conditionalFormatting>
  <conditionalFormatting sqref="W87">
    <cfRule type="expression" dxfId="813" priority="339" stopIfTrue="1">
      <formula>AND(INDEX($M87:$T87,1,$X87)=0, $X87&gt;0)</formula>
    </cfRule>
  </conditionalFormatting>
  <conditionalFormatting sqref="AD87:AF87">
    <cfRule type="expression" dxfId="812" priority="340">
      <formula>AND(NOT(ISBLANK($M87)),ISBLANK($AE87),ISBLANK($AF87),ISBLANK($AG87))</formula>
    </cfRule>
  </conditionalFormatting>
  <conditionalFormatting sqref="AG87:AI87">
    <cfRule type="expression" dxfId="811" priority="341">
      <formula>AND(NOT(ISBLANK($N87)),ISBLANK($AH87),ISBLANK($AI87),ISBLANK($AJ87))</formula>
    </cfRule>
  </conditionalFormatting>
  <conditionalFormatting sqref="AJ87:AL87">
    <cfRule type="expression" dxfId="810" priority="342">
      <formula>AND(NOT(ISBLANK($O87)),ISBLANK($AK87),ISBLANK($AL87),ISBLANK($AM87))</formula>
    </cfRule>
  </conditionalFormatting>
  <conditionalFormatting sqref="AM87:AO87">
    <cfRule type="expression" dxfId="809" priority="343">
      <formula>AND(NOT(ISBLANK($P87)),ISBLANK($AN87),ISBLANK($AO87),ISBLANK($AP87))</formula>
    </cfRule>
  </conditionalFormatting>
  <conditionalFormatting sqref="AP87:AR87">
    <cfRule type="expression" dxfId="808" priority="344">
      <formula>AND(NOT(ISBLANK($Q87)),ISBLANK($AQ87),ISBLANK($AR87),ISBLANK($AS87))</formula>
    </cfRule>
  </conditionalFormatting>
  <conditionalFormatting sqref="AS87:AU87">
    <cfRule type="expression" dxfId="807" priority="345">
      <formula>AND(NOT(ISBLANK($R87)),ISBLANK($AT87),ISBLANK($AU87),ISBLANK($AV87))</formula>
    </cfRule>
  </conditionalFormatting>
  <conditionalFormatting sqref="AV87:AX87">
    <cfRule type="expression" dxfId="806" priority="346">
      <formula>AND(NOT(ISBLANK($S87)),ISBLANK($AW87),ISBLANK($AX87),ISBLANK($AY87))</formula>
    </cfRule>
  </conditionalFormatting>
  <conditionalFormatting sqref="AY87:BA87">
    <cfRule type="expression" dxfId="805" priority="347">
      <formula>AND(NOT(ISBLANK($T87)),ISBLANK($AZ87),ISBLANK($BA87),ISBLANK($BB87))</formula>
    </cfRule>
  </conditionalFormatting>
  <conditionalFormatting sqref="W87">
    <cfRule type="expression" dxfId="804" priority="348">
      <formula>AND(NOT(ISBLANK($X87)),ISBLANK($U87),ISBLANK($V87),ISBLANK($W87))</formula>
    </cfRule>
  </conditionalFormatting>
  <conditionalFormatting sqref="AC84">
    <cfRule type="expression" dxfId="803" priority="349">
      <formula>"&lt;=0.5*$E$17"</formula>
    </cfRule>
  </conditionalFormatting>
  <conditionalFormatting sqref="AC84">
    <cfRule type="expression" dxfId="802" priority="350">
      <formula>"&gt;=0,5*$E$17"</formula>
    </cfRule>
  </conditionalFormatting>
  <conditionalFormatting sqref="AD84:BM84">
    <cfRule type="expression" dxfId="801" priority="351" stopIfTrue="1">
      <formula>MOD(AD84,2)&lt;&gt;0</formula>
    </cfRule>
  </conditionalFormatting>
  <conditionalFormatting sqref="AD84:AF84">
    <cfRule type="expression" dxfId="800" priority="352">
      <formula>AND(NOT(ISBLANK($M84)),ISBLANK($AE84),ISBLANK($AF84),ISBLANK($AG84))</formula>
    </cfRule>
  </conditionalFormatting>
  <conditionalFormatting sqref="AG84:AI84">
    <cfRule type="expression" dxfId="799" priority="353">
      <formula>AND(NOT(ISBLANK($N84)),ISBLANK($AH84),ISBLANK($AI84),ISBLANK($AJ84))</formula>
    </cfRule>
  </conditionalFormatting>
  <conditionalFormatting sqref="AJ84:AL84">
    <cfRule type="expression" dxfId="798" priority="354">
      <formula>AND(NOT(ISBLANK($O84)),ISBLANK($AK84),ISBLANK($AL84),ISBLANK($AM84))</formula>
    </cfRule>
  </conditionalFormatting>
  <conditionalFormatting sqref="AM84:AO84">
    <cfRule type="expression" dxfId="797" priority="355">
      <formula>AND(NOT(ISBLANK($P84)),ISBLANK($AN84),ISBLANK($AO84),ISBLANK($AP84))</formula>
    </cfRule>
  </conditionalFormatting>
  <conditionalFormatting sqref="AP84:AR84">
    <cfRule type="expression" dxfId="796" priority="356">
      <formula>AND(NOT(ISBLANK($Q84)),ISBLANK($AQ84),ISBLANK($AR84),ISBLANK($AS84))</formula>
    </cfRule>
  </conditionalFormatting>
  <conditionalFormatting sqref="AS84:AU84">
    <cfRule type="expression" dxfId="795" priority="357">
      <formula>AND(NOT(ISBLANK($R84)),ISBLANK($AT84),ISBLANK($AU84),ISBLANK($AV84))</formula>
    </cfRule>
  </conditionalFormatting>
  <conditionalFormatting sqref="AV84:AX84">
    <cfRule type="expression" dxfId="794" priority="358">
      <formula>AND(NOT(ISBLANK($S84)),ISBLANK($AW84),ISBLANK($AX84),ISBLANK($AY84))</formula>
    </cfRule>
  </conditionalFormatting>
  <conditionalFormatting sqref="AY84:BA84">
    <cfRule type="expression" dxfId="793" priority="359">
      <formula>AND(NOT(ISBLANK($T84)),ISBLANK($AZ84),ISBLANK($BA84),ISBLANK($BB84))</formula>
    </cfRule>
  </conditionalFormatting>
  <conditionalFormatting sqref="AC83">
    <cfRule type="expression" dxfId="792" priority="360">
      <formula>"&lt;=0.5*$E$17"</formula>
    </cfRule>
  </conditionalFormatting>
  <conditionalFormatting sqref="AC83">
    <cfRule type="expression" dxfId="791" priority="361">
      <formula>"&gt;=0,5*$E$17"</formula>
    </cfRule>
  </conditionalFormatting>
  <conditionalFormatting sqref="AD83:BM83">
    <cfRule type="expression" dxfId="790" priority="362" stopIfTrue="1">
      <formula>MOD(AD83,2)&lt;&gt;0</formula>
    </cfRule>
  </conditionalFormatting>
  <conditionalFormatting sqref="AD83:AF83">
    <cfRule type="expression" dxfId="789" priority="363">
      <formula>AND(NOT(ISBLANK($M83)),ISBLANK($AE83),ISBLANK($AF83),ISBLANK($AG83))</formula>
    </cfRule>
  </conditionalFormatting>
  <conditionalFormatting sqref="AG83:AI83">
    <cfRule type="expression" dxfId="788" priority="364">
      <formula>AND(NOT(ISBLANK($N83)),ISBLANK($AH83),ISBLANK($AI83),ISBLANK($AJ83))</formula>
    </cfRule>
  </conditionalFormatting>
  <conditionalFormatting sqref="AJ83:AL83">
    <cfRule type="expression" dxfId="787" priority="365">
      <formula>AND(NOT(ISBLANK($O83)),ISBLANK($AK83),ISBLANK($AL83),ISBLANK($AM83))</formula>
    </cfRule>
  </conditionalFormatting>
  <conditionalFormatting sqref="AM83:AO83">
    <cfRule type="expression" dxfId="786" priority="366">
      <formula>AND(NOT(ISBLANK($P83)),ISBLANK($AN83),ISBLANK($AO83),ISBLANK($AP83))</formula>
    </cfRule>
  </conditionalFormatting>
  <conditionalFormatting sqref="AP83:AR83">
    <cfRule type="expression" dxfId="785" priority="367">
      <formula>AND(NOT(ISBLANK($Q83)),ISBLANK($AQ83),ISBLANK($AR83),ISBLANK($AS83))</formula>
    </cfRule>
  </conditionalFormatting>
  <conditionalFormatting sqref="AS83:AU83">
    <cfRule type="expression" dxfId="784" priority="368">
      <formula>AND(NOT(ISBLANK($R83)),ISBLANK($AT83),ISBLANK($AU83),ISBLANK($AV83))</formula>
    </cfRule>
  </conditionalFormatting>
  <conditionalFormatting sqref="AV83:AX83">
    <cfRule type="expression" dxfId="783" priority="369">
      <formula>AND(NOT(ISBLANK($S83)),ISBLANK($AW83),ISBLANK($AX83),ISBLANK($AY83))</formula>
    </cfRule>
  </conditionalFormatting>
  <conditionalFormatting sqref="AY83:BA83">
    <cfRule type="expression" dxfId="782" priority="370">
      <formula>AND(NOT(ISBLANK($T83)),ISBLANK($AZ83),ISBLANK($BA83),ISBLANK($BB83))</formula>
    </cfRule>
  </conditionalFormatting>
  <conditionalFormatting sqref="AC66:AC68">
    <cfRule type="expression" dxfId="781" priority="371">
      <formula>"&lt;=0.5*$E$17"</formula>
    </cfRule>
  </conditionalFormatting>
  <conditionalFormatting sqref="AC66:AC68">
    <cfRule type="expression" dxfId="780" priority="372">
      <formula>"&gt;=0,5*$E$17"</formula>
    </cfRule>
  </conditionalFormatting>
  <conditionalFormatting sqref="AD66:BM68">
    <cfRule type="expression" dxfId="779" priority="373" stopIfTrue="1">
      <formula>MOD(AD66,2)&lt;&gt;0</formula>
    </cfRule>
  </conditionalFormatting>
  <conditionalFormatting sqref="U66:U68">
    <cfRule type="expression" dxfId="778" priority="374" stopIfTrue="1">
      <formula>AND(INDEX($M66:$T66,1,$V66)=0, $V66&gt;0)</formula>
    </cfRule>
  </conditionalFormatting>
  <conditionalFormatting sqref="V66:V68">
    <cfRule type="expression" dxfId="777" priority="375" stopIfTrue="1">
      <formula>AND(INDEX($M66:$T66,1,$W66)=0, $W66&gt;0)</formula>
    </cfRule>
  </conditionalFormatting>
  <conditionalFormatting sqref="W66:W68">
    <cfRule type="expression" dxfId="776" priority="376" stopIfTrue="1">
      <formula>AND(INDEX($M66:$T66,1,$X66)=0, $X66&gt;0)</formula>
    </cfRule>
  </conditionalFormatting>
  <conditionalFormatting sqref="AD66:AF68">
    <cfRule type="expression" dxfId="775" priority="377">
      <formula>AND(NOT(ISBLANK($M66)),ISBLANK($AE66),ISBLANK($AF66),ISBLANK($AG66))</formula>
    </cfRule>
  </conditionalFormatting>
  <conditionalFormatting sqref="AG66:AI68">
    <cfRule type="expression" dxfId="774" priority="378">
      <formula>AND(NOT(ISBLANK($N66)),ISBLANK($AH66),ISBLANK($AI66),ISBLANK($AJ66))</formula>
    </cfRule>
  </conditionalFormatting>
  <conditionalFormatting sqref="AJ66:AL68">
    <cfRule type="expression" dxfId="773" priority="379">
      <formula>AND(NOT(ISBLANK($O66)),ISBLANK($AK66),ISBLANK($AL66),ISBLANK($AM66))</formula>
    </cfRule>
  </conditionalFormatting>
  <conditionalFormatting sqref="AM66:AO68">
    <cfRule type="expression" dxfId="772" priority="380">
      <formula>AND(NOT(ISBLANK($P66)),ISBLANK($AN66),ISBLANK($AO66),ISBLANK($AP66))</formula>
    </cfRule>
  </conditionalFormatting>
  <conditionalFormatting sqref="AP66:AR68">
    <cfRule type="expression" dxfId="771" priority="381">
      <formula>AND(NOT(ISBLANK($Q66)),ISBLANK($AQ66),ISBLANK($AR66),ISBLANK($AS66))</formula>
    </cfRule>
  </conditionalFormatting>
  <conditionalFormatting sqref="AS66:AU68">
    <cfRule type="expression" dxfId="770" priority="382">
      <formula>AND(NOT(ISBLANK($R66)),ISBLANK($AT66),ISBLANK($AU66),ISBLANK($AV66))</formula>
    </cfRule>
  </conditionalFormatting>
  <conditionalFormatting sqref="AV66:AX68">
    <cfRule type="expression" dxfId="769" priority="383">
      <formula>AND(NOT(ISBLANK($S66)),ISBLANK($AW66),ISBLANK($AX66),ISBLANK($AY66))</formula>
    </cfRule>
  </conditionalFormatting>
  <conditionalFormatting sqref="AY66:BA68">
    <cfRule type="expression" dxfId="768" priority="384">
      <formula>AND(NOT(ISBLANK($T66)),ISBLANK($AZ66),ISBLANK($BA66),ISBLANK($BB66))</formula>
    </cfRule>
  </conditionalFormatting>
  <conditionalFormatting sqref="W66:W68">
    <cfRule type="expression" dxfId="767" priority="385">
      <formula>AND(NOT(ISBLANK($X66)),ISBLANK($U66),ISBLANK($V66),ISBLANK($W66))</formula>
    </cfRule>
  </conditionalFormatting>
  <conditionalFormatting sqref="AC69">
    <cfRule type="expression" dxfId="766" priority="386">
      <formula>"&lt;=0.5*$E$17"</formula>
    </cfRule>
  </conditionalFormatting>
  <conditionalFormatting sqref="AC69">
    <cfRule type="expression" dxfId="765" priority="387">
      <formula>"&gt;=0,5*$E$17"</formula>
    </cfRule>
  </conditionalFormatting>
  <conditionalFormatting sqref="AD69:BM69">
    <cfRule type="expression" dxfId="764" priority="388" stopIfTrue="1">
      <formula>MOD(AD69,2)&lt;&gt;0</formula>
    </cfRule>
  </conditionalFormatting>
  <conditionalFormatting sqref="U69">
    <cfRule type="expression" dxfId="763" priority="389" stopIfTrue="1">
      <formula>AND(INDEX($M69:$T69,1,$V69)=0, $V69&gt;0)</formula>
    </cfRule>
  </conditionalFormatting>
  <conditionalFormatting sqref="V69">
    <cfRule type="expression" dxfId="762" priority="390" stopIfTrue="1">
      <formula>AND(INDEX($M69:$T69,1,$W69)=0, $W69&gt;0)</formula>
    </cfRule>
  </conditionalFormatting>
  <conditionalFormatting sqref="W69">
    <cfRule type="expression" dxfId="761" priority="391" stopIfTrue="1">
      <formula>AND(INDEX($M69:$T69,1,$X69)=0, $X69&gt;0)</formula>
    </cfRule>
  </conditionalFormatting>
  <conditionalFormatting sqref="AD69:AF69">
    <cfRule type="expression" dxfId="760" priority="392">
      <formula>AND(NOT(ISBLANK($M69)),ISBLANK($AE69),ISBLANK($AF69),ISBLANK($AG69))</formula>
    </cfRule>
  </conditionalFormatting>
  <conditionalFormatting sqref="AG69:AI69">
    <cfRule type="expression" dxfId="759" priority="393">
      <formula>AND(NOT(ISBLANK($N69)),ISBLANK($AH69),ISBLANK($AI69),ISBLANK($AJ69))</formula>
    </cfRule>
  </conditionalFormatting>
  <conditionalFormatting sqref="AJ69:AL69">
    <cfRule type="expression" dxfId="758" priority="394">
      <formula>AND(NOT(ISBLANK($O69)),ISBLANK($AK69),ISBLANK($AL69),ISBLANK($AM69))</formula>
    </cfRule>
  </conditionalFormatting>
  <conditionalFormatting sqref="AM69:AO69">
    <cfRule type="expression" dxfId="757" priority="395">
      <formula>AND(NOT(ISBLANK($P69)),ISBLANK($AN69),ISBLANK($AO69),ISBLANK($AP69))</formula>
    </cfRule>
  </conditionalFormatting>
  <conditionalFormatting sqref="AP69:AR69">
    <cfRule type="expression" dxfId="756" priority="396">
      <formula>AND(NOT(ISBLANK($Q69)),ISBLANK($AQ69),ISBLANK($AR69),ISBLANK($AS69))</formula>
    </cfRule>
  </conditionalFormatting>
  <conditionalFormatting sqref="AS69:AU69">
    <cfRule type="expression" dxfId="755" priority="397">
      <formula>AND(NOT(ISBLANK($R69)),ISBLANK($AT69),ISBLANK($AU69),ISBLANK($AV69))</formula>
    </cfRule>
  </conditionalFormatting>
  <conditionalFormatting sqref="AV69:AX69">
    <cfRule type="expression" dxfId="754" priority="398">
      <formula>AND(NOT(ISBLANK($S69)),ISBLANK($AW69),ISBLANK($AX69),ISBLANK($AY69))</formula>
    </cfRule>
  </conditionalFormatting>
  <conditionalFormatting sqref="AY69:BA69">
    <cfRule type="expression" dxfId="753" priority="399">
      <formula>AND(NOT(ISBLANK($T69)),ISBLANK($AZ69),ISBLANK($BA69),ISBLANK($BB69))</formula>
    </cfRule>
  </conditionalFormatting>
  <conditionalFormatting sqref="W69">
    <cfRule type="expression" dxfId="752" priority="400">
      <formula>AND(NOT(ISBLANK($X69)),ISBLANK($U69),ISBLANK($V69),ISBLANK($W69))</formula>
    </cfRule>
  </conditionalFormatting>
  <conditionalFormatting sqref="U65">
    <cfRule type="expression" dxfId="751" priority="401" stopIfTrue="1">
      <formula>AND(INDEX($M65:$T65,1,$V65)=0, $V65&gt;0)</formula>
    </cfRule>
  </conditionalFormatting>
  <conditionalFormatting sqref="AF65 AJ65:AL65 AQ65 BB65:BM65">
    <cfRule type="expression" dxfId="750" priority="402" stopIfTrue="1">
      <formula>MOD(AF65,2)&lt;&gt;0</formula>
    </cfRule>
  </conditionalFormatting>
  <conditionalFormatting sqref="V65">
    <cfRule type="expression" dxfId="749" priority="403" stopIfTrue="1">
      <formula>AND(INDEX($M65:$T65,1,$W65)=0, $W65&gt;0)</formula>
    </cfRule>
  </conditionalFormatting>
  <conditionalFormatting sqref="AD65:AE65 AG65:AI65 AM65:AP65 AR65:BA65">
    <cfRule type="expression" dxfId="748" priority="404" stopIfTrue="1">
      <formula>MOD(AD65,2)&lt;&gt;0</formula>
    </cfRule>
  </conditionalFormatting>
  <conditionalFormatting sqref="AC185">
    <cfRule type="expression" dxfId="747" priority="405">
      <formula>"&lt;=0.5*$E$17"</formula>
    </cfRule>
  </conditionalFormatting>
  <conditionalFormatting sqref="AC185">
    <cfRule type="expression" dxfId="746" priority="406">
      <formula>"&gt;=0,5*$E$17"</formula>
    </cfRule>
  </conditionalFormatting>
  <conditionalFormatting sqref="AJ4:AJ10">
    <cfRule type="expression" dxfId="745" priority="407">
      <formula>AND(NOT(ISBLANK($M4)),ISBLANK($AE4),ISBLANK($AF4),ISBLANK($AG4))</formula>
    </cfRule>
  </conditionalFormatting>
  <conditionalFormatting sqref="AL4:AL10">
    <cfRule type="expression" dxfId="744" priority="408">
      <formula>AND(NOT(ISBLANK($M4)),ISBLANK($AE4),ISBLANK($AF4),ISBLANK($AG4))</formula>
    </cfRule>
  </conditionalFormatting>
  <conditionalFormatting sqref="AM4:AM10">
    <cfRule type="expression" dxfId="743" priority="409">
      <formula>AND(NOT(ISBLANK($N4)),ISBLANK($AH4),ISBLANK($AI4),ISBLANK($AJ4))</formula>
    </cfRule>
  </conditionalFormatting>
  <conditionalFormatting sqref="AO4:AO10">
    <cfRule type="expression" dxfId="742" priority="410">
      <formula>AND(NOT(ISBLANK($N4)),ISBLANK($AH4),ISBLANK($AI4),ISBLANK($AJ4))</formula>
    </cfRule>
  </conditionalFormatting>
  <conditionalFormatting sqref="AC18:AC19">
    <cfRule type="expression" dxfId="741" priority="411">
      <formula>"&lt;=0.5*$E$17"</formula>
    </cfRule>
  </conditionalFormatting>
  <conditionalFormatting sqref="AC18:AC19">
    <cfRule type="expression" dxfId="740" priority="412">
      <formula>"&gt;=0,5*$E$17"</formula>
    </cfRule>
  </conditionalFormatting>
  <conditionalFormatting sqref="AD18:BM19">
    <cfRule type="expression" dxfId="739" priority="413" stopIfTrue="1">
      <formula>MOD(AD18,2)&lt;&gt;0</formula>
    </cfRule>
  </conditionalFormatting>
  <conditionalFormatting sqref="U18:U19">
    <cfRule type="expression" dxfId="738" priority="414" stopIfTrue="1">
      <formula>AND(INDEX($M18:$T18,1,$V18)=0, $V18&gt;0)</formula>
    </cfRule>
  </conditionalFormatting>
  <conditionalFormatting sqref="V18:V19">
    <cfRule type="expression" dxfId="737" priority="415" stopIfTrue="1">
      <formula>AND(INDEX($M18:$T18,1,$W18)=0, $W18&gt;0)</formula>
    </cfRule>
  </conditionalFormatting>
  <conditionalFormatting sqref="W18:W19">
    <cfRule type="expression" dxfId="736" priority="416" stopIfTrue="1">
      <formula>AND(INDEX($M18:$T18,1,$X18)=0, $X18&gt;0)</formula>
    </cfRule>
  </conditionalFormatting>
  <conditionalFormatting sqref="AD18:AF19">
    <cfRule type="expression" dxfId="735" priority="417">
      <formula>AND(NOT(ISBLANK($M18)),ISBLANK($AE18),ISBLANK($AF18),ISBLANK($AG18))</formula>
    </cfRule>
  </conditionalFormatting>
  <conditionalFormatting sqref="AG18:AI19">
    <cfRule type="expression" dxfId="734" priority="418">
      <formula>AND(NOT(ISBLANK($N18)),ISBLANK($AH18),ISBLANK($AI18),ISBLANK($AJ18))</formula>
    </cfRule>
  </conditionalFormatting>
  <conditionalFormatting sqref="AJ18:AL19">
    <cfRule type="expression" dxfId="733" priority="419">
      <formula>AND(NOT(ISBLANK($O18)),ISBLANK($AK18),ISBLANK($AL18),ISBLANK($AM18))</formula>
    </cfRule>
  </conditionalFormatting>
  <conditionalFormatting sqref="AM18:AO19">
    <cfRule type="expression" dxfId="732" priority="420">
      <formula>AND(NOT(ISBLANK($P18)),ISBLANK($AN18),ISBLANK($AO18),ISBLANK($AP18))</formula>
    </cfRule>
  </conditionalFormatting>
  <conditionalFormatting sqref="AP18:AR19">
    <cfRule type="expression" dxfId="731" priority="421">
      <formula>AND(NOT(ISBLANK($Q18)),ISBLANK($AQ18),ISBLANK($AR18),ISBLANK($AS18))</formula>
    </cfRule>
  </conditionalFormatting>
  <conditionalFormatting sqref="AS18:AU19">
    <cfRule type="expression" dxfId="730" priority="422">
      <formula>AND(NOT(ISBLANK($R18)),ISBLANK($AT18),ISBLANK($AU18),ISBLANK($AV18))</formula>
    </cfRule>
  </conditionalFormatting>
  <conditionalFormatting sqref="AV18:AX19">
    <cfRule type="expression" dxfId="729" priority="423">
      <formula>AND(NOT(ISBLANK($S18)),ISBLANK($AW18),ISBLANK($AX18),ISBLANK($AY18))</formula>
    </cfRule>
  </conditionalFormatting>
  <conditionalFormatting sqref="AY18:BA19">
    <cfRule type="expression" dxfId="728" priority="424">
      <formula>AND(NOT(ISBLANK($T18)),ISBLANK($AZ18),ISBLANK($BA18),ISBLANK($BB18))</formula>
    </cfRule>
  </conditionalFormatting>
  <conditionalFormatting sqref="W18:W19">
    <cfRule type="expression" dxfId="727" priority="425">
      <formula>AND(NOT(ISBLANK($X18)),ISBLANK($U18),ISBLANK($V18),ISBLANK($W18))</formula>
    </cfRule>
  </conditionalFormatting>
  <conditionalFormatting sqref="AC15:AC16">
    <cfRule type="expression" dxfId="726" priority="426">
      <formula>"&lt;=0.5*$E$17"</formula>
    </cfRule>
  </conditionalFormatting>
  <conditionalFormatting sqref="AC15:AC16">
    <cfRule type="expression" dxfId="725" priority="427">
      <formula>"&gt;=0,5*$E$17"</formula>
    </cfRule>
  </conditionalFormatting>
  <conditionalFormatting sqref="Y15:Y16 AD15:BM16">
    <cfRule type="expression" dxfId="724" priority="428" stopIfTrue="1">
      <formula>MOD(Y15,2)&lt;&gt;0</formula>
    </cfRule>
  </conditionalFormatting>
  <conditionalFormatting sqref="U15:U16">
    <cfRule type="expression" dxfId="723" priority="429" stopIfTrue="1">
      <formula>AND(INDEX($M15:$T15,1,$V15)=0, $V15&gt;0)</formula>
    </cfRule>
  </conditionalFormatting>
  <conditionalFormatting sqref="V15:V16">
    <cfRule type="expression" dxfId="722" priority="430" stopIfTrue="1">
      <formula>AND(INDEX($M15:$T15,1,$W15)=0, $W15&gt;0)</formula>
    </cfRule>
  </conditionalFormatting>
  <conditionalFormatting sqref="W15:W16">
    <cfRule type="expression" dxfId="721" priority="431" stopIfTrue="1">
      <formula>AND(INDEX($M15:$T15,1,$X15)=0, $X15&gt;0)</formula>
    </cfRule>
  </conditionalFormatting>
  <conditionalFormatting sqref="AD15:AF16">
    <cfRule type="expression" dxfId="720" priority="432">
      <formula>AND(NOT(ISBLANK($M15)),ISBLANK($AE15),ISBLANK($AF15),ISBLANK($AG15))</formula>
    </cfRule>
  </conditionalFormatting>
  <conditionalFormatting sqref="AG15:AI16">
    <cfRule type="expression" dxfId="719" priority="433">
      <formula>AND(NOT(ISBLANK($N15)),ISBLANK($AH15),ISBLANK($AI15),ISBLANK($AJ15))</formula>
    </cfRule>
  </conditionalFormatting>
  <conditionalFormatting sqref="AJ15:AL16">
    <cfRule type="expression" dxfId="718" priority="434">
      <formula>AND(NOT(ISBLANK($O15)),ISBLANK($AK15),ISBLANK($AL15),ISBLANK($AM15))</formula>
    </cfRule>
  </conditionalFormatting>
  <conditionalFormatting sqref="AM15:AO16">
    <cfRule type="expression" dxfId="717" priority="435">
      <formula>AND(NOT(ISBLANK($P15)),ISBLANK($AN15),ISBLANK($AO15),ISBLANK($AP15))</formula>
    </cfRule>
  </conditionalFormatting>
  <conditionalFormatting sqref="AP15:AR16">
    <cfRule type="expression" dxfId="716" priority="436">
      <formula>AND(NOT(ISBLANK($Q15)),ISBLANK($AQ15),ISBLANK($AR15),ISBLANK($AS15))</formula>
    </cfRule>
  </conditionalFormatting>
  <conditionalFormatting sqref="AS15:AU16">
    <cfRule type="expression" dxfId="715" priority="437">
      <formula>AND(NOT(ISBLANK($R15)),ISBLANK($AT15),ISBLANK($AU15),ISBLANK($AV15))</formula>
    </cfRule>
  </conditionalFormatting>
  <conditionalFormatting sqref="AV15:AX16">
    <cfRule type="expression" dxfId="714" priority="438">
      <formula>AND(NOT(ISBLANK($S15)),ISBLANK($AW15),ISBLANK($AX15),ISBLANK($AY15))</formula>
    </cfRule>
  </conditionalFormatting>
  <conditionalFormatting sqref="AY15:BA16">
    <cfRule type="expression" dxfId="713" priority="439">
      <formula>AND(NOT(ISBLANK($T15)),ISBLANK($AZ15),ISBLANK($BA15),ISBLANK($BB15))</formula>
    </cfRule>
  </conditionalFormatting>
  <conditionalFormatting sqref="W15:W16">
    <cfRule type="expression" dxfId="712" priority="440">
      <formula>AND(NOT(ISBLANK($X15)),ISBLANK($U15),ISBLANK($V15),ISBLANK($W15))</formula>
    </cfRule>
  </conditionalFormatting>
  <conditionalFormatting sqref="W27">
    <cfRule type="expression" dxfId="711" priority="441">
      <formula>AND(NOT(ISBLANK($X27)),ISBLANK($U27),ISBLANK($V27),ISBLANK(#REF!))</formula>
    </cfRule>
  </conditionalFormatting>
  <conditionalFormatting sqref="AN27">
    <cfRule type="expression" dxfId="710" priority="442">
      <formula>AND(NOT(ISBLANK(#REF!)),ISBLANK(#REF!),ISBLANK($AO27),ISBLANK(#REF!))</formula>
    </cfRule>
  </conditionalFormatting>
  <conditionalFormatting sqref="AM27 AO27">
    <cfRule type="expression" dxfId="709" priority="443">
      <formula>AND(NOT(ISBLANK($P27)),ISBLANK($AN27),ISBLANK($AO28),ISBLANK($AP27))</formula>
    </cfRule>
  </conditionalFormatting>
  <conditionalFormatting sqref="AF51:AF54 AJ51:AL54 AQ51:AQ54 BB51:BM54">
    <cfRule type="expression" dxfId="708" priority="444" stopIfTrue="1">
      <formula>MOD(AF51,2)&lt;&gt;0</formula>
    </cfRule>
  </conditionalFormatting>
  <conditionalFormatting sqref="AD51:AE54 AG51:AI54 AM51:AP54 AR51:BA54">
    <cfRule type="expression" dxfId="707" priority="445" stopIfTrue="1">
      <formula>MOD(AD51,2)&lt;&gt;0</formula>
    </cfRule>
  </conditionalFormatting>
  <conditionalFormatting sqref="AD70:AF71 AD76:AF76">
    <cfRule type="expression" dxfId="706" priority="446" stopIfTrue="1">
      <formula>MOD(AD70,2)&lt;&gt;0</formula>
    </cfRule>
  </conditionalFormatting>
  <conditionalFormatting sqref="AD70:AF71">
    <cfRule type="expression" dxfId="705" priority="447">
      <formula>AND(NOT(ISBLANK($M70)),ISBLANK($AE70),ISBLANK($AF70),ISBLANK($AG70))</formula>
    </cfRule>
  </conditionalFormatting>
  <conditionalFormatting sqref="AG70:AI71 AG76:AI76">
    <cfRule type="expression" dxfId="704" priority="448" stopIfTrue="1">
      <formula>MOD(AG70,2)&lt;&gt;0</formula>
    </cfRule>
  </conditionalFormatting>
  <conditionalFormatting sqref="AG70:AI71">
    <cfRule type="expression" dxfId="703" priority="449">
      <formula>AND(NOT(ISBLANK($N70)),ISBLANK($AH70),ISBLANK($AI70),ISBLANK($AJ70))</formula>
    </cfRule>
  </conditionalFormatting>
  <conditionalFormatting sqref="AJ70:AL70">
    <cfRule type="expression" dxfId="702" priority="450">
      <formula>AND(NOT(ISBLANK($O70)),ISBLANK($AK70),ISBLANK($AL70),ISBLANK($AM70))</formula>
    </cfRule>
  </conditionalFormatting>
  <conditionalFormatting sqref="AJ70:AL70 AJ76:AL76">
    <cfRule type="expression" dxfId="701" priority="451" stopIfTrue="1">
      <formula>MOD(AJ70,2)&lt;&gt;0</formula>
    </cfRule>
  </conditionalFormatting>
  <conditionalFormatting sqref="AC21">
    <cfRule type="expression" dxfId="700" priority="452">
      <formula>"&lt;=0.5*$E$17"</formula>
    </cfRule>
  </conditionalFormatting>
  <conditionalFormatting sqref="AC21">
    <cfRule type="expression" dxfId="699" priority="453">
      <formula>"&gt;=0,5*$E$17"</formula>
    </cfRule>
  </conditionalFormatting>
  <conditionalFormatting sqref="Y21 AD21:BM21">
    <cfRule type="expression" dxfId="698" priority="454" stopIfTrue="1">
      <formula>MOD(Y21,2)&lt;&gt;0</formula>
    </cfRule>
  </conditionalFormatting>
  <conditionalFormatting sqref="U21">
    <cfRule type="expression" dxfId="697" priority="455" stopIfTrue="1">
      <formula>AND(INDEX($M21:$T21,1,$V21)=0, $V21&gt;0)</formula>
    </cfRule>
  </conditionalFormatting>
  <conditionalFormatting sqref="V21">
    <cfRule type="expression" dxfId="696" priority="456" stopIfTrue="1">
      <formula>AND(INDEX($M21:$T21,1,$W21)=0, $W21&gt;0)</formula>
    </cfRule>
  </conditionalFormatting>
  <conditionalFormatting sqref="W21">
    <cfRule type="expression" dxfId="695" priority="457" stopIfTrue="1">
      <formula>AND(INDEX($M21:$T21,1,$X21)=0, $X21&gt;0)</formula>
    </cfRule>
  </conditionalFormatting>
  <conditionalFormatting sqref="AD21:AF21">
    <cfRule type="expression" dxfId="694" priority="458">
      <formula>AND(NOT(ISBLANK($M21)),ISBLANK($AE21),ISBLANK($AF21),ISBLANK($AG21))</formula>
    </cfRule>
  </conditionalFormatting>
  <conditionalFormatting sqref="AG21:AI21">
    <cfRule type="expression" dxfId="693" priority="459">
      <formula>AND(NOT(ISBLANK($N21)),ISBLANK($AH21),ISBLANK($AI21),ISBLANK($AJ21))</formula>
    </cfRule>
  </conditionalFormatting>
  <conditionalFormatting sqref="AJ21:AL21">
    <cfRule type="expression" dxfId="692" priority="460">
      <formula>AND(NOT(ISBLANK($O21)),ISBLANK($AK21),ISBLANK($AL21),ISBLANK($AM21))</formula>
    </cfRule>
  </conditionalFormatting>
  <conditionalFormatting sqref="AM21:AO21">
    <cfRule type="expression" dxfId="691" priority="461">
      <formula>AND(NOT(ISBLANK($P21)),ISBLANK($AN21),ISBLANK($AO21),ISBLANK($AP21))</formula>
    </cfRule>
  </conditionalFormatting>
  <conditionalFormatting sqref="AP21:AR21">
    <cfRule type="expression" dxfId="690" priority="462">
      <formula>AND(NOT(ISBLANK($Q21)),ISBLANK($AQ21),ISBLANK($AR21),ISBLANK($AS21))</formula>
    </cfRule>
  </conditionalFormatting>
  <conditionalFormatting sqref="AS21:AU21">
    <cfRule type="expression" dxfId="689" priority="463">
      <formula>AND(NOT(ISBLANK($R21)),ISBLANK($AT21),ISBLANK($AU21),ISBLANK($AV21))</formula>
    </cfRule>
  </conditionalFormatting>
  <conditionalFormatting sqref="AV21:AX21">
    <cfRule type="expression" dxfId="688" priority="464">
      <formula>AND(NOT(ISBLANK($S21)),ISBLANK($AW21),ISBLANK($AX21),ISBLANK($AY21))</formula>
    </cfRule>
  </conditionalFormatting>
  <conditionalFormatting sqref="AY21:BA21">
    <cfRule type="expression" dxfId="687" priority="465">
      <formula>AND(NOT(ISBLANK($T21)),ISBLANK($AZ21),ISBLANK($BA21),ISBLANK($BB21))</formula>
    </cfRule>
  </conditionalFormatting>
  <conditionalFormatting sqref="W21">
    <cfRule type="expression" dxfId="686" priority="466">
      <formula>AND(NOT(ISBLANK($X21)),ISBLANK($U21),ISBLANK($V21),ISBLANK($W21))</formula>
    </cfRule>
  </conditionalFormatting>
  <conditionalFormatting sqref="AC37">
    <cfRule type="expression" dxfId="685" priority="467">
      <formula>"&lt;=0.5*$E$17"</formula>
    </cfRule>
  </conditionalFormatting>
  <conditionalFormatting sqref="AC37">
    <cfRule type="expression" dxfId="684" priority="468">
      <formula>"&gt;=0,5*$E$17"</formula>
    </cfRule>
  </conditionalFormatting>
  <conditionalFormatting sqref="AD37:BM37">
    <cfRule type="expression" dxfId="683" priority="469" stopIfTrue="1">
      <formula>MOD(AD37,2)&lt;&gt;0</formula>
    </cfRule>
  </conditionalFormatting>
  <conditionalFormatting sqref="U37">
    <cfRule type="expression" dxfId="682" priority="470" stopIfTrue="1">
      <formula>AND(INDEX($M37:$T37,1,$V37)=0, $V37&gt;0)</formula>
    </cfRule>
  </conditionalFormatting>
  <conditionalFormatting sqref="V37">
    <cfRule type="expression" dxfId="681" priority="471" stopIfTrue="1">
      <formula>AND(INDEX($M37:$T37,1,$W37)=0, $W37&gt;0)</formula>
    </cfRule>
  </conditionalFormatting>
  <conditionalFormatting sqref="W37">
    <cfRule type="expression" dxfId="680" priority="472" stopIfTrue="1">
      <formula>AND(INDEX($M37:$T37,1,$X37)=0, $X37&gt;0)</formula>
    </cfRule>
  </conditionalFormatting>
  <conditionalFormatting sqref="AD37:AF37">
    <cfRule type="expression" dxfId="679" priority="473">
      <formula>AND(NOT(ISBLANK($M37)),ISBLANK($AE37),ISBLANK($AF37),ISBLANK($AG37))</formula>
    </cfRule>
  </conditionalFormatting>
  <conditionalFormatting sqref="AG37:AI37">
    <cfRule type="expression" dxfId="678" priority="474">
      <formula>AND(NOT(ISBLANK($N37)),ISBLANK($AH37),ISBLANK($AI37),ISBLANK($AJ37))</formula>
    </cfRule>
  </conditionalFormatting>
  <conditionalFormatting sqref="AJ37:AL37">
    <cfRule type="expression" dxfId="677" priority="475">
      <formula>AND(NOT(ISBLANK($O37)),ISBLANK($AK37),ISBLANK($AL37),ISBLANK($AM37))</formula>
    </cfRule>
  </conditionalFormatting>
  <conditionalFormatting sqref="AM37:AO37">
    <cfRule type="expression" dxfId="676" priority="476">
      <formula>AND(NOT(ISBLANK($P37)),ISBLANK($AN37),ISBLANK($AO37),ISBLANK($AP37))</formula>
    </cfRule>
  </conditionalFormatting>
  <conditionalFormatting sqref="AP37:AR37">
    <cfRule type="expression" dxfId="675" priority="477">
      <formula>AND(NOT(ISBLANK($Q37)),ISBLANK($AQ37),ISBLANK($AR37),ISBLANK($AS37))</formula>
    </cfRule>
  </conditionalFormatting>
  <conditionalFormatting sqref="AS37:AU37">
    <cfRule type="expression" dxfId="674" priority="478">
      <formula>AND(NOT(ISBLANK($R37)),ISBLANK($AT37),ISBLANK($AU37),ISBLANK($AV37))</formula>
    </cfRule>
  </conditionalFormatting>
  <conditionalFormatting sqref="AV37:AX37">
    <cfRule type="expression" dxfId="673" priority="479">
      <formula>AND(NOT(ISBLANK($S37)),ISBLANK($AW37),ISBLANK($AX37),ISBLANK($AY37))</formula>
    </cfRule>
  </conditionalFormatting>
  <conditionalFormatting sqref="AY37:BA37">
    <cfRule type="expression" dxfId="672" priority="480">
      <formula>AND(NOT(ISBLANK($T37)),ISBLANK($AZ37),ISBLANK($BA37),ISBLANK($BB37))</formula>
    </cfRule>
  </conditionalFormatting>
  <conditionalFormatting sqref="W37">
    <cfRule type="expression" dxfId="671" priority="481">
      <formula>AND(NOT(ISBLANK($X37)),ISBLANK($U37),ISBLANK($V37),ISBLANK($W37))</formula>
    </cfRule>
  </conditionalFormatting>
  <conditionalFormatting sqref="AC40">
    <cfRule type="expression" dxfId="670" priority="482">
      <formula>"&lt;=0.5*$E$17"</formula>
    </cfRule>
  </conditionalFormatting>
  <conditionalFormatting sqref="AC40">
    <cfRule type="expression" dxfId="669" priority="483">
      <formula>"&gt;=0,5*$E$17"</formula>
    </cfRule>
  </conditionalFormatting>
  <conditionalFormatting sqref="AD40:BM40">
    <cfRule type="expression" dxfId="668" priority="484" stopIfTrue="1">
      <formula>MOD(AD40,2)&lt;&gt;0</formula>
    </cfRule>
  </conditionalFormatting>
  <conditionalFormatting sqref="U40">
    <cfRule type="expression" dxfId="667" priority="485" stopIfTrue="1">
      <formula>AND(INDEX($M40:$T40,1,$V40)=0, $V40&gt;0)</formula>
    </cfRule>
  </conditionalFormatting>
  <conditionalFormatting sqref="V40">
    <cfRule type="expression" dxfId="666" priority="486" stopIfTrue="1">
      <formula>AND(INDEX($M40:$T40,1,$W40)=0, $W40&gt;0)</formula>
    </cfRule>
  </conditionalFormatting>
  <conditionalFormatting sqref="W40">
    <cfRule type="expression" dxfId="665" priority="487" stopIfTrue="1">
      <formula>AND(INDEX($M40:$T40,1,$X40)=0, $X40&gt;0)</formula>
    </cfRule>
  </conditionalFormatting>
  <conditionalFormatting sqref="AD40:AF40">
    <cfRule type="expression" dxfId="664" priority="488">
      <formula>AND(NOT(ISBLANK($M40)),ISBLANK($AE40),ISBLANK($AF40),ISBLANK($AG40))</formula>
    </cfRule>
  </conditionalFormatting>
  <conditionalFormatting sqref="AG40:AI40">
    <cfRule type="expression" dxfId="663" priority="489">
      <formula>AND(NOT(ISBLANK($N40)),ISBLANK($AH40),ISBLANK($AI40),ISBLANK($AJ40))</formula>
    </cfRule>
  </conditionalFormatting>
  <conditionalFormatting sqref="AJ40:AL40">
    <cfRule type="expression" dxfId="662" priority="490">
      <formula>AND(NOT(ISBLANK($O40)),ISBLANK($AK40),ISBLANK($AL40),ISBLANK($AM40))</formula>
    </cfRule>
  </conditionalFormatting>
  <conditionalFormatting sqref="AM40:AO40">
    <cfRule type="expression" dxfId="661" priority="491">
      <formula>AND(NOT(ISBLANK($P40)),ISBLANK($AN40),ISBLANK($AO40),ISBLANK($AP40))</formula>
    </cfRule>
  </conditionalFormatting>
  <conditionalFormatting sqref="AP40:AR40">
    <cfRule type="expression" dxfId="660" priority="492">
      <formula>AND(NOT(ISBLANK($Q40)),ISBLANK($AQ40),ISBLANK($AR40),ISBLANK($AS40))</formula>
    </cfRule>
  </conditionalFormatting>
  <conditionalFormatting sqref="AS40:AU40">
    <cfRule type="expression" dxfId="659" priority="493">
      <formula>AND(NOT(ISBLANK($R40)),ISBLANK($AT40),ISBLANK($AU40),ISBLANK($AV40))</formula>
    </cfRule>
  </conditionalFormatting>
  <conditionalFormatting sqref="AV40:AX40">
    <cfRule type="expression" dxfId="658" priority="494">
      <formula>AND(NOT(ISBLANK($S40)),ISBLANK($AW40),ISBLANK($AX40),ISBLANK($AY40))</formula>
    </cfRule>
  </conditionalFormatting>
  <conditionalFormatting sqref="AY40:BA40">
    <cfRule type="expression" dxfId="657" priority="495">
      <formula>AND(NOT(ISBLANK($T40)),ISBLANK($AZ40),ISBLANK($BA40),ISBLANK($BB40))</formula>
    </cfRule>
  </conditionalFormatting>
  <conditionalFormatting sqref="W40">
    <cfRule type="expression" dxfId="656" priority="496">
      <formula>AND(NOT(ISBLANK($X40)),ISBLANK($U40),ISBLANK($V40),ISBLANK($W40))</formula>
    </cfRule>
  </conditionalFormatting>
  <conditionalFormatting sqref="AC41">
    <cfRule type="expression" dxfId="655" priority="497">
      <formula>"&lt;=0.5*$E$17"</formula>
    </cfRule>
  </conditionalFormatting>
  <conditionalFormatting sqref="AC41">
    <cfRule type="expression" dxfId="654" priority="498">
      <formula>"&gt;=0,5*$E$17"</formula>
    </cfRule>
  </conditionalFormatting>
  <conditionalFormatting sqref="AD41:BM41">
    <cfRule type="expression" dxfId="653" priority="499" stopIfTrue="1">
      <formula>MOD(AD41,2)&lt;&gt;0</formula>
    </cfRule>
  </conditionalFormatting>
  <conditionalFormatting sqref="U41">
    <cfRule type="expression" dxfId="652" priority="500" stopIfTrue="1">
      <formula>AND(INDEX($M41:$T41,1,$V41)=0, $V41&gt;0)</formula>
    </cfRule>
  </conditionalFormatting>
  <conditionalFormatting sqref="V41">
    <cfRule type="expression" dxfId="651" priority="501" stopIfTrue="1">
      <formula>AND(INDEX($M41:$T41,1,$W41)=0, $W41&gt;0)</formula>
    </cfRule>
  </conditionalFormatting>
  <conditionalFormatting sqref="W41">
    <cfRule type="expression" dxfId="650" priority="502" stopIfTrue="1">
      <formula>AND(INDEX($M41:$T41,1,$X41)=0, $X41&gt;0)</formula>
    </cfRule>
  </conditionalFormatting>
  <conditionalFormatting sqref="AD41:AF41">
    <cfRule type="expression" dxfId="649" priority="503">
      <formula>AND(NOT(ISBLANK($M41)),ISBLANK($AE41),ISBLANK($AF41),ISBLANK($AG41))</formula>
    </cfRule>
  </conditionalFormatting>
  <conditionalFormatting sqref="AG41:AI41">
    <cfRule type="expression" dxfId="648" priority="504">
      <formula>AND(NOT(ISBLANK($N41)),ISBLANK($AH41),ISBLANK($AI41),ISBLANK($AJ41))</formula>
    </cfRule>
  </conditionalFormatting>
  <conditionalFormatting sqref="AJ41:AL41">
    <cfRule type="expression" dxfId="647" priority="505">
      <formula>AND(NOT(ISBLANK($O41)),ISBLANK($AK41),ISBLANK($AL41),ISBLANK($AM41))</formula>
    </cfRule>
  </conditionalFormatting>
  <conditionalFormatting sqref="AM41:AO41">
    <cfRule type="expression" dxfId="646" priority="506">
      <formula>AND(NOT(ISBLANK($P41)),ISBLANK($AN41),ISBLANK($AO41),ISBLANK($AP41))</formula>
    </cfRule>
  </conditionalFormatting>
  <conditionalFormatting sqref="AP41:AR41">
    <cfRule type="expression" dxfId="645" priority="507">
      <formula>AND(NOT(ISBLANK($Q41)),ISBLANK($AQ41),ISBLANK($AR41),ISBLANK($AS41))</formula>
    </cfRule>
  </conditionalFormatting>
  <conditionalFormatting sqref="AS41:AU41">
    <cfRule type="expression" dxfId="644" priority="508">
      <formula>AND(NOT(ISBLANK($R41)),ISBLANK($AT41),ISBLANK($AU41),ISBLANK($AV41))</formula>
    </cfRule>
  </conditionalFormatting>
  <conditionalFormatting sqref="AV41:AX41">
    <cfRule type="expression" dxfId="643" priority="509">
      <formula>AND(NOT(ISBLANK($S41)),ISBLANK($AW41),ISBLANK($AX41),ISBLANK($AY41))</formula>
    </cfRule>
  </conditionalFormatting>
  <conditionalFormatting sqref="AY41:BA41">
    <cfRule type="expression" dxfId="642" priority="510">
      <formula>AND(NOT(ISBLANK($T41)),ISBLANK($AZ41),ISBLANK($BA41),ISBLANK($BB41))</formula>
    </cfRule>
  </conditionalFormatting>
  <conditionalFormatting sqref="W41">
    <cfRule type="expression" dxfId="641" priority="511">
      <formula>AND(NOT(ISBLANK($X41)),ISBLANK($U41),ISBLANK($V41),ISBLANK($W41))</formula>
    </cfRule>
  </conditionalFormatting>
  <conditionalFormatting sqref="AC42">
    <cfRule type="expression" dxfId="640" priority="512">
      <formula>"&lt;=0.5*$E$17"</formula>
    </cfRule>
  </conditionalFormatting>
  <conditionalFormatting sqref="AC42">
    <cfRule type="expression" dxfId="639" priority="513">
      <formula>"&gt;=0,5*$E$17"</formula>
    </cfRule>
  </conditionalFormatting>
  <conditionalFormatting sqref="AD42:BM42">
    <cfRule type="expression" dxfId="638" priority="514" stopIfTrue="1">
      <formula>MOD(AD42,2)&lt;&gt;0</formula>
    </cfRule>
  </conditionalFormatting>
  <conditionalFormatting sqref="U42">
    <cfRule type="expression" dxfId="637" priority="515" stopIfTrue="1">
      <formula>AND(INDEX($M42:$T42,1,$V42)=0, $V42&gt;0)</formula>
    </cfRule>
  </conditionalFormatting>
  <conditionalFormatting sqref="V42">
    <cfRule type="expression" dxfId="636" priority="516" stopIfTrue="1">
      <formula>AND(INDEX($M42:$T42,1,$W42)=0, $W42&gt;0)</formula>
    </cfRule>
  </conditionalFormatting>
  <conditionalFormatting sqref="W42">
    <cfRule type="expression" dxfId="635" priority="517" stopIfTrue="1">
      <formula>AND(INDEX($M42:$T42,1,$X42)=0, $X42&gt;0)</formula>
    </cfRule>
  </conditionalFormatting>
  <conditionalFormatting sqref="AD42:AF42">
    <cfRule type="expression" dxfId="634" priority="518">
      <formula>AND(NOT(ISBLANK($M42)),ISBLANK($AE42),ISBLANK($AF42),ISBLANK($AG42))</formula>
    </cfRule>
  </conditionalFormatting>
  <conditionalFormatting sqref="AG42:AI42">
    <cfRule type="expression" dxfId="633" priority="519">
      <formula>AND(NOT(ISBLANK($N42)),ISBLANK($AH42),ISBLANK($AI42),ISBLANK($AJ42))</formula>
    </cfRule>
  </conditionalFormatting>
  <conditionalFormatting sqref="AJ42:AL42">
    <cfRule type="expression" dxfId="632" priority="520">
      <formula>AND(NOT(ISBLANK($O42)),ISBLANK($AK42),ISBLANK($AL42),ISBLANK($AM42))</formula>
    </cfRule>
  </conditionalFormatting>
  <conditionalFormatting sqref="AM42:AO42">
    <cfRule type="expression" dxfId="631" priority="521">
      <formula>AND(NOT(ISBLANK($P42)),ISBLANK($AN42),ISBLANK($AO42),ISBLANK($AP42))</formula>
    </cfRule>
  </conditionalFormatting>
  <conditionalFormatting sqref="AP42:AR42">
    <cfRule type="expression" dxfId="630" priority="522">
      <formula>AND(NOT(ISBLANK($Q42)),ISBLANK($AQ42),ISBLANK($AR42),ISBLANK($AS42))</formula>
    </cfRule>
  </conditionalFormatting>
  <conditionalFormatting sqref="AS42:AU42">
    <cfRule type="expression" dxfId="629" priority="523">
      <formula>AND(NOT(ISBLANK($R42)),ISBLANK($AT42),ISBLANK($AU42),ISBLANK($AV42))</formula>
    </cfRule>
  </conditionalFormatting>
  <conditionalFormatting sqref="AV42:AX42">
    <cfRule type="expression" dxfId="628" priority="524">
      <formula>AND(NOT(ISBLANK($S42)),ISBLANK($AW42),ISBLANK($AX42),ISBLANK($AY42))</formula>
    </cfRule>
  </conditionalFormatting>
  <conditionalFormatting sqref="AY42:BA42">
    <cfRule type="expression" dxfId="627" priority="525">
      <formula>AND(NOT(ISBLANK($T42)),ISBLANK($AZ42),ISBLANK($BA42),ISBLANK($BB42))</formula>
    </cfRule>
  </conditionalFormatting>
  <conditionalFormatting sqref="W42">
    <cfRule type="expression" dxfId="626" priority="526">
      <formula>AND(NOT(ISBLANK($X42)),ISBLANK($U42),ISBLANK($V42),ISBLANK($W42))</formula>
    </cfRule>
  </conditionalFormatting>
  <conditionalFormatting sqref="AC38">
    <cfRule type="expression" dxfId="625" priority="527">
      <formula>"&lt;=0.5*$E$17"</formula>
    </cfRule>
  </conditionalFormatting>
  <conditionalFormatting sqref="AC38">
    <cfRule type="expression" dxfId="624" priority="528">
      <formula>"&gt;=0,5*$E$17"</formula>
    </cfRule>
  </conditionalFormatting>
  <conditionalFormatting sqref="AD38:BM38">
    <cfRule type="expression" dxfId="623" priority="529" stopIfTrue="1">
      <formula>MOD(AD38,2)&lt;&gt;0</formula>
    </cfRule>
  </conditionalFormatting>
  <conditionalFormatting sqref="U38">
    <cfRule type="expression" dxfId="622" priority="530" stopIfTrue="1">
      <formula>AND(INDEX($M38:$T38,1,$V38)=0, $V38&gt;0)</formula>
    </cfRule>
  </conditionalFormatting>
  <conditionalFormatting sqref="V38">
    <cfRule type="expression" dxfId="621" priority="531" stopIfTrue="1">
      <formula>AND(INDEX($M38:$T38,1,$W38)=0, $W38&gt;0)</formula>
    </cfRule>
  </conditionalFormatting>
  <conditionalFormatting sqref="W38">
    <cfRule type="expression" dxfId="620" priority="532" stopIfTrue="1">
      <formula>AND(INDEX($M38:$T38,1,$X38)=0, $X38&gt;0)</formula>
    </cfRule>
  </conditionalFormatting>
  <conditionalFormatting sqref="AD38:AF38">
    <cfRule type="expression" dxfId="619" priority="533">
      <formula>AND(NOT(ISBLANK($M38)),ISBLANK($AE38),ISBLANK($AF38),ISBLANK($AG38))</formula>
    </cfRule>
  </conditionalFormatting>
  <conditionalFormatting sqref="AG38:AI38">
    <cfRule type="expression" dxfId="618" priority="534">
      <formula>AND(NOT(ISBLANK($N38)),ISBLANK($AH38),ISBLANK($AI38),ISBLANK($AJ38))</formula>
    </cfRule>
  </conditionalFormatting>
  <conditionalFormatting sqref="AJ38:AL38">
    <cfRule type="expression" dxfId="617" priority="535">
      <formula>AND(NOT(ISBLANK($O38)),ISBLANK($AK38),ISBLANK($AL38),ISBLANK($AM38))</formula>
    </cfRule>
  </conditionalFormatting>
  <conditionalFormatting sqref="AM38:AO38">
    <cfRule type="expression" dxfId="616" priority="536">
      <formula>AND(NOT(ISBLANK($P38)),ISBLANK($AN38),ISBLANK($AO38),ISBLANK($AP38))</formula>
    </cfRule>
  </conditionalFormatting>
  <conditionalFormatting sqref="AP38:AR38">
    <cfRule type="expression" dxfId="615" priority="537">
      <formula>AND(NOT(ISBLANK($Q38)),ISBLANK($AQ38),ISBLANK($AR38),ISBLANK($AS38))</formula>
    </cfRule>
  </conditionalFormatting>
  <conditionalFormatting sqref="AS38:AU38">
    <cfRule type="expression" dxfId="614" priority="538">
      <formula>AND(NOT(ISBLANK($R38)),ISBLANK($AT38),ISBLANK($AU38),ISBLANK($AV38))</formula>
    </cfRule>
  </conditionalFormatting>
  <conditionalFormatting sqref="AV38:AX38">
    <cfRule type="expression" dxfId="613" priority="539">
      <formula>AND(NOT(ISBLANK($S38)),ISBLANK($AW38),ISBLANK($AX38),ISBLANK($AY38))</formula>
    </cfRule>
  </conditionalFormatting>
  <conditionalFormatting sqref="AY38:BA38">
    <cfRule type="expression" dxfId="612" priority="540">
      <formula>AND(NOT(ISBLANK($T38)),ISBLANK($AZ38),ISBLANK($BA38),ISBLANK($BB38))</formula>
    </cfRule>
  </conditionalFormatting>
  <conditionalFormatting sqref="W38">
    <cfRule type="expression" dxfId="611" priority="541">
      <formula>AND(NOT(ISBLANK($X38)),ISBLANK($U38),ISBLANK($V38),ISBLANK($W38))</formula>
    </cfRule>
  </conditionalFormatting>
  <conditionalFormatting sqref="AC39">
    <cfRule type="expression" dxfId="610" priority="542">
      <formula>"&lt;=0.5*$E$17"</formula>
    </cfRule>
  </conditionalFormatting>
  <conditionalFormatting sqref="AC39">
    <cfRule type="expression" dxfId="609" priority="543">
      <formula>"&gt;=0,5*$E$17"</formula>
    </cfRule>
  </conditionalFormatting>
  <conditionalFormatting sqref="AD39:BM39">
    <cfRule type="expression" dxfId="608" priority="544" stopIfTrue="1">
      <formula>MOD(AD39,2)&lt;&gt;0</formula>
    </cfRule>
  </conditionalFormatting>
  <conditionalFormatting sqref="U39">
    <cfRule type="expression" dxfId="607" priority="545" stopIfTrue="1">
      <formula>AND(INDEX($M39:$T39,1,$V39)=0, $V39&gt;0)</formula>
    </cfRule>
  </conditionalFormatting>
  <conditionalFormatting sqref="V39">
    <cfRule type="expression" dxfId="606" priority="546" stopIfTrue="1">
      <formula>AND(INDEX($M39:$T39,1,$W39)=0, $W39&gt;0)</formula>
    </cfRule>
  </conditionalFormatting>
  <conditionalFormatting sqref="W39">
    <cfRule type="expression" dxfId="605" priority="547" stopIfTrue="1">
      <formula>AND(INDEX($M39:$T39,1,$X39)=0, $X39&gt;0)</formula>
    </cfRule>
  </conditionalFormatting>
  <conditionalFormatting sqref="AD39:AF39">
    <cfRule type="expression" dxfId="604" priority="548">
      <formula>AND(NOT(ISBLANK($M39)),ISBLANK($AE39),ISBLANK($AF39),ISBLANK($AG39))</formula>
    </cfRule>
  </conditionalFormatting>
  <conditionalFormatting sqref="AG39:AI39">
    <cfRule type="expression" dxfId="603" priority="549">
      <formula>AND(NOT(ISBLANK($N39)),ISBLANK($AH39),ISBLANK($AI39),ISBLANK($AJ39))</formula>
    </cfRule>
  </conditionalFormatting>
  <conditionalFormatting sqref="AJ39:AL39">
    <cfRule type="expression" dxfId="602" priority="550">
      <formula>AND(NOT(ISBLANK($O39)),ISBLANK($AK39),ISBLANK($AL39),ISBLANK($AM39))</formula>
    </cfRule>
  </conditionalFormatting>
  <conditionalFormatting sqref="AM39:AO39">
    <cfRule type="expression" dxfId="601" priority="551">
      <formula>AND(NOT(ISBLANK($P39)),ISBLANK($AN39),ISBLANK($AO39),ISBLANK($AP39))</formula>
    </cfRule>
  </conditionalFormatting>
  <conditionalFormatting sqref="AP39:AR39">
    <cfRule type="expression" dxfId="600" priority="552">
      <formula>AND(NOT(ISBLANK($Q39)),ISBLANK($AQ39),ISBLANK($AR39),ISBLANK($AS39))</formula>
    </cfRule>
  </conditionalFormatting>
  <conditionalFormatting sqref="AS39:AU39">
    <cfRule type="expression" dxfId="599" priority="553">
      <formula>AND(NOT(ISBLANK($R39)),ISBLANK($AT39),ISBLANK($AU39),ISBLANK($AV39))</formula>
    </cfRule>
  </conditionalFormatting>
  <conditionalFormatting sqref="AV39:AX39">
    <cfRule type="expression" dxfId="598" priority="554">
      <formula>AND(NOT(ISBLANK($S39)),ISBLANK($AW39),ISBLANK($AX39),ISBLANK($AY39))</formula>
    </cfRule>
  </conditionalFormatting>
  <conditionalFormatting sqref="AY39:BA39">
    <cfRule type="expression" dxfId="597" priority="555">
      <formula>AND(NOT(ISBLANK($T39)),ISBLANK($AZ39),ISBLANK($BA39),ISBLANK($BB39))</formula>
    </cfRule>
  </conditionalFormatting>
  <conditionalFormatting sqref="W39">
    <cfRule type="expression" dxfId="596" priority="556">
      <formula>AND(NOT(ISBLANK($X39)),ISBLANK($U39),ISBLANK($V39),ISBLANK($W39))</formula>
    </cfRule>
  </conditionalFormatting>
  <conditionalFormatting sqref="AJ71:AL71">
    <cfRule type="expression" dxfId="595" priority="557" stopIfTrue="1">
      <formula>MOD(AJ71,2)&lt;&gt;0</formula>
    </cfRule>
  </conditionalFormatting>
  <conditionalFormatting sqref="AJ71:AL71">
    <cfRule type="expression" dxfId="594" priority="558">
      <formula>AND(NOT(ISBLANK($M71)),ISBLANK($AE71),ISBLANK($AF71),ISBLANK($AG71))</formula>
    </cfRule>
  </conditionalFormatting>
  <conditionalFormatting sqref="AM71:AO71">
    <cfRule type="expression" dxfId="593" priority="559" stopIfTrue="1">
      <formula>MOD(AM71,2)&lt;&gt;0</formula>
    </cfRule>
  </conditionalFormatting>
  <conditionalFormatting sqref="AM71:AO71">
    <cfRule type="expression" dxfId="592" priority="560">
      <formula>AND(NOT(ISBLANK($N71)),ISBLANK($AH71),ISBLANK($AI71),ISBLANK($AJ71))</formula>
    </cfRule>
  </conditionalFormatting>
  <conditionalFormatting sqref="AP71:AR71">
    <cfRule type="expression" dxfId="591" priority="561" stopIfTrue="1">
      <formula>MOD(AP71,2)&lt;&gt;0</formula>
    </cfRule>
  </conditionalFormatting>
  <conditionalFormatting sqref="AP71:AR71">
    <cfRule type="expression" dxfId="590" priority="562">
      <formula>AND(NOT(ISBLANK($M71)),ISBLANK($AE71),ISBLANK($AF71),ISBLANK($AG71))</formula>
    </cfRule>
  </conditionalFormatting>
  <conditionalFormatting sqref="AS71:AU71">
    <cfRule type="expression" dxfId="589" priority="563" stopIfTrue="1">
      <formula>MOD(AS71,2)&lt;&gt;0</formula>
    </cfRule>
  </conditionalFormatting>
  <conditionalFormatting sqref="AS71:AU71">
    <cfRule type="expression" dxfId="588" priority="564">
      <formula>AND(NOT(ISBLANK($N71)),ISBLANK($AH71),ISBLANK($AI71),ISBLANK($AJ71))</formula>
    </cfRule>
  </conditionalFormatting>
  <conditionalFormatting sqref="AV71:AX71">
    <cfRule type="expression" dxfId="587" priority="565" stopIfTrue="1">
      <formula>MOD(AV71,2)&lt;&gt;0</formula>
    </cfRule>
  </conditionalFormatting>
  <conditionalFormatting sqref="AV71:AX71">
    <cfRule type="expression" dxfId="586" priority="566">
      <formula>AND(NOT(ISBLANK($M71)),ISBLANK($AE71),ISBLANK($AF71),ISBLANK($AG71))</formula>
    </cfRule>
  </conditionalFormatting>
  <conditionalFormatting sqref="AY71:BA71">
    <cfRule type="expression" dxfId="585" priority="567" stopIfTrue="1">
      <formula>MOD(AY71,2)&lt;&gt;0</formula>
    </cfRule>
  </conditionalFormatting>
  <conditionalFormatting sqref="AY71:BA71">
    <cfRule type="expression" dxfId="584" priority="568">
      <formula>AND(NOT(ISBLANK($N71)),ISBLANK($AH71),ISBLANK($AI71),ISBLANK($AJ71))</formula>
    </cfRule>
  </conditionalFormatting>
  <conditionalFormatting sqref="BB71:BD71">
    <cfRule type="expression" dxfId="583" priority="569" stopIfTrue="1">
      <formula>MOD(BB71,2)&lt;&gt;0</formula>
    </cfRule>
  </conditionalFormatting>
  <conditionalFormatting sqref="BB71:BD71">
    <cfRule type="expression" dxfId="582" priority="570">
      <formula>AND(NOT(ISBLANK($M71)),ISBLANK($AE71),ISBLANK($AF71),ISBLANK($AG71))</formula>
    </cfRule>
  </conditionalFormatting>
  <conditionalFormatting sqref="BE71:BG71">
    <cfRule type="expression" dxfId="581" priority="571" stopIfTrue="1">
      <formula>MOD(BE71,2)&lt;&gt;0</formula>
    </cfRule>
  </conditionalFormatting>
  <conditionalFormatting sqref="BE71:BG71">
    <cfRule type="expression" dxfId="580" priority="572">
      <formula>AND(NOT(ISBLANK($N71)),ISBLANK($AH71),ISBLANK($AI71),ISBLANK($AJ71))</formula>
    </cfRule>
  </conditionalFormatting>
  <conditionalFormatting sqref="BH71:BJ71">
    <cfRule type="expression" dxfId="579" priority="573" stopIfTrue="1">
      <formula>MOD(BH71,2)&lt;&gt;0</formula>
    </cfRule>
  </conditionalFormatting>
  <conditionalFormatting sqref="BH71:BJ71">
    <cfRule type="expression" dxfId="578" priority="574">
      <formula>AND(NOT(ISBLANK($M71)),ISBLANK($AE71),ISBLANK($AF71),ISBLANK($AG71))</formula>
    </cfRule>
  </conditionalFormatting>
  <conditionalFormatting sqref="BK71:BM71">
    <cfRule type="expression" dxfId="577" priority="575" stopIfTrue="1">
      <formula>MOD(BK71,2)&lt;&gt;0</formula>
    </cfRule>
  </conditionalFormatting>
  <conditionalFormatting sqref="BK71:BM71">
    <cfRule type="expression" dxfId="576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6.42578125" customWidth="1"/>
    <col min="2" max="2" width="10.85546875" customWidth="1"/>
    <col min="3" max="3" width="4.42578125" customWidth="1"/>
    <col min="4" max="4" width="8.42578125" customWidth="1"/>
    <col min="5" max="5" width="8.7109375" customWidth="1"/>
    <col min="6" max="6" width="10.140625" customWidth="1"/>
    <col min="7" max="8" width="10.85546875" customWidth="1"/>
    <col min="9" max="9" width="36" customWidth="1"/>
    <col min="10" max="10" width="5.85546875" customWidth="1"/>
    <col min="11" max="11" width="8.7109375" customWidth="1"/>
    <col min="12" max="17" width="5.85546875" customWidth="1"/>
    <col min="18" max="18" width="8.85546875" customWidth="1"/>
    <col min="19" max="19" width="4.42578125" customWidth="1"/>
    <col min="20" max="20" width="5.85546875" customWidth="1"/>
    <col min="21" max="21" width="4.42578125" customWidth="1"/>
    <col min="22" max="22" width="11.42578125" customWidth="1"/>
    <col min="23" max="23" width="8.85546875" customWidth="1"/>
    <col min="24" max="24" width="10.85546875" customWidth="1"/>
    <col min="25" max="25" width="7.28515625" customWidth="1"/>
    <col min="26" max="27" width="5.85546875" customWidth="1"/>
    <col min="28" max="28" width="7.28515625" customWidth="1"/>
    <col min="29" max="29" width="11.42578125" customWidth="1"/>
    <col min="30" max="30" width="7.28515625" customWidth="1"/>
    <col min="31" max="31" width="4.42578125" customWidth="1"/>
    <col min="32" max="33" width="7.28515625" customWidth="1"/>
    <col min="34" max="34" width="4.42578125" customWidth="1"/>
    <col min="35" max="36" width="7.28515625" customWidth="1"/>
    <col min="37" max="37" width="5.85546875" customWidth="1"/>
    <col min="38" max="39" width="7.28515625" customWidth="1"/>
    <col min="40" max="40" width="5.85546875" customWidth="1"/>
    <col min="41" max="41" width="7.28515625" customWidth="1"/>
    <col min="42" max="42" width="5.85546875" customWidth="1"/>
    <col min="43" max="43" width="4.42578125" customWidth="1"/>
    <col min="44" max="45" width="5.85546875" customWidth="1"/>
    <col min="46" max="46" width="4.42578125" customWidth="1"/>
    <col min="47" max="47" width="5.85546875" customWidth="1"/>
    <col min="48" max="49" width="4.42578125" customWidth="1"/>
    <col min="50" max="50" width="8.85546875" customWidth="1"/>
    <col min="51" max="52" width="4.42578125" customWidth="1"/>
    <col min="53" max="65" width="8.85546875" customWidth="1"/>
    <col min="66" max="66" width="10.85546875" customWidth="1"/>
    <col min="67" max="67" width="11.42578125" customWidth="1"/>
  </cols>
  <sheetData>
    <row r="1" spans="1:67" ht="31.5">
      <c r="A1" s="94" t="s">
        <v>28</v>
      </c>
      <c r="B1" s="94" t="s">
        <v>317</v>
      </c>
      <c r="C1" s="94" t="s">
        <v>117</v>
      </c>
      <c r="D1" s="94" t="s">
        <v>318</v>
      </c>
      <c r="E1" s="94" t="s">
        <v>35</v>
      </c>
      <c r="F1" s="94" t="s">
        <v>319</v>
      </c>
      <c r="G1" s="94" t="s">
        <v>308</v>
      </c>
      <c r="H1" s="94" t="s">
        <v>320</v>
      </c>
      <c r="I1" s="454"/>
      <c r="J1" s="454"/>
      <c r="K1" s="454"/>
      <c r="L1" s="454"/>
      <c r="M1" s="454"/>
      <c r="N1" s="454"/>
      <c r="O1" s="454"/>
      <c r="P1" s="454"/>
      <c r="Q1" s="454"/>
      <c r="R1" s="454"/>
      <c r="S1" s="455"/>
      <c r="T1" s="14"/>
      <c r="U1" s="358"/>
      <c r="V1" s="358"/>
      <c r="W1" s="448"/>
      <c r="X1" s="456"/>
      <c r="Y1" s="454"/>
      <c r="Z1" s="454"/>
      <c r="AA1" s="454"/>
      <c r="AB1" s="454"/>
      <c r="AC1" s="454"/>
      <c r="AD1" s="454"/>
      <c r="AE1" s="454"/>
      <c r="AF1" s="454"/>
      <c r="AG1" s="454"/>
      <c r="AH1" s="454"/>
      <c r="AI1" s="454"/>
      <c r="AJ1" s="454"/>
      <c r="AK1" s="454"/>
      <c r="AL1" s="454"/>
      <c r="AM1" s="454"/>
      <c r="AN1" s="454"/>
      <c r="AO1" s="454"/>
      <c r="AP1" s="454"/>
      <c r="AQ1" s="454"/>
      <c r="AR1" s="454"/>
      <c r="AS1" s="454"/>
      <c r="AT1" s="454"/>
      <c r="AU1" s="454"/>
      <c r="AV1" s="454"/>
      <c r="AW1" s="454"/>
      <c r="AX1" s="454"/>
      <c r="AY1" s="454"/>
      <c r="AZ1" s="454"/>
      <c r="BA1" s="454"/>
      <c r="BB1" s="454"/>
      <c r="BC1" s="454"/>
      <c r="BD1" s="454"/>
      <c r="BE1" s="454"/>
      <c r="BF1" s="454"/>
      <c r="BG1" s="454"/>
      <c r="BH1" s="454"/>
      <c r="BI1" s="454"/>
      <c r="BJ1" s="454"/>
      <c r="BK1" s="454"/>
      <c r="BL1" s="454"/>
      <c r="BM1" s="454"/>
      <c r="BN1" s="454"/>
      <c r="BO1" s="454"/>
    </row>
    <row r="2" spans="1:67" ht="47.25">
      <c r="A2" s="94"/>
      <c r="B2" s="94"/>
      <c r="C2" s="94"/>
      <c r="D2" s="94"/>
      <c r="E2" s="94"/>
      <c r="F2" s="94" t="s">
        <v>321</v>
      </c>
      <c r="G2" s="94"/>
      <c r="H2" s="94"/>
      <c r="I2" s="457" t="s">
        <v>59</v>
      </c>
      <c r="J2" s="458">
        <f>SUM(J3+J14+J10+J17+J18+J20+J32+J29)</f>
        <v>48</v>
      </c>
      <c r="K2" s="454"/>
      <c r="L2" s="454"/>
      <c r="M2" s="454"/>
      <c r="N2" s="454"/>
      <c r="O2" s="454"/>
      <c r="P2" s="454"/>
      <c r="Q2" s="454"/>
      <c r="R2" s="454"/>
      <c r="S2" s="455"/>
      <c r="T2" s="459"/>
      <c r="U2" s="454"/>
      <c r="V2" s="454"/>
      <c r="W2" s="460"/>
      <c r="X2" s="456"/>
      <c r="Y2" s="454"/>
      <c r="Z2" s="454"/>
      <c r="AA2" s="454"/>
      <c r="AB2" s="454"/>
      <c r="AC2" s="454"/>
      <c r="AD2" s="454"/>
      <c r="AE2" s="454"/>
      <c r="AF2" s="454"/>
      <c r="AG2" s="454"/>
      <c r="AH2" s="454"/>
      <c r="AI2" s="454"/>
      <c r="AJ2" s="454"/>
      <c r="AK2" s="454"/>
      <c r="AL2" s="454"/>
      <c r="AM2" s="454"/>
      <c r="AN2" s="454"/>
      <c r="AO2" s="454"/>
      <c r="AP2" s="454"/>
      <c r="AQ2" s="454"/>
      <c r="AR2" s="454"/>
      <c r="AS2" s="454"/>
      <c r="AT2" s="454"/>
      <c r="AU2" s="454"/>
      <c r="AV2" s="454"/>
      <c r="AW2" s="454"/>
      <c r="AX2" s="454"/>
      <c r="AY2" s="454"/>
      <c r="AZ2" s="454"/>
      <c r="BA2" s="454"/>
      <c r="BB2" s="454"/>
      <c r="BC2" s="454"/>
      <c r="BD2" s="454"/>
      <c r="BE2" s="454"/>
      <c r="BF2" s="454"/>
      <c r="BG2" s="454"/>
      <c r="BH2" s="454"/>
      <c r="BI2" s="454"/>
      <c r="BJ2" s="454"/>
      <c r="BK2" s="454"/>
      <c r="BL2" s="454"/>
      <c r="BM2" s="454"/>
      <c r="BN2" s="454"/>
      <c r="BO2" s="454"/>
    </row>
    <row r="3" spans="1:67" ht="15.75">
      <c r="A3" s="27"/>
      <c r="B3" s="27"/>
      <c r="C3" s="27"/>
      <c r="D3" s="27"/>
      <c r="E3" s="27" t="s">
        <v>60</v>
      </c>
      <c r="F3" s="27" t="s">
        <v>322</v>
      </c>
      <c r="G3" s="27"/>
      <c r="H3" s="27"/>
      <c r="I3" s="461" t="s">
        <v>62</v>
      </c>
      <c r="J3" s="462">
        <f>SUM(J4)</f>
        <v>3</v>
      </c>
      <c r="K3" s="61">
        <f t="shared" ref="K3:K4" si="0">J3*36</f>
        <v>108</v>
      </c>
      <c r="L3" s="27"/>
      <c r="M3" s="27"/>
      <c r="N3" s="27"/>
      <c r="O3" s="27"/>
      <c r="P3" s="27"/>
      <c r="Q3" s="27"/>
      <c r="R3" s="27"/>
      <c r="S3" s="34"/>
      <c r="T3" s="35"/>
      <c r="U3" s="36"/>
      <c r="V3" s="36"/>
      <c r="W3" s="38"/>
      <c r="X3" s="39"/>
      <c r="Y3" s="40"/>
      <c r="Z3" s="40"/>
      <c r="AA3" s="40"/>
      <c r="AB3" s="40"/>
      <c r="AC3" s="41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27"/>
      <c r="BO3" s="42"/>
    </row>
    <row r="4" spans="1:67" ht="31.5">
      <c r="A4" s="63">
        <v>3675</v>
      </c>
      <c r="B4" s="46" t="s">
        <v>63</v>
      </c>
      <c r="C4" s="48" t="s">
        <v>82</v>
      </c>
      <c r="D4" s="583" t="s">
        <v>323</v>
      </c>
      <c r="E4" s="584" t="s">
        <v>60</v>
      </c>
      <c r="F4" s="584" t="s">
        <v>324</v>
      </c>
      <c r="G4" s="600" t="s">
        <v>325</v>
      </c>
      <c r="H4" s="64">
        <v>1</v>
      </c>
      <c r="I4" s="463" t="s">
        <v>67</v>
      </c>
      <c r="J4" s="531">
        <v>3</v>
      </c>
      <c r="K4" s="574">
        <f t="shared" si="0"/>
        <v>108</v>
      </c>
      <c r="L4" s="531" t="s">
        <v>68</v>
      </c>
      <c r="M4" s="531" t="s">
        <v>68</v>
      </c>
      <c r="N4" s="531" t="s">
        <v>68</v>
      </c>
      <c r="O4" s="531" t="s">
        <v>68</v>
      </c>
      <c r="P4" s="531"/>
      <c r="Q4" s="531"/>
      <c r="R4" s="531"/>
      <c r="S4" s="548"/>
      <c r="T4" s="596" t="s">
        <v>326</v>
      </c>
      <c r="U4" s="531"/>
      <c r="V4" s="531"/>
      <c r="W4" s="579"/>
      <c r="X4" s="597"/>
      <c r="Y4" s="598"/>
      <c r="Z4" s="598"/>
      <c r="AA4" s="598"/>
      <c r="AB4" s="598"/>
      <c r="AC4" s="601"/>
      <c r="AD4" s="517" t="s">
        <v>327</v>
      </c>
      <c r="AE4" s="517"/>
      <c r="AF4" s="517" t="s">
        <v>327</v>
      </c>
      <c r="AG4" s="520" t="s">
        <v>327</v>
      </c>
      <c r="AH4" s="520"/>
      <c r="AI4" s="520" t="s">
        <v>327</v>
      </c>
      <c r="AJ4" s="517" t="s">
        <v>327</v>
      </c>
      <c r="AK4" s="517"/>
      <c r="AL4" s="517" t="s">
        <v>327</v>
      </c>
      <c r="AM4" s="520" t="s">
        <v>327</v>
      </c>
      <c r="AN4" s="520"/>
      <c r="AO4" s="520" t="s">
        <v>327</v>
      </c>
      <c r="AP4" s="599"/>
      <c r="AQ4" s="599"/>
      <c r="AR4" s="599"/>
      <c r="AS4" s="531"/>
      <c r="AT4" s="531"/>
      <c r="AU4" s="531"/>
      <c r="AV4" s="599"/>
      <c r="AW4" s="599"/>
      <c r="AX4" s="599"/>
      <c r="AY4" s="531"/>
      <c r="AZ4" s="531"/>
      <c r="BA4" s="531"/>
      <c r="BB4" s="531"/>
      <c r="BC4" s="531"/>
      <c r="BD4" s="531"/>
      <c r="BE4" s="531"/>
      <c r="BF4" s="531"/>
      <c r="BG4" s="531"/>
      <c r="BH4" s="531"/>
      <c r="BI4" s="531"/>
      <c r="BJ4" s="531"/>
      <c r="BK4" s="531"/>
      <c r="BL4" s="531"/>
      <c r="BM4" s="531"/>
      <c r="BN4" s="531" t="s">
        <v>309</v>
      </c>
      <c r="BO4" s="532">
        <v>29.629629629629626</v>
      </c>
    </row>
    <row r="5" spans="1:67" ht="31.5">
      <c r="A5" s="63">
        <v>3676</v>
      </c>
      <c r="B5" s="46" t="s">
        <v>63</v>
      </c>
      <c r="C5" s="48" t="s">
        <v>82</v>
      </c>
      <c r="D5" s="518"/>
      <c r="E5" s="518"/>
      <c r="F5" s="518"/>
      <c r="G5" s="518"/>
      <c r="H5" s="64">
        <v>2</v>
      </c>
      <c r="I5" s="463" t="s">
        <v>71</v>
      </c>
      <c r="J5" s="518"/>
      <c r="K5" s="518"/>
      <c r="L5" s="518"/>
      <c r="M5" s="518"/>
      <c r="N5" s="518"/>
      <c r="O5" s="518"/>
      <c r="P5" s="518"/>
      <c r="Q5" s="518"/>
      <c r="R5" s="518"/>
      <c r="S5" s="549"/>
      <c r="T5" s="552"/>
      <c r="U5" s="518"/>
      <c r="V5" s="518"/>
      <c r="W5" s="578"/>
      <c r="X5" s="544"/>
      <c r="Y5" s="518"/>
      <c r="Z5" s="518"/>
      <c r="AA5" s="518"/>
      <c r="AB5" s="518"/>
      <c r="AC5" s="518"/>
      <c r="AD5" s="518"/>
      <c r="AE5" s="518"/>
      <c r="AF5" s="518"/>
      <c r="AG5" s="518"/>
      <c r="AH5" s="518"/>
      <c r="AI5" s="518"/>
      <c r="AJ5" s="518"/>
      <c r="AK5" s="518"/>
      <c r="AL5" s="518"/>
      <c r="AM5" s="518"/>
      <c r="AN5" s="518"/>
      <c r="AO5" s="518"/>
      <c r="AP5" s="518"/>
      <c r="AQ5" s="518"/>
      <c r="AR5" s="518"/>
      <c r="AS5" s="518"/>
      <c r="AT5" s="518"/>
      <c r="AU5" s="518"/>
      <c r="AV5" s="518"/>
      <c r="AW5" s="518"/>
      <c r="AX5" s="518"/>
      <c r="AY5" s="518"/>
      <c r="AZ5" s="518"/>
      <c r="BA5" s="518"/>
      <c r="BB5" s="518"/>
      <c r="BC5" s="518"/>
      <c r="BD5" s="518"/>
      <c r="BE5" s="518"/>
      <c r="BF5" s="518"/>
      <c r="BG5" s="518"/>
      <c r="BH5" s="518"/>
      <c r="BI5" s="518"/>
      <c r="BJ5" s="518"/>
      <c r="BK5" s="518"/>
      <c r="BL5" s="518"/>
      <c r="BM5" s="518"/>
      <c r="BN5" s="518"/>
      <c r="BO5" s="518"/>
    </row>
    <row r="6" spans="1:67" ht="31.5">
      <c r="A6" s="63">
        <v>3677</v>
      </c>
      <c r="B6" s="46" t="s">
        <v>63</v>
      </c>
      <c r="C6" s="48" t="s">
        <v>82</v>
      </c>
      <c r="D6" s="518"/>
      <c r="E6" s="518"/>
      <c r="F6" s="518"/>
      <c r="G6" s="518"/>
      <c r="H6" s="64">
        <v>3</v>
      </c>
      <c r="I6" s="463" t="s">
        <v>73</v>
      </c>
      <c r="J6" s="518"/>
      <c r="K6" s="518"/>
      <c r="L6" s="518"/>
      <c r="M6" s="518"/>
      <c r="N6" s="518"/>
      <c r="O6" s="518"/>
      <c r="P6" s="518"/>
      <c r="Q6" s="518"/>
      <c r="R6" s="518"/>
      <c r="S6" s="549"/>
      <c r="T6" s="552"/>
      <c r="U6" s="518"/>
      <c r="V6" s="518"/>
      <c r="W6" s="578"/>
      <c r="X6" s="544"/>
      <c r="Y6" s="518"/>
      <c r="Z6" s="518"/>
      <c r="AA6" s="518"/>
      <c r="AB6" s="518"/>
      <c r="AC6" s="518"/>
      <c r="AD6" s="518"/>
      <c r="AE6" s="518"/>
      <c r="AF6" s="518"/>
      <c r="AG6" s="518"/>
      <c r="AH6" s="518"/>
      <c r="AI6" s="518"/>
      <c r="AJ6" s="518"/>
      <c r="AK6" s="518"/>
      <c r="AL6" s="518"/>
      <c r="AM6" s="518"/>
      <c r="AN6" s="518"/>
      <c r="AO6" s="518"/>
      <c r="AP6" s="518"/>
      <c r="AQ6" s="518"/>
      <c r="AR6" s="518"/>
      <c r="AS6" s="518"/>
      <c r="AT6" s="518"/>
      <c r="AU6" s="518"/>
      <c r="AV6" s="518"/>
      <c r="AW6" s="518"/>
      <c r="AX6" s="518"/>
      <c r="AY6" s="518"/>
      <c r="AZ6" s="518"/>
      <c r="BA6" s="518"/>
      <c r="BB6" s="518"/>
      <c r="BC6" s="518"/>
      <c r="BD6" s="518"/>
      <c r="BE6" s="518"/>
      <c r="BF6" s="518"/>
      <c r="BG6" s="518"/>
      <c r="BH6" s="518"/>
      <c r="BI6" s="518"/>
      <c r="BJ6" s="518"/>
      <c r="BK6" s="518"/>
      <c r="BL6" s="518"/>
      <c r="BM6" s="518"/>
      <c r="BN6" s="518"/>
      <c r="BO6" s="518"/>
    </row>
    <row r="7" spans="1:67" ht="31.5">
      <c r="A7" s="63">
        <v>3678</v>
      </c>
      <c r="B7" s="46" t="s">
        <v>63</v>
      </c>
      <c r="C7" s="48" t="s">
        <v>82</v>
      </c>
      <c r="D7" s="518"/>
      <c r="E7" s="518"/>
      <c r="F7" s="518"/>
      <c r="G7" s="518"/>
      <c r="H7" s="64">
        <v>4</v>
      </c>
      <c r="I7" s="463" t="s">
        <v>75</v>
      </c>
      <c r="J7" s="518"/>
      <c r="K7" s="518"/>
      <c r="L7" s="518"/>
      <c r="M7" s="518"/>
      <c r="N7" s="518"/>
      <c r="O7" s="518"/>
      <c r="P7" s="518"/>
      <c r="Q7" s="518"/>
      <c r="R7" s="518"/>
      <c r="S7" s="549"/>
      <c r="T7" s="552"/>
      <c r="U7" s="518"/>
      <c r="V7" s="518"/>
      <c r="W7" s="578"/>
      <c r="X7" s="544"/>
      <c r="Y7" s="518"/>
      <c r="Z7" s="518"/>
      <c r="AA7" s="518"/>
      <c r="AB7" s="518"/>
      <c r="AC7" s="518"/>
      <c r="AD7" s="518"/>
      <c r="AE7" s="518"/>
      <c r="AF7" s="518"/>
      <c r="AG7" s="518"/>
      <c r="AH7" s="518"/>
      <c r="AI7" s="518"/>
      <c r="AJ7" s="518"/>
      <c r="AK7" s="518"/>
      <c r="AL7" s="518"/>
      <c r="AM7" s="518"/>
      <c r="AN7" s="518"/>
      <c r="AO7" s="518"/>
      <c r="AP7" s="518"/>
      <c r="AQ7" s="518"/>
      <c r="AR7" s="518"/>
      <c r="AS7" s="518"/>
      <c r="AT7" s="518"/>
      <c r="AU7" s="518"/>
      <c r="AV7" s="518"/>
      <c r="AW7" s="518"/>
      <c r="AX7" s="518"/>
      <c r="AY7" s="518"/>
      <c r="AZ7" s="518"/>
      <c r="BA7" s="518"/>
      <c r="BB7" s="518"/>
      <c r="BC7" s="518"/>
      <c r="BD7" s="518"/>
      <c r="BE7" s="518"/>
      <c r="BF7" s="518"/>
      <c r="BG7" s="518"/>
      <c r="BH7" s="518"/>
      <c r="BI7" s="518"/>
      <c r="BJ7" s="518"/>
      <c r="BK7" s="518"/>
      <c r="BL7" s="518"/>
      <c r="BM7" s="518"/>
      <c r="BN7" s="518"/>
      <c r="BO7" s="518"/>
    </row>
    <row r="8" spans="1:67" ht="31.5">
      <c r="A8" s="63">
        <v>3679</v>
      </c>
      <c r="B8" s="46" t="s">
        <v>63</v>
      </c>
      <c r="C8" s="48" t="s">
        <v>82</v>
      </c>
      <c r="D8" s="518"/>
      <c r="E8" s="518"/>
      <c r="F8" s="518"/>
      <c r="G8" s="518"/>
      <c r="H8" s="64">
        <v>5</v>
      </c>
      <c r="I8" s="463" t="s">
        <v>77</v>
      </c>
      <c r="J8" s="518"/>
      <c r="K8" s="518"/>
      <c r="L8" s="518"/>
      <c r="M8" s="518"/>
      <c r="N8" s="518"/>
      <c r="O8" s="518"/>
      <c r="P8" s="518"/>
      <c r="Q8" s="518"/>
      <c r="R8" s="518"/>
      <c r="S8" s="549"/>
      <c r="T8" s="552"/>
      <c r="U8" s="518"/>
      <c r="V8" s="518"/>
      <c r="W8" s="578"/>
      <c r="X8" s="544"/>
      <c r="Y8" s="518"/>
      <c r="Z8" s="518"/>
      <c r="AA8" s="518"/>
      <c r="AB8" s="518"/>
      <c r="AC8" s="518"/>
      <c r="AD8" s="518"/>
      <c r="AE8" s="518"/>
      <c r="AF8" s="518"/>
      <c r="AG8" s="518"/>
      <c r="AH8" s="518"/>
      <c r="AI8" s="518"/>
      <c r="AJ8" s="518"/>
      <c r="AK8" s="518"/>
      <c r="AL8" s="518"/>
      <c r="AM8" s="518"/>
      <c r="AN8" s="518"/>
      <c r="AO8" s="518"/>
      <c r="AP8" s="518"/>
      <c r="AQ8" s="518"/>
      <c r="AR8" s="518"/>
      <c r="AS8" s="518"/>
      <c r="AT8" s="518"/>
      <c r="AU8" s="518"/>
      <c r="AV8" s="518"/>
      <c r="AW8" s="518"/>
      <c r="AX8" s="518"/>
      <c r="AY8" s="518"/>
      <c r="AZ8" s="518"/>
      <c r="BA8" s="518"/>
      <c r="BB8" s="518"/>
      <c r="BC8" s="518"/>
      <c r="BD8" s="518"/>
      <c r="BE8" s="518"/>
      <c r="BF8" s="518"/>
      <c r="BG8" s="518"/>
      <c r="BH8" s="518"/>
      <c r="BI8" s="518"/>
      <c r="BJ8" s="518"/>
      <c r="BK8" s="518"/>
      <c r="BL8" s="518"/>
      <c r="BM8" s="518"/>
      <c r="BN8" s="518"/>
      <c r="BO8" s="518"/>
    </row>
    <row r="9" spans="1:67" ht="31.5">
      <c r="A9" s="63">
        <v>3680</v>
      </c>
      <c r="B9" s="46" t="s">
        <v>63</v>
      </c>
      <c r="C9" s="48" t="s">
        <v>82</v>
      </c>
      <c r="D9" s="519"/>
      <c r="E9" s="519"/>
      <c r="F9" s="519"/>
      <c r="G9" s="519"/>
      <c r="H9" s="64">
        <v>6</v>
      </c>
      <c r="I9" s="463" t="s">
        <v>79</v>
      </c>
      <c r="J9" s="519"/>
      <c r="K9" s="519"/>
      <c r="L9" s="519"/>
      <c r="M9" s="519"/>
      <c r="N9" s="519"/>
      <c r="O9" s="519"/>
      <c r="P9" s="519"/>
      <c r="Q9" s="519"/>
      <c r="R9" s="519"/>
      <c r="S9" s="550"/>
      <c r="T9" s="553"/>
      <c r="U9" s="519"/>
      <c r="V9" s="519"/>
      <c r="W9" s="559"/>
      <c r="X9" s="545"/>
      <c r="Y9" s="519"/>
      <c r="Z9" s="519"/>
      <c r="AA9" s="519"/>
      <c r="AB9" s="519"/>
      <c r="AC9" s="519"/>
      <c r="AD9" s="519"/>
      <c r="AE9" s="519"/>
      <c r="AF9" s="519"/>
      <c r="AG9" s="519"/>
      <c r="AH9" s="519"/>
      <c r="AI9" s="519"/>
      <c r="AJ9" s="519"/>
      <c r="AK9" s="519"/>
      <c r="AL9" s="519"/>
      <c r="AM9" s="519"/>
      <c r="AN9" s="519"/>
      <c r="AO9" s="519"/>
      <c r="AP9" s="519"/>
      <c r="AQ9" s="519"/>
      <c r="AR9" s="519"/>
      <c r="AS9" s="519"/>
      <c r="AT9" s="519"/>
      <c r="AU9" s="519"/>
      <c r="AV9" s="519"/>
      <c r="AW9" s="519"/>
      <c r="AX9" s="519"/>
      <c r="AY9" s="519"/>
      <c r="AZ9" s="519"/>
      <c r="BA9" s="519"/>
      <c r="BB9" s="519"/>
      <c r="BC9" s="519"/>
      <c r="BD9" s="519"/>
      <c r="BE9" s="519"/>
      <c r="BF9" s="519"/>
      <c r="BG9" s="519"/>
      <c r="BH9" s="519"/>
      <c r="BI9" s="519"/>
      <c r="BJ9" s="519"/>
      <c r="BK9" s="519"/>
      <c r="BL9" s="519"/>
      <c r="BM9" s="519"/>
      <c r="BN9" s="519"/>
      <c r="BO9" s="519"/>
    </row>
    <row r="10" spans="1:67" ht="31.5">
      <c r="A10" s="27"/>
      <c r="B10" s="27"/>
      <c r="C10" s="27"/>
      <c r="D10" s="57"/>
      <c r="E10" s="27" t="s">
        <v>60</v>
      </c>
      <c r="F10" s="27" t="s">
        <v>328</v>
      </c>
      <c r="G10" s="27"/>
      <c r="H10" s="27"/>
      <c r="I10" s="461" t="s">
        <v>81</v>
      </c>
      <c r="J10" s="462">
        <f>SUM(J11:J12)</f>
        <v>3</v>
      </c>
      <c r="K10" s="61"/>
      <c r="L10" s="27"/>
      <c r="M10" s="27"/>
      <c r="N10" s="27"/>
      <c r="O10" s="27"/>
      <c r="P10" s="27"/>
      <c r="Q10" s="27"/>
      <c r="R10" s="27"/>
      <c r="S10" s="34"/>
      <c r="T10" s="26"/>
      <c r="U10" s="27"/>
      <c r="V10" s="27"/>
      <c r="W10" s="59"/>
      <c r="X10" s="60"/>
      <c r="Y10" s="27"/>
      <c r="Z10" s="27"/>
      <c r="AA10" s="27"/>
      <c r="AB10" s="27"/>
      <c r="AC10" s="61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42"/>
    </row>
    <row r="11" spans="1:67" ht="63">
      <c r="A11" s="63">
        <v>7</v>
      </c>
      <c r="B11" s="46" t="s">
        <v>63</v>
      </c>
      <c r="C11" s="48" t="s">
        <v>82</v>
      </c>
      <c r="D11" s="64" t="s">
        <v>323</v>
      </c>
      <c r="E11" s="48" t="s">
        <v>60</v>
      </c>
      <c r="F11" s="63" t="s">
        <v>310</v>
      </c>
      <c r="G11" s="64" t="s">
        <v>329</v>
      </c>
      <c r="H11" s="64"/>
      <c r="I11" s="463" t="s">
        <v>84</v>
      </c>
      <c r="J11" s="453">
        <v>2</v>
      </c>
      <c r="K11" s="156">
        <f t="shared" ref="K11:K12" si="1">J11*36</f>
        <v>72</v>
      </c>
      <c r="L11" s="70" t="s">
        <v>85</v>
      </c>
      <c r="M11" s="70" t="s">
        <v>85</v>
      </c>
      <c r="N11" s="70" t="s">
        <v>85</v>
      </c>
      <c r="O11" s="70" t="s">
        <v>85</v>
      </c>
      <c r="P11" s="70"/>
      <c r="Q11" s="70"/>
      <c r="R11" s="70"/>
      <c r="S11" s="71"/>
      <c r="T11" s="72"/>
      <c r="U11" s="73"/>
      <c r="V11" s="73" t="s">
        <v>326</v>
      </c>
      <c r="W11" s="75"/>
      <c r="X11" s="76">
        <f t="shared" ref="X11:X12" si="2">Y11+Y11*0.1</f>
        <v>140.80000000000001</v>
      </c>
      <c r="Y11" s="77">
        <f t="shared" ref="Y11:Y12" si="3">SUM(Z11:AB11)</f>
        <v>128</v>
      </c>
      <c r="Z11" s="77">
        <f t="shared" ref="Z11:AB11" si="4">AD11+AG11+AJ11+AM11+AP11+AS11+AV11+AY11+BB11+BE11+BH11+BK11</f>
        <v>64</v>
      </c>
      <c r="AA11" s="77">
        <f t="shared" si="4"/>
        <v>0</v>
      </c>
      <c r="AB11" s="77">
        <f t="shared" si="4"/>
        <v>64</v>
      </c>
      <c r="AC11" s="78">
        <f t="shared" ref="AC11:AC12" si="5">K11-X11</f>
        <v>-68.800000000000011</v>
      </c>
      <c r="AD11" s="79">
        <v>16</v>
      </c>
      <c r="AE11" s="79"/>
      <c r="AF11" s="79">
        <v>16</v>
      </c>
      <c r="AG11" s="80">
        <v>16</v>
      </c>
      <c r="AH11" s="80"/>
      <c r="AI11" s="80">
        <v>16</v>
      </c>
      <c r="AJ11" s="79">
        <v>16</v>
      </c>
      <c r="AK11" s="79"/>
      <c r="AL11" s="79">
        <v>16</v>
      </c>
      <c r="AM11" s="80">
        <v>16</v>
      </c>
      <c r="AN11" s="80"/>
      <c r="AO11" s="80">
        <v>16</v>
      </c>
      <c r="AP11" s="79"/>
      <c r="AQ11" s="79"/>
      <c r="AR11" s="79"/>
      <c r="AS11" s="80"/>
      <c r="AT11" s="80"/>
      <c r="AU11" s="80"/>
      <c r="AV11" s="79"/>
      <c r="AW11" s="79"/>
      <c r="AX11" s="79"/>
      <c r="AY11" s="80"/>
      <c r="AZ11" s="80"/>
      <c r="BA11" s="80"/>
      <c r="BB11" s="77"/>
      <c r="BC11" s="77"/>
      <c r="BD11" s="77"/>
      <c r="BE11" s="80"/>
      <c r="BF11" s="80"/>
      <c r="BG11" s="80"/>
      <c r="BH11" s="77"/>
      <c r="BI11" s="77"/>
      <c r="BJ11" s="77"/>
      <c r="BK11" s="80"/>
      <c r="BL11" s="80"/>
      <c r="BM11" s="80"/>
      <c r="BN11" s="70" t="s">
        <v>310</v>
      </c>
      <c r="BO11" s="81">
        <f>Y11/K11*100</f>
        <v>177.77777777777777</v>
      </c>
    </row>
    <row r="12" spans="1:67" ht="15.75">
      <c r="A12" s="63">
        <v>8</v>
      </c>
      <c r="B12" s="48" t="s">
        <v>82</v>
      </c>
      <c r="C12" s="48" t="s">
        <v>82</v>
      </c>
      <c r="D12" s="48" t="s">
        <v>82</v>
      </c>
      <c r="E12" s="48" t="s">
        <v>60</v>
      </c>
      <c r="F12" s="63" t="s">
        <v>330</v>
      </c>
      <c r="G12" s="48" t="s">
        <v>82</v>
      </c>
      <c r="H12" s="63"/>
      <c r="I12" s="463" t="s">
        <v>87</v>
      </c>
      <c r="J12" s="453">
        <v>1</v>
      </c>
      <c r="K12" s="156">
        <f t="shared" si="1"/>
        <v>36</v>
      </c>
      <c r="L12" s="70">
        <v>1</v>
      </c>
      <c r="M12" s="70"/>
      <c r="N12" s="70"/>
      <c r="O12" s="70"/>
      <c r="P12" s="70"/>
      <c r="Q12" s="70"/>
      <c r="R12" s="70"/>
      <c r="S12" s="71"/>
      <c r="T12" s="72"/>
      <c r="U12" s="73"/>
      <c r="V12" s="73">
        <v>1</v>
      </c>
      <c r="W12" s="75"/>
      <c r="X12" s="76">
        <f t="shared" si="2"/>
        <v>39.6</v>
      </c>
      <c r="Y12" s="77">
        <f t="shared" si="3"/>
        <v>36</v>
      </c>
      <c r="Z12" s="77">
        <f t="shared" ref="Z12:AB12" si="6">AD12+AG12+AJ12+AM12+AP12+AS12+AV12+AY12+BB12+BE12+BH12+BK12</f>
        <v>0</v>
      </c>
      <c r="AA12" s="77">
        <f t="shared" si="6"/>
        <v>0</v>
      </c>
      <c r="AB12" s="77">
        <f t="shared" si="6"/>
        <v>36</v>
      </c>
      <c r="AC12" s="78">
        <f t="shared" si="5"/>
        <v>-3.6000000000000014</v>
      </c>
      <c r="AD12" s="79"/>
      <c r="AE12" s="79"/>
      <c r="AF12" s="79">
        <v>36</v>
      </c>
      <c r="AG12" s="80"/>
      <c r="AH12" s="80"/>
      <c r="AI12" s="80"/>
      <c r="AJ12" s="79"/>
      <c r="AK12" s="79"/>
      <c r="AL12" s="79"/>
      <c r="AM12" s="80"/>
      <c r="AN12" s="80"/>
      <c r="AO12" s="80"/>
      <c r="AP12" s="79"/>
      <c r="AQ12" s="79"/>
      <c r="AR12" s="79"/>
      <c r="AS12" s="80"/>
      <c r="AT12" s="80"/>
      <c r="AU12" s="80"/>
      <c r="AV12" s="79"/>
      <c r="AW12" s="79"/>
      <c r="AX12" s="79"/>
      <c r="AY12" s="80"/>
      <c r="AZ12" s="80"/>
      <c r="BA12" s="80"/>
      <c r="BB12" s="77"/>
      <c r="BC12" s="77"/>
      <c r="BD12" s="77"/>
      <c r="BE12" s="80"/>
      <c r="BF12" s="80"/>
      <c r="BG12" s="80"/>
      <c r="BH12" s="77"/>
      <c r="BI12" s="77"/>
      <c r="BJ12" s="77"/>
      <c r="BK12" s="80"/>
      <c r="BL12" s="80"/>
      <c r="BM12" s="80"/>
      <c r="BN12" s="70"/>
      <c r="BO12" s="81"/>
    </row>
    <row r="13" spans="1:67" ht="31.5">
      <c r="A13" s="27"/>
      <c r="B13" s="27"/>
      <c r="C13" s="27"/>
      <c r="D13" s="27"/>
      <c r="E13" s="27" t="s">
        <v>60</v>
      </c>
      <c r="F13" s="27" t="s">
        <v>331</v>
      </c>
      <c r="G13" s="57" t="s">
        <v>329</v>
      </c>
      <c r="H13" s="57"/>
      <c r="I13" s="461" t="s">
        <v>89</v>
      </c>
      <c r="J13" s="462">
        <f>SUM(J14)</f>
        <v>3</v>
      </c>
      <c r="K13" s="61"/>
      <c r="L13" s="27"/>
      <c r="M13" s="27"/>
      <c r="N13" s="27"/>
      <c r="O13" s="27"/>
      <c r="P13" s="27"/>
      <c r="Q13" s="27"/>
      <c r="R13" s="27"/>
      <c r="S13" s="34"/>
      <c r="T13" s="35"/>
      <c r="U13" s="36"/>
      <c r="V13" s="36"/>
      <c r="W13" s="38"/>
      <c r="X13" s="39"/>
      <c r="Y13" s="40"/>
      <c r="Z13" s="40"/>
      <c r="AA13" s="40"/>
      <c r="AB13" s="40"/>
      <c r="AC13" s="41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27"/>
      <c r="BO13" s="42"/>
    </row>
    <row r="14" spans="1:67" ht="31.5">
      <c r="A14" s="63">
        <v>9</v>
      </c>
      <c r="B14" s="46" t="s">
        <v>63</v>
      </c>
      <c r="C14" s="63"/>
      <c r="D14" s="63"/>
      <c r="E14" s="48" t="s">
        <v>60</v>
      </c>
      <c r="F14" s="63" t="s">
        <v>332</v>
      </c>
      <c r="G14" s="64"/>
      <c r="H14" s="64"/>
      <c r="I14" s="464" t="s">
        <v>91</v>
      </c>
      <c r="J14" s="453">
        <v>3</v>
      </c>
      <c r="K14" s="156">
        <f>J14*36</f>
        <v>108</v>
      </c>
      <c r="L14" s="465"/>
      <c r="M14" s="465"/>
      <c r="N14" s="465"/>
      <c r="O14" s="465"/>
      <c r="P14" s="465"/>
      <c r="Q14" s="465"/>
      <c r="R14" s="70"/>
      <c r="S14" s="71"/>
      <c r="T14" s="72"/>
      <c r="U14" s="73"/>
      <c r="V14" s="73">
        <v>123456</v>
      </c>
      <c r="W14" s="75"/>
      <c r="X14" s="76">
        <f>Y14</f>
        <v>72</v>
      </c>
      <c r="Y14" s="77">
        <f t="shared" ref="Y14:Y15" si="7">SUM(Z14:AB14)</f>
        <v>72</v>
      </c>
      <c r="Z14" s="77"/>
      <c r="AA14" s="77"/>
      <c r="AB14" s="77">
        <f t="shared" ref="AB14:AB15" si="8">AF14+AI14+AL14+AO14+AR14+AU14+AX14+BA14+BD14+BG14+BJ14+BM14</f>
        <v>72</v>
      </c>
      <c r="AC14" s="78"/>
      <c r="AD14" s="79"/>
      <c r="AE14" s="79"/>
      <c r="AF14" s="79">
        <v>12</v>
      </c>
      <c r="AG14" s="80"/>
      <c r="AH14" s="80"/>
      <c r="AI14" s="80">
        <v>12</v>
      </c>
      <c r="AJ14" s="79"/>
      <c r="AK14" s="79"/>
      <c r="AL14" s="79">
        <v>12</v>
      </c>
      <c r="AM14" s="80"/>
      <c r="AN14" s="80"/>
      <c r="AO14" s="80">
        <v>12</v>
      </c>
      <c r="AP14" s="79"/>
      <c r="AQ14" s="79"/>
      <c r="AR14" s="79">
        <v>12</v>
      </c>
      <c r="AS14" s="80"/>
      <c r="AT14" s="80"/>
      <c r="AU14" s="80">
        <v>12</v>
      </c>
      <c r="AV14" s="79"/>
      <c r="AW14" s="79"/>
      <c r="AX14" s="79"/>
      <c r="AY14" s="80"/>
      <c r="AZ14" s="80"/>
      <c r="BA14" s="80"/>
      <c r="BB14" s="77"/>
      <c r="BC14" s="77"/>
      <c r="BD14" s="77"/>
      <c r="BE14" s="80"/>
      <c r="BF14" s="80"/>
      <c r="BG14" s="80"/>
      <c r="BH14" s="77"/>
      <c r="BI14" s="77"/>
      <c r="BJ14" s="77"/>
      <c r="BK14" s="80"/>
      <c r="BL14" s="80"/>
      <c r="BM14" s="80"/>
      <c r="BN14" s="70" t="s">
        <v>311</v>
      </c>
      <c r="BO14" s="81">
        <f t="shared" ref="BO14:BO15" si="9">Y14/K14*100</f>
        <v>66.666666666666657</v>
      </c>
    </row>
    <row r="15" spans="1:67" ht="31.5">
      <c r="A15" s="63">
        <v>10</v>
      </c>
      <c r="B15" s="46" t="s">
        <v>63</v>
      </c>
      <c r="C15" s="63"/>
      <c r="D15" s="63"/>
      <c r="E15" s="48" t="s">
        <v>60</v>
      </c>
      <c r="F15" s="48" t="s">
        <v>333</v>
      </c>
      <c r="G15" s="64"/>
      <c r="H15" s="64"/>
      <c r="I15" s="464" t="s">
        <v>93</v>
      </c>
      <c r="J15" s="453"/>
      <c r="K15" s="156"/>
      <c r="L15" s="465"/>
      <c r="M15" s="465"/>
      <c r="N15" s="465"/>
      <c r="O15" s="465"/>
      <c r="P15" s="465"/>
      <c r="Q15" s="465"/>
      <c r="R15" s="70"/>
      <c r="S15" s="71"/>
      <c r="T15" s="72"/>
      <c r="U15" s="73"/>
      <c r="V15" s="73">
        <v>123456</v>
      </c>
      <c r="W15" s="75"/>
      <c r="X15" s="76">
        <f>Y15+Y15*0.1</f>
        <v>360.8</v>
      </c>
      <c r="Y15" s="77">
        <f t="shared" si="7"/>
        <v>328</v>
      </c>
      <c r="Z15" s="77">
        <f>AD15+AG15+AJ15+AM15+AP15+AS15+AV15+AY15+BB15+BE15+BH15+BK15</f>
        <v>0</v>
      </c>
      <c r="AA15" s="77"/>
      <c r="AB15" s="77">
        <f t="shared" si="8"/>
        <v>328</v>
      </c>
      <c r="AC15" s="78">
        <f>K15-X15</f>
        <v>-360.8</v>
      </c>
      <c r="AD15" s="79"/>
      <c r="AE15" s="79"/>
      <c r="AF15" s="79">
        <v>54</v>
      </c>
      <c r="AG15" s="80"/>
      <c r="AH15" s="80"/>
      <c r="AI15" s="80">
        <v>55</v>
      </c>
      <c r="AJ15" s="79"/>
      <c r="AK15" s="79"/>
      <c r="AL15" s="79">
        <v>54</v>
      </c>
      <c r="AM15" s="80"/>
      <c r="AN15" s="80"/>
      <c r="AO15" s="80">
        <v>55</v>
      </c>
      <c r="AP15" s="79"/>
      <c r="AQ15" s="79"/>
      <c r="AR15" s="79">
        <v>54</v>
      </c>
      <c r="AS15" s="80"/>
      <c r="AT15" s="80"/>
      <c r="AU15" s="80">
        <v>56</v>
      </c>
      <c r="AV15" s="79"/>
      <c r="AW15" s="79"/>
      <c r="AX15" s="79"/>
      <c r="AY15" s="80"/>
      <c r="AZ15" s="80"/>
      <c r="BA15" s="80"/>
      <c r="BB15" s="77"/>
      <c r="BC15" s="77"/>
      <c r="BD15" s="77"/>
      <c r="BE15" s="80"/>
      <c r="BF15" s="80"/>
      <c r="BG15" s="80"/>
      <c r="BH15" s="77"/>
      <c r="BI15" s="77"/>
      <c r="BJ15" s="77"/>
      <c r="BK15" s="80"/>
      <c r="BL15" s="80"/>
      <c r="BM15" s="80"/>
      <c r="BN15" s="70" t="s">
        <v>316</v>
      </c>
      <c r="BO15" s="81" t="e">
        <f t="shared" si="9"/>
        <v>#DIV/0!</v>
      </c>
    </row>
    <row r="16" spans="1:67" ht="15.75">
      <c r="A16" s="27"/>
      <c r="B16" s="27"/>
      <c r="C16" s="27"/>
      <c r="D16" s="27"/>
      <c r="E16" s="27" t="s">
        <v>60</v>
      </c>
      <c r="F16" s="28" t="s">
        <v>334</v>
      </c>
      <c r="G16" s="27"/>
      <c r="H16" s="27"/>
      <c r="I16" s="461" t="s">
        <v>95</v>
      </c>
      <c r="J16" s="462"/>
      <c r="K16" s="61"/>
      <c r="L16" s="27"/>
      <c r="M16" s="27"/>
      <c r="N16" s="27"/>
      <c r="O16" s="27"/>
      <c r="P16" s="27"/>
      <c r="Q16" s="27"/>
      <c r="R16" s="27"/>
      <c r="S16" s="34"/>
      <c r="T16" s="35"/>
      <c r="U16" s="36"/>
      <c r="V16" s="36"/>
      <c r="W16" s="38"/>
      <c r="X16" s="39"/>
      <c r="Y16" s="40"/>
      <c r="Z16" s="40"/>
      <c r="AA16" s="40"/>
      <c r="AB16" s="40"/>
      <c r="AC16" s="41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27"/>
      <c r="BO16" s="42"/>
    </row>
    <row r="17" spans="1:67" ht="94.5">
      <c r="A17" s="63">
        <v>11</v>
      </c>
      <c r="B17" s="46" t="s">
        <v>63</v>
      </c>
      <c r="C17" s="63"/>
      <c r="D17" s="64" t="s">
        <v>323</v>
      </c>
      <c r="E17" s="63" t="s">
        <v>60</v>
      </c>
      <c r="F17" s="63" t="s">
        <v>335</v>
      </c>
      <c r="G17" s="63"/>
      <c r="H17" s="63"/>
      <c r="I17" s="463" t="s">
        <v>98</v>
      </c>
      <c r="J17" s="453">
        <v>3</v>
      </c>
      <c r="K17" s="156">
        <f t="shared" ref="K17:K20" si="10">J17*36</f>
        <v>108</v>
      </c>
      <c r="L17" s="70" t="s">
        <v>68</v>
      </c>
      <c r="M17" s="70" t="s">
        <v>68</v>
      </c>
      <c r="N17" s="70" t="s">
        <v>68</v>
      </c>
      <c r="O17" s="70" t="s">
        <v>68</v>
      </c>
      <c r="P17" s="70" t="s">
        <v>68</v>
      </c>
      <c r="Q17" s="70" t="s">
        <v>68</v>
      </c>
      <c r="R17" s="88"/>
      <c r="S17" s="71"/>
      <c r="T17" s="72" t="s">
        <v>336</v>
      </c>
      <c r="U17" s="88"/>
      <c r="V17" s="88"/>
      <c r="W17" s="92"/>
      <c r="X17" s="76">
        <f>Y17+Y17*0.1</f>
        <v>211.2</v>
      </c>
      <c r="Y17" s="77">
        <f>SUM(Z17:AB17)</f>
        <v>192</v>
      </c>
      <c r="Z17" s="77">
        <f>AD17+AG17+AJ17+AM17+AP17+AS17+AV17+AY17+BB17+BE17+BH17+BK17</f>
        <v>96</v>
      </c>
      <c r="AA17" s="77"/>
      <c r="AB17" s="77">
        <f>AF17+AI17+AL17+AO17+AR17+AU17+AX17+BA17+BD17+BG17+BJ17+BM17</f>
        <v>96</v>
      </c>
      <c r="AC17" s="78">
        <f>K17-X17</f>
        <v>-103.19999999999999</v>
      </c>
      <c r="AD17" s="79">
        <v>16</v>
      </c>
      <c r="AE17" s="93"/>
      <c r="AF17" s="79">
        <v>16</v>
      </c>
      <c r="AG17" s="70">
        <v>16</v>
      </c>
      <c r="AH17" s="88"/>
      <c r="AI17" s="70">
        <v>16</v>
      </c>
      <c r="AJ17" s="79">
        <v>16</v>
      </c>
      <c r="AK17" s="79"/>
      <c r="AL17" s="79">
        <v>16</v>
      </c>
      <c r="AM17" s="88">
        <v>16</v>
      </c>
      <c r="AN17" s="88"/>
      <c r="AO17" s="88">
        <v>16</v>
      </c>
      <c r="AP17" s="79">
        <v>16</v>
      </c>
      <c r="AQ17" s="79"/>
      <c r="AR17" s="79">
        <v>16</v>
      </c>
      <c r="AS17" s="88">
        <v>16</v>
      </c>
      <c r="AT17" s="88"/>
      <c r="AU17" s="88">
        <v>16</v>
      </c>
      <c r="AV17" s="79"/>
      <c r="AW17" s="79"/>
      <c r="AX17" s="79"/>
      <c r="AY17" s="88"/>
      <c r="AZ17" s="88"/>
      <c r="BA17" s="88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70" t="s">
        <v>312</v>
      </c>
      <c r="BO17" s="81">
        <f>Y17/K17*100</f>
        <v>177.77777777777777</v>
      </c>
    </row>
    <row r="18" spans="1:67" ht="31.5">
      <c r="A18" s="27"/>
      <c r="B18" s="27"/>
      <c r="C18" s="27"/>
      <c r="D18" s="27"/>
      <c r="E18" s="27" t="s">
        <v>60</v>
      </c>
      <c r="F18" s="27" t="s">
        <v>337</v>
      </c>
      <c r="G18" s="94" t="s">
        <v>329</v>
      </c>
      <c r="H18" s="94"/>
      <c r="I18" s="461" t="s">
        <v>100</v>
      </c>
      <c r="J18" s="462">
        <f>SUM(J19)</f>
        <v>18</v>
      </c>
      <c r="K18" s="61">
        <f t="shared" si="10"/>
        <v>648</v>
      </c>
      <c r="L18" s="27"/>
      <c r="M18" s="27"/>
      <c r="N18" s="27"/>
      <c r="O18" s="27"/>
      <c r="P18" s="27"/>
      <c r="Q18" s="27"/>
      <c r="R18" s="27"/>
      <c r="S18" s="34"/>
      <c r="T18" s="35"/>
      <c r="U18" s="36"/>
      <c r="V18" s="36"/>
      <c r="W18" s="38"/>
      <c r="X18" s="39"/>
      <c r="Y18" s="40"/>
      <c r="Z18" s="40"/>
      <c r="AA18" s="40"/>
      <c r="AB18" s="40"/>
      <c r="AC18" s="41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27"/>
      <c r="BO18" s="42"/>
    </row>
    <row r="19" spans="1:67" ht="15.75">
      <c r="A19" s="63">
        <v>12</v>
      </c>
      <c r="B19" s="63"/>
      <c r="C19" s="63"/>
      <c r="D19" s="63"/>
      <c r="E19" s="48" t="s">
        <v>60</v>
      </c>
      <c r="F19" s="63" t="s">
        <v>338</v>
      </c>
      <c r="G19" s="64"/>
      <c r="H19" s="64"/>
      <c r="I19" s="463" t="s">
        <v>100</v>
      </c>
      <c r="J19" s="453">
        <f>L19+M19+N19+O19+P19+Q19+R19+S19</f>
        <v>18</v>
      </c>
      <c r="K19" s="156">
        <f t="shared" si="10"/>
        <v>648</v>
      </c>
      <c r="L19" s="97">
        <v>3</v>
      </c>
      <c r="M19" s="97">
        <v>3</v>
      </c>
      <c r="N19" s="97">
        <v>3</v>
      </c>
      <c r="O19" s="97">
        <v>3</v>
      </c>
      <c r="P19" s="97">
        <v>3</v>
      </c>
      <c r="Q19" s="97">
        <v>3</v>
      </c>
      <c r="R19" s="97"/>
      <c r="S19" s="98"/>
      <c r="T19" s="72"/>
      <c r="U19" s="73"/>
      <c r="V19" s="73">
        <v>123456</v>
      </c>
      <c r="W19" s="75"/>
      <c r="X19" s="76">
        <f>Y19+Y19*0.1</f>
        <v>422.4</v>
      </c>
      <c r="Y19" s="77">
        <f>SUM(Z19:AB19)</f>
        <v>384</v>
      </c>
      <c r="Z19" s="77"/>
      <c r="AA19" s="77"/>
      <c r="AB19" s="77">
        <f>AF19+AI19+AL19+AO19+AR19+AU19+AX19+BA19+BD19+BG19+BJ19+BM19</f>
        <v>384</v>
      </c>
      <c r="AC19" s="78">
        <f>K19-X19</f>
        <v>225.60000000000002</v>
      </c>
      <c r="AD19" s="79"/>
      <c r="AE19" s="79"/>
      <c r="AF19" s="79">
        <v>64</v>
      </c>
      <c r="AG19" s="80"/>
      <c r="AH19" s="80"/>
      <c r="AI19" s="80">
        <v>64</v>
      </c>
      <c r="AJ19" s="79"/>
      <c r="AK19" s="79"/>
      <c r="AL19" s="79">
        <v>64</v>
      </c>
      <c r="AM19" s="80"/>
      <c r="AN19" s="80"/>
      <c r="AO19" s="80">
        <v>64</v>
      </c>
      <c r="AP19" s="79"/>
      <c r="AQ19" s="79"/>
      <c r="AR19" s="79">
        <v>64</v>
      </c>
      <c r="AS19" s="80"/>
      <c r="AT19" s="80"/>
      <c r="AU19" s="80">
        <v>64</v>
      </c>
      <c r="AV19" s="79"/>
      <c r="AW19" s="79"/>
      <c r="AX19" s="79"/>
      <c r="AY19" s="80"/>
      <c r="AZ19" s="80"/>
      <c r="BA19" s="80"/>
      <c r="BB19" s="77"/>
      <c r="BC19" s="77"/>
      <c r="BD19" s="77"/>
      <c r="BE19" s="80"/>
      <c r="BF19" s="80"/>
      <c r="BG19" s="80"/>
      <c r="BH19" s="77"/>
      <c r="BI19" s="77"/>
      <c r="BJ19" s="77"/>
      <c r="BK19" s="80"/>
      <c r="BL19" s="80"/>
      <c r="BM19" s="80"/>
      <c r="BN19" s="70" t="s">
        <v>313</v>
      </c>
      <c r="BO19" s="81">
        <f t="shared" ref="BO19:BO23" si="11">Y19/K19*100</f>
        <v>59.259259259259252</v>
      </c>
    </row>
    <row r="20" spans="1:67" ht="15.75">
      <c r="A20" s="27"/>
      <c r="B20" s="27"/>
      <c r="C20" s="27"/>
      <c r="D20" s="27"/>
      <c r="E20" s="28" t="s">
        <v>82</v>
      </c>
      <c r="F20" s="28" t="s">
        <v>339</v>
      </c>
      <c r="G20" s="94"/>
      <c r="H20" s="94"/>
      <c r="I20" s="466" t="s">
        <v>116</v>
      </c>
      <c r="J20" s="462">
        <v>12</v>
      </c>
      <c r="K20" s="61">
        <f t="shared" si="10"/>
        <v>432</v>
      </c>
      <c r="L20" s="27"/>
      <c r="M20" s="27"/>
      <c r="N20" s="27"/>
      <c r="O20" s="27"/>
      <c r="P20" s="27"/>
      <c r="Q20" s="27"/>
      <c r="R20" s="27"/>
      <c r="S20" s="34"/>
      <c r="T20" s="35"/>
      <c r="U20" s="36"/>
      <c r="V20" s="36"/>
      <c r="W20" s="38"/>
      <c r="X20" s="39"/>
      <c r="Y20" s="40"/>
      <c r="Z20" s="40"/>
      <c r="AA20" s="40"/>
      <c r="AB20" s="40"/>
      <c r="AC20" s="41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27"/>
      <c r="BO20" s="42">
        <f t="shared" si="11"/>
        <v>0</v>
      </c>
    </row>
    <row r="21" spans="1:67" ht="15.75" hidden="1" customHeight="1">
      <c r="A21" s="63">
        <v>13</v>
      </c>
      <c r="B21" s="46"/>
      <c r="C21" s="63"/>
      <c r="D21" s="63"/>
      <c r="E21" s="48" t="s">
        <v>60</v>
      </c>
      <c r="F21" s="467" t="s">
        <v>340</v>
      </c>
      <c r="G21" s="64"/>
      <c r="H21" s="64"/>
      <c r="I21" s="468" t="s">
        <v>341</v>
      </c>
      <c r="J21" s="453"/>
      <c r="K21" s="156"/>
      <c r="L21" s="70"/>
      <c r="M21" s="70"/>
      <c r="N21" s="70"/>
      <c r="O21" s="70"/>
      <c r="P21" s="70"/>
      <c r="Q21" s="70"/>
      <c r="R21" s="70"/>
      <c r="S21" s="71"/>
      <c r="T21" s="72">
        <v>1</v>
      </c>
      <c r="U21" s="73"/>
      <c r="V21" s="73"/>
      <c r="W21" s="75"/>
      <c r="X21" s="76">
        <f t="shared" ref="X21:X23" si="12">Y21+Y21*0.1</f>
        <v>52.8</v>
      </c>
      <c r="Y21" s="77">
        <f t="shared" ref="Y21:Y23" si="13">SUM(Z21:AB21)</f>
        <v>48</v>
      </c>
      <c r="Z21" s="77">
        <f t="shared" ref="Z21:Z23" si="14">AD21+AG21+AJ21+AM21+AP21+AS21+AV21+AY21+BB21+BE21+BH21+BK21</f>
        <v>32</v>
      </c>
      <c r="AA21" s="77"/>
      <c r="AB21" s="77">
        <f t="shared" ref="AB21:AB23" si="15">AF21+AI21+AL21+AO21+AR21+AU21+AX21+BA21+BD21+BG21+BJ21+BM21</f>
        <v>16</v>
      </c>
      <c r="AC21" s="78">
        <f t="shared" ref="AC21:AC23" si="16">K21-X21</f>
        <v>-52.8</v>
      </c>
      <c r="AD21" s="79">
        <v>32</v>
      </c>
      <c r="AE21" s="79"/>
      <c r="AF21" s="79">
        <v>16</v>
      </c>
      <c r="AG21" s="80"/>
      <c r="AH21" s="80"/>
      <c r="AI21" s="80"/>
      <c r="AJ21" s="79"/>
      <c r="AK21" s="79"/>
      <c r="AL21" s="79"/>
      <c r="AM21" s="80"/>
      <c r="AN21" s="80"/>
      <c r="AO21" s="80"/>
      <c r="AP21" s="79"/>
      <c r="AQ21" s="79"/>
      <c r="AR21" s="79"/>
      <c r="AS21" s="80"/>
      <c r="AT21" s="80"/>
      <c r="AU21" s="80"/>
      <c r="AV21" s="79"/>
      <c r="AW21" s="79"/>
      <c r="AX21" s="79"/>
      <c r="AY21" s="80"/>
      <c r="AZ21" s="80"/>
      <c r="BA21" s="80"/>
      <c r="BB21" s="77"/>
      <c r="BC21" s="77"/>
      <c r="BD21" s="77"/>
      <c r="BE21" s="80"/>
      <c r="BF21" s="80"/>
      <c r="BG21" s="80"/>
      <c r="BH21" s="77"/>
      <c r="BI21" s="77"/>
      <c r="BJ21" s="77"/>
      <c r="BK21" s="80"/>
      <c r="BL21" s="80"/>
      <c r="BM21" s="80"/>
      <c r="BN21" s="70" t="s">
        <v>316</v>
      </c>
      <c r="BO21" s="81" t="e">
        <f t="shared" si="11"/>
        <v>#DIV/0!</v>
      </c>
    </row>
    <row r="22" spans="1:67" ht="15.75" customHeight="1">
      <c r="A22" s="63">
        <v>13</v>
      </c>
      <c r="B22" s="46" t="s">
        <v>63</v>
      </c>
      <c r="C22" s="48" t="s">
        <v>60</v>
      </c>
      <c r="D22" s="63"/>
      <c r="E22" s="48" t="s">
        <v>82</v>
      </c>
      <c r="F22" s="63"/>
      <c r="G22" s="467" t="s">
        <v>342</v>
      </c>
      <c r="H22" s="64"/>
      <c r="I22" s="468" t="s">
        <v>343</v>
      </c>
      <c r="J22" s="453">
        <v>3</v>
      </c>
      <c r="K22" s="156"/>
      <c r="L22" s="70">
        <v>3</v>
      </c>
      <c r="M22" s="70"/>
      <c r="N22" s="70"/>
      <c r="O22" s="70"/>
      <c r="P22" s="70"/>
      <c r="Q22" s="70"/>
      <c r="R22" s="70"/>
      <c r="S22" s="71"/>
      <c r="T22" s="72"/>
      <c r="U22" s="73"/>
      <c r="V22" s="73">
        <v>1</v>
      </c>
      <c r="W22" s="75"/>
      <c r="X22" s="76">
        <f t="shared" si="12"/>
        <v>52.8</v>
      </c>
      <c r="Y22" s="77">
        <f t="shared" si="13"/>
        <v>48</v>
      </c>
      <c r="Z22" s="77">
        <f t="shared" si="14"/>
        <v>32</v>
      </c>
      <c r="AA22" s="77"/>
      <c r="AB22" s="77">
        <f t="shared" si="15"/>
        <v>16</v>
      </c>
      <c r="AC22" s="78">
        <f t="shared" si="16"/>
        <v>-52.8</v>
      </c>
      <c r="AD22" s="79">
        <v>32</v>
      </c>
      <c r="AE22" s="79"/>
      <c r="AF22" s="79">
        <v>16</v>
      </c>
      <c r="AG22" s="80"/>
      <c r="AH22" s="80"/>
      <c r="AI22" s="80"/>
      <c r="AJ22" s="79"/>
      <c r="AK22" s="79"/>
      <c r="AL22" s="79"/>
      <c r="AM22" s="80"/>
      <c r="AN22" s="80"/>
      <c r="AO22" s="80"/>
      <c r="AP22" s="79"/>
      <c r="AQ22" s="79"/>
      <c r="AR22" s="79"/>
      <c r="AS22" s="80"/>
      <c r="AT22" s="80"/>
      <c r="AU22" s="80"/>
      <c r="AV22" s="79"/>
      <c r="AW22" s="79"/>
      <c r="AX22" s="79"/>
      <c r="AY22" s="80"/>
      <c r="AZ22" s="80"/>
      <c r="BA22" s="80"/>
      <c r="BB22" s="77"/>
      <c r="BC22" s="77"/>
      <c r="BD22" s="77"/>
      <c r="BE22" s="80"/>
      <c r="BF22" s="80"/>
      <c r="BG22" s="80"/>
      <c r="BH22" s="77"/>
      <c r="BI22" s="77"/>
      <c r="BJ22" s="77"/>
      <c r="BK22" s="80"/>
      <c r="BL22" s="80"/>
      <c r="BM22" s="80"/>
      <c r="BN22" s="70" t="s">
        <v>316</v>
      </c>
      <c r="BO22" s="81" t="e">
        <f t="shared" si="11"/>
        <v>#DIV/0!</v>
      </c>
    </row>
    <row r="23" spans="1:67" ht="15.75" customHeight="1">
      <c r="A23" s="566">
        <v>14</v>
      </c>
      <c r="B23" s="582" t="s">
        <v>63</v>
      </c>
      <c r="C23" s="584" t="s">
        <v>60</v>
      </c>
      <c r="D23" s="566"/>
      <c r="E23" s="584" t="s">
        <v>82</v>
      </c>
      <c r="F23" s="566"/>
      <c r="G23" s="600" t="s">
        <v>344</v>
      </c>
      <c r="H23" s="469"/>
      <c r="I23" s="468" t="s">
        <v>121</v>
      </c>
      <c r="J23" s="595">
        <v>3</v>
      </c>
      <c r="K23" s="574"/>
      <c r="L23" s="531"/>
      <c r="M23" s="531">
        <v>3</v>
      </c>
      <c r="N23" s="531"/>
      <c r="O23" s="531"/>
      <c r="P23" s="531"/>
      <c r="Q23" s="531"/>
      <c r="R23" s="531"/>
      <c r="S23" s="579"/>
      <c r="T23" s="580"/>
      <c r="U23" s="557"/>
      <c r="V23" s="557">
        <v>2</v>
      </c>
      <c r="W23" s="558"/>
      <c r="X23" s="560">
        <f t="shared" si="12"/>
        <v>52.8</v>
      </c>
      <c r="Y23" s="561">
        <f t="shared" si="13"/>
        <v>48</v>
      </c>
      <c r="Z23" s="561">
        <f t="shared" si="14"/>
        <v>32</v>
      </c>
      <c r="AA23" s="561"/>
      <c r="AB23" s="561">
        <f t="shared" si="15"/>
        <v>16</v>
      </c>
      <c r="AC23" s="547">
        <f t="shared" si="16"/>
        <v>-52.8</v>
      </c>
      <c r="AD23" s="562"/>
      <c r="AE23" s="562"/>
      <c r="AF23" s="562"/>
      <c r="AG23" s="563">
        <v>32</v>
      </c>
      <c r="AH23" s="563"/>
      <c r="AI23" s="563">
        <v>16</v>
      </c>
      <c r="AJ23" s="562"/>
      <c r="AK23" s="562"/>
      <c r="AL23" s="562"/>
      <c r="AM23" s="563"/>
      <c r="AN23" s="563"/>
      <c r="AO23" s="563"/>
      <c r="AP23" s="562"/>
      <c r="AQ23" s="562"/>
      <c r="AR23" s="562"/>
      <c r="AS23" s="563"/>
      <c r="AT23" s="563"/>
      <c r="AU23" s="563"/>
      <c r="AV23" s="562"/>
      <c r="AW23" s="562"/>
      <c r="AX23" s="562"/>
      <c r="AY23" s="563"/>
      <c r="AZ23" s="563"/>
      <c r="BA23" s="563"/>
      <c r="BB23" s="561"/>
      <c r="BC23" s="561"/>
      <c r="BD23" s="561"/>
      <c r="BE23" s="563"/>
      <c r="BF23" s="563"/>
      <c r="BG23" s="563"/>
      <c r="BH23" s="561"/>
      <c r="BI23" s="561"/>
      <c r="BJ23" s="561"/>
      <c r="BK23" s="563"/>
      <c r="BL23" s="563"/>
      <c r="BM23" s="563"/>
      <c r="BN23" s="531" t="s">
        <v>316</v>
      </c>
      <c r="BO23" s="532" t="e">
        <f t="shared" si="11"/>
        <v>#DIV/0!</v>
      </c>
    </row>
    <row r="24" spans="1:67" ht="15.75" customHeight="1">
      <c r="A24" s="519"/>
      <c r="B24" s="519"/>
      <c r="C24" s="519"/>
      <c r="D24" s="519"/>
      <c r="E24" s="519"/>
      <c r="F24" s="519"/>
      <c r="G24" s="519"/>
      <c r="H24" s="470"/>
      <c r="I24" s="468" t="s">
        <v>123</v>
      </c>
      <c r="J24" s="519"/>
      <c r="K24" s="519"/>
      <c r="L24" s="519"/>
      <c r="M24" s="519"/>
      <c r="N24" s="519"/>
      <c r="O24" s="519"/>
      <c r="P24" s="519"/>
      <c r="Q24" s="519"/>
      <c r="R24" s="519"/>
      <c r="S24" s="559"/>
      <c r="T24" s="553"/>
      <c r="U24" s="519"/>
      <c r="V24" s="519"/>
      <c r="W24" s="559"/>
      <c r="X24" s="553"/>
      <c r="Y24" s="519"/>
      <c r="Z24" s="519"/>
      <c r="AA24" s="519"/>
      <c r="AB24" s="519"/>
      <c r="AC24" s="519"/>
      <c r="AD24" s="519"/>
      <c r="AE24" s="519"/>
      <c r="AF24" s="519"/>
      <c r="AG24" s="519"/>
      <c r="AH24" s="519"/>
      <c r="AI24" s="519"/>
      <c r="AJ24" s="519"/>
      <c r="AK24" s="519"/>
      <c r="AL24" s="519"/>
      <c r="AM24" s="519"/>
      <c r="AN24" s="519"/>
      <c r="AO24" s="519"/>
      <c r="AP24" s="519"/>
      <c r="AQ24" s="519"/>
      <c r="AR24" s="519"/>
      <c r="AS24" s="519"/>
      <c r="AT24" s="519"/>
      <c r="AU24" s="519"/>
      <c r="AV24" s="519"/>
      <c r="AW24" s="519"/>
      <c r="AX24" s="519"/>
      <c r="AY24" s="519"/>
      <c r="AZ24" s="519"/>
      <c r="BA24" s="519"/>
      <c r="BB24" s="519"/>
      <c r="BC24" s="519"/>
      <c r="BD24" s="519"/>
      <c r="BE24" s="519"/>
      <c r="BF24" s="519"/>
      <c r="BG24" s="519"/>
      <c r="BH24" s="519"/>
      <c r="BI24" s="519"/>
      <c r="BJ24" s="519"/>
      <c r="BK24" s="519"/>
      <c r="BL24" s="519"/>
      <c r="BM24" s="519"/>
      <c r="BN24" s="519"/>
      <c r="BO24" s="519"/>
    </row>
    <row r="25" spans="1:67" ht="15.75" customHeight="1">
      <c r="A25" s="566">
        <v>15</v>
      </c>
      <c r="B25" s="582" t="s">
        <v>63</v>
      </c>
      <c r="C25" s="584" t="s">
        <v>60</v>
      </c>
      <c r="D25" s="566"/>
      <c r="E25" s="584" t="s">
        <v>82</v>
      </c>
      <c r="F25" s="566"/>
      <c r="G25" s="600" t="s">
        <v>344</v>
      </c>
      <c r="H25" s="469"/>
      <c r="I25" s="468" t="s">
        <v>125</v>
      </c>
      <c r="J25" s="595">
        <v>3</v>
      </c>
      <c r="K25" s="574"/>
      <c r="L25" s="531"/>
      <c r="M25" s="531"/>
      <c r="N25" s="531">
        <v>3</v>
      </c>
      <c r="O25" s="531"/>
      <c r="P25" s="531"/>
      <c r="Q25" s="531"/>
      <c r="R25" s="531"/>
      <c r="S25" s="579"/>
      <c r="T25" s="580"/>
      <c r="U25" s="557"/>
      <c r="V25" s="557">
        <v>3</v>
      </c>
      <c r="W25" s="558"/>
      <c r="X25" s="560">
        <f>Y25+Y25*0.1</f>
        <v>35.200000000000003</v>
      </c>
      <c r="Y25" s="561">
        <f>SUM(Z25:AB25)</f>
        <v>32</v>
      </c>
      <c r="Z25" s="561">
        <f>AD25+AG25+AJ25+AM25+AP25+AS25+AV25+AY25+BB25+BE25+BH25+BK25</f>
        <v>16</v>
      </c>
      <c r="AA25" s="561"/>
      <c r="AB25" s="561">
        <f>AF25+AI25+AL25+AO25+AR25+AU25+AX25+BA25+BD25+BG25+BJ25+BM25</f>
        <v>16</v>
      </c>
      <c r="AC25" s="547">
        <f>K25-X25</f>
        <v>-35.200000000000003</v>
      </c>
      <c r="AD25" s="562"/>
      <c r="AE25" s="562"/>
      <c r="AF25" s="562"/>
      <c r="AG25" s="563"/>
      <c r="AH25" s="563"/>
      <c r="AI25" s="563"/>
      <c r="AJ25" s="562">
        <v>16</v>
      </c>
      <c r="AK25" s="562"/>
      <c r="AL25" s="562">
        <v>16</v>
      </c>
      <c r="AM25" s="563"/>
      <c r="AN25" s="563"/>
      <c r="AO25" s="563"/>
      <c r="AP25" s="562"/>
      <c r="AQ25" s="562"/>
      <c r="AR25" s="562"/>
      <c r="AS25" s="563"/>
      <c r="AT25" s="563"/>
      <c r="AU25" s="563"/>
      <c r="AV25" s="562"/>
      <c r="AW25" s="562"/>
      <c r="AX25" s="562"/>
      <c r="AY25" s="563"/>
      <c r="AZ25" s="563"/>
      <c r="BA25" s="563"/>
      <c r="BB25" s="561"/>
      <c r="BC25" s="561"/>
      <c r="BD25" s="561"/>
      <c r="BE25" s="563"/>
      <c r="BF25" s="563"/>
      <c r="BG25" s="563"/>
      <c r="BH25" s="561"/>
      <c r="BI25" s="561"/>
      <c r="BJ25" s="561"/>
      <c r="BK25" s="563"/>
      <c r="BL25" s="563"/>
      <c r="BM25" s="563"/>
      <c r="BN25" s="531" t="s">
        <v>316</v>
      </c>
      <c r="BO25" s="532" t="e">
        <f>Y25/K25*100</f>
        <v>#DIV/0!</v>
      </c>
    </row>
    <row r="26" spans="1:67" ht="15.75" customHeight="1">
      <c r="A26" s="519"/>
      <c r="B26" s="519"/>
      <c r="C26" s="519"/>
      <c r="D26" s="519"/>
      <c r="E26" s="519"/>
      <c r="F26" s="519"/>
      <c r="G26" s="519"/>
      <c r="H26" s="470"/>
      <c r="I26" s="468" t="s">
        <v>127</v>
      </c>
      <c r="J26" s="519"/>
      <c r="K26" s="519"/>
      <c r="L26" s="519"/>
      <c r="M26" s="519"/>
      <c r="N26" s="519"/>
      <c r="O26" s="519"/>
      <c r="P26" s="519"/>
      <c r="Q26" s="519"/>
      <c r="R26" s="519"/>
      <c r="S26" s="559"/>
      <c r="T26" s="553"/>
      <c r="U26" s="519"/>
      <c r="V26" s="519"/>
      <c r="W26" s="559"/>
      <c r="X26" s="553"/>
      <c r="Y26" s="519"/>
      <c r="Z26" s="519"/>
      <c r="AA26" s="519"/>
      <c r="AB26" s="519"/>
      <c r="AC26" s="519"/>
      <c r="AD26" s="519"/>
      <c r="AE26" s="519"/>
      <c r="AF26" s="519"/>
      <c r="AG26" s="519"/>
      <c r="AH26" s="519"/>
      <c r="AI26" s="519"/>
      <c r="AJ26" s="519"/>
      <c r="AK26" s="519"/>
      <c r="AL26" s="519"/>
      <c r="AM26" s="519"/>
      <c r="AN26" s="519"/>
      <c r="AO26" s="519"/>
      <c r="AP26" s="519"/>
      <c r="AQ26" s="519"/>
      <c r="AR26" s="519"/>
      <c r="AS26" s="519"/>
      <c r="AT26" s="519"/>
      <c r="AU26" s="519"/>
      <c r="AV26" s="519"/>
      <c r="AW26" s="519"/>
      <c r="AX26" s="519"/>
      <c r="AY26" s="519"/>
      <c r="AZ26" s="519"/>
      <c r="BA26" s="519"/>
      <c r="BB26" s="519"/>
      <c r="BC26" s="519"/>
      <c r="BD26" s="519"/>
      <c r="BE26" s="519"/>
      <c r="BF26" s="519"/>
      <c r="BG26" s="519"/>
      <c r="BH26" s="519"/>
      <c r="BI26" s="519"/>
      <c r="BJ26" s="519"/>
      <c r="BK26" s="519"/>
      <c r="BL26" s="519"/>
      <c r="BM26" s="519"/>
      <c r="BN26" s="519"/>
      <c r="BO26" s="519"/>
    </row>
    <row r="27" spans="1:67" ht="15.75" customHeight="1">
      <c r="A27" s="566">
        <v>16</v>
      </c>
      <c r="B27" s="582" t="s">
        <v>63</v>
      </c>
      <c r="C27" s="584" t="s">
        <v>60</v>
      </c>
      <c r="D27" s="566"/>
      <c r="E27" s="584" t="s">
        <v>82</v>
      </c>
      <c r="F27" s="566"/>
      <c r="G27" s="600" t="s">
        <v>344</v>
      </c>
      <c r="H27" s="469"/>
      <c r="I27" s="468" t="s">
        <v>345</v>
      </c>
      <c r="J27" s="595">
        <v>3</v>
      </c>
      <c r="K27" s="574"/>
      <c r="L27" s="531"/>
      <c r="M27" s="531"/>
      <c r="N27" s="531"/>
      <c r="O27" s="531">
        <v>3</v>
      </c>
      <c r="P27" s="531"/>
      <c r="Q27" s="531"/>
      <c r="R27" s="531"/>
      <c r="S27" s="579"/>
      <c r="T27" s="580"/>
      <c r="U27" s="557"/>
      <c r="V27" s="557">
        <v>4</v>
      </c>
      <c r="W27" s="558"/>
      <c r="X27" s="560">
        <f>Y27+Y27*0.1</f>
        <v>0</v>
      </c>
      <c r="Y27" s="561">
        <f>SUM(Z28:AB28)</f>
        <v>0</v>
      </c>
      <c r="Z27" s="561">
        <f>AD28+AG28+AJ28+AM27+AP28+AS28+AV28+AY28+BB28+BE28+BH28+BK28</f>
        <v>32</v>
      </c>
      <c r="AA27" s="561"/>
      <c r="AB27" s="561">
        <f>AF28+AI28+AL28+AO27+AR28+AU28+AX28+BA28+BD28+BG28+BJ28+BM28</f>
        <v>32</v>
      </c>
      <c r="AC27" s="547">
        <f>K27-X27</f>
        <v>0</v>
      </c>
      <c r="AD27" s="562"/>
      <c r="AE27" s="562"/>
      <c r="AF27" s="562"/>
      <c r="AG27" s="563"/>
      <c r="AH27" s="563"/>
      <c r="AI27" s="563"/>
      <c r="AJ27" s="562"/>
      <c r="AK27" s="562"/>
      <c r="AL27" s="562"/>
      <c r="AM27" s="563">
        <v>32</v>
      </c>
      <c r="AN27" s="563"/>
      <c r="AO27" s="563">
        <v>32</v>
      </c>
      <c r="AP27" s="562"/>
      <c r="AQ27" s="562"/>
      <c r="AR27" s="562"/>
      <c r="AS27" s="563"/>
      <c r="AT27" s="563"/>
      <c r="AU27" s="563"/>
      <c r="AV27" s="562"/>
      <c r="AW27" s="562"/>
      <c r="AX27" s="562"/>
      <c r="AY27" s="563"/>
      <c r="AZ27" s="563"/>
      <c r="BA27" s="563"/>
      <c r="BB27" s="561"/>
      <c r="BC27" s="561"/>
      <c r="BD27" s="561"/>
      <c r="BE27" s="563"/>
      <c r="BF27" s="563"/>
      <c r="BG27" s="563"/>
      <c r="BH27" s="561"/>
      <c r="BI27" s="561"/>
      <c r="BJ27" s="561"/>
      <c r="BK27" s="563"/>
      <c r="BL27" s="563"/>
      <c r="BM27" s="563"/>
      <c r="BN27" s="531" t="s">
        <v>316</v>
      </c>
      <c r="BO27" s="532" t="e">
        <f>Y27/K27*100</f>
        <v>#DIV/0!</v>
      </c>
    </row>
    <row r="28" spans="1:67" ht="15.75" customHeight="1">
      <c r="A28" s="519"/>
      <c r="B28" s="519"/>
      <c r="C28" s="519"/>
      <c r="D28" s="519"/>
      <c r="E28" s="519"/>
      <c r="F28" s="519"/>
      <c r="G28" s="519"/>
      <c r="H28" s="470"/>
      <c r="I28" s="468" t="s">
        <v>346</v>
      </c>
      <c r="J28" s="519"/>
      <c r="K28" s="519"/>
      <c r="L28" s="519"/>
      <c r="M28" s="519"/>
      <c r="N28" s="519"/>
      <c r="O28" s="519"/>
      <c r="P28" s="519"/>
      <c r="Q28" s="519"/>
      <c r="R28" s="519"/>
      <c r="S28" s="559"/>
      <c r="T28" s="553"/>
      <c r="U28" s="519"/>
      <c r="V28" s="519"/>
      <c r="W28" s="559"/>
      <c r="X28" s="553"/>
      <c r="Y28" s="519"/>
      <c r="Z28" s="519"/>
      <c r="AA28" s="519"/>
      <c r="AB28" s="519"/>
      <c r="AC28" s="519"/>
      <c r="AD28" s="519"/>
      <c r="AE28" s="519"/>
      <c r="AF28" s="519"/>
      <c r="AG28" s="519"/>
      <c r="AH28" s="519"/>
      <c r="AI28" s="519"/>
      <c r="AJ28" s="519"/>
      <c r="AK28" s="519"/>
      <c r="AL28" s="519"/>
      <c r="AM28" s="519"/>
      <c r="AN28" s="519"/>
      <c r="AO28" s="519"/>
      <c r="AP28" s="519"/>
      <c r="AQ28" s="519"/>
      <c r="AR28" s="519"/>
      <c r="AS28" s="519"/>
      <c r="AT28" s="519"/>
      <c r="AU28" s="519"/>
      <c r="AV28" s="519"/>
      <c r="AW28" s="519"/>
      <c r="AX28" s="519"/>
      <c r="AY28" s="519"/>
      <c r="AZ28" s="519"/>
      <c r="BA28" s="519"/>
      <c r="BB28" s="519"/>
      <c r="BC28" s="519"/>
      <c r="BD28" s="519"/>
      <c r="BE28" s="519"/>
      <c r="BF28" s="519"/>
      <c r="BG28" s="519"/>
      <c r="BH28" s="519"/>
      <c r="BI28" s="519"/>
      <c r="BJ28" s="519"/>
      <c r="BK28" s="519"/>
      <c r="BL28" s="519"/>
      <c r="BM28" s="519"/>
      <c r="BN28" s="519"/>
      <c r="BO28" s="519"/>
    </row>
    <row r="29" spans="1:67" ht="39" customHeight="1">
      <c r="A29" s="27"/>
      <c r="B29" s="27"/>
      <c r="C29" s="27"/>
      <c r="D29" s="27"/>
      <c r="E29" s="28" t="s">
        <v>60</v>
      </c>
      <c r="F29" s="27" t="s">
        <v>347</v>
      </c>
      <c r="G29" s="27"/>
      <c r="H29" s="27"/>
      <c r="I29" s="461" t="s">
        <v>103</v>
      </c>
      <c r="J29" s="462">
        <f>SUM(J30:J31)</f>
        <v>3</v>
      </c>
      <c r="K29" s="61">
        <f t="shared" ref="K29:K31" si="17">J29*36</f>
        <v>108</v>
      </c>
      <c r="L29" s="27"/>
      <c r="M29" s="27"/>
      <c r="N29" s="27"/>
      <c r="O29" s="27"/>
      <c r="P29" s="27"/>
      <c r="Q29" s="27"/>
      <c r="R29" s="27"/>
      <c r="S29" s="34"/>
      <c r="T29" s="35"/>
      <c r="U29" s="36"/>
      <c r="V29" s="36"/>
      <c r="W29" s="38"/>
      <c r="X29" s="39"/>
      <c r="Y29" s="40"/>
      <c r="Z29" s="40"/>
      <c r="AA29" s="40"/>
      <c r="AB29" s="40"/>
      <c r="AC29" s="41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27"/>
      <c r="BO29" s="42">
        <f t="shared" ref="BO29:BO31" si="18">Y29/K29*100</f>
        <v>0</v>
      </c>
    </row>
    <row r="30" spans="1:67" ht="15.75" customHeight="1">
      <c r="A30" s="63">
        <v>17</v>
      </c>
      <c r="B30" s="584" t="s">
        <v>82</v>
      </c>
      <c r="C30" s="63"/>
      <c r="D30" s="63"/>
      <c r="E30" s="48" t="s">
        <v>60</v>
      </c>
      <c r="F30" s="63" t="s">
        <v>348</v>
      </c>
      <c r="G30" s="63"/>
      <c r="H30" s="63"/>
      <c r="I30" s="471" t="s">
        <v>105</v>
      </c>
      <c r="J30" s="453">
        <f>L30+M30+N30+O30+P30+Q30+R30+S30</f>
        <v>3</v>
      </c>
      <c r="K30" s="156">
        <f t="shared" si="17"/>
        <v>108</v>
      </c>
      <c r="L30" s="70"/>
      <c r="M30" s="70"/>
      <c r="N30" s="70">
        <v>3</v>
      </c>
      <c r="O30" s="70"/>
      <c r="P30" s="70"/>
      <c r="Q30" s="70"/>
      <c r="R30" s="70"/>
      <c r="S30" s="71"/>
      <c r="T30" s="72">
        <v>3</v>
      </c>
      <c r="U30" s="73"/>
      <c r="V30" s="73"/>
      <c r="W30" s="75"/>
      <c r="X30" s="76">
        <f t="shared" ref="X30:X31" si="19">Y30+Y30*0.1</f>
        <v>35.200000000000003</v>
      </c>
      <c r="Y30" s="77">
        <f t="shared" ref="Y30:Y31" si="20">SUM(Z30:AB30)</f>
        <v>32</v>
      </c>
      <c r="Z30" s="77">
        <f t="shared" ref="Z30:AB30" si="21">AD30+AG30+AJ30+AM30+AP30+AS30+AV30+AY30+BB30+BE30+BH30+BK30</f>
        <v>16</v>
      </c>
      <c r="AA30" s="77">
        <f t="shared" si="21"/>
        <v>16</v>
      </c>
      <c r="AB30" s="77">
        <f t="shared" si="21"/>
        <v>0</v>
      </c>
      <c r="AC30" s="78">
        <f t="shared" ref="AC30:AC31" si="22">K30-X30</f>
        <v>72.8</v>
      </c>
      <c r="AD30" s="79"/>
      <c r="AE30" s="79"/>
      <c r="AF30" s="79"/>
      <c r="AG30" s="80"/>
      <c r="AH30" s="80"/>
      <c r="AI30" s="80"/>
      <c r="AJ30" s="79">
        <v>16</v>
      </c>
      <c r="AK30" s="79">
        <v>16</v>
      </c>
      <c r="AL30" s="79"/>
      <c r="AM30" s="80"/>
      <c r="AN30" s="80"/>
      <c r="AO30" s="80"/>
      <c r="AP30" s="79"/>
      <c r="AQ30" s="79"/>
      <c r="AR30" s="79"/>
      <c r="AS30" s="80"/>
      <c r="AT30" s="80"/>
      <c r="AU30" s="80"/>
      <c r="AV30" s="79"/>
      <c r="AW30" s="79"/>
      <c r="AX30" s="79"/>
      <c r="AY30" s="80"/>
      <c r="AZ30" s="80"/>
      <c r="BA30" s="80"/>
      <c r="BB30" s="77"/>
      <c r="BC30" s="77"/>
      <c r="BD30" s="77"/>
      <c r="BE30" s="80"/>
      <c r="BF30" s="80"/>
      <c r="BG30" s="80"/>
      <c r="BH30" s="77"/>
      <c r="BI30" s="77"/>
      <c r="BJ30" s="77"/>
      <c r="BK30" s="80"/>
      <c r="BL30" s="80"/>
      <c r="BM30" s="80"/>
      <c r="BN30" s="70" t="s">
        <v>314</v>
      </c>
      <c r="BO30" s="81">
        <f t="shared" si="18"/>
        <v>29.629629629629626</v>
      </c>
    </row>
    <row r="31" spans="1:67" ht="15.75" hidden="1" customHeight="1">
      <c r="A31" s="63">
        <v>18</v>
      </c>
      <c r="B31" s="519"/>
      <c r="C31" s="63"/>
      <c r="D31" s="63"/>
      <c r="E31" s="48" t="s">
        <v>82</v>
      </c>
      <c r="F31" s="63" t="s">
        <v>349</v>
      </c>
      <c r="G31" s="63"/>
      <c r="H31" s="63"/>
      <c r="I31" s="468" t="s">
        <v>107</v>
      </c>
      <c r="J31" s="453"/>
      <c r="K31" s="156">
        <f t="shared" si="17"/>
        <v>0</v>
      </c>
      <c r="L31" s="70"/>
      <c r="M31" s="70"/>
      <c r="N31" s="70"/>
      <c r="O31" s="70">
        <v>3</v>
      </c>
      <c r="P31" s="70"/>
      <c r="Q31" s="70"/>
      <c r="R31" s="70"/>
      <c r="S31" s="71"/>
      <c r="T31" s="72">
        <v>4</v>
      </c>
      <c r="U31" s="73"/>
      <c r="V31" s="73"/>
      <c r="W31" s="75"/>
      <c r="X31" s="76">
        <f t="shared" si="19"/>
        <v>35.200000000000003</v>
      </c>
      <c r="Y31" s="77">
        <f t="shared" si="20"/>
        <v>32</v>
      </c>
      <c r="Z31" s="77">
        <f t="shared" ref="Z31:AB31" si="23">AD31+AG31+AJ31+AM31+AP31+AS31+AV31+AY31+BB31+BE31+BH31+BK31</f>
        <v>16</v>
      </c>
      <c r="AA31" s="77">
        <f t="shared" si="23"/>
        <v>16</v>
      </c>
      <c r="AB31" s="77">
        <f t="shared" si="23"/>
        <v>0</v>
      </c>
      <c r="AC31" s="78">
        <f t="shared" si="22"/>
        <v>-35.200000000000003</v>
      </c>
      <c r="AD31" s="79"/>
      <c r="AE31" s="79"/>
      <c r="AF31" s="79"/>
      <c r="AG31" s="80"/>
      <c r="AH31" s="80"/>
      <c r="AI31" s="80"/>
      <c r="AJ31" s="79"/>
      <c r="AK31" s="79"/>
      <c r="AL31" s="79"/>
      <c r="AM31" s="80">
        <v>16</v>
      </c>
      <c r="AN31" s="80">
        <v>16</v>
      </c>
      <c r="AO31" s="80"/>
      <c r="AP31" s="79"/>
      <c r="AQ31" s="79"/>
      <c r="AR31" s="79"/>
      <c r="AS31" s="80"/>
      <c r="AT31" s="80"/>
      <c r="AU31" s="80"/>
      <c r="AV31" s="79"/>
      <c r="AW31" s="79"/>
      <c r="AX31" s="79"/>
      <c r="AY31" s="80"/>
      <c r="AZ31" s="80"/>
      <c r="BA31" s="80"/>
      <c r="BB31" s="77"/>
      <c r="BC31" s="77"/>
      <c r="BD31" s="77"/>
      <c r="BE31" s="80"/>
      <c r="BF31" s="80"/>
      <c r="BG31" s="80"/>
      <c r="BH31" s="77"/>
      <c r="BI31" s="77"/>
      <c r="BJ31" s="77"/>
      <c r="BK31" s="80"/>
      <c r="BL31" s="80"/>
      <c r="BM31" s="80"/>
      <c r="BN31" s="70" t="s">
        <v>314</v>
      </c>
      <c r="BO31" s="81" t="e">
        <f t="shared" si="18"/>
        <v>#DIV/0!</v>
      </c>
    </row>
    <row r="32" spans="1:67" ht="15.75" customHeight="1">
      <c r="A32" s="27"/>
      <c r="B32" s="27"/>
      <c r="C32" s="27"/>
      <c r="D32" s="27"/>
      <c r="E32" s="28" t="s">
        <v>60</v>
      </c>
      <c r="F32" s="27" t="s">
        <v>361</v>
      </c>
      <c r="G32" s="27"/>
      <c r="H32" s="27"/>
      <c r="I32" s="466" t="s">
        <v>109</v>
      </c>
      <c r="J32" s="462">
        <v>3</v>
      </c>
      <c r="K32" s="61"/>
      <c r="L32" s="57"/>
      <c r="M32" s="57"/>
      <c r="N32" s="57"/>
      <c r="O32" s="57"/>
      <c r="P32" s="57"/>
      <c r="Q32" s="57"/>
      <c r="R32" s="57"/>
      <c r="S32" s="103"/>
      <c r="T32" s="35"/>
      <c r="U32" s="36"/>
      <c r="V32" s="36"/>
      <c r="W32" s="38"/>
      <c r="X32" s="39"/>
      <c r="Y32" s="40"/>
      <c r="Z32" s="40"/>
      <c r="AA32" s="40"/>
      <c r="AB32" s="40"/>
      <c r="AC32" s="41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27"/>
      <c r="BO32" s="42"/>
    </row>
    <row r="33" spans="1:67" ht="15.75" customHeight="1">
      <c r="A33" s="63">
        <v>19</v>
      </c>
      <c r="B33" s="584" t="s">
        <v>82</v>
      </c>
      <c r="C33" s="63"/>
      <c r="D33" s="64" t="s">
        <v>323</v>
      </c>
      <c r="E33" s="48" t="s">
        <v>60</v>
      </c>
      <c r="F33" s="63" t="s">
        <v>350</v>
      </c>
      <c r="G33" s="63"/>
      <c r="H33" s="63"/>
      <c r="I33" s="471" t="s">
        <v>111</v>
      </c>
      <c r="J33" s="453">
        <v>3</v>
      </c>
      <c r="K33" s="156">
        <f t="shared" ref="K33:K34" si="24">J33*36</f>
        <v>108</v>
      </c>
      <c r="L33" s="97" t="s">
        <v>68</v>
      </c>
      <c r="M33" s="97" t="s">
        <v>68</v>
      </c>
      <c r="N33" s="97"/>
      <c r="O33" s="97"/>
      <c r="P33" s="97"/>
      <c r="Q33" s="97"/>
      <c r="R33" s="97"/>
      <c r="S33" s="98"/>
      <c r="T33" s="72"/>
      <c r="U33" s="73"/>
      <c r="V33" s="73" t="s">
        <v>351</v>
      </c>
      <c r="W33" s="75"/>
      <c r="X33" s="76"/>
      <c r="Y33" s="77"/>
      <c r="Z33" s="77"/>
      <c r="AA33" s="77"/>
      <c r="AB33" s="77"/>
      <c r="AC33" s="78"/>
      <c r="AD33" s="79" t="s">
        <v>327</v>
      </c>
      <c r="AE33" s="79"/>
      <c r="AF33" s="79" t="s">
        <v>352</v>
      </c>
      <c r="AG33" s="80" t="s">
        <v>327</v>
      </c>
      <c r="AH33" s="80"/>
      <c r="AI33" s="80" t="s">
        <v>352</v>
      </c>
      <c r="AJ33" s="79"/>
      <c r="AK33" s="79"/>
      <c r="AL33" s="79"/>
      <c r="AM33" s="80"/>
      <c r="AN33" s="80"/>
      <c r="AO33" s="80"/>
      <c r="AP33" s="79"/>
      <c r="AQ33" s="79"/>
      <c r="AR33" s="79"/>
      <c r="AS33" s="80"/>
      <c r="AT33" s="80"/>
      <c r="AU33" s="80"/>
      <c r="AV33" s="79"/>
      <c r="AW33" s="79"/>
      <c r="AX33" s="79"/>
      <c r="AY33" s="80"/>
      <c r="AZ33" s="80"/>
      <c r="BA33" s="80"/>
      <c r="BB33" s="77"/>
      <c r="BC33" s="77"/>
      <c r="BD33" s="77"/>
      <c r="BE33" s="80"/>
      <c r="BF33" s="80"/>
      <c r="BG33" s="80"/>
      <c r="BH33" s="77"/>
      <c r="BI33" s="77"/>
      <c r="BJ33" s="77"/>
      <c r="BK33" s="80"/>
      <c r="BL33" s="80"/>
      <c r="BM33" s="80"/>
      <c r="BN33" s="70" t="s">
        <v>315</v>
      </c>
      <c r="BO33" s="81">
        <f t="shared" ref="BO33:BO34" si="25">Y33/K33*100</f>
        <v>0</v>
      </c>
    </row>
    <row r="34" spans="1:67" ht="15.75" hidden="1" customHeight="1">
      <c r="A34" s="63">
        <v>20</v>
      </c>
      <c r="B34" s="519"/>
      <c r="C34" s="63"/>
      <c r="D34" s="63"/>
      <c r="E34" s="48" t="s">
        <v>82</v>
      </c>
      <c r="F34" s="63" t="s">
        <v>353</v>
      </c>
      <c r="G34" s="63"/>
      <c r="H34" s="63"/>
      <c r="I34" s="468" t="s">
        <v>113</v>
      </c>
      <c r="J34" s="453"/>
      <c r="K34" s="156">
        <f t="shared" si="24"/>
        <v>0</v>
      </c>
      <c r="L34" s="97"/>
      <c r="M34" s="97"/>
      <c r="N34" s="97">
        <v>3</v>
      </c>
      <c r="O34" s="97"/>
      <c r="P34" s="97"/>
      <c r="Q34" s="97"/>
      <c r="R34" s="97"/>
      <c r="S34" s="98"/>
      <c r="T34" s="72"/>
      <c r="U34" s="73"/>
      <c r="V34" s="73">
        <v>3</v>
      </c>
      <c r="W34" s="75"/>
      <c r="X34" s="76">
        <f>Y34+Y34*0.1</f>
        <v>52.8</v>
      </c>
      <c r="Y34" s="77">
        <f>SUM(Z34:AB34)</f>
        <v>48</v>
      </c>
      <c r="Z34" s="77">
        <f>AD34+AG34+AJ34+AM34+AP34+AS34+AV34+AY34+BB34+BE34+BH34+BK34</f>
        <v>16</v>
      </c>
      <c r="AA34" s="77"/>
      <c r="AB34" s="77">
        <f>AF34+AI34+AL34+AO34+AR34+AU34+AX34+BA34+BD34+BG34+BJ34+BM34</f>
        <v>32</v>
      </c>
      <c r="AC34" s="78">
        <f>K34-X34</f>
        <v>-52.8</v>
      </c>
      <c r="AD34" s="79"/>
      <c r="AE34" s="79"/>
      <c r="AF34" s="79"/>
      <c r="AG34" s="80"/>
      <c r="AH34" s="80"/>
      <c r="AI34" s="80"/>
      <c r="AJ34" s="79">
        <v>16</v>
      </c>
      <c r="AK34" s="79"/>
      <c r="AL34" s="79">
        <v>32</v>
      </c>
      <c r="AM34" s="80"/>
      <c r="AN34" s="80"/>
      <c r="AO34" s="80"/>
      <c r="AP34" s="79"/>
      <c r="AQ34" s="79"/>
      <c r="AR34" s="79"/>
      <c r="AS34" s="80"/>
      <c r="AT34" s="80"/>
      <c r="AU34" s="80"/>
      <c r="AV34" s="79"/>
      <c r="AW34" s="79"/>
      <c r="AX34" s="79"/>
      <c r="AY34" s="80"/>
      <c r="AZ34" s="80"/>
      <c r="BA34" s="80"/>
      <c r="BB34" s="77"/>
      <c r="BC34" s="77"/>
      <c r="BD34" s="77"/>
      <c r="BE34" s="80"/>
      <c r="BF34" s="80"/>
      <c r="BG34" s="80"/>
      <c r="BH34" s="77"/>
      <c r="BI34" s="77"/>
      <c r="BJ34" s="77"/>
      <c r="BK34" s="80"/>
      <c r="BL34" s="80"/>
      <c r="BM34" s="80"/>
      <c r="BN34" s="70" t="s">
        <v>315</v>
      </c>
      <c r="BO34" s="81" t="e">
        <f t="shared" si="25"/>
        <v>#DIV/0!</v>
      </c>
    </row>
    <row r="35" spans="1:67" ht="15.75" customHeight="1">
      <c r="A35" s="118"/>
      <c r="B35" s="118"/>
      <c r="C35" s="119"/>
      <c r="D35" s="119"/>
      <c r="E35" s="119" t="s">
        <v>60</v>
      </c>
      <c r="F35" s="119" t="s">
        <v>354</v>
      </c>
      <c r="G35" s="119"/>
      <c r="H35" s="119"/>
      <c r="I35" s="472" t="s">
        <v>148</v>
      </c>
      <c r="J35" s="473">
        <f>SUM(J43+J55+J59+J61+J70+J92+J98+J105+J112+J126+J140+J154+J168)</f>
        <v>15</v>
      </c>
      <c r="K35" s="118"/>
      <c r="L35" s="118"/>
      <c r="M35" s="118"/>
      <c r="N35" s="118"/>
      <c r="O35" s="118"/>
      <c r="P35" s="118"/>
      <c r="Q35" s="118"/>
      <c r="R35" s="118"/>
      <c r="S35" s="125"/>
      <c r="T35" s="117"/>
      <c r="U35" s="118"/>
      <c r="V35" s="118"/>
      <c r="W35" s="126"/>
      <c r="X35" s="124"/>
      <c r="Y35" s="118"/>
      <c r="Z35" s="118"/>
      <c r="AA35" s="118"/>
      <c r="AB35" s="118"/>
      <c r="AC35" s="118"/>
      <c r="AD35" s="118"/>
      <c r="AE35" s="118"/>
      <c r="AF35" s="118"/>
      <c r="AG35" s="118"/>
      <c r="AH35" s="118"/>
      <c r="AI35" s="118"/>
      <c r="AJ35" s="118"/>
      <c r="AK35" s="118"/>
      <c r="AL35" s="118"/>
      <c r="AM35" s="118"/>
      <c r="AN35" s="118"/>
      <c r="AO35" s="118"/>
      <c r="AP35" s="118"/>
      <c r="AQ35" s="118"/>
      <c r="AR35" s="118"/>
      <c r="AS35" s="118"/>
      <c r="AT35" s="118"/>
      <c r="AU35" s="118"/>
      <c r="AV35" s="118"/>
      <c r="AW35" s="118"/>
      <c r="AX35" s="118"/>
      <c r="AY35" s="118"/>
      <c r="AZ35" s="118"/>
      <c r="BA35" s="118"/>
      <c r="BB35" s="118"/>
      <c r="BC35" s="118"/>
      <c r="BD35" s="118"/>
      <c r="BE35" s="118"/>
      <c r="BF35" s="118"/>
      <c r="BG35" s="118"/>
      <c r="BH35" s="118"/>
      <c r="BI35" s="118"/>
      <c r="BJ35" s="118"/>
      <c r="BK35" s="118"/>
      <c r="BL35" s="118"/>
      <c r="BM35" s="118"/>
      <c r="BN35" s="118"/>
      <c r="BO35" s="118"/>
    </row>
    <row r="36" spans="1:67" ht="15.75" customHeight="1">
      <c r="A36" s="118"/>
      <c r="B36" s="118"/>
      <c r="C36" s="119"/>
      <c r="D36" s="119"/>
      <c r="E36" s="119"/>
      <c r="F36" s="119" t="s">
        <v>355</v>
      </c>
      <c r="G36" s="119"/>
      <c r="H36" s="119"/>
      <c r="I36" s="472" t="s">
        <v>150</v>
      </c>
      <c r="J36" s="473"/>
      <c r="K36" s="118"/>
      <c r="L36" s="118"/>
      <c r="M36" s="118"/>
      <c r="N36" s="118"/>
      <c r="O36" s="118"/>
      <c r="P36" s="118"/>
      <c r="Q36" s="118"/>
      <c r="R36" s="118"/>
      <c r="S36" s="125"/>
      <c r="T36" s="117"/>
      <c r="U36" s="118"/>
      <c r="V36" s="118"/>
      <c r="W36" s="126"/>
      <c r="X36" s="124"/>
      <c r="Y36" s="118"/>
      <c r="Z36" s="118"/>
      <c r="AA36" s="118"/>
      <c r="AB36" s="118"/>
      <c r="AC36" s="118"/>
      <c r="AD36" s="118"/>
      <c r="AE36" s="118"/>
      <c r="AF36" s="118"/>
      <c r="AG36" s="118"/>
      <c r="AH36" s="118"/>
      <c r="AI36" s="118"/>
      <c r="AJ36" s="118"/>
      <c r="AK36" s="118"/>
      <c r="AL36" s="118"/>
      <c r="AM36" s="118"/>
      <c r="AN36" s="118"/>
      <c r="AO36" s="118"/>
      <c r="AP36" s="118"/>
      <c r="AQ36" s="118"/>
      <c r="AR36" s="118"/>
      <c r="AS36" s="118"/>
      <c r="AT36" s="118"/>
      <c r="AU36" s="118"/>
      <c r="AV36" s="118"/>
      <c r="AW36" s="118"/>
      <c r="AX36" s="118"/>
      <c r="AY36" s="118"/>
      <c r="AZ36" s="118"/>
      <c r="BA36" s="118"/>
      <c r="BB36" s="118"/>
      <c r="BC36" s="118"/>
      <c r="BD36" s="118"/>
      <c r="BE36" s="118"/>
      <c r="BF36" s="118"/>
      <c r="BG36" s="118"/>
      <c r="BH36" s="118"/>
      <c r="BI36" s="118"/>
      <c r="BJ36" s="118"/>
      <c r="BK36" s="118"/>
      <c r="BL36" s="118"/>
      <c r="BM36" s="118"/>
      <c r="BN36" s="118"/>
      <c r="BO36" s="118"/>
    </row>
    <row r="37" spans="1:67" ht="15.75" customHeight="1">
      <c r="A37" s="70"/>
      <c r="B37" s="70"/>
      <c r="C37" s="63"/>
      <c r="D37" s="63"/>
      <c r="E37" s="63"/>
      <c r="F37" s="63" t="s">
        <v>356</v>
      </c>
      <c r="G37" s="63"/>
      <c r="H37" s="63"/>
      <c r="I37" s="471" t="s">
        <v>152</v>
      </c>
      <c r="J37" s="453">
        <f t="shared" ref="J37:J42" si="26">L37+M37+N37+O37+P37+Q37+R37+S37</f>
        <v>0</v>
      </c>
      <c r="K37" s="156">
        <f t="shared" ref="K37:K44" si="27">J37*36</f>
        <v>0</v>
      </c>
      <c r="L37" s="70"/>
      <c r="M37" s="70"/>
      <c r="N37" s="70"/>
      <c r="O37" s="70"/>
      <c r="P37" s="70"/>
      <c r="Q37" s="70"/>
      <c r="R37" s="70"/>
      <c r="S37" s="71"/>
      <c r="T37" s="72"/>
      <c r="U37" s="73"/>
      <c r="V37" s="73"/>
      <c r="W37" s="75"/>
      <c r="X37" s="76">
        <f t="shared" ref="X37:X42" si="28">Y37+Y37*0.1</f>
        <v>0</v>
      </c>
      <c r="Y37" s="77">
        <f t="shared" ref="Y37:Y42" si="29">SUM(Z37:AB37)</f>
        <v>0</v>
      </c>
      <c r="Z37" s="77">
        <f t="shared" ref="Z37:AB37" si="30">AD37+AG37+AJ37+AM37+AP37+AS37+AV37+AY37+BB37+BE37+BH37+BK37</f>
        <v>0</v>
      </c>
      <c r="AA37" s="77">
        <f t="shared" si="30"/>
        <v>0</v>
      </c>
      <c r="AB37" s="77">
        <f t="shared" si="30"/>
        <v>0</v>
      </c>
      <c r="AC37" s="78">
        <f t="shared" ref="AC37:AC42" si="31">K37-X37</f>
        <v>0</v>
      </c>
      <c r="AD37" s="79"/>
      <c r="AE37" s="79"/>
      <c r="AF37" s="79"/>
      <c r="AG37" s="80"/>
      <c r="AH37" s="80"/>
      <c r="AI37" s="80"/>
      <c r="AJ37" s="79"/>
      <c r="AK37" s="79"/>
      <c r="AL37" s="79"/>
      <c r="AM37" s="80"/>
      <c r="AN37" s="80"/>
      <c r="AO37" s="80"/>
      <c r="AP37" s="79"/>
      <c r="AQ37" s="79"/>
      <c r="AR37" s="79"/>
      <c r="AS37" s="80"/>
      <c r="AT37" s="80"/>
      <c r="AU37" s="80"/>
      <c r="AV37" s="79"/>
      <c r="AW37" s="79"/>
      <c r="AX37" s="79"/>
      <c r="AY37" s="80"/>
      <c r="AZ37" s="80"/>
      <c r="BA37" s="80"/>
      <c r="BB37" s="77"/>
      <c r="BC37" s="77"/>
      <c r="BD37" s="77"/>
      <c r="BE37" s="80"/>
      <c r="BF37" s="80"/>
      <c r="BG37" s="80"/>
      <c r="BH37" s="77"/>
      <c r="BI37" s="77"/>
      <c r="BJ37" s="77"/>
      <c r="BK37" s="80"/>
      <c r="BL37" s="80"/>
      <c r="BM37" s="80"/>
      <c r="BN37" s="130"/>
      <c r="BO37" s="81" t="e">
        <f t="shared" ref="BO37:BO43" si="32">Y37/K37*100</f>
        <v>#DIV/0!</v>
      </c>
    </row>
    <row r="38" spans="1:67" ht="15.75" customHeight="1">
      <c r="A38" s="70"/>
      <c r="B38" s="70"/>
      <c r="C38" s="63"/>
      <c r="D38" s="63"/>
      <c r="E38" s="63"/>
      <c r="F38" s="63" t="s">
        <v>356</v>
      </c>
      <c r="G38" s="63"/>
      <c r="H38" s="63"/>
      <c r="I38" s="471" t="s">
        <v>152</v>
      </c>
      <c r="J38" s="453">
        <f t="shared" si="26"/>
        <v>0</v>
      </c>
      <c r="K38" s="156">
        <f t="shared" si="27"/>
        <v>0</v>
      </c>
      <c r="L38" s="70"/>
      <c r="M38" s="70"/>
      <c r="N38" s="70"/>
      <c r="O38" s="70"/>
      <c r="P38" s="70"/>
      <c r="Q38" s="70"/>
      <c r="R38" s="70"/>
      <c r="S38" s="71"/>
      <c r="T38" s="72"/>
      <c r="U38" s="73"/>
      <c r="V38" s="73"/>
      <c r="W38" s="75"/>
      <c r="X38" s="76">
        <f t="shared" si="28"/>
        <v>0</v>
      </c>
      <c r="Y38" s="77">
        <f t="shared" si="29"/>
        <v>0</v>
      </c>
      <c r="Z38" s="77">
        <f t="shared" ref="Z38:AB38" si="33">AD38+AG38+AJ38+AM38+AP38+AS38+AV38+AY38+BB38+BE38+BH38+BK38</f>
        <v>0</v>
      </c>
      <c r="AA38" s="77">
        <f t="shared" si="33"/>
        <v>0</v>
      </c>
      <c r="AB38" s="77">
        <f t="shared" si="33"/>
        <v>0</v>
      </c>
      <c r="AC38" s="78">
        <f t="shared" si="31"/>
        <v>0</v>
      </c>
      <c r="AD38" s="79"/>
      <c r="AE38" s="79"/>
      <c r="AF38" s="79"/>
      <c r="AG38" s="80"/>
      <c r="AH38" s="80"/>
      <c r="AI38" s="80"/>
      <c r="AJ38" s="79"/>
      <c r="AK38" s="79"/>
      <c r="AL38" s="79"/>
      <c r="AM38" s="80"/>
      <c r="AN38" s="80"/>
      <c r="AO38" s="80"/>
      <c r="AP38" s="79"/>
      <c r="AQ38" s="79"/>
      <c r="AR38" s="79"/>
      <c r="AS38" s="80"/>
      <c r="AT38" s="80"/>
      <c r="AU38" s="80"/>
      <c r="AV38" s="79"/>
      <c r="AW38" s="79"/>
      <c r="AX38" s="79"/>
      <c r="AY38" s="80"/>
      <c r="AZ38" s="80"/>
      <c r="BA38" s="80"/>
      <c r="BB38" s="77"/>
      <c r="BC38" s="77"/>
      <c r="BD38" s="77"/>
      <c r="BE38" s="80"/>
      <c r="BF38" s="80"/>
      <c r="BG38" s="80"/>
      <c r="BH38" s="77"/>
      <c r="BI38" s="77"/>
      <c r="BJ38" s="77"/>
      <c r="BK38" s="80"/>
      <c r="BL38" s="80"/>
      <c r="BM38" s="80"/>
      <c r="BN38" s="130"/>
      <c r="BO38" s="81" t="e">
        <f t="shared" si="32"/>
        <v>#DIV/0!</v>
      </c>
    </row>
    <row r="39" spans="1:67" ht="15.75" customHeight="1">
      <c r="A39" s="70"/>
      <c r="B39" s="70"/>
      <c r="C39" s="63"/>
      <c r="D39" s="63"/>
      <c r="E39" s="63"/>
      <c r="F39" s="63" t="s">
        <v>356</v>
      </c>
      <c r="G39" s="63"/>
      <c r="H39" s="63"/>
      <c r="I39" s="471" t="s">
        <v>152</v>
      </c>
      <c r="J39" s="453">
        <f t="shared" si="26"/>
        <v>0</v>
      </c>
      <c r="K39" s="156">
        <f t="shared" si="27"/>
        <v>0</v>
      </c>
      <c r="L39" s="70"/>
      <c r="M39" s="70"/>
      <c r="N39" s="70"/>
      <c r="O39" s="70"/>
      <c r="P39" s="70"/>
      <c r="Q39" s="70"/>
      <c r="R39" s="70"/>
      <c r="S39" s="71"/>
      <c r="T39" s="72"/>
      <c r="U39" s="73"/>
      <c r="V39" s="73"/>
      <c r="W39" s="75"/>
      <c r="X39" s="76">
        <f t="shared" si="28"/>
        <v>0</v>
      </c>
      <c r="Y39" s="77">
        <f t="shared" si="29"/>
        <v>0</v>
      </c>
      <c r="Z39" s="77">
        <f t="shared" ref="Z39:AB39" si="34">AD39+AG39+AJ39+AM39+AP39+AS39+AV39+AY39+BB39+BE39+BH39+BK39</f>
        <v>0</v>
      </c>
      <c r="AA39" s="77">
        <f t="shared" si="34"/>
        <v>0</v>
      </c>
      <c r="AB39" s="77">
        <f t="shared" si="34"/>
        <v>0</v>
      </c>
      <c r="AC39" s="78">
        <f t="shared" si="31"/>
        <v>0</v>
      </c>
      <c r="AD39" s="79"/>
      <c r="AE39" s="79"/>
      <c r="AF39" s="79"/>
      <c r="AG39" s="80"/>
      <c r="AH39" s="80"/>
      <c r="AI39" s="80"/>
      <c r="AJ39" s="79"/>
      <c r="AK39" s="79"/>
      <c r="AL39" s="79"/>
      <c r="AM39" s="80"/>
      <c r="AN39" s="80"/>
      <c r="AO39" s="80"/>
      <c r="AP39" s="79"/>
      <c r="AQ39" s="79"/>
      <c r="AR39" s="79"/>
      <c r="AS39" s="80"/>
      <c r="AT39" s="80"/>
      <c r="AU39" s="80"/>
      <c r="AV39" s="79"/>
      <c r="AW39" s="79"/>
      <c r="AX39" s="79"/>
      <c r="AY39" s="80"/>
      <c r="AZ39" s="80"/>
      <c r="BA39" s="80"/>
      <c r="BB39" s="77"/>
      <c r="BC39" s="77"/>
      <c r="BD39" s="77"/>
      <c r="BE39" s="80"/>
      <c r="BF39" s="80"/>
      <c r="BG39" s="80"/>
      <c r="BH39" s="77"/>
      <c r="BI39" s="77"/>
      <c r="BJ39" s="77"/>
      <c r="BK39" s="80"/>
      <c r="BL39" s="80"/>
      <c r="BM39" s="80"/>
      <c r="BN39" s="130"/>
      <c r="BO39" s="81" t="e">
        <f t="shared" si="32"/>
        <v>#DIV/0!</v>
      </c>
    </row>
    <row r="40" spans="1:67" ht="15.75" customHeight="1">
      <c r="A40" s="70"/>
      <c r="B40" s="70"/>
      <c r="C40" s="63"/>
      <c r="D40" s="63"/>
      <c r="E40" s="63"/>
      <c r="F40" s="63" t="s">
        <v>356</v>
      </c>
      <c r="G40" s="63"/>
      <c r="H40" s="63"/>
      <c r="I40" s="471" t="s">
        <v>152</v>
      </c>
      <c r="J40" s="453">
        <f t="shared" si="26"/>
        <v>0</v>
      </c>
      <c r="K40" s="156">
        <f t="shared" si="27"/>
        <v>0</v>
      </c>
      <c r="L40" s="70"/>
      <c r="M40" s="70"/>
      <c r="N40" s="70"/>
      <c r="O40" s="70"/>
      <c r="P40" s="70"/>
      <c r="Q40" s="70"/>
      <c r="R40" s="70"/>
      <c r="S40" s="71"/>
      <c r="T40" s="72"/>
      <c r="U40" s="73"/>
      <c r="V40" s="73"/>
      <c r="W40" s="75"/>
      <c r="X40" s="76">
        <f t="shared" si="28"/>
        <v>0</v>
      </c>
      <c r="Y40" s="77">
        <f t="shared" si="29"/>
        <v>0</v>
      </c>
      <c r="Z40" s="77">
        <f t="shared" ref="Z40:AB40" si="35">AD40+AG40+AJ40+AM40+AP40+AS40+AV40+AY40+BB40+BE40+BH40+BK40</f>
        <v>0</v>
      </c>
      <c r="AA40" s="77">
        <f t="shared" si="35"/>
        <v>0</v>
      </c>
      <c r="AB40" s="77">
        <f t="shared" si="35"/>
        <v>0</v>
      </c>
      <c r="AC40" s="78">
        <f t="shared" si="31"/>
        <v>0</v>
      </c>
      <c r="AD40" s="79"/>
      <c r="AE40" s="79"/>
      <c r="AF40" s="79"/>
      <c r="AG40" s="80"/>
      <c r="AH40" s="80"/>
      <c r="AI40" s="80"/>
      <c r="AJ40" s="79"/>
      <c r="AK40" s="79"/>
      <c r="AL40" s="79"/>
      <c r="AM40" s="80"/>
      <c r="AN40" s="80"/>
      <c r="AO40" s="80"/>
      <c r="AP40" s="79"/>
      <c r="AQ40" s="79"/>
      <c r="AR40" s="79"/>
      <c r="AS40" s="80"/>
      <c r="AT40" s="80"/>
      <c r="AU40" s="80"/>
      <c r="AV40" s="79"/>
      <c r="AW40" s="79"/>
      <c r="AX40" s="79"/>
      <c r="AY40" s="80"/>
      <c r="AZ40" s="80"/>
      <c r="BA40" s="80"/>
      <c r="BB40" s="77"/>
      <c r="BC40" s="77"/>
      <c r="BD40" s="77"/>
      <c r="BE40" s="80"/>
      <c r="BF40" s="80"/>
      <c r="BG40" s="80"/>
      <c r="BH40" s="77"/>
      <c r="BI40" s="77"/>
      <c r="BJ40" s="77"/>
      <c r="BK40" s="80"/>
      <c r="BL40" s="80"/>
      <c r="BM40" s="80"/>
      <c r="BN40" s="130"/>
      <c r="BO40" s="81" t="e">
        <f t="shared" si="32"/>
        <v>#DIV/0!</v>
      </c>
    </row>
    <row r="41" spans="1:67" ht="15.75" customHeight="1">
      <c r="A41" s="70"/>
      <c r="B41" s="70"/>
      <c r="C41" s="63"/>
      <c r="D41" s="63"/>
      <c r="E41" s="63"/>
      <c r="F41" s="63" t="s">
        <v>356</v>
      </c>
      <c r="G41" s="63"/>
      <c r="H41" s="63"/>
      <c r="I41" s="471" t="s">
        <v>152</v>
      </c>
      <c r="J41" s="453">
        <f t="shared" si="26"/>
        <v>0</v>
      </c>
      <c r="K41" s="156">
        <f t="shared" si="27"/>
        <v>0</v>
      </c>
      <c r="L41" s="70"/>
      <c r="M41" s="70"/>
      <c r="N41" s="70"/>
      <c r="O41" s="70"/>
      <c r="P41" s="70"/>
      <c r="Q41" s="70"/>
      <c r="R41" s="70"/>
      <c r="S41" s="71"/>
      <c r="T41" s="72"/>
      <c r="U41" s="73"/>
      <c r="V41" s="73"/>
      <c r="W41" s="75"/>
      <c r="X41" s="76">
        <f t="shared" si="28"/>
        <v>0</v>
      </c>
      <c r="Y41" s="77">
        <f t="shared" si="29"/>
        <v>0</v>
      </c>
      <c r="Z41" s="77">
        <f t="shared" ref="Z41:AB41" si="36">AD41+AG41+AJ41+AM41+AP41+AS41+AV41+AY41+BB41+BE41+BH41+BK41</f>
        <v>0</v>
      </c>
      <c r="AA41" s="77">
        <f t="shared" si="36"/>
        <v>0</v>
      </c>
      <c r="AB41" s="77">
        <f t="shared" si="36"/>
        <v>0</v>
      </c>
      <c r="AC41" s="78">
        <f t="shared" si="31"/>
        <v>0</v>
      </c>
      <c r="AD41" s="79"/>
      <c r="AE41" s="79"/>
      <c r="AF41" s="79"/>
      <c r="AG41" s="80"/>
      <c r="AH41" s="80"/>
      <c r="AI41" s="80"/>
      <c r="AJ41" s="79"/>
      <c r="AK41" s="79"/>
      <c r="AL41" s="79"/>
      <c r="AM41" s="80"/>
      <c r="AN41" s="80"/>
      <c r="AO41" s="80"/>
      <c r="AP41" s="79"/>
      <c r="AQ41" s="79"/>
      <c r="AR41" s="79"/>
      <c r="AS41" s="80"/>
      <c r="AT41" s="80"/>
      <c r="AU41" s="80"/>
      <c r="AV41" s="79"/>
      <c r="AW41" s="79"/>
      <c r="AX41" s="79"/>
      <c r="AY41" s="80"/>
      <c r="AZ41" s="80"/>
      <c r="BA41" s="80"/>
      <c r="BB41" s="77"/>
      <c r="BC41" s="77"/>
      <c r="BD41" s="77"/>
      <c r="BE41" s="80"/>
      <c r="BF41" s="80"/>
      <c r="BG41" s="80"/>
      <c r="BH41" s="77"/>
      <c r="BI41" s="77"/>
      <c r="BJ41" s="77"/>
      <c r="BK41" s="80"/>
      <c r="BL41" s="80"/>
      <c r="BM41" s="80"/>
      <c r="BN41" s="130"/>
      <c r="BO41" s="81" t="e">
        <f t="shared" si="32"/>
        <v>#DIV/0!</v>
      </c>
    </row>
    <row r="42" spans="1:67" ht="15.75" customHeight="1">
      <c r="A42" s="70"/>
      <c r="B42" s="70"/>
      <c r="C42" s="63"/>
      <c r="D42" s="63"/>
      <c r="E42" s="63"/>
      <c r="F42" s="63" t="s">
        <v>356</v>
      </c>
      <c r="G42" s="63"/>
      <c r="H42" s="63"/>
      <c r="I42" s="471" t="s">
        <v>152</v>
      </c>
      <c r="J42" s="453">
        <f t="shared" si="26"/>
        <v>0</v>
      </c>
      <c r="K42" s="156">
        <f t="shared" si="27"/>
        <v>0</v>
      </c>
      <c r="L42" s="70"/>
      <c r="M42" s="70"/>
      <c r="N42" s="70"/>
      <c r="O42" s="70"/>
      <c r="P42" s="70"/>
      <c r="Q42" s="70"/>
      <c r="R42" s="70"/>
      <c r="S42" s="71"/>
      <c r="T42" s="72"/>
      <c r="U42" s="73"/>
      <c r="V42" s="73"/>
      <c r="W42" s="75"/>
      <c r="X42" s="76">
        <f t="shared" si="28"/>
        <v>0</v>
      </c>
      <c r="Y42" s="77">
        <f t="shared" si="29"/>
        <v>0</v>
      </c>
      <c r="Z42" s="77">
        <f t="shared" ref="Z42:AB42" si="37">AD42+AG42+AJ42+AM42+AP42+AS42+AV42+AY42+BB42+BE42+BH42+BK42</f>
        <v>0</v>
      </c>
      <c r="AA42" s="77">
        <f t="shared" si="37"/>
        <v>0</v>
      </c>
      <c r="AB42" s="77">
        <f t="shared" si="37"/>
        <v>0</v>
      </c>
      <c r="AC42" s="78">
        <f t="shared" si="31"/>
        <v>0</v>
      </c>
      <c r="AD42" s="79"/>
      <c r="AE42" s="79"/>
      <c r="AF42" s="79"/>
      <c r="AG42" s="80"/>
      <c r="AH42" s="80"/>
      <c r="AI42" s="80"/>
      <c r="AJ42" s="79"/>
      <c r="AK42" s="79"/>
      <c r="AL42" s="79"/>
      <c r="AM42" s="80"/>
      <c r="AN42" s="80"/>
      <c r="AO42" s="80"/>
      <c r="AP42" s="79"/>
      <c r="AQ42" s="79"/>
      <c r="AR42" s="79"/>
      <c r="AS42" s="80"/>
      <c r="AT42" s="80"/>
      <c r="AU42" s="80"/>
      <c r="AV42" s="79"/>
      <c r="AW42" s="79"/>
      <c r="AX42" s="79"/>
      <c r="AY42" s="80"/>
      <c r="AZ42" s="80"/>
      <c r="BA42" s="80"/>
      <c r="BB42" s="77"/>
      <c r="BC42" s="77"/>
      <c r="BD42" s="77"/>
      <c r="BE42" s="80"/>
      <c r="BF42" s="80"/>
      <c r="BG42" s="80"/>
      <c r="BH42" s="77"/>
      <c r="BI42" s="77"/>
      <c r="BJ42" s="77"/>
      <c r="BK42" s="80"/>
      <c r="BL42" s="80"/>
      <c r="BM42" s="80"/>
      <c r="BN42" s="130"/>
      <c r="BO42" s="81" t="e">
        <f t="shared" si="32"/>
        <v>#DIV/0!</v>
      </c>
    </row>
    <row r="43" spans="1:67" ht="15.75" customHeight="1">
      <c r="A43" s="133"/>
      <c r="B43" s="133"/>
      <c r="C43" s="135"/>
      <c r="D43" s="135"/>
      <c r="E43" s="135" t="s">
        <v>60</v>
      </c>
      <c r="F43" s="135" t="s">
        <v>357</v>
      </c>
      <c r="G43" s="135"/>
      <c r="H43" s="135"/>
      <c r="I43" s="474" t="s">
        <v>159</v>
      </c>
      <c r="J43" s="475">
        <v>6</v>
      </c>
      <c r="K43" s="475">
        <f t="shared" si="27"/>
        <v>216</v>
      </c>
      <c r="L43" s="135"/>
      <c r="M43" s="135"/>
      <c r="N43" s="135"/>
      <c r="O43" s="135"/>
      <c r="P43" s="135"/>
      <c r="Q43" s="135"/>
      <c r="R43" s="135"/>
      <c r="S43" s="140"/>
      <c r="T43" s="141"/>
      <c r="U43" s="142"/>
      <c r="V43" s="142"/>
      <c r="W43" s="144"/>
      <c r="X43" s="145"/>
      <c r="Y43" s="146"/>
      <c r="Z43" s="146"/>
      <c r="AA43" s="146"/>
      <c r="AB43" s="146"/>
      <c r="AC43" s="147"/>
      <c r="AD43" s="146"/>
      <c r="AE43" s="146"/>
      <c r="AF43" s="146"/>
      <c r="AG43" s="146"/>
      <c r="AH43" s="146"/>
      <c r="AI43" s="146"/>
      <c r="AJ43" s="146"/>
      <c r="AK43" s="146"/>
      <c r="AL43" s="146"/>
      <c r="AM43" s="146"/>
      <c r="AN43" s="146"/>
      <c r="AO43" s="146"/>
      <c r="AP43" s="146"/>
      <c r="AQ43" s="146"/>
      <c r="AR43" s="146"/>
      <c r="AS43" s="146"/>
      <c r="AT43" s="146"/>
      <c r="AU43" s="146"/>
      <c r="AV43" s="146"/>
      <c r="AW43" s="146"/>
      <c r="AX43" s="146"/>
      <c r="AY43" s="146"/>
      <c r="AZ43" s="146"/>
      <c r="BA43" s="146"/>
      <c r="BB43" s="146"/>
      <c r="BC43" s="146"/>
      <c r="BD43" s="146"/>
      <c r="BE43" s="146"/>
      <c r="BF43" s="146"/>
      <c r="BG43" s="146"/>
      <c r="BH43" s="146"/>
      <c r="BI43" s="146"/>
      <c r="BJ43" s="146"/>
      <c r="BK43" s="146"/>
      <c r="BL43" s="146"/>
      <c r="BM43" s="146"/>
      <c r="BN43" s="135"/>
      <c r="BO43" s="148">
        <f t="shared" si="32"/>
        <v>0</v>
      </c>
    </row>
    <row r="44" spans="1:67" ht="15.75" customHeight="1">
      <c r="A44" s="566">
        <v>21</v>
      </c>
      <c r="B44" s="582" t="s">
        <v>63</v>
      </c>
      <c r="C44" s="566"/>
      <c r="D44" s="566"/>
      <c r="E44" s="566" t="s">
        <v>60</v>
      </c>
      <c r="F44" s="566" t="s">
        <v>358</v>
      </c>
      <c r="G44" s="583" t="s">
        <v>359</v>
      </c>
      <c r="H44" s="469"/>
      <c r="I44" s="471" t="s">
        <v>162</v>
      </c>
      <c r="J44" s="595">
        <v>3</v>
      </c>
      <c r="K44" s="574">
        <f t="shared" si="27"/>
        <v>108</v>
      </c>
      <c r="L44" s="531"/>
      <c r="M44" s="531"/>
      <c r="N44" s="531"/>
      <c r="O44" s="531"/>
      <c r="P44" s="531">
        <v>3</v>
      </c>
      <c r="Q44" s="531">
        <v>3</v>
      </c>
      <c r="R44" s="531"/>
      <c r="S44" s="548"/>
      <c r="T44" s="580"/>
      <c r="U44" s="557"/>
      <c r="V44" s="557">
        <v>56</v>
      </c>
      <c r="W44" s="558"/>
      <c r="X44" s="581">
        <f>Y44+Y44*0.1</f>
        <v>105.6</v>
      </c>
      <c r="Y44" s="561">
        <f>SUM(Z44:AB54)</f>
        <v>96</v>
      </c>
      <c r="Z44" s="586">
        <f t="shared" ref="Z44:AB44" si="38">AD44+AG44+AJ44+AM44+AP44+AS44+AV44+AY44+BB44+BE44+BH44+BK44</f>
        <v>32</v>
      </c>
      <c r="AA44" s="586">
        <f t="shared" si="38"/>
        <v>0</v>
      </c>
      <c r="AB44" s="561">
        <f t="shared" si="38"/>
        <v>64</v>
      </c>
      <c r="AC44" s="547">
        <f>K44-X44</f>
        <v>2.4000000000000057</v>
      </c>
      <c r="AD44" s="562"/>
      <c r="AE44" s="562"/>
      <c r="AF44" s="562"/>
      <c r="AG44" s="563"/>
      <c r="AH44" s="563"/>
      <c r="AI44" s="563"/>
      <c r="AJ44" s="562"/>
      <c r="AK44" s="562"/>
      <c r="AL44" s="562"/>
      <c r="AM44" s="563"/>
      <c r="AN44" s="563"/>
      <c r="AO44" s="563"/>
      <c r="AP44" s="562">
        <v>16</v>
      </c>
      <c r="AQ44" s="562"/>
      <c r="AR44" s="562">
        <v>32</v>
      </c>
      <c r="AS44" s="563">
        <v>16</v>
      </c>
      <c r="AT44" s="563"/>
      <c r="AU44" s="563">
        <v>32</v>
      </c>
      <c r="AV44" s="562"/>
      <c r="AW44" s="562"/>
      <c r="AX44" s="562"/>
      <c r="AY44" s="563"/>
      <c r="AZ44" s="563"/>
      <c r="BA44" s="563"/>
      <c r="BB44" s="562"/>
      <c r="BC44" s="562"/>
      <c r="BD44" s="562"/>
      <c r="BE44" s="563"/>
      <c r="BF44" s="563"/>
      <c r="BG44" s="563"/>
      <c r="BH44" s="562"/>
      <c r="BI44" s="562"/>
      <c r="BJ44" s="562"/>
      <c r="BK44" s="563"/>
      <c r="BL44" s="563"/>
      <c r="BM44" s="563"/>
      <c r="BN44" s="576" t="s">
        <v>316</v>
      </c>
      <c r="BO44" s="532">
        <v>44.444444444444443</v>
      </c>
    </row>
    <row r="45" spans="1:67" ht="15.75" customHeight="1">
      <c r="A45" s="518"/>
      <c r="B45" s="518"/>
      <c r="C45" s="518"/>
      <c r="D45" s="518"/>
      <c r="E45" s="518"/>
      <c r="F45" s="518"/>
      <c r="G45" s="518"/>
      <c r="H45" s="476"/>
      <c r="I45" s="471" t="s">
        <v>164</v>
      </c>
      <c r="J45" s="518"/>
      <c r="K45" s="518"/>
      <c r="L45" s="518"/>
      <c r="M45" s="518"/>
      <c r="N45" s="518"/>
      <c r="O45" s="518"/>
      <c r="P45" s="518"/>
      <c r="Q45" s="518"/>
      <c r="R45" s="518"/>
      <c r="S45" s="549"/>
      <c r="T45" s="552"/>
      <c r="U45" s="518"/>
      <c r="V45" s="518"/>
      <c r="W45" s="578"/>
      <c r="X45" s="544"/>
      <c r="Y45" s="518"/>
      <c r="Z45" s="518"/>
      <c r="AA45" s="518"/>
      <c r="AB45" s="518"/>
      <c r="AC45" s="518"/>
      <c r="AD45" s="518"/>
      <c r="AE45" s="518"/>
      <c r="AF45" s="518"/>
      <c r="AG45" s="518"/>
      <c r="AH45" s="518"/>
      <c r="AI45" s="518"/>
      <c r="AJ45" s="518"/>
      <c r="AK45" s="518"/>
      <c r="AL45" s="518"/>
      <c r="AM45" s="518"/>
      <c r="AN45" s="518"/>
      <c r="AO45" s="518"/>
      <c r="AP45" s="518"/>
      <c r="AQ45" s="518"/>
      <c r="AR45" s="518"/>
      <c r="AS45" s="518"/>
      <c r="AT45" s="518"/>
      <c r="AU45" s="518"/>
      <c r="AV45" s="518"/>
      <c r="AW45" s="518"/>
      <c r="AX45" s="518"/>
      <c r="AY45" s="518"/>
      <c r="AZ45" s="518"/>
      <c r="BA45" s="518"/>
      <c r="BB45" s="518"/>
      <c r="BC45" s="518"/>
      <c r="BD45" s="518"/>
      <c r="BE45" s="518"/>
      <c r="BF45" s="518"/>
      <c r="BG45" s="518"/>
      <c r="BH45" s="518"/>
      <c r="BI45" s="518"/>
      <c r="BJ45" s="518"/>
      <c r="BK45" s="518"/>
      <c r="BL45" s="518"/>
      <c r="BM45" s="518"/>
      <c r="BN45" s="518"/>
      <c r="BO45" s="518"/>
    </row>
    <row r="46" spans="1:67" ht="15.75" customHeight="1">
      <c r="A46" s="518"/>
      <c r="B46" s="518"/>
      <c r="C46" s="518"/>
      <c r="D46" s="518"/>
      <c r="E46" s="518"/>
      <c r="F46" s="518"/>
      <c r="G46" s="518"/>
      <c r="H46" s="476"/>
      <c r="I46" s="471" t="s">
        <v>166</v>
      </c>
      <c r="J46" s="518"/>
      <c r="K46" s="518"/>
      <c r="L46" s="518"/>
      <c r="M46" s="518"/>
      <c r="N46" s="518"/>
      <c r="O46" s="518"/>
      <c r="P46" s="518"/>
      <c r="Q46" s="518"/>
      <c r="R46" s="518"/>
      <c r="S46" s="549"/>
      <c r="T46" s="552"/>
      <c r="U46" s="518"/>
      <c r="V46" s="518"/>
      <c r="W46" s="578"/>
      <c r="X46" s="544"/>
      <c r="Y46" s="518"/>
      <c r="Z46" s="518"/>
      <c r="AA46" s="518"/>
      <c r="AB46" s="518"/>
      <c r="AC46" s="518"/>
      <c r="AD46" s="518"/>
      <c r="AE46" s="518"/>
      <c r="AF46" s="518"/>
      <c r="AG46" s="518"/>
      <c r="AH46" s="518"/>
      <c r="AI46" s="518"/>
      <c r="AJ46" s="518"/>
      <c r="AK46" s="518"/>
      <c r="AL46" s="518"/>
      <c r="AM46" s="518"/>
      <c r="AN46" s="518"/>
      <c r="AO46" s="518"/>
      <c r="AP46" s="518"/>
      <c r="AQ46" s="518"/>
      <c r="AR46" s="518"/>
      <c r="AS46" s="518"/>
      <c r="AT46" s="518"/>
      <c r="AU46" s="518"/>
      <c r="AV46" s="518"/>
      <c r="AW46" s="518"/>
      <c r="AX46" s="518"/>
      <c r="AY46" s="518"/>
      <c r="AZ46" s="518"/>
      <c r="BA46" s="518"/>
      <c r="BB46" s="518"/>
      <c r="BC46" s="518"/>
      <c r="BD46" s="518"/>
      <c r="BE46" s="518"/>
      <c r="BF46" s="518"/>
      <c r="BG46" s="518"/>
      <c r="BH46" s="518"/>
      <c r="BI46" s="518"/>
      <c r="BJ46" s="518"/>
      <c r="BK46" s="518"/>
      <c r="BL46" s="518"/>
      <c r="BM46" s="518"/>
      <c r="BN46" s="518"/>
      <c r="BO46" s="518"/>
    </row>
    <row r="47" spans="1:67" ht="15.75" customHeight="1">
      <c r="A47" s="518"/>
      <c r="B47" s="518"/>
      <c r="C47" s="518"/>
      <c r="D47" s="518"/>
      <c r="E47" s="518"/>
      <c r="F47" s="518"/>
      <c r="G47" s="518"/>
      <c r="H47" s="476"/>
      <c r="I47" s="471" t="s">
        <v>168</v>
      </c>
      <c r="J47" s="518"/>
      <c r="K47" s="518"/>
      <c r="L47" s="518"/>
      <c r="M47" s="518"/>
      <c r="N47" s="518"/>
      <c r="O47" s="518"/>
      <c r="P47" s="518"/>
      <c r="Q47" s="518"/>
      <c r="R47" s="518"/>
      <c r="S47" s="549"/>
      <c r="T47" s="552"/>
      <c r="U47" s="518"/>
      <c r="V47" s="518"/>
      <c r="W47" s="578"/>
      <c r="X47" s="544"/>
      <c r="Y47" s="518"/>
      <c r="Z47" s="518"/>
      <c r="AA47" s="518"/>
      <c r="AB47" s="518"/>
      <c r="AC47" s="518"/>
      <c r="AD47" s="518"/>
      <c r="AE47" s="518"/>
      <c r="AF47" s="518"/>
      <c r="AG47" s="518"/>
      <c r="AH47" s="518"/>
      <c r="AI47" s="518"/>
      <c r="AJ47" s="518"/>
      <c r="AK47" s="518"/>
      <c r="AL47" s="518"/>
      <c r="AM47" s="518"/>
      <c r="AN47" s="518"/>
      <c r="AO47" s="518"/>
      <c r="AP47" s="518"/>
      <c r="AQ47" s="518"/>
      <c r="AR47" s="518"/>
      <c r="AS47" s="518"/>
      <c r="AT47" s="518"/>
      <c r="AU47" s="518"/>
      <c r="AV47" s="518"/>
      <c r="AW47" s="518"/>
      <c r="AX47" s="518"/>
      <c r="AY47" s="518"/>
      <c r="AZ47" s="518"/>
      <c r="BA47" s="518"/>
      <c r="BB47" s="518"/>
      <c r="BC47" s="518"/>
      <c r="BD47" s="518"/>
      <c r="BE47" s="518"/>
      <c r="BF47" s="518"/>
      <c r="BG47" s="518"/>
      <c r="BH47" s="518"/>
      <c r="BI47" s="518"/>
      <c r="BJ47" s="518"/>
      <c r="BK47" s="518"/>
      <c r="BL47" s="518"/>
      <c r="BM47" s="518"/>
      <c r="BN47" s="518"/>
      <c r="BO47" s="518"/>
    </row>
    <row r="48" spans="1:67" ht="15.75" customHeight="1">
      <c r="A48" s="518"/>
      <c r="B48" s="518"/>
      <c r="C48" s="518"/>
      <c r="D48" s="518"/>
      <c r="E48" s="518"/>
      <c r="F48" s="518"/>
      <c r="G48" s="518"/>
      <c r="H48" s="476"/>
      <c r="I48" s="471" t="s">
        <v>170</v>
      </c>
      <c r="J48" s="518"/>
      <c r="K48" s="518"/>
      <c r="L48" s="518"/>
      <c r="M48" s="518"/>
      <c r="N48" s="518"/>
      <c r="O48" s="518"/>
      <c r="P48" s="518"/>
      <c r="Q48" s="518"/>
      <c r="R48" s="518"/>
      <c r="S48" s="549"/>
      <c r="T48" s="552"/>
      <c r="U48" s="518"/>
      <c r="V48" s="518"/>
      <c r="W48" s="578"/>
      <c r="X48" s="544"/>
      <c r="Y48" s="518"/>
      <c r="Z48" s="518"/>
      <c r="AA48" s="518"/>
      <c r="AB48" s="518"/>
      <c r="AC48" s="518"/>
      <c r="AD48" s="518"/>
      <c r="AE48" s="518"/>
      <c r="AF48" s="518"/>
      <c r="AG48" s="518"/>
      <c r="AH48" s="518"/>
      <c r="AI48" s="518"/>
      <c r="AJ48" s="518"/>
      <c r="AK48" s="518"/>
      <c r="AL48" s="518"/>
      <c r="AM48" s="518"/>
      <c r="AN48" s="518"/>
      <c r="AO48" s="518"/>
      <c r="AP48" s="518"/>
      <c r="AQ48" s="518"/>
      <c r="AR48" s="518"/>
      <c r="AS48" s="518"/>
      <c r="AT48" s="518"/>
      <c r="AU48" s="518"/>
      <c r="AV48" s="518"/>
      <c r="AW48" s="518"/>
      <c r="AX48" s="518"/>
      <c r="AY48" s="518"/>
      <c r="AZ48" s="518"/>
      <c r="BA48" s="518"/>
      <c r="BB48" s="518"/>
      <c r="BC48" s="518"/>
      <c r="BD48" s="518"/>
      <c r="BE48" s="518"/>
      <c r="BF48" s="518"/>
      <c r="BG48" s="518"/>
      <c r="BH48" s="518"/>
      <c r="BI48" s="518"/>
      <c r="BJ48" s="518"/>
      <c r="BK48" s="518"/>
      <c r="BL48" s="518"/>
      <c r="BM48" s="518"/>
      <c r="BN48" s="518"/>
      <c r="BO48" s="518"/>
    </row>
    <row r="49" spans="1:67" ht="15.75" customHeight="1">
      <c r="A49" s="518"/>
      <c r="B49" s="518"/>
      <c r="C49" s="518"/>
      <c r="D49" s="518"/>
      <c r="E49" s="518"/>
      <c r="F49" s="518"/>
      <c r="G49" s="518"/>
      <c r="H49" s="476"/>
      <c r="I49" s="471" t="s">
        <v>172</v>
      </c>
      <c r="J49" s="518"/>
      <c r="K49" s="518"/>
      <c r="L49" s="518"/>
      <c r="M49" s="518"/>
      <c r="N49" s="518"/>
      <c r="O49" s="518"/>
      <c r="P49" s="518"/>
      <c r="Q49" s="518"/>
      <c r="R49" s="518"/>
      <c r="S49" s="549"/>
      <c r="T49" s="552"/>
      <c r="U49" s="518"/>
      <c r="V49" s="518"/>
      <c r="W49" s="578"/>
      <c r="X49" s="544"/>
      <c r="Y49" s="518"/>
      <c r="Z49" s="518"/>
      <c r="AA49" s="518"/>
      <c r="AB49" s="518"/>
      <c r="AC49" s="518"/>
      <c r="AD49" s="518"/>
      <c r="AE49" s="518"/>
      <c r="AF49" s="518"/>
      <c r="AG49" s="518"/>
      <c r="AH49" s="518"/>
      <c r="AI49" s="518"/>
      <c r="AJ49" s="518"/>
      <c r="AK49" s="518"/>
      <c r="AL49" s="518"/>
      <c r="AM49" s="518"/>
      <c r="AN49" s="518"/>
      <c r="AO49" s="518"/>
      <c r="AP49" s="518"/>
      <c r="AQ49" s="518"/>
      <c r="AR49" s="518"/>
      <c r="AS49" s="518"/>
      <c r="AT49" s="518"/>
      <c r="AU49" s="518"/>
      <c r="AV49" s="518"/>
      <c r="AW49" s="518"/>
      <c r="AX49" s="518"/>
      <c r="AY49" s="518"/>
      <c r="AZ49" s="518"/>
      <c r="BA49" s="518"/>
      <c r="BB49" s="518"/>
      <c r="BC49" s="518"/>
      <c r="BD49" s="518"/>
      <c r="BE49" s="518"/>
      <c r="BF49" s="518"/>
      <c r="BG49" s="518"/>
      <c r="BH49" s="518"/>
      <c r="BI49" s="518"/>
      <c r="BJ49" s="518"/>
      <c r="BK49" s="518"/>
      <c r="BL49" s="518"/>
      <c r="BM49" s="518"/>
      <c r="BN49" s="518"/>
      <c r="BO49" s="518"/>
    </row>
    <row r="50" spans="1:67" ht="15.75" customHeight="1">
      <c r="A50" s="518"/>
      <c r="B50" s="518"/>
      <c r="C50" s="518"/>
      <c r="D50" s="518"/>
      <c r="E50" s="518"/>
      <c r="F50" s="518"/>
      <c r="G50" s="518"/>
      <c r="H50" s="476"/>
      <c r="I50" s="471" t="s">
        <v>174</v>
      </c>
      <c r="J50" s="518"/>
      <c r="K50" s="518"/>
      <c r="L50" s="518"/>
      <c r="M50" s="518"/>
      <c r="N50" s="518"/>
      <c r="O50" s="518"/>
      <c r="P50" s="518"/>
      <c r="Q50" s="518"/>
      <c r="R50" s="518"/>
      <c r="S50" s="549"/>
      <c r="T50" s="552"/>
      <c r="U50" s="518"/>
      <c r="V50" s="518"/>
      <c r="W50" s="578"/>
      <c r="X50" s="544"/>
      <c r="Y50" s="518"/>
      <c r="Z50" s="518"/>
      <c r="AA50" s="518"/>
      <c r="AB50" s="518"/>
      <c r="AC50" s="518"/>
      <c r="AD50" s="518"/>
      <c r="AE50" s="518"/>
      <c r="AF50" s="518"/>
      <c r="AG50" s="518"/>
      <c r="AH50" s="518"/>
      <c r="AI50" s="518"/>
      <c r="AJ50" s="518"/>
      <c r="AK50" s="518"/>
      <c r="AL50" s="518"/>
      <c r="AM50" s="518"/>
      <c r="AN50" s="518"/>
      <c r="AO50" s="518"/>
      <c r="AP50" s="518"/>
      <c r="AQ50" s="518"/>
      <c r="AR50" s="518"/>
      <c r="AS50" s="518"/>
      <c r="AT50" s="518"/>
      <c r="AU50" s="518"/>
      <c r="AV50" s="518"/>
      <c r="AW50" s="518"/>
      <c r="AX50" s="518"/>
      <c r="AY50" s="518"/>
      <c r="AZ50" s="518"/>
      <c r="BA50" s="518"/>
      <c r="BB50" s="518"/>
      <c r="BC50" s="518"/>
      <c r="BD50" s="518"/>
      <c r="BE50" s="518"/>
      <c r="BF50" s="518"/>
      <c r="BG50" s="518"/>
      <c r="BH50" s="518"/>
      <c r="BI50" s="518"/>
      <c r="BJ50" s="518"/>
      <c r="BK50" s="518"/>
      <c r="BL50" s="518"/>
      <c r="BM50" s="518"/>
      <c r="BN50" s="518"/>
      <c r="BO50" s="518"/>
    </row>
    <row r="51" spans="1:67" ht="15.75" customHeight="1">
      <c r="A51" s="518"/>
      <c r="B51" s="518"/>
      <c r="C51" s="518"/>
      <c r="D51" s="518"/>
      <c r="E51" s="518"/>
      <c r="F51" s="518"/>
      <c r="G51" s="518"/>
      <c r="H51" s="476"/>
      <c r="I51" s="471" t="s">
        <v>176</v>
      </c>
      <c r="J51" s="518"/>
      <c r="K51" s="518"/>
      <c r="L51" s="518"/>
      <c r="M51" s="518"/>
      <c r="N51" s="518"/>
      <c r="O51" s="518"/>
      <c r="P51" s="518"/>
      <c r="Q51" s="518"/>
      <c r="R51" s="518"/>
      <c r="S51" s="549"/>
      <c r="T51" s="552"/>
      <c r="U51" s="518"/>
      <c r="V51" s="518"/>
      <c r="W51" s="578"/>
      <c r="X51" s="544"/>
      <c r="Y51" s="518"/>
      <c r="Z51" s="518"/>
      <c r="AA51" s="518"/>
      <c r="AB51" s="518"/>
      <c r="AC51" s="518"/>
      <c r="AD51" s="518"/>
      <c r="AE51" s="518"/>
      <c r="AF51" s="518"/>
      <c r="AG51" s="518"/>
      <c r="AH51" s="518"/>
      <c r="AI51" s="518"/>
      <c r="AJ51" s="518"/>
      <c r="AK51" s="518"/>
      <c r="AL51" s="518"/>
      <c r="AM51" s="518"/>
      <c r="AN51" s="518"/>
      <c r="AO51" s="518"/>
      <c r="AP51" s="518"/>
      <c r="AQ51" s="518"/>
      <c r="AR51" s="518"/>
      <c r="AS51" s="518"/>
      <c r="AT51" s="518"/>
      <c r="AU51" s="518"/>
      <c r="AV51" s="518"/>
      <c r="AW51" s="518"/>
      <c r="AX51" s="518"/>
      <c r="AY51" s="518"/>
      <c r="AZ51" s="518"/>
      <c r="BA51" s="518"/>
      <c r="BB51" s="518"/>
      <c r="BC51" s="518"/>
      <c r="BD51" s="518"/>
      <c r="BE51" s="518"/>
      <c r="BF51" s="518"/>
      <c r="BG51" s="518"/>
      <c r="BH51" s="518"/>
      <c r="BI51" s="518"/>
      <c r="BJ51" s="518"/>
      <c r="BK51" s="518"/>
      <c r="BL51" s="518"/>
      <c r="BM51" s="518"/>
      <c r="BN51" s="518"/>
      <c r="BO51" s="518"/>
    </row>
    <row r="52" spans="1:67" ht="15.75" customHeight="1">
      <c r="A52" s="518"/>
      <c r="B52" s="518"/>
      <c r="C52" s="518"/>
      <c r="D52" s="518"/>
      <c r="E52" s="518"/>
      <c r="F52" s="518"/>
      <c r="G52" s="518"/>
      <c r="H52" s="476"/>
      <c r="I52" s="471" t="s">
        <v>178</v>
      </c>
      <c r="J52" s="518"/>
      <c r="K52" s="518"/>
      <c r="L52" s="518"/>
      <c r="M52" s="518"/>
      <c r="N52" s="518"/>
      <c r="O52" s="518"/>
      <c r="P52" s="518"/>
      <c r="Q52" s="518"/>
      <c r="R52" s="518"/>
      <c r="S52" s="549"/>
      <c r="T52" s="552"/>
      <c r="U52" s="518"/>
      <c r="V52" s="518"/>
      <c r="W52" s="578"/>
      <c r="X52" s="544"/>
      <c r="Y52" s="518"/>
      <c r="Z52" s="518"/>
      <c r="AA52" s="518"/>
      <c r="AB52" s="518"/>
      <c r="AC52" s="518"/>
      <c r="AD52" s="518"/>
      <c r="AE52" s="518"/>
      <c r="AF52" s="518"/>
      <c r="AG52" s="518"/>
      <c r="AH52" s="518"/>
      <c r="AI52" s="518"/>
      <c r="AJ52" s="518"/>
      <c r="AK52" s="518"/>
      <c r="AL52" s="518"/>
      <c r="AM52" s="518"/>
      <c r="AN52" s="518"/>
      <c r="AO52" s="518"/>
      <c r="AP52" s="518"/>
      <c r="AQ52" s="518"/>
      <c r="AR52" s="518"/>
      <c r="AS52" s="518"/>
      <c r="AT52" s="518"/>
      <c r="AU52" s="518"/>
      <c r="AV52" s="518"/>
      <c r="AW52" s="518"/>
      <c r="AX52" s="518"/>
      <c r="AY52" s="518"/>
      <c r="AZ52" s="518"/>
      <c r="BA52" s="518"/>
      <c r="BB52" s="518"/>
      <c r="BC52" s="518"/>
      <c r="BD52" s="518"/>
      <c r="BE52" s="518"/>
      <c r="BF52" s="518"/>
      <c r="BG52" s="518"/>
      <c r="BH52" s="518"/>
      <c r="BI52" s="518"/>
      <c r="BJ52" s="518"/>
      <c r="BK52" s="518"/>
      <c r="BL52" s="518"/>
      <c r="BM52" s="518"/>
      <c r="BN52" s="518"/>
      <c r="BO52" s="518"/>
    </row>
    <row r="53" spans="1:67" ht="15.75" customHeight="1">
      <c r="A53" s="518"/>
      <c r="B53" s="518"/>
      <c r="C53" s="518"/>
      <c r="D53" s="518"/>
      <c r="E53" s="518"/>
      <c r="F53" s="518"/>
      <c r="G53" s="518"/>
      <c r="H53" s="476"/>
      <c r="I53" s="471" t="s">
        <v>180</v>
      </c>
      <c r="J53" s="518"/>
      <c r="K53" s="518"/>
      <c r="L53" s="518"/>
      <c r="M53" s="518"/>
      <c r="N53" s="518"/>
      <c r="O53" s="518"/>
      <c r="P53" s="518"/>
      <c r="Q53" s="518"/>
      <c r="R53" s="518"/>
      <c r="S53" s="549"/>
      <c r="T53" s="552"/>
      <c r="U53" s="518"/>
      <c r="V53" s="518"/>
      <c r="W53" s="578"/>
      <c r="X53" s="544"/>
      <c r="Y53" s="518"/>
      <c r="Z53" s="518"/>
      <c r="AA53" s="518"/>
      <c r="AB53" s="518"/>
      <c r="AC53" s="518"/>
      <c r="AD53" s="518"/>
      <c r="AE53" s="518"/>
      <c r="AF53" s="518"/>
      <c r="AG53" s="518"/>
      <c r="AH53" s="518"/>
      <c r="AI53" s="518"/>
      <c r="AJ53" s="518"/>
      <c r="AK53" s="518"/>
      <c r="AL53" s="518"/>
      <c r="AM53" s="518"/>
      <c r="AN53" s="518"/>
      <c r="AO53" s="518"/>
      <c r="AP53" s="518"/>
      <c r="AQ53" s="518"/>
      <c r="AR53" s="518"/>
      <c r="AS53" s="518"/>
      <c r="AT53" s="518"/>
      <c r="AU53" s="518"/>
      <c r="AV53" s="518"/>
      <c r="AW53" s="518"/>
      <c r="AX53" s="518"/>
      <c r="AY53" s="518"/>
      <c r="AZ53" s="518"/>
      <c r="BA53" s="518"/>
      <c r="BB53" s="518"/>
      <c r="BC53" s="518"/>
      <c r="BD53" s="518"/>
      <c r="BE53" s="518"/>
      <c r="BF53" s="518"/>
      <c r="BG53" s="518"/>
      <c r="BH53" s="518"/>
      <c r="BI53" s="518"/>
      <c r="BJ53" s="518"/>
      <c r="BK53" s="518"/>
      <c r="BL53" s="518"/>
      <c r="BM53" s="518"/>
      <c r="BN53" s="518"/>
      <c r="BO53" s="518"/>
    </row>
    <row r="54" spans="1:67" ht="15.75" customHeight="1">
      <c r="A54" s="519"/>
      <c r="B54" s="519"/>
      <c r="C54" s="519"/>
      <c r="D54" s="519"/>
      <c r="E54" s="519"/>
      <c r="F54" s="519"/>
      <c r="G54" s="519"/>
      <c r="H54" s="470"/>
      <c r="I54" s="471" t="s">
        <v>182</v>
      </c>
      <c r="J54" s="519"/>
      <c r="K54" s="519"/>
      <c r="L54" s="519"/>
      <c r="M54" s="519"/>
      <c r="N54" s="519"/>
      <c r="O54" s="519"/>
      <c r="P54" s="519"/>
      <c r="Q54" s="519"/>
      <c r="R54" s="519"/>
      <c r="S54" s="550"/>
      <c r="T54" s="553"/>
      <c r="U54" s="519"/>
      <c r="V54" s="519"/>
      <c r="W54" s="559"/>
      <c r="X54" s="545"/>
      <c r="Y54" s="519"/>
      <c r="Z54" s="519"/>
      <c r="AA54" s="519"/>
      <c r="AB54" s="519"/>
      <c r="AC54" s="519"/>
      <c r="AD54" s="519"/>
      <c r="AE54" s="519"/>
      <c r="AF54" s="519"/>
      <c r="AG54" s="519"/>
      <c r="AH54" s="519"/>
      <c r="AI54" s="519"/>
      <c r="AJ54" s="519"/>
      <c r="AK54" s="519"/>
      <c r="AL54" s="519"/>
      <c r="AM54" s="519"/>
      <c r="AN54" s="519"/>
      <c r="AO54" s="519"/>
      <c r="AP54" s="519"/>
      <c r="AQ54" s="519"/>
      <c r="AR54" s="519"/>
      <c r="AS54" s="519"/>
      <c r="AT54" s="519"/>
      <c r="AU54" s="519"/>
      <c r="AV54" s="519"/>
      <c r="AW54" s="519"/>
      <c r="AX54" s="519"/>
      <c r="AY54" s="519"/>
      <c r="AZ54" s="519"/>
      <c r="BA54" s="519"/>
      <c r="BB54" s="519"/>
      <c r="BC54" s="519"/>
      <c r="BD54" s="519"/>
      <c r="BE54" s="519"/>
      <c r="BF54" s="519"/>
      <c r="BG54" s="519"/>
      <c r="BH54" s="519"/>
      <c r="BI54" s="519"/>
      <c r="BJ54" s="519"/>
      <c r="BK54" s="519"/>
      <c r="BL54" s="519"/>
      <c r="BM54" s="519"/>
      <c r="BN54" s="519"/>
      <c r="BO54" s="519"/>
    </row>
    <row r="55" spans="1:67" ht="15.75" hidden="1" customHeight="1">
      <c r="A55" s="133"/>
      <c r="B55" s="133"/>
      <c r="C55" s="135"/>
      <c r="D55" s="135"/>
      <c r="E55" s="135"/>
      <c r="F55" s="135"/>
      <c r="G55" s="135"/>
      <c r="H55" s="135"/>
      <c r="I55" s="478" t="s">
        <v>116</v>
      </c>
      <c r="J55" s="475"/>
      <c r="K55" s="158">
        <f t="shared" ref="K55:K58" si="39">J55*36</f>
        <v>0</v>
      </c>
      <c r="L55" s="135"/>
      <c r="M55" s="135"/>
      <c r="N55" s="135"/>
      <c r="O55" s="135"/>
      <c r="P55" s="135"/>
      <c r="Q55" s="135"/>
      <c r="R55" s="135"/>
      <c r="S55" s="140"/>
      <c r="T55" s="141"/>
      <c r="U55" s="142"/>
      <c r="V55" s="142"/>
      <c r="W55" s="144"/>
      <c r="X55" s="145"/>
      <c r="Y55" s="146"/>
      <c r="Z55" s="146"/>
      <c r="AA55" s="146"/>
      <c r="AB55" s="146"/>
      <c r="AC55" s="147"/>
      <c r="AD55" s="146"/>
      <c r="AE55" s="146"/>
      <c r="AF55" s="146"/>
      <c r="AG55" s="146"/>
      <c r="AH55" s="146"/>
      <c r="AI55" s="146"/>
      <c r="AJ55" s="146"/>
      <c r="AK55" s="146"/>
      <c r="AL55" s="146"/>
      <c r="AM55" s="146"/>
      <c r="AN55" s="146"/>
      <c r="AO55" s="146"/>
      <c r="AP55" s="146"/>
      <c r="AQ55" s="146"/>
      <c r="AR55" s="146"/>
      <c r="AS55" s="146"/>
      <c r="AT55" s="146"/>
      <c r="AU55" s="146"/>
      <c r="AV55" s="146"/>
      <c r="AW55" s="146"/>
      <c r="AX55" s="146"/>
      <c r="AY55" s="146"/>
      <c r="AZ55" s="146"/>
      <c r="BA55" s="146"/>
      <c r="BB55" s="146"/>
      <c r="BC55" s="146"/>
      <c r="BD55" s="146"/>
      <c r="BE55" s="146"/>
      <c r="BF55" s="146"/>
      <c r="BG55" s="146"/>
      <c r="BH55" s="146"/>
      <c r="BI55" s="146"/>
      <c r="BJ55" s="146"/>
      <c r="BK55" s="146"/>
      <c r="BL55" s="146"/>
      <c r="BM55" s="146"/>
      <c r="BN55" s="135"/>
      <c r="BO55" s="148" t="e">
        <f t="shared" ref="BO55:BO58" si="40">Y55/K55*100</f>
        <v>#DIV/0!</v>
      </c>
    </row>
    <row r="56" spans="1:67" ht="15.75" hidden="1" customHeight="1">
      <c r="A56" s="25"/>
      <c r="B56" s="25"/>
      <c r="C56" s="63"/>
      <c r="D56" s="63"/>
      <c r="E56" s="63"/>
      <c r="F56" s="63" t="s">
        <v>360</v>
      </c>
      <c r="G56" s="63"/>
      <c r="H56" s="63"/>
      <c r="I56" s="468" t="s">
        <v>162</v>
      </c>
      <c r="J56" s="453"/>
      <c r="K56" s="156">
        <f t="shared" si="39"/>
        <v>0</v>
      </c>
      <c r="L56" s="70">
        <v>3</v>
      </c>
      <c r="M56" s="70"/>
      <c r="N56" s="70"/>
      <c r="O56" s="70"/>
      <c r="P56" s="70"/>
      <c r="Q56" s="70"/>
      <c r="R56" s="70"/>
      <c r="S56" s="71"/>
      <c r="T56" s="72"/>
      <c r="U56" s="73"/>
      <c r="V56" s="73">
        <v>1</v>
      </c>
      <c r="W56" s="75"/>
      <c r="X56" s="76">
        <f t="shared" ref="X56:X58" si="41">Y56+Y56*0.1</f>
        <v>52.8</v>
      </c>
      <c r="Y56" s="77">
        <f t="shared" ref="Y56:Y58" si="42">SUM(Z56:AB56)</f>
        <v>48</v>
      </c>
      <c r="Z56" s="77">
        <f t="shared" ref="Z56:Z58" si="43">AD56+AG56+AJ56+AM56+AP56+AS56+AV56+AY56+BB56+BE56+BH56+BK56</f>
        <v>32</v>
      </c>
      <c r="AA56" s="77"/>
      <c r="AB56" s="77">
        <f t="shared" ref="AB56:AB58" si="44">AF56+AI56+AL56+AO56+AR56+AU56+AX56+BA56+BD56+BG56+BJ56+BM56</f>
        <v>16</v>
      </c>
      <c r="AC56" s="78">
        <f t="shared" ref="AC56:AC58" si="45">K56-X56</f>
        <v>-52.8</v>
      </c>
      <c r="AD56" s="79">
        <v>32</v>
      </c>
      <c r="AE56" s="79"/>
      <c r="AF56" s="79">
        <v>16</v>
      </c>
      <c r="AG56" s="80"/>
      <c r="AH56" s="80"/>
      <c r="AI56" s="80"/>
      <c r="AJ56" s="79"/>
      <c r="AK56" s="79"/>
      <c r="AL56" s="79"/>
      <c r="AM56" s="80"/>
      <c r="AN56" s="80"/>
      <c r="AO56" s="80"/>
      <c r="AP56" s="79"/>
      <c r="AQ56" s="79"/>
      <c r="AR56" s="79"/>
      <c r="AS56" s="80"/>
      <c r="AT56" s="80"/>
      <c r="AU56" s="80"/>
      <c r="AV56" s="79"/>
      <c r="AW56" s="79"/>
      <c r="AX56" s="79"/>
      <c r="AY56" s="80"/>
      <c r="AZ56" s="80"/>
      <c r="BA56" s="80"/>
      <c r="BB56" s="77"/>
      <c r="BC56" s="77"/>
      <c r="BD56" s="77"/>
      <c r="BE56" s="80"/>
      <c r="BF56" s="80"/>
      <c r="BG56" s="80"/>
      <c r="BH56" s="77"/>
      <c r="BI56" s="77"/>
      <c r="BJ56" s="77"/>
      <c r="BK56" s="80"/>
      <c r="BL56" s="80"/>
      <c r="BM56" s="80"/>
      <c r="BN56" s="70" t="s">
        <v>316</v>
      </c>
      <c r="BO56" s="81" t="e">
        <f t="shared" si="40"/>
        <v>#DIV/0!</v>
      </c>
    </row>
    <row r="57" spans="1:67" ht="15.75" hidden="1" customHeight="1">
      <c r="A57" s="25"/>
      <c r="B57" s="25"/>
      <c r="C57" s="63"/>
      <c r="D57" s="63"/>
      <c r="E57" s="63"/>
      <c r="F57" s="63" t="s">
        <v>360</v>
      </c>
      <c r="G57" s="63"/>
      <c r="H57" s="63"/>
      <c r="I57" s="468" t="s">
        <v>164</v>
      </c>
      <c r="J57" s="453"/>
      <c r="K57" s="156">
        <f t="shared" si="39"/>
        <v>0</v>
      </c>
      <c r="L57" s="70"/>
      <c r="M57" s="70">
        <v>3</v>
      </c>
      <c r="N57" s="70"/>
      <c r="O57" s="70"/>
      <c r="P57" s="70"/>
      <c r="Q57" s="70"/>
      <c r="R57" s="70"/>
      <c r="S57" s="71"/>
      <c r="T57" s="72"/>
      <c r="U57" s="73"/>
      <c r="V57" s="73">
        <v>2</v>
      </c>
      <c r="W57" s="75"/>
      <c r="X57" s="76">
        <f t="shared" si="41"/>
        <v>52.8</v>
      </c>
      <c r="Y57" s="77">
        <f t="shared" si="42"/>
        <v>48</v>
      </c>
      <c r="Z57" s="77">
        <f t="shared" si="43"/>
        <v>16</v>
      </c>
      <c r="AA57" s="77"/>
      <c r="AB57" s="77">
        <f t="shared" si="44"/>
        <v>32</v>
      </c>
      <c r="AC57" s="78">
        <f t="shared" si="45"/>
        <v>-52.8</v>
      </c>
      <c r="AD57" s="79"/>
      <c r="AE57" s="79"/>
      <c r="AF57" s="79"/>
      <c r="AG57" s="80">
        <v>16</v>
      </c>
      <c r="AH57" s="80"/>
      <c r="AI57" s="80">
        <v>32</v>
      </c>
      <c r="AJ57" s="79"/>
      <c r="AK57" s="79"/>
      <c r="AL57" s="79"/>
      <c r="AM57" s="80"/>
      <c r="AN57" s="80"/>
      <c r="AO57" s="80"/>
      <c r="AP57" s="79"/>
      <c r="AQ57" s="79"/>
      <c r="AR57" s="79"/>
      <c r="AS57" s="80"/>
      <c r="AT57" s="80"/>
      <c r="AU57" s="80"/>
      <c r="AV57" s="79"/>
      <c r="AW57" s="79"/>
      <c r="AX57" s="79"/>
      <c r="AY57" s="80"/>
      <c r="AZ57" s="80"/>
      <c r="BA57" s="80"/>
      <c r="BB57" s="77"/>
      <c r="BC57" s="77"/>
      <c r="BD57" s="77"/>
      <c r="BE57" s="80"/>
      <c r="BF57" s="80"/>
      <c r="BG57" s="80"/>
      <c r="BH57" s="77"/>
      <c r="BI57" s="77"/>
      <c r="BJ57" s="77"/>
      <c r="BK57" s="80"/>
      <c r="BL57" s="80"/>
      <c r="BM57" s="80"/>
      <c r="BN57" s="70" t="s">
        <v>316</v>
      </c>
      <c r="BO57" s="81" t="e">
        <f t="shared" si="40"/>
        <v>#DIV/0!</v>
      </c>
    </row>
    <row r="58" spans="1:67" ht="15.75" hidden="1" customHeight="1">
      <c r="A58" s="25"/>
      <c r="B58" s="25"/>
      <c r="C58" s="63"/>
      <c r="D58" s="63"/>
      <c r="E58" s="63"/>
      <c r="F58" s="63" t="s">
        <v>360</v>
      </c>
      <c r="G58" s="63"/>
      <c r="H58" s="63"/>
      <c r="I58" s="468" t="s">
        <v>166</v>
      </c>
      <c r="J58" s="453"/>
      <c r="K58" s="156">
        <f t="shared" si="39"/>
        <v>0</v>
      </c>
      <c r="L58" s="70"/>
      <c r="M58" s="70"/>
      <c r="N58" s="70">
        <v>3</v>
      </c>
      <c r="O58" s="70"/>
      <c r="P58" s="70"/>
      <c r="Q58" s="70"/>
      <c r="R58" s="70"/>
      <c r="S58" s="71"/>
      <c r="T58" s="72"/>
      <c r="U58" s="73"/>
      <c r="V58" s="73">
        <v>3</v>
      </c>
      <c r="W58" s="75"/>
      <c r="X58" s="76">
        <f t="shared" si="41"/>
        <v>35.200000000000003</v>
      </c>
      <c r="Y58" s="77">
        <f t="shared" si="42"/>
        <v>32</v>
      </c>
      <c r="Z58" s="77">
        <f t="shared" si="43"/>
        <v>16</v>
      </c>
      <c r="AA58" s="77"/>
      <c r="AB58" s="77">
        <f t="shared" si="44"/>
        <v>16</v>
      </c>
      <c r="AC58" s="78">
        <f t="shared" si="45"/>
        <v>-35.200000000000003</v>
      </c>
      <c r="AD58" s="79"/>
      <c r="AE58" s="79"/>
      <c r="AF58" s="79"/>
      <c r="AG58" s="80"/>
      <c r="AH58" s="80"/>
      <c r="AI58" s="80"/>
      <c r="AJ58" s="79">
        <v>16</v>
      </c>
      <c r="AK58" s="79"/>
      <c r="AL58" s="79">
        <v>16</v>
      </c>
      <c r="AM58" s="80"/>
      <c r="AN58" s="80"/>
      <c r="AO58" s="80"/>
      <c r="AP58" s="79"/>
      <c r="AQ58" s="79"/>
      <c r="AR58" s="79"/>
      <c r="AS58" s="80"/>
      <c r="AT58" s="80"/>
      <c r="AU58" s="80"/>
      <c r="AV58" s="79"/>
      <c r="AW58" s="79"/>
      <c r="AX58" s="79"/>
      <c r="AY58" s="80"/>
      <c r="AZ58" s="80"/>
      <c r="BA58" s="80"/>
      <c r="BB58" s="77"/>
      <c r="BC58" s="77"/>
      <c r="BD58" s="77"/>
      <c r="BE58" s="80"/>
      <c r="BF58" s="80"/>
      <c r="BG58" s="80"/>
      <c r="BH58" s="77"/>
      <c r="BI58" s="77"/>
      <c r="BJ58" s="77"/>
      <c r="BK58" s="80"/>
      <c r="BL58" s="80"/>
      <c r="BM58" s="80"/>
      <c r="BN58" s="70" t="s">
        <v>316</v>
      </c>
      <c r="BO58" s="81" t="e">
        <f t="shared" si="40"/>
        <v>#DIV/0!</v>
      </c>
    </row>
    <row r="59" spans="1:67" ht="15.75" customHeight="1">
      <c r="A59" s="133"/>
      <c r="B59" s="133"/>
      <c r="C59" s="135"/>
      <c r="D59" s="135"/>
      <c r="E59" s="135" t="s">
        <v>60</v>
      </c>
      <c r="F59" s="135" t="s">
        <v>361</v>
      </c>
      <c r="G59" s="135"/>
      <c r="H59" s="135"/>
      <c r="I59" s="478" t="s">
        <v>109</v>
      </c>
      <c r="J59" s="475">
        <f>SUM(J60)</f>
        <v>6</v>
      </c>
      <c r="K59" s="158"/>
      <c r="L59" s="159"/>
      <c r="M59" s="159"/>
      <c r="N59" s="159"/>
      <c r="O59" s="159"/>
      <c r="P59" s="159"/>
      <c r="Q59" s="159"/>
      <c r="R59" s="159"/>
      <c r="S59" s="160"/>
      <c r="T59" s="141"/>
      <c r="U59" s="142"/>
      <c r="V59" s="142"/>
      <c r="W59" s="144"/>
      <c r="X59" s="145"/>
      <c r="Y59" s="146"/>
      <c r="Z59" s="146"/>
      <c r="AA59" s="146"/>
      <c r="AB59" s="146"/>
      <c r="AC59" s="147"/>
      <c r="AD59" s="146"/>
      <c r="AE59" s="146"/>
      <c r="AF59" s="146"/>
      <c r="AG59" s="146"/>
      <c r="AH59" s="146"/>
      <c r="AI59" s="146"/>
      <c r="AJ59" s="146"/>
      <c r="AK59" s="146"/>
      <c r="AL59" s="146"/>
      <c r="AM59" s="146"/>
      <c r="AN59" s="146"/>
      <c r="AO59" s="146"/>
      <c r="AP59" s="146"/>
      <c r="AQ59" s="146"/>
      <c r="AR59" s="146"/>
      <c r="AS59" s="146"/>
      <c r="AT59" s="146"/>
      <c r="AU59" s="146"/>
      <c r="AV59" s="146"/>
      <c r="AW59" s="146"/>
      <c r="AX59" s="146"/>
      <c r="AY59" s="146"/>
      <c r="AZ59" s="146"/>
      <c r="BA59" s="146"/>
      <c r="BB59" s="146"/>
      <c r="BC59" s="146"/>
      <c r="BD59" s="146"/>
      <c r="BE59" s="146"/>
      <c r="BF59" s="146"/>
      <c r="BG59" s="146"/>
      <c r="BH59" s="146"/>
      <c r="BI59" s="146"/>
      <c r="BJ59" s="146"/>
      <c r="BK59" s="146"/>
      <c r="BL59" s="146"/>
      <c r="BM59" s="146"/>
      <c r="BN59" s="135"/>
      <c r="BO59" s="148"/>
    </row>
    <row r="60" spans="1:67" ht="15.75" customHeight="1">
      <c r="A60" s="25"/>
      <c r="B60" s="25"/>
      <c r="C60" s="63"/>
      <c r="D60" s="63"/>
      <c r="E60" s="63"/>
      <c r="F60" s="63" t="s">
        <v>315</v>
      </c>
      <c r="G60" s="63"/>
      <c r="H60" s="63"/>
      <c r="I60" s="468" t="s">
        <v>162</v>
      </c>
      <c r="J60" s="453">
        <v>6</v>
      </c>
      <c r="K60" s="156">
        <f t="shared" ref="K60:K64" si="46">J60*36</f>
        <v>216</v>
      </c>
      <c r="L60" s="97"/>
      <c r="M60" s="97">
        <v>6</v>
      </c>
      <c r="N60" s="97"/>
      <c r="O60" s="97"/>
      <c r="P60" s="97"/>
      <c r="Q60" s="97"/>
      <c r="R60" s="97"/>
      <c r="S60" s="98"/>
      <c r="T60" s="72"/>
      <c r="U60" s="73"/>
      <c r="V60" s="73">
        <v>2</v>
      </c>
      <c r="W60" s="75"/>
      <c r="X60" s="76">
        <f>Y60+Y60*0.1</f>
        <v>52.8</v>
      </c>
      <c r="Y60" s="77">
        <f>SUM(Z60:AB60)</f>
        <v>48</v>
      </c>
      <c r="Z60" s="77">
        <f>AD60+AG60+AJ60+AM60+AP60+AS60+AV60+AY60+BB60+BE60+BH60+BK60</f>
        <v>16</v>
      </c>
      <c r="AA60" s="77"/>
      <c r="AB60" s="77">
        <f>AF60+AI60+AL60+AO60+AR60+AU60+AX60+BA60+BD60+BG60+BJ60+BM60</f>
        <v>32</v>
      </c>
      <c r="AC60" s="78">
        <f>K60-X60</f>
        <v>163.19999999999999</v>
      </c>
      <c r="AD60" s="79"/>
      <c r="AE60" s="79"/>
      <c r="AF60" s="79"/>
      <c r="AG60" s="79">
        <v>16</v>
      </c>
      <c r="AH60" s="79"/>
      <c r="AI60" s="79">
        <v>32</v>
      </c>
      <c r="AJ60" s="79"/>
      <c r="AK60" s="79"/>
      <c r="AL60" s="79"/>
      <c r="AM60" s="80"/>
      <c r="AN60" s="80"/>
      <c r="AO60" s="80"/>
      <c r="AP60" s="79"/>
      <c r="AQ60" s="79"/>
      <c r="AR60" s="79"/>
      <c r="AS60" s="80"/>
      <c r="AT60" s="80"/>
      <c r="AU60" s="80"/>
      <c r="AV60" s="79"/>
      <c r="AW60" s="79"/>
      <c r="AX60" s="79"/>
      <c r="AY60" s="80"/>
      <c r="AZ60" s="80"/>
      <c r="BA60" s="80"/>
      <c r="BB60" s="77"/>
      <c r="BC60" s="77"/>
      <c r="BD60" s="77"/>
      <c r="BE60" s="80"/>
      <c r="BF60" s="80"/>
      <c r="BG60" s="80"/>
      <c r="BH60" s="77"/>
      <c r="BI60" s="77"/>
      <c r="BJ60" s="77"/>
      <c r="BK60" s="80"/>
      <c r="BL60" s="80"/>
      <c r="BM60" s="80"/>
      <c r="BN60" s="70" t="s">
        <v>315</v>
      </c>
      <c r="BO60" s="81">
        <f t="shared" ref="BO60:BO64" si="47">Y60/K60*100</f>
        <v>22.222222222222221</v>
      </c>
    </row>
    <row r="61" spans="1:67" ht="15.75" customHeight="1">
      <c r="A61" s="133"/>
      <c r="B61" s="133"/>
      <c r="C61" s="135"/>
      <c r="D61" s="135"/>
      <c r="E61" s="135" t="s">
        <v>60</v>
      </c>
      <c r="F61" s="135" t="s">
        <v>347</v>
      </c>
      <c r="G61" s="135"/>
      <c r="H61" s="135"/>
      <c r="I61" s="478" t="s">
        <v>103</v>
      </c>
      <c r="J61" s="475">
        <f>SUM(J62:J64)</f>
        <v>3</v>
      </c>
      <c r="K61" s="158">
        <f t="shared" si="46"/>
        <v>108</v>
      </c>
      <c r="L61" s="135"/>
      <c r="M61" s="135"/>
      <c r="N61" s="135"/>
      <c r="O61" s="135"/>
      <c r="P61" s="135"/>
      <c r="Q61" s="135"/>
      <c r="R61" s="135"/>
      <c r="S61" s="140"/>
      <c r="T61" s="141"/>
      <c r="U61" s="142"/>
      <c r="V61" s="142"/>
      <c r="W61" s="144"/>
      <c r="X61" s="145"/>
      <c r="Y61" s="146"/>
      <c r="Z61" s="146"/>
      <c r="AA61" s="146"/>
      <c r="AB61" s="146"/>
      <c r="AC61" s="147"/>
      <c r="AD61" s="146"/>
      <c r="AE61" s="146"/>
      <c r="AF61" s="146"/>
      <c r="AG61" s="146"/>
      <c r="AH61" s="146"/>
      <c r="AI61" s="146"/>
      <c r="AJ61" s="146"/>
      <c r="AK61" s="146"/>
      <c r="AL61" s="146"/>
      <c r="AM61" s="146"/>
      <c r="AN61" s="146"/>
      <c r="AO61" s="146"/>
      <c r="AP61" s="146"/>
      <c r="AQ61" s="146"/>
      <c r="AR61" s="146"/>
      <c r="AS61" s="146"/>
      <c r="AT61" s="146"/>
      <c r="AU61" s="146"/>
      <c r="AV61" s="146"/>
      <c r="AW61" s="146"/>
      <c r="AX61" s="146"/>
      <c r="AY61" s="146"/>
      <c r="AZ61" s="146"/>
      <c r="BA61" s="146"/>
      <c r="BB61" s="146"/>
      <c r="BC61" s="146"/>
      <c r="BD61" s="146"/>
      <c r="BE61" s="146"/>
      <c r="BF61" s="146"/>
      <c r="BG61" s="146"/>
      <c r="BH61" s="146"/>
      <c r="BI61" s="146"/>
      <c r="BJ61" s="146"/>
      <c r="BK61" s="146"/>
      <c r="BL61" s="146"/>
      <c r="BM61" s="146"/>
      <c r="BN61" s="135"/>
      <c r="BO61" s="148">
        <f t="shared" si="47"/>
        <v>0</v>
      </c>
    </row>
    <row r="62" spans="1:67" ht="15.75" customHeight="1">
      <c r="A62" s="25"/>
      <c r="B62" s="25"/>
      <c r="C62" s="63"/>
      <c r="D62" s="63"/>
      <c r="E62" s="63"/>
      <c r="F62" s="63" t="s">
        <v>362</v>
      </c>
      <c r="G62" s="63"/>
      <c r="H62" s="63"/>
      <c r="I62" s="468" t="s">
        <v>162</v>
      </c>
      <c r="J62" s="453">
        <v>3</v>
      </c>
      <c r="K62" s="156">
        <f t="shared" si="46"/>
        <v>108</v>
      </c>
      <c r="L62" s="70"/>
      <c r="M62" s="70"/>
      <c r="N62" s="70">
        <v>3</v>
      </c>
      <c r="O62" s="70"/>
      <c r="P62" s="70"/>
      <c r="Q62" s="70"/>
      <c r="R62" s="70"/>
      <c r="S62" s="71"/>
      <c r="T62" s="72">
        <v>3</v>
      </c>
      <c r="U62" s="73"/>
      <c r="V62" s="73"/>
      <c r="W62" s="75"/>
      <c r="X62" s="76">
        <f t="shared" ref="X62:X64" si="48">Y62+Y62*0.1</f>
        <v>35.200000000000003</v>
      </c>
      <c r="Y62" s="77">
        <f t="shared" ref="Y62:Y64" si="49">SUM(Z62:AB62)</f>
        <v>32</v>
      </c>
      <c r="Z62" s="77">
        <f t="shared" ref="Z62:Z64" si="50">AD62+AG62+AJ62+AM62+AP62+AS62+AV62+AY62+BB62+BE62+BH62+BK62</f>
        <v>16</v>
      </c>
      <c r="AA62" s="77"/>
      <c r="AB62" s="77">
        <f t="shared" ref="AB62:AB64" si="51">AF62+AI62+AL62+AO62+AR62+AU62+AX62+BA62+BD62+BG62+BJ62+BM62</f>
        <v>16</v>
      </c>
      <c r="AC62" s="78">
        <f t="shared" ref="AC62:AC64" si="52">K62-X62</f>
        <v>72.8</v>
      </c>
      <c r="AD62" s="79"/>
      <c r="AE62" s="79"/>
      <c r="AF62" s="79"/>
      <c r="AG62" s="80"/>
      <c r="AH62" s="80"/>
      <c r="AI62" s="80"/>
      <c r="AJ62" s="79">
        <v>16</v>
      </c>
      <c r="AK62" s="79"/>
      <c r="AL62" s="79">
        <v>16</v>
      </c>
      <c r="AM62" s="80"/>
      <c r="AN62" s="80"/>
      <c r="AO62" s="80"/>
      <c r="AP62" s="79"/>
      <c r="AQ62" s="79"/>
      <c r="AR62" s="79"/>
      <c r="AS62" s="80"/>
      <c r="AT62" s="80"/>
      <c r="AU62" s="80"/>
      <c r="AV62" s="79"/>
      <c r="AW62" s="79"/>
      <c r="AX62" s="79"/>
      <c r="AY62" s="80"/>
      <c r="AZ62" s="80"/>
      <c r="BA62" s="80"/>
      <c r="BB62" s="77"/>
      <c r="BC62" s="77"/>
      <c r="BD62" s="77"/>
      <c r="BE62" s="80"/>
      <c r="BF62" s="80"/>
      <c r="BG62" s="80"/>
      <c r="BH62" s="77"/>
      <c r="BI62" s="77"/>
      <c r="BJ62" s="77"/>
      <c r="BK62" s="80"/>
      <c r="BL62" s="80"/>
      <c r="BM62" s="80"/>
      <c r="BN62" s="70" t="s">
        <v>314</v>
      </c>
      <c r="BO62" s="81">
        <f t="shared" si="47"/>
        <v>29.629629629629626</v>
      </c>
    </row>
    <row r="63" spans="1:67" ht="15.75" hidden="1" customHeight="1">
      <c r="A63" s="25"/>
      <c r="B63" s="25"/>
      <c r="C63" s="63"/>
      <c r="D63" s="63"/>
      <c r="E63" s="63"/>
      <c r="F63" s="63"/>
      <c r="G63" s="63"/>
      <c r="H63" s="63"/>
      <c r="I63" s="471" t="s">
        <v>164</v>
      </c>
      <c r="J63" s="453"/>
      <c r="K63" s="156">
        <f t="shared" si="46"/>
        <v>0</v>
      </c>
      <c r="L63" s="70"/>
      <c r="M63" s="70"/>
      <c r="N63" s="70"/>
      <c r="O63" s="70"/>
      <c r="P63" s="70"/>
      <c r="Q63" s="70"/>
      <c r="R63" s="70"/>
      <c r="S63" s="71"/>
      <c r="T63" s="72"/>
      <c r="U63" s="73"/>
      <c r="V63" s="73"/>
      <c r="W63" s="75"/>
      <c r="X63" s="76">
        <f t="shared" si="48"/>
        <v>0</v>
      </c>
      <c r="Y63" s="77">
        <f t="shared" si="49"/>
        <v>0</v>
      </c>
      <c r="Z63" s="77">
        <f t="shared" si="50"/>
        <v>0</v>
      </c>
      <c r="AA63" s="77"/>
      <c r="AB63" s="77">
        <f t="shared" si="51"/>
        <v>0</v>
      </c>
      <c r="AC63" s="78">
        <f t="shared" si="52"/>
        <v>0</v>
      </c>
      <c r="AD63" s="79"/>
      <c r="AE63" s="79"/>
      <c r="AF63" s="79"/>
      <c r="AG63" s="80"/>
      <c r="AH63" s="80"/>
      <c r="AI63" s="80"/>
      <c r="AJ63" s="79"/>
      <c r="AK63" s="79"/>
      <c r="AL63" s="79"/>
      <c r="AM63" s="80"/>
      <c r="AN63" s="80"/>
      <c r="AO63" s="80"/>
      <c r="AP63" s="79"/>
      <c r="AQ63" s="79"/>
      <c r="AR63" s="79"/>
      <c r="AS63" s="80"/>
      <c r="AT63" s="80"/>
      <c r="AU63" s="80"/>
      <c r="AV63" s="79"/>
      <c r="AW63" s="79"/>
      <c r="AX63" s="79"/>
      <c r="AY63" s="80"/>
      <c r="AZ63" s="80"/>
      <c r="BA63" s="80"/>
      <c r="BB63" s="77"/>
      <c r="BC63" s="77"/>
      <c r="BD63" s="77"/>
      <c r="BE63" s="80"/>
      <c r="BF63" s="80"/>
      <c r="BG63" s="80"/>
      <c r="BH63" s="77"/>
      <c r="BI63" s="77"/>
      <c r="BJ63" s="77"/>
      <c r="BK63" s="80"/>
      <c r="BL63" s="80"/>
      <c r="BM63" s="80"/>
      <c r="BN63" s="70" t="s">
        <v>314</v>
      </c>
      <c r="BO63" s="81" t="e">
        <f t="shared" si="47"/>
        <v>#DIV/0!</v>
      </c>
    </row>
    <row r="64" spans="1:67" ht="15.75" hidden="1" customHeight="1">
      <c r="A64" s="25"/>
      <c r="B64" s="25"/>
      <c r="C64" s="63"/>
      <c r="D64" s="63"/>
      <c r="E64" s="63"/>
      <c r="F64" s="63"/>
      <c r="G64" s="63"/>
      <c r="H64" s="63"/>
      <c r="I64" s="471" t="s">
        <v>164</v>
      </c>
      <c r="J64" s="453"/>
      <c r="K64" s="156">
        <f t="shared" si="46"/>
        <v>0</v>
      </c>
      <c r="L64" s="97"/>
      <c r="M64" s="97"/>
      <c r="N64" s="97"/>
      <c r="O64" s="97"/>
      <c r="P64" s="97"/>
      <c r="Q64" s="97"/>
      <c r="R64" s="97"/>
      <c r="S64" s="98"/>
      <c r="T64" s="72"/>
      <c r="U64" s="73"/>
      <c r="V64" s="73"/>
      <c r="W64" s="75"/>
      <c r="X64" s="76">
        <f t="shared" si="48"/>
        <v>0</v>
      </c>
      <c r="Y64" s="77">
        <f t="shared" si="49"/>
        <v>0</v>
      </c>
      <c r="Z64" s="77">
        <f t="shared" si="50"/>
        <v>0</v>
      </c>
      <c r="AA64" s="77"/>
      <c r="AB64" s="77">
        <f t="shared" si="51"/>
        <v>0</v>
      </c>
      <c r="AC64" s="78">
        <f t="shared" si="52"/>
        <v>0</v>
      </c>
      <c r="AD64" s="79"/>
      <c r="AE64" s="79"/>
      <c r="AF64" s="79"/>
      <c r="AG64" s="80"/>
      <c r="AH64" s="80"/>
      <c r="AI64" s="80"/>
      <c r="AJ64" s="80"/>
      <c r="AK64" s="80"/>
      <c r="AL64" s="80"/>
      <c r="AM64" s="80"/>
      <c r="AN64" s="80"/>
      <c r="AO64" s="80"/>
      <c r="AP64" s="79"/>
      <c r="AQ64" s="79"/>
      <c r="AR64" s="79"/>
      <c r="AS64" s="80"/>
      <c r="AT64" s="80"/>
      <c r="AU64" s="80"/>
      <c r="AV64" s="79"/>
      <c r="AW64" s="79"/>
      <c r="AX64" s="79"/>
      <c r="AY64" s="80"/>
      <c r="AZ64" s="80"/>
      <c r="BA64" s="80"/>
      <c r="BB64" s="77"/>
      <c r="BC64" s="77"/>
      <c r="BD64" s="77"/>
      <c r="BE64" s="80"/>
      <c r="BF64" s="80"/>
      <c r="BG64" s="80"/>
      <c r="BH64" s="77"/>
      <c r="BI64" s="77"/>
      <c r="BJ64" s="77"/>
      <c r="BK64" s="80"/>
      <c r="BL64" s="80"/>
      <c r="BM64" s="80"/>
      <c r="BN64" s="70" t="s">
        <v>315</v>
      </c>
      <c r="BO64" s="81" t="e">
        <f t="shared" si="47"/>
        <v>#DIV/0!</v>
      </c>
    </row>
    <row r="65" spans="1:67" ht="15.75" hidden="1" customHeight="1">
      <c r="A65" s="25"/>
      <c r="B65" s="25"/>
      <c r="C65" s="63"/>
      <c r="D65" s="63"/>
      <c r="E65" s="63"/>
      <c r="F65" s="63"/>
      <c r="G65" s="63"/>
      <c r="H65" s="63"/>
      <c r="I65" s="471"/>
      <c r="J65" s="453"/>
      <c r="K65" s="156"/>
      <c r="L65" s="97"/>
      <c r="M65" s="97"/>
      <c r="N65" s="97"/>
      <c r="O65" s="97"/>
      <c r="P65" s="97"/>
      <c r="Q65" s="97"/>
      <c r="R65" s="97"/>
      <c r="S65" s="98"/>
      <c r="T65" s="72"/>
      <c r="U65" s="73"/>
      <c r="V65" s="73"/>
      <c r="W65" s="75"/>
      <c r="X65" s="76"/>
      <c r="Y65" s="77"/>
      <c r="Z65" s="77"/>
      <c r="AA65" s="77"/>
      <c r="AB65" s="77"/>
      <c r="AC65" s="78"/>
      <c r="AD65" s="79"/>
      <c r="AE65" s="79"/>
      <c r="AF65" s="79"/>
      <c r="AG65" s="80"/>
      <c r="AH65" s="80"/>
      <c r="AI65" s="80"/>
      <c r="AJ65" s="80"/>
      <c r="AK65" s="80"/>
      <c r="AL65" s="80"/>
      <c r="AM65" s="80"/>
      <c r="AN65" s="80"/>
      <c r="AO65" s="80"/>
      <c r="AP65" s="79"/>
      <c r="AQ65" s="79"/>
      <c r="AR65" s="79"/>
      <c r="AS65" s="80"/>
      <c r="AT65" s="80"/>
      <c r="AU65" s="80"/>
      <c r="AV65" s="79"/>
      <c r="AW65" s="79"/>
      <c r="AX65" s="79"/>
      <c r="AY65" s="80"/>
      <c r="AZ65" s="80"/>
      <c r="BA65" s="80"/>
      <c r="BB65" s="77"/>
      <c r="BC65" s="77"/>
      <c r="BD65" s="77"/>
      <c r="BE65" s="80"/>
      <c r="BF65" s="80"/>
      <c r="BG65" s="80"/>
      <c r="BH65" s="77"/>
      <c r="BI65" s="77"/>
      <c r="BJ65" s="77"/>
      <c r="BK65" s="80"/>
      <c r="BL65" s="80"/>
      <c r="BM65" s="80"/>
      <c r="BN65" s="70"/>
      <c r="BO65" s="81"/>
    </row>
    <row r="66" spans="1:67" ht="15.75" hidden="1" customHeight="1">
      <c r="A66" s="25"/>
      <c r="B66" s="25"/>
      <c r="C66" s="63"/>
      <c r="D66" s="63"/>
      <c r="E66" s="63"/>
      <c r="F66" s="63"/>
      <c r="G66" s="63"/>
      <c r="H66" s="63"/>
      <c r="I66" s="471"/>
      <c r="J66" s="453"/>
      <c r="K66" s="156"/>
      <c r="L66" s="97"/>
      <c r="M66" s="97"/>
      <c r="N66" s="97"/>
      <c r="O66" s="97"/>
      <c r="P66" s="97"/>
      <c r="Q66" s="97"/>
      <c r="R66" s="97"/>
      <c r="S66" s="98"/>
      <c r="T66" s="72"/>
      <c r="U66" s="73"/>
      <c r="V66" s="73"/>
      <c r="W66" s="75"/>
      <c r="X66" s="76"/>
      <c r="Y66" s="77"/>
      <c r="Z66" s="77"/>
      <c r="AA66" s="77"/>
      <c r="AB66" s="77"/>
      <c r="AC66" s="78"/>
      <c r="AD66" s="79"/>
      <c r="AE66" s="79"/>
      <c r="AF66" s="79"/>
      <c r="AG66" s="80"/>
      <c r="AH66" s="80"/>
      <c r="AI66" s="80"/>
      <c r="AJ66" s="80"/>
      <c r="AK66" s="80"/>
      <c r="AL66" s="80"/>
      <c r="AM66" s="80"/>
      <c r="AN66" s="80"/>
      <c r="AO66" s="80"/>
      <c r="AP66" s="79"/>
      <c r="AQ66" s="79"/>
      <c r="AR66" s="79"/>
      <c r="AS66" s="80"/>
      <c r="AT66" s="80"/>
      <c r="AU66" s="80"/>
      <c r="AV66" s="79"/>
      <c r="AW66" s="79"/>
      <c r="AX66" s="79"/>
      <c r="AY66" s="80"/>
      <c r="AZ66" s="80"/>
      <c r="BA66" s="80"/>
      <c r="BB66" s="77"/>
      <c r="BC66" s="77"/>
      <c r="BD66" s="77"/>
      <c r="BE66" s="80"/>
      <c r="BF66" s="80"/>
      <c r="BG66" s="80"/>
      <c r="BH66" s="77"/>
      <c r="BI66" s="77"/>
      <c r="BJ66" s="77"/>
      <c r="BK66" s="80"/>
      <c r="BL66" s="80"/>
      <c r="BM66" s="80"/>
      <c r="BN66" s="70"/>
      <c r="BO66" s="81"/>
    </row>
    <row r="67" spans="1:67" ht="15.75" hidden="1" customHeight="1">
      <c r="A67" s="25"/>
      <c r="B67" s="25"/>
      <c r="C67" s="63"/>
      <c r="D67" s="63"/>
      <c r="E67" s="63"/>
      <c r="F67" s="63"/>
      <c r="G67" s="63"/>
      <c r="H67" s="63"/>
      <c r="I67" s="471"/>
      <c r="J67" s="453"/>
      <c r="K67" s="156"/>
      <c r="L67" s="97"/>
      <c r="M67" s="97"/>
      <c r="N67" s="97"/>
      <c r="O67" s="97"/>
      <c r="P67" s="97"/>
      <c r="Q67" s="97"/>
      <c r="R67" s="97"/>
      <c r="S67" s="98"/>
      <c r="T67" s="72"/>
      <c r="U67" s="73"/>
      <c r="V67" s="73"/>
      <c r="W67" s="75"/>
      <c r="X67" s="76"/>
      <c r="Y67" s="77"/>
      <c r="Z67" s="77"/>
      <c r="AA67" s="77"/>
      <c r="AB67" s="77"/>
      <c r="AC67" s="78"/>
      <c r="AD67" s="79"/>
      <c r="AE67" s="79"/>
      <c r="AF67" s="79"/>
      <c r="AG67" s="80"/>
      <c r="AH67" s="80"/>
      <c r="AI67" s="80"/>
      <c r="AJ67" s="80"/>
      <c r="AK67" s="80"/>
      <c r="AL67" s="80"/>
      <c r="AM67" s="80"/>
      <c r="AN67" s="80"/>
      <c r="AO67" s="80"/>
      <c r="AP67" s="79"/>
      <c r="AQ67" s="79"/>
      <c r="AR67" s="79"/>
      <c r="AS67" s="80"/>
      <c r="AT67" s="80"/>
      <c r="AU67" s="80"/>
      <c r="AV67" s="79"/>
      <c r="AW67" s="79"/>
      <c r="AX67" s="79"/>
      <c r="AY67" s="80"/>
      <c r="AZ67" s="80"/>
      <c r="BA67" s="80"/>
      <c r="BB67" s="77"/>
      <c r="BC67" s="77"/>
      <c r="BD67" s="77"/>
      <c r="BE67" s="80"/>
      <c r="BF67" s="80"/>
      <c r="BG67" s="80"/>
      <c r="BH67" s="77"/>
      <c r="BI67" s="77"/>
      <c r="BJ67" s="77"/>
      <c r="BK67" s="80"/>
      <c r="BL67" s="80"/>
      <c r="BM67" s="80"/>
      <c r="BN67" s="70"/>
      <c r="BO67" s="81"/>
    </row>
    <row r="68" spans="1:67" ht="15.75" hidden="1" customHeight="1">
      <c r="A68" s="25"/>
      <c r="B68" s="25"/>
      <c r="C68" s="63"/>
      <c r="D68" s="63"/>
      <c r="E68" s="63"/>
      <c r="F68" s="63"/>
      <c r="G68" s="63"/>
      <c r="H68" s="63"/>
      <c r="I68" s="471"/>
      <c r="J68" s="453"/>
      <c r="K68" s="156"/>
      <c r="L68" s="97"/>
      <c r="M68" s="97"/>
      <c r="N68" s="97"/>
      <c r="O68" s="97"/>
      <c r="P68" s="97"/>
      <c r="Q68" s="97"/>
      <c r="R68" s="97"/>
      <c r="S68" s="98"/>
      <c r="T68" s="72"/>
      <c r="U68" s="73"/>
      <c r="V68" s="73"/>
      <c r="W68" s="75"/>
      <c r="X68" s="76"/>
      <c r="Y68" s="77"/>
      <c r="Z68" s="77"/>
      <c r="AA68" s="77"/>
      <c r="AB68" s="77"/>
      <c r="AC68" s="78"/>
      <c r="AD68" s="79"/>
      <c r="AE68" s="79"/>
      <c r="AF68" s="79"/>
      <c r="AG68" s="80"/>
      <c r="AH68" s="80"/>
      <c r="AI68" s="80"/>
      <c r="AJ68" s="80"/>
      <c r="AK68" s="80"/>
      <c r="AL68" s="80"/>
      <c r="AM68" s="80"/>
      <c r="AN68" s="80"/>
      <c r="AO68" s="80"/>
      <c r="AP68" s="79"/>
      <c r="AQ68" s="79"/>
      <c r="AR68" s="79"/>
      <c r="AS68" s="80"/>
      <c r="AT68" s="80"/>
      <c r="AU68" s="80"/>
      <c r="AV68" s="79"/>
      <c r="AW68" s="79"/>
      <c r="AX68" s="79"/>
      <c r="AY68" s="80"/>
      <c r="AZ68" s="80"/>
      <c r="BA68" s="80"/>
      <c r="BB68" s="77"/>
      <c r="BC68" s="77"/>
      <c r="BD68" s="77"/>
      <c r="BE68" s="80"/>
      <c r="BF68" s="80"/>
      <c r="BG68" s="80"/>
      <c r="BH68" s="77"/>
      <c r="BI68" s="77"/>
      <c r="BJ68" s="77"/>
      <c r="BK68" s="80"/>
      <c r="BL68" s="80"/>
      <c r="BM68" s="80"/>
      <c r="BN68" s="70"/>
      <c r="BO68" s="81"/>
    </row>
    <row r="69" spans="1:67" ht="15.75" hidden="1" customHeight="1">
      <c r="A69" s="25"/>
      <c r="B69" s="25"/>
      <c r="C69" s="63"/>
      <c r="D69" s="63"/>
      <c r="E69" s="63"/>
      <c r="F69" s="63"/>
      <c r="G69" s="63"/>
      <c r="H69" s="63"/>
      <c r="I69" s="471"/>
      <c r="J69" s="453"/>
      <c r="K69" s="156"/>
      <c r="L69" s="97"/>
      <c r="M69" s="97"/>
      <c r="N69" s="97"/>
      <c r="O69" s="97"/>
      <c r="P69" s="97"/>
      <c r="Q69" s="97"/>
      <c r="R69" s="97"/>
      <c r="S69" s="98"/>
      <c r="T69" s="72"/>
      <c r="U69" s="73"/>
      <c r="V69" s="73"/>
      <c r="W69" s="75"/>
      <c r="X69" s="76"/>
      <c r="Y69" s="77"/>
      <c r="Z69" s="77"/>
      <c r="AA69" s="77"/>
      <c r="AB69" s="77"/>
      <c r="AC69" s="78"/>
      <c r="AD69" s="79"/>
      <c r="AE69" s="79"/>
      <c r="AF69" s="79"/>
      <c r="AG69" s="80"/>
      <c r="AH69" s="80"/>
      <c r="AI69" s="80"/>
      <c r="AJ69" s="80"/>
      <c r="AK69" s="80"/>
      <c r="AL69" s="80"/>
      <c r="AM69" s="80"/>
      <c r="AN69" s="80"/>
      <c r="AO69" s="80"/>
      <c r="AP69" s="79"/>
      <c r="AQ69" s="79"/>
      <c r="AR69" s="79"/>
      <c r="AS69" s="80"/>
      <c r="AT69" s="80"/>
      <c r="AU69" s="80"/>
      <c r="AV69" s="79"/>
      <c r="AW69" s="79"/>
      <c r="AX69" s="79"/>
      <c r="AY69" s="80"/>
      <c r="AZ69" s="80"/>
      <c r="BA69" s="80"/>
      <c r="BB69" s="77"/>
      <c r="BC69" s="77"/>
      <c r="BD69" s="77"/>
      <c r="BE69" s="80"/>
      <c r="BF69" s="80"/>
      <c r="BG69" s="80"/>
      <c r="BH69" s="77"/>
      <c r="BI69" s="77"/>
      <c r="BJ69" s="77"/>
      <c r="BK69" s="80"/>
      <c r="BL69" s="80"/>
      <c r="BM69" s="80"/>
      <c r="BN69" s="70"/>
      <c r="BO69" s="81"/>
    </row>
    <row r="70" spans="1:67" ht="15.75" customHeight="1">
      <c r="A70" s="479"/>
      <c r="B70" s="479"/>
      <c r="C70" s="480"/>
      <c r="D70" s="480"/>
      <c r="E70" s="212"/>
      <c r="F70" s="212" t="s">
        <v>363</v>
      </c>
      <c r="G70" s="227" t="s">
        <v>364</v>
      </c>
      <c r="H70" s="227"/>
      <c r="I70" s="481" t="s">
        <v>187</v>
      </c>
      <c r="J70" s="482">
        <f>SUM(J77:J91)</f>
        <v>0</v>
      </c>
      <c r="K70" s="483"/>
      <c r="L70" s="483"/>
      <c r="M70" s="483"/>
      <c r="N70" s="483"/>
      <c r="O70" s="483"/>
      <c r="P70" s="483"/>
      <c r="Q70" s="483"/>
      <c r="R70" s="483"/>
      <c r="S70" s="483"/>
      <c r="T70" s="484"/>
      <c r="U70" s="484"/>
      <c r="V70" s="484"/>
      <c r="W70" s="484"/>
      <c r="X70" s="486"/>
      <c r="Y70" s="486"/>
      <c r="Z70" s="510"/>
      <c r="AA70" s="510"/>
      <c r="AB70" s="510"/>
      <c r="AC70" s="510"/>
      <c r="AD70" s="223"/>
      <c r="AE70" s="223"/>
      <c r="AF70" s="223"/>
      <c r="AG70" s="223"/>
      <c r="AH70" s="223"/>
      <c r="AI70" s="223"/>
      <c r="AJ70" s="487"/>
      <c r="AK70" s="487"/>
      <c r="AL70" s="487"/>
      <c r="AM70" s="487"/>
      <c r="AN70" s="487"/>
      <c r="AO70" s="487"/>
      <c r="AP70" s="487"/>
      <c r="AQ70" s="487"/>
      <c r="AR70" s="487"/>
      <c r="AS70" s="487"/>
      <c r="AT70" s="487"/>
      <c r="AU70" s="487"/>
      <c r="AV70" s="487"/>
      <c r="AW70" s="487"/>
      <c r="AX70" s="487"/>
      <c r="AY70" s="487"/>
      <c r="AZ70" s="487"/>
      <c r="BA70" s="487"/>
      <c r="BB70" s="487"/>
      <c r="BC70" s="487"/>
      <c r="BD70" s="487"/>
      <c r="BE70" s="487"/>
      <c r="BF70" s="487"/>
      <c r="BG70" s="487"/>
      <c r="BH70" s="487"/>
      <c r="BI70" s="487"/>
      <c r="BJ70" s="487"/>
      <c r="BK70" s="487"/>
      <c r="BL70" s="487"/>
      <c r="BM70" s="487"/>
      <c r="BN70" s="480"/>
      <c r="BO70" s="488"/>
    </row>
    <row r="71" spans="1:67" ht="15.75" customHeight="1">
      <c r="A71" s="531">
        <v>22</v>
      </c>
      <c r="B71" s="575" t="s">
        <v>63</v>
      </c>
      <c r="C71" s="531"/>
      <c r="D71" s="531"/>
      <c r="E71" s="531"/>
      <c r="F71" s="531" t="s">
        <v>365</v>
      </c>
      <c r="G71" s="531"/>
      <c r="H71" s="53"/>
      <c r="I71" s="489"/>
      <c r="J71" s="574"/>
      <c r="K71" s="574"/>
      <c r="L71" s="574"/>
      <c r="M71" s="574"/>
      <c r="N71" s="574"/>
      <c r="O71" s="574"/>
      <c r="P71" s="574"/>
      <c r="Q71" s="574"/>
      <c r="R71" s="574"/>
      <c r="S71" s="574"/>
      <c r="T71" s="574"/>
      <c r="U71" s="574"/>
      <c r="V71" s="574"/>
      <c r="W71" s="574"/>
      <c r="X71" s="511"/>
      <c r="Y71" s="512"/>
      <c r="Z71" s="512"/>
      <c r="AA71" s="512"/>
      <c r="AB71" s="512"/>
      <c r="AC71" s="512"/>
      <c r="AD71" s="562"/>
      <c r="AE71" s="562"/>
      <c r="AF71" s="562"/>
      <c r="AG71" s="563"/>
      <c r="AH71" s="563"/>
      <c r="AI71" s="563"/>
      <c r="AJ71" s="562"/>
      <c r="AK71" s="562"/>
      <c r="AL71" s="562"/>
      <c r="AM71" s="563"/>
      <c r="AN71" s="563"/>
      <c r="AO71" s="563"/>
      <c r="AP71" s="562"/>
      <c r="AQ71" s="562"/>
      <c r="AR71" s="562"/>
      <c r="AS71" s="563"/>
      <c r="AT71" s="563"/>
      <c r="AU71" s="563"/>
      <c r="AV71" s="562"/>
      <c r="AW71" s="562"/>
      <c r="AX71" s="562"/>
      <c r="AY71" s="563"/>
      <c r="AZ71" s="563"/>
      <c r="BA71" s="563"/>
      <c r="BB71" s="562"/>
      <c r="BC71" s="562"/>
      <c r="BD71" s="562"/>
      <c r="BE71" s="563"/>
      <c r="BF71" s="563"/>
      <c r="BG71" s="563"/>
      <c r="BH71" s="562"/>
      <c r="BI71" s="562"/>
      <c r="BJ71" s="562"/>
      <c r="BK71" s="563"/>
      <c r="BL71" s="563"/>
      <c r="BM71" s="563"/>
      <c r="BN71" s="566"/>
      <c r="BO71" s="567"/>
    </row>
    <row r="72" spans="1:67" ht="15.75" customHeight="1">
      <c r="A72" s="518"/>
      <c r="B72" s="518"/>
      <c r="C72" s="518"/>
      <c r="D72" s="518"/>
      <c r="E72" s="518"/>
      <c r="F72" s="518"/>
      <c r="G72" s="518"/>
      <c r="H72" s="490"/>
      <c r="I72" s="489"/>
      <c r="J72" s="518"/>
      <c r="K72" s="518"/>
      <c r="L72" s="518"/>
      <c r="M72" s="518"/>
      <c r="N72" s="518"/>
      <c r="O72" s="518"/>
      <c r="P72" s="518"/>
      <c r="Q72" s="518"/>
      <c r="R72" s="518"/>
      <c r="S72" s="518"/>
      <c r="T72" s="518"/>
      <c r="U72" s="518"/>
      <c r="V72" s="518"/>
      <c r="W72" s="518"/>
      <c r="X72" s="513"/>
      <c r="Y72" s="514"/>
      <c r="Z72" s="514"/>
      <c r="AA72" s="514"/>
      <c r="AB72" s="514"/>
      <c r="AC72" s="514"/>
      <c r="AD72" s="518"/>
      <c r="AE72" s="518"/>
      <c r="AF72" s="518"/>
      <c r="AG72" s="518"/>
      <c r="AH72" s="518"/>
      <c r="AI72" s="518"/>
      <c r="AJ72" s="518"/>
      <c r="AK72" s="518"/>
      <c r="AL72" s="518"/>
      <c r="AM72" s="518"/>
      <c r="AN72" s="518"/>
      <c r="AO72" s="518"/>
      <c r="AP72" s="518"/>
      <c r="AQ72" s="518"/>
      <c r="AR72" s="518"/>
      <c r="AS72" s="518"/>
      <c r="AT72" s="518"/>
      <c r="AU72" s="518"/>
      <c r="AV72" s="518"/>
      <c r="AW72" s="518"/>
      <c r="AX72" s="518"/>
      <c r="AY72" s="518"/>
      <c r="AZ72" s="518"/>
      <c r="BA72" s="518"/>
      <c r="BB72" s="518"/>
      <c r="BC72" s="518"/>
      <c r="BD72" s="518"/>
      <c r="BE72" s="518"/>
      <c r="BF72" s="518"/>
      <c r="BG72" s="518"/>
      <c r="BH72" s="518"/>
      <c r="BI72" s="518"/>
      <c r="BJ72" s="518"/>
      <c r="BK72" s="518"/>
      <c r="BL72" s="518"/>
      <c r="BM72" s="518"/>
      <c r="BN72" s="518"/>
      <c r="BO72" s="518"/>
    </row>
    <row r="73" spans="1:67" ht="15.75" customHeight="1">
      <c r="A73" s="518"/>
      <c r="B73" s="518"/>
      <c r="C73" s="518"/>
      <c r="D73" s="518"/>
      <c r="E73" s="518"/>
      <c r="F73" s="518"/>
      <c r="G73" s="518"/>
      <c r="H73" s="490"/>
      <c r="I73" s="489"/>
      <c r="J73" s="518"/>
      <c r="K73" s="518"/>
      <c r="L73" s="518"/>
      <c r="M73" s="518"/>
      <c r="N73" s="518"/>
      <c r="O73" s="518"/>
      <c r="P73" s="518"/>
      <c r="Q73" s="518"/>
      <c r="R73" s="518"/>
      <c r="S73" s="518"/>
      <c r="T73" s="518"/>
      <c r="U73" s="518"/>
      <c r="V73" s="518"/>
      <c r="W73" s="518"/>
      <c r="X73" s="513"/>
      <c r="Y73" s="514"/>
      <c r="Z73" s="514"/>
      <c r="AA73" s="514"/>
      <c r="AB73" s="514"/>
      <c r="AC73" s="514"/>
      <c r="AD73" s="518"/>
      <c r="AE73" s="518"/>
      <c r="AF73" s="518"/>
      <c r="AG73" s="518"/>
      <c r="AH73" s="518"/>
      <c r="AI73" s="518"/>
      <c r="AJ73" s="518"/>
      <c r="AK73" s="518"/>
      <c r="AL73" s="518"/>
      <c r="AM73" s="518"/>
      <c r="AN73" s="518"/>
      <c r="AO73" s="518"/>
      <c r="AP73" s="518"/>
      <c r="AQ73" s="518"/>
      <c r="AR73" s="518"/>
      <c r="AS73" s="518"/>
      <c r="AT73" s="518"/>
      <c r="AU73" s="518"/>
      <c r="AV73" s="518"/>
      <c r="AW73" s="518"/>
      <c r="AX73" s="518"/>
      <c r="AY73" s="518"/>
      <c r="AZ73" s="518"/>
      <c r="BA73" s="518"/>
      <c r="BB73" s="518"/>
      <c r="BC73" s="518"/>
      <c r="BD73" s="518"/>
      <c r="BE73" s="518"/>
      <c r="BF73" s="518"/>
      <c r="BG73" s="518"/>
      <c r="BH73" s="518"/>
      <c r="BI73" s="518"/>
      <c r="BJ73" s="518"/>
      <c r="BK73" s="518"/>
      <c r="BL73" s="518"/>
      <c r="BM73" s="518"/>
      <c r="BN73" s="518"/>
      <c r="BO73" s="518"/>
    </row>
    <row r="74" spans="1:67" ht="15.75" customHeight="1">
      <c r="A74" s="518"/>
      <c r="B74" s="518"/>
      <c r="C74" s="518"/>
      <c r="D74" s="518"/>
      <c r="E74" s="518"/>
      <c r="F74" s="518"/>
      <c r="G74" s="518"/>
      <c r="H74" s="490"/>
      <c r="I74" s="489"/>
      <c r="J74" s="518"/>
      <c r="K74" s="518"/>
      <c r="L74" s="518"/>
      <c r="M74" s="518"/>
      <c r="N74" s="518"/>
      <c r="O74" s="518"/>
      <c r="P74" s="518"/>
      <c r="Q74" s="518"/>
      <c r="R74" s="518"/>
      <c r="S74" s="518"/>
      <c r="T74" s="518"/>
      <c r="U74" s="518"/>
      <c r="V74" s="518"/>
      <c r="W74" s="518"/>
      <c r="X74" s="513"/>
      <c r="Y74" s="514"/>
      <c r="Z74" s="514"/>
      <c r="AA74" s="514"/>
      <c r="AB74" s="514"/>
      <c r="AC74" s="514"/>
      <c r="AD74" s="518"/>
      <c r="AE74" s="518"/>
      <c r="AF74" s="518"/>
      <c r="AG74" s="518"/>
      <c r="AH74" s="518"/>
      <c r="AI74" s="518"/>
      <c r="AJ74" s="518"/>
      <c r="AK74" s="518"/>
      <c r="AL74" s="518"/>
      <c r="AM74" s="518"/>
      <c r="AN74" s="518"/>
      <c r="AO74" s="518"/>
      <c r="AP74" s="518"/>
      <c r="AQ74" s="518"/>
      <c r="AR74" s="518"/>
      <c r="AS74" s="518"/>
      <c r="AT74" s="518"/>
      <c r="AU74" s="518"/>
      <c r="AV74" s="518"/>
      <c r="AW74" s="518"/>
      <c r="AX74" s="518"/>
      <c r="AY74" s="518"/>
      <c r="AZ74" s="518"/>
      <c r="BA74" s="518"/>
      <c r="BB74" s="518"/>
      <c r="BC74" s="518"/>
      <c r="BD74" s="518"/>
      <c r="BE74" s="518"/>
      <c r="BF74" s="518"/>
      <c r="BG74" s="518"/>
      <c r="BH74" s="518"/>
      <c r="BI74" s="518"/>
      <c r="BJ74" s="518"/>
      <c r="BK74" s="518"/>
      <c r="BL74" s="518"/>
      <c r="BM74" s="518"/>
      <c r="BN74" s="518"/>
      <c r="BO74" s="518"/>
    </row>
    <row r="75" spans="1:67" ht="15.75" customHeight="1">
      <c r="A75" s="519"/>
      <c r="B75" s="519"/>
      <c r="C75" s="519"/>
      <c r="D75" s="519"/>
      <c r="E75" s="519"/>
      <c r="F75" s="519"/>
      <c r="G75" s="519"/>
      <c r="H75" s="491"/>
      <c r="I75" s="489"/>
      <c r="J75" s="519"/>
      <c r="K75" s="519"/>
      <c r="L75" s="519"/>
      <c r="M75" s="519"/>
      <c r="N75" s="519"/>
      <c r="O75" s="519"/>
      <c r="P75" s="519"/>
      <c r="Q75" s="519"/>
      <c r="R75" s="519"/>
      <c r="S75" s="519"/>
      <c r="T75" s="519"/>
      <c r="U75" s="519"/>
      <c r="V75" s="519"/>
      <c r="W75" s="519"/>
      <c r="X75" s="515"/>
      <c r="Y75" s="516"/>
      <c r="Z75" s="516"/>
      <c r="AA75" s="516"/>
      <c r="AB75" s="516"/>
      <c r="AC75" s="516"/>
      <c r="AD75" s="519"/>
      <c r="AE75" s="519"/>
      <c r="AF75" s="519"/>
      <c r="AG75" s="519"/>
      <c r="AH75" s="519"/>
      <c r="AI75" s="519"/>
      <c r="AJ75" s="519"/>
      <c r="AK75" s="519"/>
      <c r="AL75" s="519"/>
      <c r="AM75" s="519"/>
      <c r="AN75" s="519"/>
      <c r="AO75" s="519"/>
      <c r="AP75" s="519"/>
      <c r="AQ75" s="519"/>
      <c r="AR75" s="519"/>
      <c r="AS75" s="519"/>
      <c r="AT75" s="519"/>
      <c r="AU75" s="519"/>
      <c r="AV75" s="519"/>
      <c r="AW75" s="519"/>
      <c r="AX75" s="519"/>
      <c r="AY75" s="519"/>
      <c r="AZ75" s="519"/>
      <c r="BA75" s="519"/>
      <c r="BB75" s="519"/>
      <c r="BC75" s="519"/>
      <c r="BD75" s="519"/>
      <c r="BE75" s="519"/>
      <c r="BF75" s="519"/>
      <c r="BG75" s="519"/>
      <c r="BH75" s="519"/>
      <c r="BI75" s="519"/>
      <c r="BJ75" s="519"/>
      <c r="BK75" s="519"/>
      <c r="BL75" s="519"/>
      <c r="BM75" s="519"/>
      <c r="BN75" s="519"/>
      <c r="BO75" s="519"/>
    </row>
    <row r="76" spans="1:67" ht="15.75" customHeight="1">
      <c r="A76" s="479"/>
      <c r="B76" s="479"/>
      <c r="C76" s="480"/>
      <c r="D76" s="480"/>
      <c r="E76" s="212"/>
      <c r="F76" s="212" t="s">
        <v>366</v>
      </c>
      <c r="G76" s="480"/>
      <c r="H76" s="480"/>
      <c r="I76" s="481" t="s">
        <v>194</v>
      </c>
      <c r="J76" s="482"/>
      <c r="K76" s="483"/>
      <c r="L76" s="483"/>
      <c r="M76" s="483"/>
      <c r="N76" s="483"/>
      <c r="O76" s="483"/>
      <c r="P76" s="483"/>
      <c r="Q76" s="483"/>
      <c r="R76" s="483"/>
      <c r="S76" s="483"/>
      <c r="T76" s="484"/>
      <c r="U76" s="484"/>
      <c r="V76" s="484"/>
      <c r="W76" s="484"/>
      <c r="X76" s="492"/>
      <c r="Y76" s="493"/>
      <c r="Z76" s="493"/>
      <c r="AA76" s="493"/>
      <c r="AB76" s="493"/>
      <c r="AC76" s="493"/>
      <c r="AD76" s="223"/>
      <c r="AE76" s="223"/>
      <c r="AF76" s="223"/>
      <c r="AG76" s="223"/>
      <c r="AH76" s="223"/>
      <c r="AI76" s="223"/>
      <c r="AJ76" s="223"/>
      <c r="AK76" s="223"/>
      <c r="AL76" s="223"/>
      <c r="AM76" s="487"/>
      <c r="AN76" s="487"/>
      <c r="AO76" s="487"/>
      <c r="AP76" s="487"/>
      <c r="AQ76" s="487"/>
      <c r="AR76" s="487"/>
      <c r="AS76" s="487"/>
      <c r="AT76" s="487"/>
      <c r="AU76" s="487"/>
      <c r="AV76" s="487"/>
      <c r="AW76" s="487"/>
      <c r="AX76" s="487"/>
      <c r="AY76" s="487"/>
      <c r="AZ76" s="487"/>
      <c r="BA76" s="487"/>
      <c r="BB76" s="487"/>
      <c r="BC76" s="487"/>
      <c r="BD76" s="487"/>
      <c r="BE76" s="487"/>
      <c r="BF76" s="487"/>
      <c r="BG76" s="487"/>
      <c r="BH76" s="487"/>
      <c r="BI76" s="487"/>
      <c r="BJ76" s="487"/>
      <c r="BK76" s="487"/>
      <c r="BL76" s="487"/>
      <c r="BM76" s="487"/>
      <c r="BN76" s="480"/>
      <c r="BO76" s="488"/>
    </row>
    <row r="77" spans="1:67" ht="15.75" customHeight="1">
      <c r="A77" s="531">
        <v>23</v>
      </c>
      <c r="B77" s="575" t="s">
        <v>63</v>
      </c>
      <c r="C77" s="566"/>
      <c r="D77" s="566"/>
      <c r="E77" s="566"/>
      <c r="F77" s="566" t="s">
        <v>366</v>
      </c>
      <c r="G77" s="566" t="s">
        <v>367</v>
      </c>
      <c r="H77" s="108"/>
      <c r="I77" s="489" t="s">
        <v>152</v>
      </c>
      <c r="J77" s="595">
        <f>L77+M77+N77+O77+P77+Q77+R77+S77</f>
        <v>0</v>
      </c>
      <c r="K77" s="574">
        <f>J77*36</f>
        <v>0</v>
      </c>
      <c r="L77" s="531"/>
      <c r="M77" s="531"/>
      <c r="N77" s="531"/>
      <c r="O77" s="531"/>
      <c r="P77" s="531"/>
      <c r="Q77" s="531"/>
      <c r="R77" s="531"/>
      <c r="S77" s="548"/>
      <c r="T77" s="580"/>
      <c r="U77" s="557"/>
      <c r="V77" s="557"/>
      <c r="W77" s="558"/>
      <c r="X77" s="581">
        <f>Y77+Y77*0.1</f>
        <v>0</v>
      </c>
      <c r="Y77" s="561">
        <f>SUM(Z77:AB77)</f>
        <v>0</v>
      </c>
      <c r="Z77" s="561">
        <f t="shared" ref="Z77:AB77" si="53">AD77+AG77+AJ77+AM77+AP77+AS77+AV77+AY77+BB77+BE77+BH77+BK77</f>
        <v>0</v>
      </c>
      <c r="AA77" s="561">
        <f t="shared" si="53"/>
        <v>0</v>
      </c>
      <c r="AB77" s="561">
        <f t="shared" si="53"/>
        <v>0</v>
      </c>
      <c r="AC77" s="547">
        <f>K77-X77</f>
        <v>0</v>
      </c>
      <c r="AD77" s="562"/>
      <c r="AE77" s="562"/>
      <c r="AF77" s="562"/>
      <c r="AG77" s="563"/>
      <c r="AH77" s="563"/>
      <c r="AI77" s="563"/>
      <c r="AJ77" s="562"/>
      <c r="AK77" s="562"/>
      <c r="AL77" s="562"/>
      <c r="AM77" s="563"/>
      <c r="AN77" s="563"/>
      <c r="AO77" s="563"/>
      <c r="AP77" s="562"/>
      <c r="AQ77" s="562"/>
      <c r="AR77" s="562"/>
      <c r="AS77" s="563"/>
      <c r="AT77" s="563"/>
      <c r="AU77" s="563"/>
      <c r="AV77" s="562"/>
      <c r="AW77" s="562"/>
      <c r="AX77" s="562"/>
      <c r="AY77" s="563"/>
      <c r="AZ77" s="563"/>
      <c r="BA77" s="563"/>
      <c r="BB77" s="561"/>
      <c r="BC77" s="561"/>
      <c r="BD77" s="561"/>
      <c r="BE77" s="563"/>
      <c r="BF77" s="563"/>
      <c r="BG77" s="563"/>
      <c r="BH77" s="561"/>
      <c r="BI77" s="561"/>
      <c r="BJ77" s="561"/>
      <c r="BK77" s="563"/>
      <c r="BL77" s="563"/>
      <c r="BM77" s="563"/>
      <c r="BN77" s="576"/>
      <c r="BO77" s="532" t="e">
        <f>Y77/K77*100</f>
        <v>#DIV/0!</v>
      </c>
    </row>
    <row r="78" spans="1:67" ht="15.75" customHeight="1">
      <c r="A78" s="519"/>
      <c r="B78" s="519"/>
      <c r="C78" s="519"/>
      <c r="D78" s="519"/>
      <c r="E78" s="519"/>
      <c r="F78" s="519"/>
      <c r="G78" s="519"/>
      <c r="H78" s="113"/>
      <c r="I78" s="489" t="s">
        <v>152</v>
      </c>
      <c r="J78" s="519"/>
      <c r="K78" s="519"/>
      <c r="L78" s="519"/>
      <c r="M78" s="519"/>
      <c r="N78" s="519"/>
      <c r="O78" s="519"/>
      <c r="P78" s="519"/>
      <c r="Q78" s="519"/>
      <c r="R78" s="519"/>
      <c r="S78" s="550"/>
      <c r="T78" s="553"/>
      <c r="U78" s="519"/>
      <c r="V78" s="519"/>
      <c r="W78" s="559"/>
      <c r="X78" s="545"/>
      <c r="Y78" s="519"/>
      <c r="Z78" s="519"/>
      <c r="AA78" s="519"/>
      <c r="AB78" s="519"/>
      <c r="AC78" s="519"/>
      <c r="AD78" s="519"/>
      <c r="AE78" s="519"/>
      <c r="AF78" s="519"/>
      <c r="AG78" s="519"/>
      <c r="AH78" s="519"/>
      <c r="AI78" s="519"/>
      <c r="AJ78" s="519"/>
      <c r="AK78" s="519"/>
      <c r="AL78" s="519"/>
      <c r="AM78" s="519"/>
      <c r="AN78" s="519"/>
      <c r="AO78" s="519"/>
      <c r="AP78" s="519"/>
      <c r="AQ78" s="519"/>
      <c r="AR78" s="519"/>
      <c r="AS78" s="519"/>
      <c r="AT78" s="519"/>
      <c r="AU78" s="519"/>
      <c r="AV78" s="519"/>
      <c r="AW78" s="519"/>
      <c r="AX78" s="519"/>
      <c r="AY78" s="519"/>
      <c r="AZ78" s="519"/>
      <c r="BA78" s="519"/>
      <c r="BB78" s="519"/>
      <c r="BC78" s="519"/>
      <c r="BD78" s="519"/>
      <c r="BE78" s="519"/>
      <c r="BF78" s="519"/>
      <c r="BG78" s="519"/>
      <c r="BH78" s="519"/>
      <c r="BI78" s="519"/>
      <c r="BJ78" s="519"/>
      <c r="BK78" s="519"/>
      <c r="BL78" s="519"/>
      <c r="BM78" s="519"/>
      <c r="BN78" s="519"/>
      <c r="BO78" s="519"/>
    </row>
    <row r="79" spans="1:67" ht="15.75" customHeight="1">
      <c r="A79" s="531">
        <v>24</v>
      </c>
      <c r="B79" s="575" t="s">
        <v>63</v>
      </c>
      <c r="C79" s="566"/>
      <c r="D79" s="566"/>
      <c r="E79" s="566"/>
      <c r="F79" s="566" t="s">
        <v>366</v>
      </c>
      <c r="G79" s="566" t="s">
        <v>368</v>
      </c>
      <c r="H79" s="108"/>
      <c r="I79" s="471" t="s">
        <v>152</v>
      </c>
      <c r="J79" s="595">
        <f>L79+M79+N79+O79+P79+Q79+R79+S79</f>
        <v>0</v>
      </c>
      <c r="K79" s="574">
        <f>J79*36</f>
        <v>0</v>
      </c>
      <c r="L79" s="531"/>
      <c r="M79" s="531"/>
      <c r="N79" s="531"/>
      <c r="O79" s="531"/>
      <c r="P79" s="531"/>
      <c r="Q79" s="531"/>
      <c r="R79" s="531"/>
      <c r="S79" s="579"/>
      <c r="T79" s="580"/>
      <c r="U79" s="557"/>
      <c r="V79" s="557"/>
      <c r="W79" s="558"/>
      <c r="X79" s="76">
        <f>Y79+Y79*0.1</f>
        <v>0</v>
      </c>
      <c r="Y79" s="77">
        <f>SUM(Z79:AB79)</f>
        <v>0</v>
      </c>
      <c r="Z79" s="77">
        <f t="shared" ref="Z79:AB79" si="54">AD79+AG79+AJ79+AM79+AP79+AS79+AV79+AY79+BB79+BE79+BH79+BK79</f>
        <v>0</v>
      </c>
      <c r="AA79" s="77">
        <f t="shared" si="54"/>
        <v>0</v>
      </c>
      <c r="AB79" s="77">
        <f t="shared" si="54"/>
        <v>0</v>
      </c>
      <c r="AC79" s="78">
        <f>K79-X79</f>
        <v>0</v>
      </c>
      <c r="AD79" s="79"/>
      <c r="AE79" s="79"/>
      <c r="AF79" s="79"/>
      <c r="AG79" s="80"/>
      <c r="AH79" s="80"/>
      <c r="AI79" s="80"/>
      <c r="AJ79" s="79"/>
      <c r="AK79" s="79"/>
      <c r="AL79" s="79"/>
      <c r="AM79" s="80"/>
      <c r="AN79" s="80"/>
      <c r="AO79" s="80"/>
      <c r="AP79" s="79"/>
      <c r="AQ79" s="79"/>
      <c r="AR79" s="79"/>
      <c r="AS79" s="80"/>
      <c r="AT79" s="80"/>
      <c r="AU79" s="80"/>
      <c r="AV79" s="79"/>
      <c r="AW79" s="79"/>
      <c r="AX79" s="79"/>
      <c r="AY79" s="80"/>
      <c r="AZ79" s="80"/>
      <c r="BA79" s="80"/>
      <c r="BB79" s="77"/>
      <c r="BC79" s="77"/>
      <c r="BD79" s="77"/>
      <c r="BE79" s="80"/>
      <c r="BF79" s="80"/>
      <c r="BG79" s="80"/>
      <c r="BH79" s="77"/>
      <c r="BI79" s="77"/>
      <c r="BJ79" s="77"/>
      <c r="BK79" s="80"/>
      <c r="BL79" s="80"/>
      <c r="BM79" s="80"/>
      <c r="BN79" s="130"/>
      <c r="BO79" s="81" t="e">
        <f>Y79/K79*100</f>
        <v>#DIV/0!</v>
      </c>
    </row>
    <row r="80" spans="1:67" ht="15.75" customHeight="1">
      <c r="A80" s="518"/>
      <c r="B80" s="518"/>
      <c r="C80" s="518"/>
      <c r="D80" s="518"/>
      <c r="E80" s="518"/>
      <c r="F80" s="518"/>
      <c r="G80" s="518"/>
      <c r="H80" s="494"/>
      <c r="I80" s="471" t="s">
        <v>152</v>
      </c>
      <c r="J80" s="518"/>
      <c r="K80" s="518"/>
      <c r="L80" s="518"/>
      <c r="M80" s="518"/>
      <c r="N80" s="518"/>
      <c r="O80" s="518"/>
      <c r="P80" s="518"/>
      <c r="Q80" s="518"/>
      <c r="R80" s="518"/>
      <c r="S80" s="578"/>
      <c r="T80" s="552"/>
      <c r="U80" s="518"/>
      <c r="V80" s="518"/>
      <c r="W80" s="578"/>
      <c r="X80" s="76"/>
      <c r="Y80" s="77"/>
      <c r="Z80" s="77"/>
      <c r="AA80" s="77"/>
      <c r="AB80" s="77"/>
      <c r="AC80" s="78"/>
      <c r="AD80" s="79"/>
      <c r="AE80" s="79"/>
      <c r="AF80" s="79"/>
      <c r="AG80" s="80"/>
      <c r="AH80" s="80"/>
      <c r="AI80" s="80"/>
      <c r="AJ80" s="79"/>
      <c r="AK80" s="79"/>
      <c r="AL80" s="79"/>
      <c r="AM80" s="80"/>
      <c r="AN80" s="80"/>
      <c r="AO80" s="80"/>
      <c r="AP80" s="79"/>
      <c r="AQ80" s="79"/>
      <c r="AR80" s="79"/>
      <c r="AS80" s="80"/>
      <c r="AT80" s="80"/>
      <c r="AU80" s="80"/>
      <c r="AV80" s="79"/>
      <c r="AW80" s="79"/>
      <c r="AX80" s="79"/>
      <c r="AY80" s="80"/>
      <c r="AZ80" s="80"/>
      <c r="BA80" s="80"/>
      <c r="BB80" s="77"/>
      <c r="BC80" s="77"/>
      <c r="BD80" s="77"/>
      <c r="BE80" s="80"/>
      <c r="BF80" s="80"/>
      <c r="BG80" s="80"/>
      <c r="BH80" s="77"/>
      <c r="BI80" s="77"/>
      <c r="BJ80" s="77"/>
      <c r="BK80" s="80"/>
      <c r="BL80" s="80"/>
      <c r="BM80" s="80"/>
      <c r="BN80" s="130"/>
      <c r="BO80" s="81"/>
    </row>
    <row r="81" spans="1:67" ht="15.75" customHeight="1">
      <c r="A81" s="519"/>
      <c r="B81" s="519"/>
      <c r="C81" s="519"/>
      <c r="D81" s="519"/>
      <c r="E81" s="519"/>
      <c r="F81" s="519"/>
      <c r="G81" s="519"/>
      <c r="H81" s="113"/>
      <c r="I81" s="471" t="s">
        <v>152</v>
      </c>
      <c r="J81" s="519"/>
      <c r="K81" s="519"/>
      <c r="L81" s="519"/>
      <c r="M81" s="519"/>
      <c r="N81" s="519"/>
      <c r="O81" s="519"/>
      <c r="P81" s="519"/>
      <c r="Q81" s="519"/>
      <c r="R81" s="519"/>
      <c r="S81" s="559"/>
      <c r="T81" s="553"/>
      <c r="U81" s="519"/>
      <c r="V81" s="519"/>
      <c r="W81" s="559"/>
      <c r="X81" s="76"/>
      <c r="Y81" s="77"/>
      <c r="Z81" s="77"/>
      <c r="AA81" s="77"/>
      <c r="AB81" s="77"/>
      <c r="AC81" s="78"/>
      <c r="AD81" s="79"/>
      <c r="AE81" s="79"/>
      <c r="AF81" s="79"/>
      <c r="AG81" s="80"/>
      <c r="AH81" s="80"/>
      <c r="AI81" s="80"/>
      <c r="AJ81" s="79"/>
      <c r="AK81" s="79"/>
      <c r="AL81" s="79"/>
      <c r="AM81" s="80"/>
      <c r="AN81" s="80"/>
      <c r="AO81" s="80"/>
      <c r="AP81" s="79"/>
      <c r="AQ81" s="79"/>
      <c r="AR81" s="79"/>
      <c r="AS81" s="80"/>
      <c r="AT81" s="80"/>
      <c r="AU81" s="80"/>
      <c r="AV81" s="79"/>
      <c r="AW81" s="79"/>
      <c r="AX81" s="79"/>
      <c r="AY81" s="80"/>
      <c r="AZ81" s="80"/>
      <c r="BA81" s="80"/>
      <c r="BB81" s="77"/>
      <c r="BC81" s="77"/>
      <c r="BD81" s="77"/>
      <c r="BE81" s="80"/>
      <c r="BF81" s="80"/>
      <c r="BG81" s="80"/>
      <c r="BH81" s="77"/>
      <c r="BI81" s="77"/>
      <c r="BJ81" s="77"/>
      <c r="BK81" s="80"/>
      <c r="BL81" s="80"/>
      <c r="BM81" s="80"/>
      <c r="BN81" s="130"/>
      <c r="BO81" s="81"/>
    </row>
    <row r="82" spans="1:67" ht="15.75" customHeight="1">
      <c r="A82" s="531">
        <v>25</v>
      </c>
      <c r="B82" s="575" t="s">
        <v>63</v>
      </c>
      <c r="C82" s="566"/>
      <c r="D82" s="566"/>
      <c r="E82" s="566"/>
      <c r="F82" s="566" t="s">
        <v>366</v>
      </c>
      <c r="G82" s="566" t="s">
        <v>369</v>
      </c>
      <c r="H82" s="108"/>
      <c r="I82" s="471" t="s">
        <v>152</v>
      </c>
      <c r="J82" s="595">
        <f>L82+M82+N82+O82+P82+Q82+R82+S82</f>
        <v>0</v>
      </c>
      <c r="K82" s="574">
        <f>J82*36</f>
        <v>0</v>
      </c>
      <c r="L82" s="531"/>
      <c r="M82" s="531"/>
      <c r="N82" s="531"/>
      <c r="O82" s="531"/>
      <c r="P82" s="531"/>
      <c r="Q82" s="531"/>
      <c r="R82" s="531"/>
      <c r="S82" s="579"/>
      <c r="T82" s="580"/>
      <c r="U82" s="557"/>
      <c r="V82" s="557"/>
      <c r="W82" s="558"/>
      <c r="X82" s="76">
        <f>Y82+Y82*0.1</f>
        <v>0</v>
      </c>
      <c r="Y82" s="77">
        <f>SUM(Z82:AB82)</f>
        <v>0</v>
      </c>
      <c r="Z82" s="77">
        <f t="shared" ref="Z82:AB82" si="55">AD82+AG82+AJ82+AM82+AP82+AS82+AV82+AY82+BB82+BE82+BH82+BK82</f>
        <v>0</v>
      </c>
      <c r="AA82" s="77">
        <f t="shared" si="55"/>
        <v>0</v>
      </c>
      <c r="AB82" s="77">
        <f t="shared" si="55"/>
        <v>0</v>
      </c>
      <c r="AC82" s="78">
        <f>K82-X82</f>
        <v>0</v>
      </c>
      <c r="AD82" s="79"/>
      <c r="AE82" s="79"/>
      <c r="AF82" s="79"/>
      <c r="AG82" s="80"/>
      <c r="AH82" s="80"/>
      <c r="AI82" s="80"/>
      <c r="AJ82" s="79"/>
      <c r="AK82" s="79"/>
      <c r="AL82" s="79"/>
      <c r="AM82" s="80"/>
      <c r="AN82" s="80"/>
      <c r="AO82" s="80"/>
      <c r="AP82" s="79"/>
      <c r="AQ82" s="79"/>
      <c r="AR82" s="79"/>
      <c r="AS82" s="80"/>
      <c r="AT82" s="80"/>
      <c r="AU82" s="80"/>
      <c r="AV82" s="79"/>
      <c r="AW82" s="79"/>
      <c r="AX82" s="79"/>
      <c r="AY82" s="80"/>
      <c r="AZ82" s="80"/>
      <c r="BA82" s="80"/>
      <c r="BB82" s="77"/>
      <c r="BC82" s="77"/>
      <c r="BD82" s="77"/>
      <c r="BE82" s="80"/>
      <c r="BF82" s="80"/>
      <c r="BG82" s="80"/>
      <c r="BH82" s="77"/>
      <c r="BI82" s="77"/>
      <c r="BJ82" s="77"/>
      <c r="BK82" s="80"/>
      <c r="BL82" s="80"/>
      <c r="BM82" s="80"/>
      <c r="BN82" s="130"/>
      <c r="BO82" s="81" t="e">
        <f>Y82/K82*100</f>
        <v>#DIV/0!</v>
      </c>
    </row>
    <row r="83" spans="1:67" ht="15.75" customHeight="1">
      <c r="A83" s="518"/>
      <c r="B83" s="518"/>
      <c r="C83" s="518"/>
      <c r="D83" s="518"/>
      <c r="E83" s="518"/>
      <c r="F83" s="518"/>
      <c r="G83" s="518"/>
      <c r="H83" s="494"/>
      <c r="I83" s="471" t="s">
        <v>152</v>
      </c>
      <c r="J83" s="518"/>
      <c r="K83" s="518"/>
      <c r="L83" s="518"/>
      <c r="M83" s="518"/>
      <c r="N83" s="518"/>
      <c r="O83" s="518"/>
      <c r="P83" s="518"/>
      <c r="Q83" s="518"/>
      <c r="R83" s="518"/>
      <c r="S83" s="578"/>
      <c r="T83" s="552"/>
      <c r="U83" s="518"/>
      <c r="V83" s="518"/>
      <c r="W83" s="578"/>
      <c r="X83" s="76"/>
      <c r="Y83" s="77"/>
      <c r="Z83" s="77"/>
      <c r="AA83" s="77"/>
      <c r="AB83" s="77"/>
      <c r="AC83" s="78"/>
      <c r="AD83" s="79"/>
      <c r="AE83" s="79"/>
      <c r="AF83" s="79"/>
      <c r="AG83" s="80"/>
      <c r="AH83" s="80"/>
      <c r="AI83" s="80"/>
      <c r="AJ83" s="79"/>
      <c r="AK83" s="79"/>
      <c r="AL83" s="79"/>
      <c r="AM83" s="80"/>
      <c r="AN83" s="80"/>
      <c r="AO83" s="80"/>
      <c r="AP83" s="79"/>
      <c r="AQ83" s="79"/>
      <c r="AR83" s="79"/>
      <c r="AS83" s="80"/>
      <c r="AT83" s="80"/>
      <c r="AU83" s="80"/>
      <c r="AV83" s="79"/>
      <c r="AW83" s="79"/>
      <c r="AX83" s="79"/>
      <c r="AY83" s="80"/>
      <c r="AZ83" s="80"/>
      <c r="BA83" s="80"/>
      <c r="BB83" s="77"/>
      <c r="BC83" s="77"/>
      <c r="BD83" s="77"/>
      <c r="BE83" s="80"/>
      <c r="BF83" s="80"/>
      <c r="BG83" s="80"/>
      <c r="BH83" s="77"/>
      <c r="BI83" s="77"/>
      <c r="BJ83" s="77"/>
      <c r="BK83" s="80"/>
      <c r="BL83" s="80"/>
      <c r="BM83" s="80"/>
      <c r="BN83" s="130"/>
      <c r="BO83" s="81"/>
    </row>
    <row r="84" spans="1:67" ht="15.75" customHeight="1">
      <c r="A84" s="518"/>
      <c r="B84" s="518"/>
      <c r="C84" s="518"/>
      <c r="D84" s="518"/>
      <c r="E84" s="518"/>
      <c r="F84" s="518"/>
      <c r="G84" s="518"/>
      <c r="H84" s="494"/>
      <c r="I84" s="471" t="s">
        <v>152</v>
      </c>
      <c r="J84" s="518"/>
      <c r="K84" s="518"/>
      <c r="L84" s="518"/>
      <c r="M84" s="518"/>
      <c r="N84" s="518"/>
      <c r="O84" s="518"/>
      <c r="P84" s="518"/>
      <c r="Q84" s="518"/>
      <c r="R84" s="518"/>
      <c r="S84" s="578"/>
      <c r="T84" s="552"/>
      <c r="U84" s="518"/>
      <c r="V84" s="518"/>
      <c r="W84" s="578"/>
      <c r="X84" s="76">
        <f t="shared" ref="X84:X91" si="56">Y84+Y84*0.1</f>
        <v>0</v>
      </c>
      <c r="Y84" s="77">
        <f t="shared" ref="Y84:Y91" si="57">SUM(Z84:AB84)</f>
        <v>0</v>
      </c>
      <c r="Z84" s="77">
        <f t="shared" ref="Z84:AB84" si="58">AD84+AG84+AJ84+AM84+AP84+AS84+AV84+AY84+BB84+BE84+BH84+BK84</f>
        <v>0</v>
      </c>
      <c r="AA84" s="77">
        <f t="shared" si="58"/>
        <v>0</v>
      </c>
      <c r="AB84" s="77">
        <f t="shared" si="58"/>
        <v>0</v>
      </c>
      <c r="AC84" s="78">
        <f t="shared" ref="AC84:AC91" si="59">K84-X84</f>
        <v>0</v>
      </c>
      <c r="AD84" s="79"/>
      <c r="AE84" s="79"/>
      <c r="AF84" s="79"/>
      <c r="AG84" s="80"/>
      <c r="AH84" s="80"/>
      <c r="AI84" s="80"/>
      <c r="AJ84" s="79"/>
      <c r="AK84" s="79"/>
      <c r="AL84" s="79"/>
      <c r="AM84" s="80"/>
      <c r="AN84" s="80"/>
      <c r="AO84" s="80"/>
      <c r="AP84" s="79"/>
      <c r="AQ84" s="79"/>
      <c r="AR84" s="79"/>
      <c r="AS84" s="80"/>
      <c r="AT84" s="80"/>
      <c r="AU84" s="80"/>
      <c r="AV84" s="79"/>
      <c r="AW84" s="79"/>
      <c r="AX84" s="79"/>
      <c r="AY84" s="80"/>
      <c r="AZ84" s="80"/>
      <c r="BA84" s="80"/>
      <c r="BB84" s="77"/>
      <c r="BC84" s="77"/>
      <c r="BD84" s="77"/>
      <c r="BE84" s="80"/>
      <c r="BF84" s="80"/>
      <c r="BG84" s="80"/>
      <c r="BH84" s="77"/>
      <c r="BI84" s="77"/>
      <c r="BJ84" s="77"/>
      <c r="BK84" s="80"/>
      <c r="BL84" s="80"/>
      <c r="BM84" s="80"/>
      <c r="BN84" s="130"/>
      <c r="BO84" s="81" t="e">
        <f t="shared" ref="BO84:BO91" si="60">Y84/K84*100</f>
        <v>#DIV/0!</v>
      </c>
    </row>
    <row r="85" spans="1:67" ht="15.75" customHeight="1">
      <c r="A85" s="518"/>
      <c r="B85" s="518"/>
      <c r="C85" s="518"/>
      <c r="D85" s="518"/>
      <c r="E85" s="518"/>
      <c r="F85" s="518"/>
      <c r="G85" s="518"/>
      <c r="H85" s="494"/>
      <c r="I85" s="471" t="s">
        <v>152</v>
      </c>
      <c r="J85" s="518"/>
      <c r="K85" s="518"/>
      <c r="L85" s="518"/>
      <c r="M85" s="518"/>
      <c r="N85" s="518"/>
      <c r="O85" s="518"/>
      <c r="P85" s="518"/>
      <c r="Q85" s="518"/>
      <c r="R85" s="518"/>
      <c r="S85" s="578"/>
      <c r="T85" s="552"/>
      <c r="U85" s="518"/>
      <c r="V85" s="518"/>
      <c r="W85" s="578"/>
      <c r="X85" s="76">
        <f t="shared" si="56"/>
        <v>0</v>
      </c>
      <c r="Y85" s="77">
        <f t="shared" si="57"/>
        <v>0</v>
      </c>
      <c r="Z85" s="77">
        <f t="shared" ref="Z85:AB85" si="61">AD85+AG85+AJ85+AM85+AP85+AS85+AV85+AY85+BB85+BE85+BH85+BK85</f>
        <v>0</v>
      </c>
      <c r="AA85" s="77">
        <f t="shared" si="61"/>
        <v>0</v>
      </c>
      <c r="AB85" s="77">
        <f t="shared" si="61"/>
        <v>0</v>
      </c>
      <c r="AC85" s="78">
        <f t="shared" si="59"/>
        <v>0</v>
      </c>
      <c r="AD85" s="79"/>
      <c r="AE85" s="79"/>
      <c r="AF85" s="79"/>
      <c r="AG85" s="80"/>
      <c r="AH85" s="80"/>
      <c r="AI85" s="80"/>
      <c r="AJ85" s="79"/>
      <c r="AK85" s="79"/>
      <c r="AL85" s="79"/>
      <c r="AM85" s="80"/>
      <c r="AN85" s="80"/>
      <c r="AO85" s="80"/>
      <c r="AP85" s="79"/>
      <c r="AQ85" s="79"/>
      <c r="AR85" s="79"/>
      <c r="AS85" s="80"/>
      <c r="AT85" s="80"/>
      <c r="AU85" s="80"/>
      <c r="AV85" s="79"/>
      <c r="AW85" s="79"/>
      <c r="AX85" s="79"/>
      <c r="AY85" s="80"/>
      <c r="AZ85" s="80"/>
      <c r="BA85" s="80"/>
      <c r="BB85" s="77"/>
      <c r="BC85" s="77"/>
      <c r="BD85" s="77"/>
      <c r="BE85" s="80"/>
      <c r="BF85" s="80"/>
      <c r="BG85" s="80"/>
      <c r="BH85" s="77"/>
      <c r="BI85" s="77"/>
      <c r="BJ85" s="77"/>
      <c r="BK85" s="80"/>
      <c r="BL85" s="80"/>
      <c r="BM85" s="80"/>
      <c r="BN85" s="130"/>
      <c r="BO85" s="81" t="e">
        <f t="shared" si="60"/>
        <v>#DIV/0!</v>
      </c>
    </row>
    <row r="86" spans="1:67" ht="15.75" customHeight="1">
      <c r="A86" s="519"/>
      <c r="B86" s="519"/>
      <c r="C86" s="519"/>
      <c r="D86" s="519"/>
      <c r="E86" s="519"/>
      <c r="F86" s="519"/>
      <c r="G86" s="519"/>
      <c r="H86" s="113"/>
      <c r="I86" s="471" t="s">
        <v>152</v>
      </c>
      <c r="J86" s="519"/>
      <c r="K86" s="519"/>
      <c r="L86" s="519"/>
      <c r="M86" s="519"/>
      <c r="N86" s="519"/>
      <c r="O86" s="519"/>
      <c r="P86" s="519"/>
      <c r="Q86" s="519"/>
      <c r="R86" s="519"/>
      <c r="S86" s="559"/>
      <c r="T86" s="553"/>
      <c r="U86" s="519"/>
      <c r="V86" s="519"/>
      <c r="W86" s="559"/>
      <c r="X86" s="76">
        <f t="shared" si="56"/>
        <v>0</v>
      </c>
      <c r="Y86" s="77">
        <f t="shared" si="57"/>
        <v>0</v>
      </c>
      <c r="Z86" s="77">
        <f t="shared" ref="Z86:AB86" si="62">AD86+AG86+AJ86+AM86+AP86+AS86+AV86+AY86+BB86+BE86+BH86+BK86</f>
        <v>0</v>
      </c>
      <c r="AA86" s="77">
        <f t="shared" si="62"/>
        <v>0</v>
      </c>
      <c r="AB86" s="77">
        <f t="shared" si="62"/>
        <v>0</v>
      </c>
      <c r="AC86" s="78">
        <f t="shared" si="59"/>
        <v>0</v>
      </c>
      <c r="AD86" s="79"/>
      <c r="AE86" s="79"/>
      <c r="AF86" s="79"/>
      <c r="AG86" s="80"/>
      <c r="AH86" s="80"/>
      <c r="AI86" s="80"/>
      <c r="AJ86" s="79"/>
      <c r="AK86" s="79"/>
      <c r="AL86" s="79"/>
      <c r="AM86" s="80"/>
      <c r="AN86" s="80"/>
      <c r="AO86" s="80"/>
      <c r="AP86" s="79"/>
      <c r="AQ86" s="79"/>
      <c r="AR86" s="79"/>
      <c r="AS86" s="80"/>
      <c r="AT86" s="80"/>
      <c r="AU86" s="80"/>
      <c r="AV86" s="79"/>
      <c r="AW86" s="79"/>
      <c r="AX86" s="79"/>
      <c r="AY86" s="80"/>
      <c r="AZ86" s="80"/>
      <c r="BA86" s="80"/>
      <c r="BB86" s="77"/>
      <c r="BC86" s="77"/>
      <c r="BD86" s="77"/>
      <c r="BE86" s="80"/>
      <c r="BF86" s="80"/>
      <c r="BG86" s="80"/>
      <c r="BH86" s="77"/>
      <c r="BI86" s="77"/>
      <c r="BJ86" s="77"/>
      <c r="BK86" s="80"/>
      <c r="BL86" s="80"/>
      <c r="BM86" s="80"/>
      <c r="BN86" s="130"/>
      <c r="BO86" s="81" t="e">
        <f t="shared" si="60"/>
        <v>#DIV/0!</v>
      </c>
    </row>
    <row r="87" spans="1:67" ht="15.75" customHeight="1">
      <c r="A87" s="70"/>
      <c r="B87" s="70"/>
      <c r="C87" s="63"/>
      <c r="D87" s="63"/>
      <c r="E87" s="63"/>
      <c r="F87" s="63" t="s">
        <v>366</v>
      </c>
      <c r="G87" s="63"/>
      <c r="H87" s="63"/>
      <c r="I87" s="471" t="s">
        <v>152</v>
      </c>
      <c r="J87" s="453">
        <f t="shared" ref="J87:J91" si="63">L87+M87+N87+O87+P87+Q87+R87+S87</f>
        <v>0</v>
      </c>
      <c r="K87" s="156">
        <f t="shared" ref="K87:K91" si="64">J87*36</f>
        <v>0</v>
      </c>
      <c r="L87" s="70"/>
      <c r="M87" s="70"/>
      <c r="N87" s="70"/>
      <c r="O87" s="70"/>
      <c r="P87" s="70"/>
      <c r="Q87" s="70"/>
      <c r="R87" s="70"/>
      <c r="S87" s="71"/>
      <c r="T87" s="72"/>
      <c r="U87" s="73"/>
      <c r="V87" s="73"/>
      <c r="W87" s="75"/>
      <c r="X87" s="76">
        <f t="shared" si="56"/>
        <v>0</v>
      </c>
      <c r="Y87" s="77">
        <f t="shared" si="57"/>
        <v>0</v>
      </c>
      <c r="Z87" s="77">
        <f t="shared" ref="Z87:AB87" si="65">AD87+AG87+AJ87+AM87+AP87+AS87+AV87+AY87+BB87+BE87+BH87+BK87</f>
        <v>0</v>
      </c>
      <c r="AA87" s="77">
        <f t="shared" si="65"/>
        <v>0</v>
      </c>
      <c r="AB87" s="77">
        <f t="shared" si="65"/>
        <v>0</v>
      </c>
      <c r="AC87" s="78">
        <f t="shared" si="59"/>
        <v>0</v>
      </c>
      <c r="AD87" s="79"/>
      <c r="AE87" s="79"/>
      <c r="AF87" s="79"/>
      <c r="AG87" s="80"/>
      <c r="AH87" s="80"/>
      <c r="AI87" s="80"/>
      <c r="AJ87" s="79"/>
      <c r="AK87" s="79"/>
      <c r="AL87" s="79"/>
      <c r="AM87" s="80"/>
      <c r="AN87" s="80"/>
      <c r="AO87" s="80"/>
      <c r="AP87" s="79"/>
      <c r="AQ87" s="79"/>
      <c r="AR87" s="79"/>
      <c r="AS87" s="80"/>
      <c r="AT87" s="80"/>
      <c r="AU87" s="80"/>
      <c r="AV87" s="79"/>
      <c r="AW87" s="79"/>
      <c r="AX87" s="79"/>
      <c r="AY87" s="80"/>
      <c r="AZ87" s="80"/>
      <c r="BA87" s="80"/>
      <c r="BB87" s="77"/>
      <c r="BC87" s="77"/>
      <c r="BD87" s="77"/>
      <c r="BE87" s="80"/>
      <c r="BF87" s="80"/>
      <c r="BG87" s="80"/>
      <c r="BH87" s="77"/>
      <c r="BI87" s="77"/>
      <c r="BJ87" s="77"/>
      <c r="BK87" s="80"/>
      <c r="BL87" s="80"/>
      <c r="BM87" s="80"/>
      <c r="BN87" s="130"/>
      <c r="BO87" s="81" t="e">
        <f t="shared" si="60"/>
        <v>#DIV/0!</v>
      </c>
    </row>
    <row r="88" spans="1:67" ht="15.75" customHeight="1">
      <c r="A88" s="70"/>
      <c r="B88" s="70"/>
      <c r="C88" s="63"/>
      <c r="D88" s="63"/>
      <c r="E88" s="63"/>
      <c r="F88" s="63" t="s">
        <v>366</v>
      </c>
      <c r="G88" s="63"/>
      <c r="H88" s="63"/>
      <c r="I88" s="471" t="s">
        <v>152</v>
      </c>
      <c r="J88" s="453">
        <f t="shared" si="63"/>
        <v>0</v>
      </c>
      <c r="K88" s="156">
        <f t="shared" si="64"/>
        <v>0</v>
      </c>
      <c r="L88" s="70"/>
      <c r="M88" s="70"/>
      <c r="N88" s="70"/>
      <c r="O88" s="70"/>
      <c r="P88" s="70"/>
      <c r="Q88" s="70"/>
      <c r="R88" s="70"/>
      <c r="S88" s="71"/>
      <c r="T88" s="72"/>
      <c r="U88" s="73"/>
      <c r="V88" s="73"/>
      <c r="W88" s="75"/>
      <c r="X88" s="76">
        <f t="shared" si="56"/>
        <v>0</v>
      </c>
      <c r="Y88" s="77">
        <f t="shared" si="57"/>
        <v>0</v>
      </c>
      <c r="Z88" s="77">
        <f t="shared" ref="Z88:AB88" si="66">AD88+AG88+AJ88+AM88+AP88+AS88+AV88+AY88+BB88+BE88+BH88+BK88</f>
        <v>0</v>
      </c>
      <c r="AA88" s="77">
        <f t="shared" si="66"/>
        <v>0</v>
      </c>
      <c r="AB88" s="77">
        <f t="shared" si="66"/>
        <v>0</v>
      </c>
      <c r="AC88" s="78">
        <f t="shared" si="59"/>
        <v>0</v>
      </c>
      <c r="AD88" s="79"/>
      <c r="AE88" s="79"/>
      <c r="AF88" s="79"/>
      <c r="AG88" s="80"/>
      <c r="AH88" s="80"/>
      <c r="AI88" s="80"/>
      <c r="AJ88" s="79"/>
      <c r="AK88" s="79"/>
      <c r="AL88" s="79"/>
      <c r="AM88" s="80"/>
      <c r="AN88" s="80"/>
      <c r="AO88" s="80"/>
      <c r="AP88" s="79"/>
      <c r="AQ88" s="79"/>
      <c r="AR88" s="79"/>
      <c r="AS88" s="80"/>
      <c r="AT88" s="80"/>
      <c r="AU88" s="80"/>
      <c r="AV88" s="79"/>
      <c r="AW88" s="79"/>
      <c r="AX88" s="79"/>
      <c r="AY88" s="80"/>
      <c r="AZ88" s="80"/>
      <c r="BA88" s="80"/>
      <c r="BB88" s="77"/>
      <c r="BC88" s="77"/>
      <c r="BD88" s="77"/>
      <c r="BE88" s="80"/>
      <c r="BF88" s="80"/>
      <c r="BG88" s="80"/>
      <c r="BH88" s="77"/>
      <c r="BI88" s="77"/>
      <c r="BJ88" s="77"/>
      <c r="BK88" s="80"/>
      <c r="BL88" s="80"/>
      <c r="BM88" s="80"/>
      <c r="BN88" s="130"/>
      <c r="BO88" s="81" t="e">
        <f t="shared" si="60"/>
        <v>#DIV/0!</v>
      </c>
    </row>
    <row r="89" spans="1:67" ht="15.75" customHeight="1">
      <c r="A89" s="70"/>
      <c r="B89" s="70"/>
      <c r="C89" s="63"/>
      <c r="D89" s="63"/>
      <c r="E89" s="63"/>
      <c r="F89" s="63" t="s">
        <v>366</v>
      </c>
      <c r="G89" s="63"/>
      <c r="H89" s="63"/>
      <c r="I89" s="471" t="s">
        <v>152</v>
      </c>
      <c r="J89" s="453">
        <f t="shared" si="63"/>
        <v>0</v>
      </c>
      <c r="K89" s="156">
        <f t="shared" si="64"/>
        <v>0</v>
      </c>
      <c r="L89" s="70"/>
      <c r="M89" s="70"/>
      <c r="N89" s="70"/>
      <c r="O89" s="70"/>
      <c r="P89" s="70"/>
      <c r="Q89" s="70"/>
      <c r="R89" s="70"/>
      <c r="S89" s="71"/>
      <c r="T89" s="72"/>
      <c r="U89" s="73"/>
      <c r="V89" s="73"/>
      <c r="W89" s="75"/>
      <c r="X89" s="76">
        <f t="shared" si="56"/>
        <v>0</v>
      </c>
      <c r="Y89" s="77">
        <f t="shared" si="57"/>
        <v>0</v>
      </c>
      <c r="Z89" s="77">
        <f t="shared" ref="Z89:AB89" si="67">AD89+AG89+AJ89+AM89+AP89+AS89+AV89+AY89+BB89+BE89+BH89+BK89</f>
        <v>0</v>
      </c>
      <c r="AA89" s="77">
        <f t="shared" si="67"/>
        <v>0</v>
      </c>
      <c r="AB89" s="77">
        <f t="shared" si="67"/>
        <v>0</v>
      </c>
      <c r="AC89" s="78">
        <f t="shared" si="59"/>
        <v>0</v>
      </c>
      <c r="AD89" s="79"/>
      <c r="AE89" s="79"/>
      <c r="AF89" s="79"/>
      <c r="AG89" s="80"/>
      <c r="AH89" s="80"/>
      <c r="AI89" s="80"/>
      <c r="AJ89" s="79"/>
      <c r="AK89" s="79"/>
      <c r="AL89" s="79"/>
      <c r="AM89" s="80"/>
      <c r="AN89" s="80"/>
      <c r="AO89" s="80"/>
      <c r="AP89" s="79"/>
      <c r="AQ89" s="79"/>
      <c r="AR89" s="79"/>
      <c r="AS89" s="80"/>
      <c r="AT89" s="80"/>
      <c r="AU89" s="80"/>
      <c r="AV89" s="79"/>
      <c r="AW89" s="79"/>
      <c r="AX89" s="79"/>
      <c r="AY89" s="80"/>
      <c r="AZ89" s="80"/>
      <c r="BA89" s="80"/>
      <c r="BB89" s="77"/>
      <c r="BC89" s="77"/>
      <c r="BD89" s="77"/>
      <c r="BE89" s="80"/>
      <c r="BF89" s="80"/>
      <c r="BG89" s="80"/>
      <c r="BH89" s="77"/>
      <c r="BI89" s="77"/>
      <c r="BJ89" s="77"/>
      <c r="BK89" s="80"/>
      <c r="BL89" s="80"/>
      <c r="BM89" s="80"/>
      <c r="BN89" s="130"/>
      <c r="BO89" s="81" t="e">
        <f t="shared" si="60"/>
        <v>#DIV/0!</v>
      </c>
    </row>
    <row r="90" spans="1:67" ht="15.75" customHeight="1">
      <c r="A90" s="70"/>
      <c r="B90" s="70"/>
      <c r="C90" s="63"/>
      <c r="D90" s="63"/>
      <c r="E90" s="63"/>
      <c r="F90" s="63" t="s">
        <v>366</v>
      </c>
      <c r="G90" s="63"/>
      <c r="H90" s="63"/>
      <c r="I90" s="471" t="s">
        <v>152</v>
      </c>
      <c r="J90" s="453">
        <f t="shared" si="63"/>
        <v>0</v>
      </c>
      <c r="K90" s="156">
        <f t="shared" si="64"/>
        <v>0</v>
      </c>
      <c r="L90" s="70"/>
      <c r="M90" s="70"/>
      <c r="N90" s="70"/>
      <c r="O90" s="70"/>
      <c r="P90" s="70"/>
      <c r="Q90" s="70"/>
      <c r="R90" s="70"/>
      <c r="S90" s="71"/>
      <c r="T90" s="72"/>
      <c r="U90" s="73"/>
      <c r="V90" s="73"/>
      <c r="W90" s="75"/>
      <c r="X90" s="76">
        <f t="shared" si="56"/>
        <v>0</v>
      </c>
      <c r="Y90" s="77">
        <f t="shared" si="57"/>
        <v>0</v>
      </c>
      <c r="Z90" s="77">
        <f t="shared" ref="Z90:AB90" si="68">AD90+AG90+AJ90+AM90+AP90+AS90+AV90+AY90+BB90+BE90+BH90+BK90</f>
        <v>0</v>
      </c>
      <c r="AA90" s="77">
        <f t="shared" si="68"/>
        <v>0</v>
      </c>
      <c r="AB90" s="77">
        <f t="shared" si="68"/>
        <v>0</v>
      </c>
      <c r="AC90" s="78">
        <f t="shared" si="59"/>
        <v>0</v>
      </c>
      <c r="AD90" s="79"/>
      <c r="AE90" s="79"/>
      <c r="AF90" s="79"/>
      <c r="AG90" s="80"/>
      <c r="AH90" s="80"/>
      <c r="AI90" s="80"/>
      <c r="AJ90" s="79"/>
      <c r="AK90" s="79"/>
      <c r="AL90" s="79"/>
      <c r="AM90" s="80"/>
      <c r="AN90" s="80"/>
      <c r="AO90" s="80"/>
      <c r="AP90" s="79"/>
      <c r="AQ90" s="79"/>
      <c r="AR90" s="79"/>
      <c r="AS90" s="80"/>
      <c r="AT90" s="80"/>
      <c r="AU90" s="80"/>
      <c r="AV90" s="79"/>
      <c r="AW90" s="79"/>
      <c r="AX90" s="79"/>
      <c r="AY90" s="80"/>
      <c r="AZ90" s="80"/>
      <c r="BA90" s="80"/>
      <c r="BB90" s="77"/>
      <c r="BC90" s="77"/>
      <c r="BD90" s="77"/>
      <c r="BE90" s="80"/>
      <c r="BF90" s="80"/>
      <c r="BG90" s="80"/>
      <c r="BH90" s="77"/>
      <c r="BI90" s="77"/>
      <c r="BJ90" s="77"/>
      <c r="BK90" s="80"/>
      <c r="BL90" s="80"/>
      <c r="BM90" s="80"/>
      <c r="BN90" s="130"/>
      <c r="BO90" s="81" t="e">
        <f t="shared" si="60"/>
        <v>#DIV/0!</v>
      </c>
    </row>
    <row r="91" spans="1:67" ht="15.75" customHeight="1">
      <c r="A91" s="70"/>
      <c r="B91" s="70"/>
      <c r="C91" s="63"/>
      <c r="D91" s="63"/>
      <c r="E91" s="63"/>
      <c r="F91" s="63" t="s">
        <v>366</v>
      </c>
      <c r="G91" s="63"/>
      <c r="H91" s="63"/>
      <c r="I91" s="471" t="s">
        <v>152</v>
      </c>
      <c r="J91" s="453">
        <f t="shared" si="63"/>
        <v>0</v>
      </c>
      <c r="K91" s="156">
        <f t="shared" si="64"/>
        <v>0</v>
      </c>
      <c r="L91" s="70"/>
      <c r="M91" s="70"/>
      <c r="N91" s="70"/>
      <c r="O91" s="70"/>
      <c r="P91" s="70"/>
      <c r="Q91" s="70"/>
      <c r="R91" s="70"/>
      <c r="S91" s="71"/>
      <c r="T91" s="72"/>
      <c r="U91" s="73"/>
      <c r="V91" s="73"/>
      <c r="W91" s="75"/>
      <c r="X91" s="76">
        <f t="shared" si="56"/>
        <v>0</v>
      </c>
      <c r="Y91" s="77">
        <f t="shared" si="57"/>
        <v>0</v>
      </c>
      <c r="Z91" s="77">
        <f t="shared" ref="Z91:AB91" si="69">AD91+AG91+AJ91+AM91+AP91+AS91+AV91+AY91+BB91+BE91+BH91+BK91</f>
        <v>0</v>
      </c>
      <c r="AA91" s="77">
        <f t="shared" si="69"/>
        <v>0</v>
      </c>
      <c r="AB91" s="77">
        <f t="shared" si="69"/>
        <v>0</v>
      </c>
      <c r="AC91" s="78">
        <f t="shared" si="59"/>
        <v>0</v>
      </c>
      <c r="AD91" s="79"/>
      <c r="AE91" s="79"/>
      <c r="AF91" s="79"/>
      <c r="AG91" s="80"/>
      <c r="AH91" s="80"/>
      <c r="AI91" s="80"/>
      <c r="AJ91" s="79"/>
      <c r="AK91" s="79"/>
      <c r="AL91" s="79"/>
      <c r="AM91" s="80"/>
      <c r="AN91" s="80"/>
      <c r="AO91" s="80"/>
      <c r="AP91" s="79"/>
      <c r="AQ91" s="79"/>
      <c r="AR91" s="79"/>
      <c r="AS91" s="80"/>
      <c r="AT91" s="80"/>
      <c r="AU91" s="80"/>
      <c r="AV91" s="79"/>
      <c r="AW91" s="79"/>
      <c r="AX91" s="79"/>
      <c r="AY91" s="80"/>
      <c r="AZ91" s="80"/>
      <c r="BA91" s="80"/>
      <c r="BB91" s="77"/>
      <c r="BC91" s="77"/>
      <c r="BD91" s="77"/>
      <c r="BE91" s="80"/>
      <c r="BF91" s="80"/>
      <c r="BG91" s="80"/>
      <c r="BH91" s="77"/>
      <c r="BI91" s="77"/>
      <c r="BJ91" s="77"/>
      <c r="BK91" s="80"/>
      <c r="BL91" s="80"/>
      <c r="BM91" s="80"/>
      <c r="BN91" s="130"/>
      <c r="BO91" s="81" t="e">
        <f t="shared" si="60"/>
        <v>#DIV/0!</v>
      </c>
    </row>
    <row r="92" spans="1:67" ht="15.75" customHeight="1">
      <c r="A92" s="212"/>
      <c r="B92" s="212"/>
      <c r="C92" s="212"/>
      <c r="D92" s="212"/>
      <c r="E92" s="212"/>
      <c r="F92" s="212" t="s">
        <v>370</v>
      </c>
      <c r="G92" s="212"/>
      <c r="H92" s="212"/>
      <c r="I92" s="495" t="s">
        <v>206</v>
      </c>
      <c r="J92" s="482">
        <f>SUM(J93:J97)</f>
        <v>0</v>
      </c>
      <c r="K92" s="496"/>
      <c r="L92" s="212"/>
      <c r="M92" s="212"/>
      <c r="N92" s="212"/>
      <c r="O92" s="212"/>
      <c r="P92" s="212"/>
      <c r="Q92" s="212"/>
      <c r="R92" s="212"/>
      <c r="S92" s="213"/>
      <c r="T92" s="218"/>
      <c r="U92" s="219"/>
      <c r="V92" s="219"/>
      <c r="W92" s="221"/>
      <c r="X92" s="222"/>
      <c r="Y92" s="223"/>
      <c r="Z92" s="223"/>
      <c r="AA92" s="223"/>
      <c r="AB92" s="223"/>
      <c r="AC92" s="224"/>
      <c r="AD92" s="223"/>
      <c r="AE92" s="223"/>
      <c r="AF92" s="223"/>
      <c r="AG92" s="223"/>
      <c r="AH92" s="223"/>
      <c r="AI92" s="223"/>
      <c r="AJ92" s="223"/>
      <c r="AK92" s="223"/>
      <c r="AL92" s="223"/>
      <c r="AM92" s="223"/>
      <c r="AN92" s="223"/>
      <c r="AO92" s="223"/>
      <c r="AP92" s="223"/>
      <c r="AQ92" s="223"/>
      <c r="AR92" s="223"/>
      <c r="AS92" s="223"/>
      <c r="AT92" s="223"/>
      <c r="AU92" s="223"/>
      <c r="AV92" s="223"/>
      <c r="AW92" s="223"/>
      <c r="AX92" s="223"/>
      <c r="AY92" s="223"/>
      <c r="AZ92" s="223"/>
      <c r="BA92" s="223"/>
      <c r="BB92" s="223"/>
      <c r="BC92" s="223"/>
      <c r="BD92" s="223"/>
      <c r="BE92" s="223"/>
      <c r="BF92" s="223"/>
      <c r="BG92" s="223"/>
      <c r="BH92" s="223"/>
      <c r="BI92" s="223"/>
      <c r="BJ92" s="223"/>
      <c r="BK92" s="223"/>
      <c r="BL92" s="223"/>
      <c r="BM92" s="223"/>
      <c r="BN92" s="212"/>
      <c r="BO92" s="225"/>
    </row>
    <row r="93" spans="1:67" ht="15.75" customHeight="1">
      <c r="A93" s="70">
        <v>26</v>
      </c>
      <c r="B93" s="70"/>
      <c r="C93" s="63"/>
      <c r="D93" s="63"/>
      <c r="E93" s="63"/>
      <c r="F93" s="63" t="s">
        <v>370</v>
      </c>
      <c r="G93" s="63"/>
      <c r="H93" s="63"/>
      <c r="I93" s="471" t="s">
        <v>152</v>
      </c>
      <c r="J93" s="453">
        <f t="shared" ref="J93:J97" si="70">L93+M93+N93+O93+P93+Q93+R93+S93</f>
        <v>0</v>
      </c>
      <c r="K93" s="156">
        <f t="shared" ref="K93:K97" si="71">J93*36</f>
        <v>0</v>
      </c>
      <c r="L93" s="70"/>
      <c r="M93" s="70"/>
      <c r="N93" s="70"/>
      <c r="O93" s="70"/>
      <c r="P93" s="70"/>
      <c r="Q93" s="70"/>
      <c r="R93" s="70"/>
      <c r="S93" s="71"/>
      <c r="T93" s="72"/>
      <c r="U93" s="73"/>
      <c r="V93" s="73"/>
      <c r="W93" s="75"/>
      <c r="X93" s="76">
        <f t="shared" ref="X93:X97" si="72">Y93+Y93*0.1</f>
        <v>0</v>
      </c>
      <c r="Y93" s="77">
        <f t="shared" ref="Y93:Y97" si="73">SUM(Z93:AB93)</f>
        <v>0</v>
      </c>
      <c r="Z93" s="77">
        <f t="shared" ref="Z93:AB93" si="74">AD93+AG93+AJ93+AM93+AP93+AS93+AV93+AY93+BB93+BE93+BH93+BK93</f>
        <v>0</v>
      </c>
      <c r="AA93" s="77">
        <f t="shared" si="74"/>
        <v>0</v>
      </c>
      <c r="AB93" s="77">
        <f t="shared" si="74"/>
        <v>0</v>
      </c>
      <c r="AC93" s="78">
        <f t="shared" ref="AC93:AC97" si="75">K93-X93</f>
        <v>0</v>
      </c>
      <c r="AD93" s="79"/>
      <c r="AE93" s="79"/>
      <c r="AF93" s="79"/>
      <c r="AG93" s="80"/>
      <c r="AH93" s="80"/>
      <c r="AI93" s="80"/>
      <c r="AJ93" s="79"/>
      <c r="AK93" s="79"/>
      <c r="AL93" s="79"/>
      <c r="AM93" s="80"/>
      <c r="AN93" s="80"/>
      <c r="AO93" s="80"/>
      <c r="AP93" s="79"/>
      <c r="AQ93" s="79"/>
      <c r="AR93" s="79"/>
      <c r="AS93" s="80"/>
      <c r="AT93" s="80"/>
      <c r="AU93" s="80"/>
      <c r="AV93" s="79"/>
      <c r="AW93" s="79"/>
      <c r="AX93" s="79"/>
      <c r="AY93" s="80"/>
      <c r="AZ93" s="80"/>
      <c r="BA93" s="80"/>
      <c r="BB93" s="77"/>
      <c r="BC93" s="77"/>
      <c r="BD93" s="77"/>
      <c r="BE93" s="80"/>
      <c r="BF93" s="80"/>
      <c r="BG93" s="80"/>
      <c r="BH93" s="77"/>
      <c r="BI93" s="77"/>
      <c r="BJ93" s="77"/>
      <c r="BK93" s="80"/>
      <c r="BL93" s="80"/>
      <c r="BM93" s="80"/>
      <c r="BN93" s="130"/>
      <c r="BO93" s="81" t="e">
        <f t="shared" ref="BO93:BO97" si="76">Y93/K93*100</f>
        <v>#DIV/0!</v>
      </c>
    </row>
    <row r="94" spans="1:67" ht="15.75" customHeight="1">
      <c r="A94" s="70">
        <v>27</v>
      </c>
      <c r="B94" s="70"/>
      <c r="C94" s="63"/>
      <c r="D94" s="63"/>
      <c r="E94" s="63"/>
      <c r="F94" s="63" t="s">
        <v>370</v>
      </c>
      <c r="G94" s="63"/>
      <c r="H94" s="63"/>
      <c r="I94" s="471" t="s">
        <v>152</v>
      </c>
      <c r="J94" s="453">
        <f t="shared" si="70"/>
        <v>0</v>
      </c>
      <c r="K94" s="156">
        <f t="shared" si="71"/>
        <v>0</v>
      </c>
      <c r="L94" s="70"/>
      <c r="M94" s="70"/>
      <c r="N94" s="70"/>
      <c r="O94" s="70"/>
      <c r="P94" s="70"/>
      <c r="Q94" s="70"/>
      <c r="R94" s="70"/>
      <c r="S94" s="71"/>
      <c r="T94" s="72"/>
      <c r="U94" s="73"/>
      <c r="V94" s="73"/>
      <c r="W94" s="75"/>
      <c r="X94" s="76">
        <f t="shared" si="72"/>
        <v>0</v>
      </c>
      <c r="Y94" s="77">
        <f t="shared" si="73"/>
        <v>0</v>
      </c>
      <c r="Z94" s="77">
        <f t="shared" ref="Z94:AB94" si="77">AD94+AG94+AJ94+AM94+AP94+AS94+AV94+AY94+BB94+BE94+BH94+BK94</f>
        <v>0</v>
      </c>
      <c r="AA94" s="77">
        <f t="shared" si="77"/>
        <v>0</v>
      </c>
      <c r="AB94" s="77">
        <f t="shared" si="77"/>
        <v>0</v>
      </c>
      <c r="AC94" s="78">
        <f t="shared" si="75"/>
        <v>0</v>
      </c>
      <c r="AD94" s="79"/>
      <c r="AE94" s="79"/>
      <c r="AF94" s="79"/>
      <c r="AG94" s="80"/>
      <c r="AH94" s="80"/>
      <c r="AI94" s="80"/>
      <c r="AJ94" s="79"/>
      <c r="AK94" s="79"/>
      <c r="AL94" s="79"/>
      <c r="AM94" s="80"/>
      <c r="AN94" s="80"/>
      <c r="AO94" s="80"/>
      <c r="AP94" s="79"/>
      <c r="AQ94" s="79"/>
      <c r="AR94" s="79"/>
      <c r="AS94" s="80"/>
      <c r="AT94" s="80"/>
      <c r="AU94" s="80"/>
      <c r="AV94" s="79"/>
      <c r="AW94" s="79"/>
      <c r="AX94" s="79"/>
      <c r="AY94" s="80"/>
      <c r="AZ94" s="80"/>
      <c r="BA94" s="80"/>
      <c r="BB94" s="77"/>
      <c r="BC94" s="77"/>
      <c r="BD94" s="77"/>
      <c r="BE94" s="80"/>
      <c r="BF94" s="80"/>
      <c r="BG94" s="80"/>
      <c r="BH94" s="77"/>
      <c r="BI94" s="77"/>
      <c r="BJ94" s="77"/>
      <c r="BK94" s="80"/>
      <c r="BL94" s="80"/>
      <c r="BM94" s="80"/>
      <c r="BN94" s="130"/>
      <c r="BO94" s="81" t="e">
        <f t="shared" si="76"/>
        <v>#DIV/0!</v>
      </c>
    </row>
    <row r="95" spans="1:67" ht="15.75" customHeight="1">
      <c r="A95" s="70">
        <v>28</v>
      </c>
      <c r="B95" s="70"/>
      <c r="C95" s="63"/>
      <c r="D95" s="63"/>
      <c r="E95" s="63"/>
      <c r="F95" s="63" t="s">
        <v>370</v>
      </c>
      <c r="G95" s="63"/>
      <c r="H95" s="63"/>
      <c r="I95" s="471" t="s">
        <v>152</v>
      </c>
      <c r="J95" s="453">
        <f t="shared" si="70"/>
        <v>0</v>
      </c>
      <c r="K95" s="156">
        <f t="shared" si="71"/>
        <v>0</v>
      </c>
      <c r="L95" s="70"/>
      <c r="M95" s="70"/>
      <c r="N95" s="70"/>
      <c r="O95" s="70"/>
      <c r="P95" s="70"/>
      <c r="Q95" s="70"/>
      <c r="R95" s="70"/>
      <c r="S95" s="71"/>
      <c r="T95" s="72"/>
      <c r="U95" s="73"/>
      <c r="V95" s="73"/>
      <c r="W95" s="75"/>
      <c r="X95" s="76">
        <f t="shared" si="72"/>
        <v>0</v>
      </c>
      <c r="Y95" s="77">
        <f t="shared" si="73"/>
        <v>0</v>
      </c>
      <c r="Z95" s="77">
        <f t="shared" ref="Z95:AB95" si="78">AD95+AG95+AJ95+AM95+AP95+AS95+AV95+AY95+BB95+BE95+BH95+BK95</f>
        <v>0</v>
      </c>
      <c r="AA95" s="77">
        <f t="shared" si="78"/>
        <v>0</v>
      </c>
      <c r="AB95" s="77">
        <f t="shared" si="78"/>
        <v>0</v>
      </c>
      <c r="AC95" s="78">
        <f t="shared" si="75"/>
        <v>0</v>
      </c>
      <c r="AD95" s="79"/>
      <c r="AE95" s="79"/>
      <c r="AF95" s="79"/>
      <c r="AG95" s="80"/>
      <c r="AH95" s="80"/>
      <c r="AI95" s="80"/>
      <c r="AJ95" s="79"/>
      <c r="AK95" s="79"/>
      <c r="AL95" s="79"/>
      <c r="AM95" s="80"/>
      <c r="AN95" s="80"/>
      <c r="AO95" s="80"/>
      <c r="AP95" s="79"/>
      <c r="AQ95" s="79"/>
      <c r="AR95" s="79"/>
      <c r="AS95" s="80"/>
      <c r="AT95" s="80"/>
      <c r="AU95" s="80"/>
      <c r="AV95" s="79"/>
      <c r="AW95" s="79"/>
      <c r="AX95" s="79"/>
      <c r="AY95" s="80"/>
      <c r="AZ95" s="80"/>
      <c r="BA95" s="80"/>
      <c r="BB95" s="77"/>
      <c r="BC95" s="77"/>
      <c r="BD95" s="77"/>
      <c r="BE95" s="80"/>
      <c r="BF95" s="80"/>
      <c r="BG95" s="80"/>
      <c r="BH95" s="77"/>
      <c r="BI95" s="77"/>
      <c r="BJ95" s="77"/>
      <c r="BK95" s="80"/>
      <c r="BL95" s="80"/>
      <c r="BM95" s="80"/>
      <c r="BN95" s="130"/>
      <c r="BO95" s="81" t="e">
        <f t="shared" si="76"/>
        <v>#DIV/0!</v>
      </c>
    </row>
    <row r="96" spans="1:67" ht="15.75" customHeight="1">
      <c r="A96" s="70">
        <v>29</v>
      </c>
      <c r="B96" s="70"/>
      <c r="C96" s="63"/>
      <c r="D96" s="63"/>
      <c r="E96" s="63"/>
      <c r="F96" s="63" t="s">
        <v>370</v>
      </c>
      <c r="G96" s="63"/>
      <c r="H96" s="63"/>
      <c r="I96" s="471" t="s">
        <v>152</v>
      </c>
      <c r="J96" s="453">
        <f t="shared" si="70"/>
        <v>0</v>
      </c>
      <c r="K96" s="156">
        <f t="shared" si="71"/>
        <v>0</v>
      </c>
      <c r="L96" s="70"/>
      <c r="M96" s="70"/>
      <c r="N96" s="70"/>
      <c r="O96" s="70"/>
      <c r="P96" s="70"/>
      <c r="Q96" s="70"/>
      <c r="R96" s="70"/>
      <c r="S96" s="71"/>
      <c r="T96" s="72"/>
      <c r="U96" s="73"/>
      <c r="V96" s="73"/>
      <c r="W96" s="75"/>
      <c r="X96" s="76">
        <f t="shared" si="72"/>
        <v>0</v>
      </c>
      <c r="Y96" s="77">
        <f t="shared" si="73"/>
        <v>0</v>
      </c>
      <c r="Z96" s="77">
        <f t="shared" ref="Z96:AB96" si="79">AD96+AG96+AJ96+AM96+AP96+AS96+AV96+AY96+BB96+BE96+BH96+BK96</f>
        <v>0</v>
      </c>
      <c r="AA96" s="77">
        <f t="shared" si="79"/>
        <v>0</v>
      </c>
      <c r="AB96" s="77">
        <f t="shared" si="79"/>
        <v>0</v>
      </c>
      <c r="AC96" s="78">
        <f t="shared" si="75"/>
        <v>0</v>
      </c>
      <c r="AD96" s="79"/>
      <c r="AE96" s="79"/>
      <c r="AF96" s="79"/>
      <c r="AG96" s="80"/>
      <c r="AH96" s="80"/>
      <c r="AI96" s="80"/>
      <c r="AJ96" s="79"/>
      <c r="AK96" s="79"/>
      <c r="AL96" s="79"/>
      <c r="AM96" s="80"/>
      <c r="AN96" s="80"/>
      <c r="AO96" s="80"/>
      <c r="AP96" s="79"/>
      <c r="AQ96" s="79"/>
      <c r="AR96" s="79"/>
      <c r="AS96" s="80"/>
      <c r="AT96" s="80"/>
      <c r="AU96" s="80"/>
      <c r="AV96" s="79"/>
      <c r="AW96" s="79"/>
      <c r="AX96" s="79"/>
      <c r="AY96" s="80"/>
      <c r="AZ96" s="80"/>
      <c r="BA96" s="80"/>
      <c r="BB96" s="77"/>
      <c r="BC96" s="77"/>
      <c r="BD96" s="77"/>
      <c r="BE96" s="80"/>
      <c r="BF96" s="80"/>
      <c r="BG96" s="80"/>
      <c r="BH96" s="77"/>
      <c r="BI96" s="77"/>
      <c r="BJ96" s="77"/>
      <c r="BK96" s="80"/>
      <c r="BL96" s="80"/>
      <c r="BM96" s="80"/>
      <c r="BN96" s="130"/>
      <c r="BO96" s="81" t="e">
        <f t="shared" si="76"/>
        <v>#DIV/0!</v>
      </c>
    </row>
    <row r="97" spans="1:67" ht="15.75" customHeight="1">
      <c r="A97" s="70">
        <v>30</v>
      </c>
      <c r="B97" s="70"/>
      <c r="C97" s="63"/>
      <c r="D97" s="63"/>
      <c r="E97" s="63"/>
      <c r="F97" s="63" t="s">
        <v>370</v>
      </c>
      <c r="G97" s="63"/>
      <c r="H97" s="63"/>
      <c r="I97" s="471" t="s">
        <v>152</v>
      </c>
      <c r="J97" s="453">
        <f t="shared" si="70"/>
        <v>0</v>
      </c>
      <c r="K97" s="156">
        <f t="shared" si="71"/>
        <v>0</v>
      </c>
      <c r="L97" s="70"/>
      <c r="M97" s="70"/>
      <c r="N97" s="70"/>
      <c r="O97" s="70"/>
      <c r="P97" s="70"/>
      <c r="Q97" s="70"/>
      <c r="R97" s="70"/>
      <c r="S97" s="71"/>
      <c r="T97" s="72"/>
      <c r="U97" s="73"/>
      <c r="V97" s="73"/>
      <c r="W97" s="75"/>
      <c r="X97" s="76">
        <f t="shared" si="72"/>
        <v>0</v>
      </c>
      <c r="Y97" s="77">
        <f t="shared" si="73"/>
        <v>0</v>
      </c>
      <c r="Z97" s="77">
        <f t="shared" ref="Z97:AB97" si="80">AD97+AG97+AJ97+AM97+AP97+AS97+AV97+AY97+BB97+BE97+BH97+BK97</f>
        <v>0</v>
      </c>
      <c r="AA97" s="77">
        <f t="shared" si="80"/>
        <v>0</v>
      </c>
      <c r="AB97" s="77">
        <f t="shared" si="80"/>
        <v>0</v>
      </c>
      <c r="AC97" s="78">
        <f t="shared" si="75"/>
        <v>0</v>
      </c>
      <c r="AD97" s="79"/>
      <c r="AE97" s="79"/>
      <c r="AF97" s="79"/>
      <c r="AG97" s="80"/>
      <c r="AH97" s="80"/>
      <c r="AI97" s="80"/>
      <c r="AJ97" s="79"/>
      <c r="AK97" s="79"/>
      <c r="AL97" s="79"/>
      <c r="AM97" s="80"/>
      <c r="AN97" s="80"/>
      <c r="AO97" s="80"/>
      <c r="AP97" s="79"/>
      <c r="AQ97" s="79"/>
      <c r="AR97" s="79"/>
      <c r="AS97" s="80"/>
      <c r="AT97" s="80"/>
      <c r="AU97" s="80"/>
      <c r="AV97" s="79"/>
      <c r="AW97" s="79"/>
      <c r="AX97" s="79"/>
      <c r="AY97" s="80"/>
      <c r="AZ97" s="80"/>
      <c r="BA97" s="80"/>
      <c r="BB97" s="77"/>
      <c r="BC97" s="77"/>
      <c r="BD97" s="77"/>
      <c r="BE97" s="80"/>
      <c r="BF97" s="80"/>
      <c r="BG97" s="80"/>
      <c r="BH97" s="77"/>
      <c r="BI97" s="77"/>
      <c r="BJ97" s="77"/>
      <c r="BK97" s="80"/>
      <c r="BL97" s="80"/>
      <c r="BM97" s="80"/>
      <c r="BN97" s="130"/>
      <c r="BO97" s="81" t="e">
        <f t="shared" si="76"/>
        <v>#DIV/0!</v>
      </c>
    </row>
    <row r="98" spans="1:67" ht="15.75" customHeight="1">
      <c r="A98" s="212"/>
      <c r="B98" s="212"/>
      <c r="C98" s="212"/>
      <c r="D98" s="212"/>
      <c r="E98" s="212"/>
      <c r="F98" s="212" t="s">
        <v>370</v>
      </c>
      <c r="G98" s="227" t="s">
        <v>344</v>
      </c>
      <c r="H98" s="227"/>
      <c r="I98" s="481" t="s">
        <v>213</v>
      </c>
      <c r="J98" s="482">
        <f>SUM(J100:J104)</f>
        <v>0</v>
      </c>
      <c r="K98" s="496"/>
      <c r="L98" s="212"/>
      <c r="M98" s="212"/>
      <c r="N98" s="212"/>
      <c r="O98" s="212"/>
      <c r="P98" s="212"/>
      <c r="Q98" s="212"/>
      <c r="R98" s="212"/>
      <c r="S98" s="213"/>
      <c r="T98" s="218"/>
      <c r="U98" s="219"/>
      <c r="V98" s="219"/>
      <c r="W98" s="221"/>
      <c r="X98" s="222"/>
      <c r="Y98" s="223"/>
      <c r="Z98" s="223"/>
      <c r="AA98" s="223"/>
      <c r="AB98" s="223"/>
      <c r="AC98" s="224"/>
      <c r="AD98" s="223"/>
      <c r="AE98" s="223"/>
      <c r="AF98" s="223"/>
      <c r="AG98" s="223"/>
      <c r="AH98" s="223"/>
      <c r="AI98" s="223"/>
      <c r="AJ98" s="223"/>
      <c r="AK98" s="223"/>
      <c r="AL98" s="223"/>
      <c r="AM98" s="223"/>
      <c r="AN98" s="223"/>
      <c r="AO98" s="223"/>
      <c r="AP98" s="223"/>
      <c r="AQ98" s="223"/>
      <c r="AR98" s="223"/>
      <c r="AS98" s="223"/>
      <c r="AT98" s="223"/>
      <c r="AU98" s="223"/>
      <c r="AV98" s="223"/>
      <c r="AW98" s="223"/>
      <c r="AX98" s="223"/>
      <c r="AY98" s="223"/>
      <c r="AZ98" s="223"/>
      <c r="BA98" s="223"/>
      <c r="BB98" s="223"/>
      <c r="BC98" s="223"/>
      <c r="BD98" s="223"/>
      <c r="BE98" s="223"/>
      <c r="BF98" s="223"/>
      <c r="BG98" s="223"/>
      <c r="BH98" s="223"/>
      <c r="BI98" s="223"/>
      <c r="BJ98" s="223"/>
      <c r="BK98" s="223"/>
      <c r="BL98" s="223"/>
      <c r="BM98" s="223"/>
      <c r="BN98" s="212"/>
      <c r="BO98" s="225"/>
    </row>
    <row r="99" spans="1:67" ht="15.75" customHeight="1">
      <c r="A99" s="212"/>
      <c r="B99" s="212"/>
      <c r="C99" s="212"/>
      <c r="D99" s="212"/>
      <c r="E99" s="212"/>
      <c r="F99" s="212" t="s">
        <v>371</v>
      </c>
      <c r="G99" s="212"/>
      <c r="H99" s="212"/>
      <c r="I99" s="495" t="s">
        <v>215</v>
      </c>
      <c r="J99" s="482"/>
      <c r="K99" s="496"/>
      <c r="L99" s="212"/>
      <c r="M99" s="212"/>
      <c r="N99" s="212"/>
      <c r="O99" s="212"/>
      <c r="P99" s="212"/>
      <c r="Q99" s="212"/>
      <c r="R99" s="212"/>
      <c r="S99" s="213"/>
      <c r="T99" s="218"/>
      <c r="U99" s="219"/>
      <c r="V99" s="219"/>
      <c r="W99" s="221"/>
      <c r="X99" s="222"/>
      <c r="Y99" s="223"/>
      <c r="Z99" s="223"/>
      <c r="AA99" s="223"/>
      <c r="AB99" s="223"/>
      <c r="AC99" s="224"/>
      <c r="AD99" s="223"/>
      <c r="AE99" s="223"/>
      <c r="AF99" s="223"/>
      <c r="AG99" s="223"/>
      <c r="AH99" s="223"/>
      <c r="AI99" s="223"/>
      <c r="AJ99" s="223"/>
      <c r="AK99" s="223"/>
      <c r="AL99" s="223"/>
      <c r="AM99" s="223"/>
      <c r="AN99" s="223"/>
      <c r="AO99" s="223"/>
      <c r="AP99" s="223"/>
      <c r="AQ99" s="223"/>
      <c r="AR99" s="223"/>
      <c r="AS99" s="223"/>
      <c r="AT99" s="223"/>
      <c r="AU99" s="223"/>
      <c r="AV99" s="223"/>
      <c r="AW99" s="223"/>
      <c r="AX99" s="223"/>
      <c r="AY99" s="223"/>
      <c r="AZ99" s="223"/>
      <c r="BA99" s="223"/>
      <c r="BB99" s="223"/>
      <c r="BC99" s="223"/>
      <c r="BD99" s="223"/>
      <c r="BE99" s="223"/>
      <c r="BF99" s="223"/>
      <c r="BG99" s="223"/>
      <c r="BH99" s="223"/>
      <c r="BI99" s="223"/>
      <c r="BJ99" s="223"/>
      <c r="BK99" s="223"/>
      <c r="BL99" s="223"/>
      <c r="BM99" s="223"/>
      <c r="BN99" s="212"/>
      <c r="BO99" s="225"/>
    </row>
    <row r="100" spans="1:67" ht="15.75" customHeight="1">
      <c r="A100" s="70">
        <v>31</v>
      </c>
      <c r="B100" s="70"/>
      <c r="C100" s="63"/>
      <c r="D100" s="63"/>
      <c r="E100" s="63"/>
      <c r="F100" s="63" t="s">
        <v>370</v>
      </c>
      <c r="G100" s="63"/>
      <c r="H100" s="63"/>
      <c r="I100" s="471" t="s">
        <v>152</v>
      </c>
      <c r="J100" s="453">
        <f t="shared" ref="J100:J104" si="81">L100+M100+N100+O100+P100+Q100+R100+S100</f>
        <v>0</v>
      </c>
      <c r="K100" s="156">
        <f t="shared" ref="K100:K104" si="82">J100*36</f>
        <v>0</v>
      </c>
      <c r="L100" s="70"/>
      <c r="M100" s="70"/>
      <c r="N100" s="70"/>
      <c r="O100" s="70"/>
      <c r="P100" s="70"/>
      <c r="Q100" s="70"/>
      <c r="R100" s="70"/>
      <c r="S100" s="71"/>
      <c r="T100" s="72"/>
      <c r="U100" s="73"/>
      <c r="V100" s="73"/>
      <c r="W100" s="75"/>
      <c r="X100" s="76">
        <f t="shared" ref="X100:X104" si="83">Y100+Y100*0.1</f>
        <v>0</v>
      </c>
      <c r="Y100" s="77">
        <f t="shared" ref="Y100:Y104" si="84">SUM(Z100:AB100)</f>
        <v>0</v>
      </c>
      <c r="Z100" s="77">
        <f t="shared" ref="Z100:AB100" si="85">AD100+AG100+AJ100+AM100+AP100+AS100+AV100+AY100+BB100+BE100+BH100+BK100</f>
        <v>0</v>
      </c>
      <c r="AA100" s="77">
        <f t="shared" si="85"/>
        <v>0</v>
      </c>
      <c r="AB100" s="77">
        <f t="shared" si="85"/>
        <v>0</v>
      </c>
      <c r="AC100" s="78">
        <f t="shared" ref="AC100:AC104" si="86">K100-X100</f>
        <v>0</v>
      </c>
      <c r="AD100" s="79"/>
      <c r="AE100" s="79"/>
      <c r="AF100" s="79"/>
      <c r="AG100" s="80"/>
      <c r="AH100" s="80"/>
      <c r="AI100" s="80"/>
      <c r="AJ100" s="79"/>
      <c r="AK100" s="79"/>
      <c r="AL100" s="79"/>
      <c r="AM100" s="80"/>
      <c r="AN100" s="80"/>
      <c r="AO100" s="80"/>
      <c r="AP100" s="79"/>
      <c r="AQ100" s="79"/>
      <c r="AR100" s="79"/>
      <c r="AS100" s="80"/>
      <c r="AT100" s="80"/>
      <c r="AU100" s="80"/>
      <c r="AV100" s="79"/>
      <c r="AW100" s="79"/>
      <c r="AX100" s="79"/>
      <c r="AY100" s="80"/>
      <c r="AZ100" s="80"/>
      <c r="BA100" s="80"/>
      <c r="BB100" s="77"/>
      <c r="BC100" s="77"/>
      <c r="BD100" s="77"/>
      <c r="BE100" s="80"/>
      <c r="BF100" s="80"/>
      <c r="BG100" s="80"/>
      <c r="BH100" s="77"/>
      <c r="BI100" s="77"/>
      <c r="BJ100" s="77"/>
      <c r="BK100" s="80"/>
      <c r="BL100" s="80"/>
      <c r="BM100" s="80"/>
      <c r="BN100" s="130"/>
      <c r="BO100" s="81" t="e">
        <f t="shared" ref="BO100:BO104" si="87">Y100/K100*100</f>
        <v>#DIV/0!</v>
      </c>
    </row>
    <row r="101" spans="1:67" ht="15.75" customHeight="1">
      <c r="A101" s="70">
        <v>32</v>
      </c>
      <c r="B101" s="70"/>
      <c r="C101" s="63"/>
      <c r="D101" s="63"/>
      <c r="E101" s="63"/>
      <c r="F101" s="63" t="s">
        <v>370</v>
      </c>
      <c r="G101" s="63"/>
      <c r="H101" s="63"/>
      <c r="I101" s="471" t="s">
        <v>152</v>
      </c>
      <c r="J101" s="453">
        <f t="shared" si="81"/>
        <v>0</v>
      </c>
      <c r="K101" s="156">
        <f t="shared" si="82"/>
        <v>0</v>
      </c>
      <c r="L101" s="70"/>
      <c r="M101" s="70"/>
      <c r="N101" s="70"/>
      <c r="O101" s="70"/>
      <c r="P101" s="70"/>
      <c r="Q101" s="70"/>
      <c r="R101" s="70"/>
      <c r="S101" s="71"/>
      <c r="T101" s="72"/>
      <c r="U101" s="73"/>
      <c r="V101" s="73"/>
      <c r="W101" s="75"/>
      <c r="X101" s="76">
        <f t="shared" si="83"/>
        <v>0</v>
      </c>
      <c r="Y101" s="77">
        <f t="shared" si="84"/>
        <v>0</v>
      </c>
      <c r="Z101" s="77">
        <f t="shared" ref="Z101:AB101" si="88">AD101+AG101+AJ101+AM101+AP101+AS101+AV101+AY101+BB101+BE101+BH101+BK101</f>
        <v>0</v>
      </c>
      <c r="AA101" s="77">
        <f t="shared" si="88"/>
        <v>0</v>
      </c>
      <c r="AB101" s="77">
        <f t="shared" si="88"/>
        <v>0</v>
      </c>
      <c r="AC101" s="78">
        <f t="shared" si="86"/>
        <v>0</v>
      </c>
      <c r="AD101" s="79"/>
      <c r="AE101" s="79"/>
      <c r="AF101" s="79"/>
      <c r="AG101" s="80"/>
      <c r="AH101" s="80"/>
      <c r="AI101" s="80"/>
      <c r="AJ101" s="79"/>
      <c r="AK101" s="79"/>
      <c r="AL101" s="79"/>
      <c r="AM101" s="80"/>
      <c r="AN101" s="80"/>
      <c r="AO101" s="80"/>
      <c r="AP101" s="79"/>
      <c r="AQ101" s="79"/>
      <c r="AR101" s="79"/>
      <c r="AS101" s="80"/>
      <c r="AT101" s="80"/>
      <c r="AU101" s="80"/>
      <c r="AV101" s="79"/>
      <c r="AW101" s="79"/>
      <c r="AX101" s="79"/>
      <c r="AY101" s="80"/>
      <c r="AZ101" s="80"/>
      <c r="BA101" s="80"/>
      <c r="BB101" s="77"/>
      <c r="BC101" s="77"/>
      <c r="BD101" s="77"/>
      <c r="BE101" s="80"/>
      <c r="BF101" s="80"/>
      <c r="BG101" s="80"/>
      <c r="BH101" s="77"/>
      <c r="BI101" s="77"/>
      <c r="BJ101" s="77"/>
      <c r="BK101" s="80"/>
      <c r="BL101" s="80"/>
      <c r="BM101" s="80"/>
      <c r="BN101" s="130"/>
      <c r="BO101" s="81" t="e">
        <f t="shared" si="87"/>
        <v>#DIV/0!</v>
      </c>
    </row>
    <row r="102" spans="1:67" ht="15.75" customHeight="1">
      <c r="A102" s="70">
        <v>33</v>
      </c>
      <c r="B102" s="70"/>
      <c r="C102" s="63"/>
      <c r="D102" s="63"/>
      <c r="E102" s="63"/>
      <c r="F102" s="63" t="s">
        <v>370</v>
      </c>
      <c r="G102" s="63"/>
      <c r="H102" s="63"/>
      <c r="I102" s="471" t="s">
        <v>152</v>
      </c>
      <c r="J102" s="453">
        <f t="shared" si="81"/>
        <v>0</v>
      </c>
      <c r="K102" s="156">
        <f t="shared" si="82"/>
        <v>0</v>
      </c>
      <c r="L102" s="70"/>
      <c r="M102" s="70"/>
      <c r="N102" s="70"/>
      <c r="O102" s="70"/>
      <c r="P102" s="70"/>
      <c r="Q102" s="70"/>
      <c r="R102" s="70"/>
      <c r="S102" s="71"/>
      <c r="T102" s="72"/>
      <c r="U102" s="73"/>
      <c r="V102" s="73"/>
      <c r="W102" s="75"/>
      <c r="X102" s="76">
        <f t="shared" si="83"/>
        <v>0</v>
      </c>
      <c r="Y102" s="77">
        <f t="shared" si="84"/>
        <v>0</v>
      </c>
      <c r="Z102" s="77">
        <f t="shared" ref="Z102:AB102" si="89">AD102+AG102+AJ102+AM102+AP102+AS102+AV102+AY102+BB102+BE102+BH102+BK102</f>
        <v>0</v>
      </c>
      <c r="AA102" s="77">
        <f t="shared" si="89"/>
        <v>0</v>
      </c>
      <c r="AB102" s="77">
        <f t="shared" si="89"/>
        <v>0</v>
      </c>
      <c r="AC102" s="78">
        <f t="shared" si="86"/>
        <v>0</v>
      </c>
      <c r="AD102" s="79"/>
      <c r="AE102" s="79"/>
      <c r="AF102" s="79"/>
      <c r="AG102" s="80"/>
      <c r="AH102" s="80"/>
      <c r="AI102" s="80"/>
      <c r="AJ102" s="79"/>
      <c r="AK102" s="79"/>
      <c r="AL102" s="79"/>
      <c r="AM102" s="80"/>
      <c r="AN102" s="80"/>
      <c r="AO102" s="80"/>
      <c r="AP102" s="79"/>
      <c r="AQ102" s="79"/>
      <c r="AR102" s="79"/>
      <c r="AS102" s="80"/>
      <c r="AT102" s="80"/>
      <c r="AU102" s="80"/>
      <c r="AV102" s="79"/>
      <c r="AW102" s="79"/>
      <c r="AX102" s="79"/>
      <c r="AY102" s="80"/>
      <c r="AZ102" s="80"/>
      <c r="BA102" s="80"/>
      <c r="BB102" s="77"/>
      <c r="BC102" s="77"/>
      <c r="BD102" s="77"/>
      <c r="BE102" s="80"/>
      <c r="BF102" s="80"/>
      <c r="BG102" s="80"/>
      <c r="BH102" s="77"/>
      <c r="BI102" s="77"/>
      <c r="BJ102" s="77"/>
      <c r="BK102" s="80"/>
      <c r="BL102" s="80"/>
      <c r="BM102" s="80"/>
      <c r="BN102" s="130"/>
      <c r="BO102" s="81" t="e">
        <f t="shared" si="87"/>
        <v>#DIV/0!</v>
      </c>
    </row>
    <row r="103" spans="1:67" ht="15.75" customHeight="1">
      <c r="A103" s="70">
        <v>34</v>
      </c>
      <c r="B103" s="70"/>
      <c r="C103" s="63"/>
      <c r="D103" s="63"/>
      <c r="E103" s="63"/>
      <c r="F103" s="63" t="s">
        <v>370</v>
      </c>
      <c r="G103" s="63"/>
      <c r="H103" s="63"/>
      <c r="I103" s="471" t="s">
        <v>152</v>
      </c>
      <c r="J103" s="453">
        <f t="shared" si="81"/>
        <v>0</v>
      </c>
      <c r="K103" s="156">
        <f t="shared" si="82"/>
        <v>0</v>
      </c>
      <c r="L103" s="70"/>
      <c r="M103" s="70"/>
      <c r="N103" s="70"/>
      <c r="O103" s="70"/>
      <c r="P103" s="70"/>
      <c r="Q103" s="70"/>
      <c r="R103" s="70"/>
      <c r="S103" s="71"/>
      <c r="T103" s="72"/>
      <c r="U103" s="73"/>
      <c r="V103" s="73"/>
      <c r="W103" s="75"/>
      <c r="X103" s="76">
        <f t="shared" si="83"/>
        <v>0</v>
      </c>
      <c r="Y103" s="77">
        <f t="shared" si="84"/>
        <v>0</v>
      </c>
      <c r="Z103" s="77">
        <f t="shared" ref="Z103:AB103" si="90">AD103+AG103+AJ103+AM103+AP103+AS103+AV103+AY103+BB103+BE103+BH103+BK103</f>
        <v>0</v>
      </c>
      <c r="AA103" s="77">
        <f t="shared" si="90"/>
        <v>0</v>
      </c>
      <c r="AB103" s="77">
        <f t="shared" si="90"/>
        <v>0</v>
      </c>
      <c r="AC103" s="78">
        <f t="shared" si="86"/>
        <v>0</v>
      </c>
      <c r="AD103" s="79"/>
      <c r="AE103" s="79"/>
      <c r="AF103" s="79"/>
      <c r="AG103" s="80"/>
      <c r="AH103" s="80"/>
      <c r="AI103" s="80"/>
      <c r="AJ103" s="79"/>
      <c r="AK103" s="79"/>
      <c r="AL103" s="79"/>
      <c r="AM103" s="80"/>
      <c r="AN103" s="80"/>
      <c r="AO103" s="80"/>
      <c r="AP103" s="79"/>
      <c r="AQ103" s="79"/>
      <c r="AR103" s="79"/>
      <c r="AS103" s="80"/>
      <c r="AT103" s="80"/>
      <c r="AU103" s="80"/>
      <c r="AV103" s="79"/>
      <c r="AW103" s="79"/>
      <c r="AX103" s="79"/>
      <c r="AY103" s="80"/>
      <c r="AZ103" s="80"/>
      <c r="BA103" s="80"/>
      <c r="BB103" s="77"/>
      <c r="BC103" s="77"/>
      <c r="BD103" s="77"/>
      <c r="BE103" s="80"/>
      <c r="BF103" s="80"/>
      <c r="BG103" s="80"/>
      <c r="BH103" s="77"/>
      <c r="BI103" s="77"/>
      <c r="BJ103" s="77"/>
      <c r="BK103" s="80"/>
      <c r="BL103" s="80"/>
      <c r="BM103" s="80"/>
      <c r="BN103" s="130"/>
      <c r="BO103" s="81" t="e">
        <f t="shared" si="87"/>
        <v>#DIV/0!</v>
      </c>
    </row>
    <row r="104" spans="1:67" ht="15.75" customHeight="1">
      <c r="A104" s="70">
        <v>35</v>
      </c>
      <c r="B104" s="70"/>
      <c r="C104" s="63"/>
      <c r="D104" s="63"/>
      <c r="E104" s="63"/>
      <c r="F104" s="63" t="s">
        <v>370</v>
      </c>
      <c r="G104" s="63"/>
      <c r="H104" s="63"/>
      <c r="I104" s="471" t="s">
        <v>152</v>
      </c>
      <c r="J104" s="453">
        <f t="shared" si="81"/>
        <v>0</v>
      </c>
      <c r="K104" s="156">
        <f t="shared" si="82"/>
        <v>0</v>
      </c>
      <c r="L104" s="70"/>
      <c r="M104" s="70"/>
      <c r="N104" s="70"/>
      <c r="O104" s="70"/>
      <c r="P104" s="70"/>
      <c r="Q104" s="70"/>
      <c r="R104" s="70"/>
      <c r="S104" s="71"/>
      <c r="T104" s="72"/>
      <c r="U104" s="73"/>
      <c r="V104" s="73"/>
      <c r="W104" s="75"/>
      <c r="X104" s="76">
        <f t="shared" si="83"/>
        <v>0</v>
      </c>
      <c r="Y104" s="77">
        <f t="shared" si="84"/>
        <v>0</v>
      </c>
      <c r="Z104" s="77">
        <f t="shared" ref="Z104:AB104" si="91">AD104+AG104+AJ104+AM104+AP104+AS104+AV104+AY104+BB104+BE104+BH104+BK104</f>
        <v>0</v>
      </c>
      <c r="AA104" s="77">
        <f t="shared" si="91"/>
        <v>0</v>
      </c>
      <c r="AB104" s="77">
        <f t="shared" si="91"/>
        <v>0</v>
      </c>
      <c r="AC104" s="78">
        <f t="shared" si="86"/>
        <v>0</v>
      </c>
      <c r="AD104" s="79"/>
      <c r="AE104" s="79"/>
      <c r="AF104" s="79"/>
      <c r="AG104" s="80"/>
      <c r="AH104" s="80"/>
      <c r="AI104" s="80"/>
      <c r="AJ104" s="79"/>
      <c r="AK104" s="79"/>
      <c r="AL104" s="79"/>
      <c r="AM104" s="80"/>
      <c r="AN104" s="80"/>
      <c r="AO104" s="80"/>
      <c r="AP104" s="79"/>
      <c r="AQ104" s="79"/>
      <c r="AR104" s="79"/>
      <c r="AS104" s="80"/>
      <c r="AT104" s="80"/>
      <c r="AU104" s="80"/>
      <c r="AV104" s="79"/>
      <c r="AW104" s="79"/>
      <c r="AX104" s="79"/>
      <c r="AY104" s="80"/>
      <c r="AZ104" s="80"/>
      <c r="BA104" s="80"/>
      <c r="BB104" s="77"/>
      <c r="BC104" s="77"/>
      <c r="BD104" s="77"/>
      <c r="BE104" s="80"/>
      <c r="BF104" s="80"/>
      <c r="BG104" s="80"/>
      <c r="BH104" s="77"/>
      <c r="BI104" s="77"/>
      <c r="BJ104" s="77"/>
      <c r="BK104" s="80"/>
      <c r="BL104" s="80"/>
      <c r="BM104" s="80"/>
      <c r="BN104" s="130"/>
      <c r="BO104" s="81" t="e">
        <f t="shared" si="87"/>
        <v>#DIV/0!</v>
      </c>
    </row>
    <row r="105" spans="1:67" ht="15.75" customHeight="1">
      <c r="A105" s="212"/>
      <c r="B105" s="212"/>
      <c r="C105" s="212"/>
      <c r="D105" s="212"/>
      <c r="E105" s="212"/>
      <c r="F105" s="212" t="s">
        <v>347</v>
      </c>
      <c r="G105" s="212"/>
      <c r="H105" s="212"/>
      <c r="I105" s="495" t="s">
        <v>222</v>
      </c>
      <c r="J105" s="482">
        <f>SUM(J106:J110)</f>
        <v>0</v>
      </c>
      <c r="K105" s="496"/>
      <c r="L105" s="212"/>
      <c r="M105" s="212"/>
      <c r="N105" s="212"/>
      <c r="O105" s="212"/>
      <c r="P105" s="212"/>
      <c r="Q105" s="212"/>
      <c r="R105" s="212"/>
      <c r="S105" s="213"/>
      <c r="T105" s="218"/>
      <c r="U105" s="219"/>
      <c r="V105" s="219"/>
      <c r="W105" s="221"/>
      <c r="X105" s="222"/>
      <c r="Y105" s="223"/>
      <c r="Z105" s="223"/>
      <c r="AA105" s="223"/>
      <c r="AB105" s="223"/>
      <c r="AC105" s="224"/>
      <c r="AD105" s="223"/>
      <c r="AE105" s="223"/>
      <c r="AF105" s="223"/>
      <c r="AG105" s="223"/>
      <c r="AH105" s="223"/>
      <c r="AI105" s="223"/>
      <c r="AJ105" s="223"/>
      <c r="AK105" s="223"/>
      <c r="AL105" s="223"/>
      <c r="AM105" s="223"/>
      <c r="AN105" s="223"/>
      <c r="AO105" s="223"/>
      <c r="AP105" s="223"/>
      <c r="AQ105" s="223"/>
      <c r="AR105" s="223"/>
      <c r="AS105" s="223"/>
      <c r="AT105" s="223"/>
      <c r="AU105" s="223"/>
      <c r="AV105" s="223"/>
      <c r="AW105" s="223"/>
      <c r="AX105" s="223"/>
      <c r="AY105" s="223"/>
      <c r="AZ105" s="223"/>
      <c r="BA105" s="223"/>
      <c r="BB105" s="223"/>
      <c r="BC105" s="223"/>
      <c r="BD105" s="223"/>
      <c r="BE105" s="223"/>
      <c r="BF105" s="223"/>
      <c r="BG105" s="223"/>
      <c r="BH105" s="223"/>
      <c r="BI105" s="223"/>
      <c r="BJ105" s="223"/>
      <c r="BK105" s="223"/>
      <c r="BL105" s="223"/>
      <c r="BM105" s="223"/>
      <c r="BN105" s="212"/>
      <c r="BO105" s="225"/>
    </row>
    <row r="106" spans="1:67" ht="15.75" customHeight="1">
      <c r="A106" s="70">
        <v>36</v>
      </c>
      <c r="B106" s="70"/>
      <c r="C106" s="63"/>
      <c r="D106" s="63"/>
      <c r="E106" s="63"/>
      <c r="F106" s="63" t="s">
        <v>370</v>
      </c>
      <c r="G106" s="63"/>
      <c r="H106" s="63"/>
      <c r="I106" s="471" t="s">
        <v>152</v>
      </c>
      <c r="J106" s="453">
        <f t="shared" ref="J106:J110" si="92">L106+M106+N106+O106+P106+Q106+R106+S106</f>
        <v>0</v>
      </c>
      <c r="K106" s="156">
        <f t="shared" ref="K106:K110" si="93">J106*36</f>
        <v>0</v>
      </c>
      <c r="L106" s="70"/>
      <c r="M106" s="70"/>
      <c r="N106" s="70"/>
      <c r="O106" s="70"/>
      <c r="P106" s="70"/>
      <c r="Q106" s="70"/>
      <c r="R106" s="70"/>
      <c r="S106" s="71"/>
      <c r="T106" s="72"/>
      <c r="U106" s="73"/>
      <c r="V106" s="73"/>
      <c r="W106" s="75"/>
      <c r="X106" s="76">
        <f t="shared" ref="X106:X110" si="94">Y106+Y106*0.1</f>
        <v>0</v>
      </c>
      <c r="Y106" s="77">
        <f t="shared" ref="Y106:Y110" si="95">SUM(Z106:AB106)</f>
        <v>0</v>
      </c>
      <c r="Z106" s="77">
        <f t="shared" ref="Z106:AB106" si="96">AD106+AG106+AJ106+AM106+AP106+AS106+AV106+AY106+BB106+BE106+BH106+BK106</f>
        <v>0</v>
      </c>
      <c r="AA106" s="77">
        <f t="shared" si="96"/>
        <v>0</v>
      </c>
      <c r="AB106" s="77">
        <f t="shared" si="96"/>
        <v>0</v>
      </c>
      <c r="AC106" s="78">
        <f t="shared" ref="AC106:AC110" si="97">K106-X106</f>
        <v>0</v>
      </c>
      <c r="AD106" s="79"/>
      <c r="AE106" s="79"/>
      <c r="AF106" s="79"/>
      <c r="AG106" s="80"/>
      <c r="AH106" s="80"/>
      <c r="AI106" s="80"/>
      <c r="AJ106" s="79"/>
      <c r="AK106" s="79"/>
      <c r="AL106" s="79"/>
      <c r="AM106" s="80"/>
      <c r="AN106" s="80"/>
      <c r="AO106" s="80"/>
      <c r="AP106" s="79"/>
      <c r="AQ106" s="79"/>
      <c r="AR106" s="79"/>
      <c r="AS106" s="80"/>
      <c r="AT106" s="80"/>
      <c r="AU106" s="80"/>
      <c r="AV106" s="79"/>
      <c r="AW106" s="79"/>
      <c r="AX106" s="79"/>
      <c r="AY106" s="80"/>
      <c r="AZ106" s="80"/>
      <c r="BA106" s="80"/>
      <c r="BB106" s="77"/>
      <c r="BC106" s="77"/>
      <c r="BD106" s="77"/>
      <c r="BE106" s="80"/>
      <c r="BF106" s="80"/>
      <c r="BG106" s="80"/>
      <c r="BH106" s="77"/>
      <c r="BI106" s="77"/>
      <c r="BJ106" s="77"/>
      <c r="BK106" s="80"/>
      <c r="BL106" s="80"/>
      <c r="BM106" s="80"/>
      <c r="BN106" s="130"/>
      <c r="BO106" s="81" t="e">
        <f t="shared" ref="BO106:BO110" si="98">Y106/K106*100</f>
        <v>#DIV/0!</v>
      </c>
    </row>
    <row r="107" spans="1:67" ht="15.75" customHeight="1">
      <c r="A107" s="70">
        <v>37</v>
      </c>
      <c r="B107" s="70"/>
      <c r="C107" s="63"/>
      <c r="D107" s="63"/>
      <c r="E107" s="63"/>
      <c r="F107" s="63" t="s">
        <v>370</v>
      </c>
      <c r="G107" s="63"/>
      <c r="H107" s="63"/>
      <c r="I107" s="471" t="s">
        <v>152</v>
      </c>
      <c r="J107" s="453">
        <f t="shared" si="92"/>
        <v>0</v>
      </c>
      <c r="K107" s="156">
        <f t="shared" si="93"/>
        <v>0</v>
      </c>
      <c r="L107" s="70"/>
      <c r="M107" s="70"/>
      <c r="N107" s="70"/>
      <c r="O107" s="70"/>
      <c r="P107" s="70"/>
      <c r="Q107" s="70"/>
      <c r="R107" s="70"/>
      <c r="S107" s="71"/>
      <c r="T107" s="72"/>
      <c r="U107" s="73"/>
      <c r="V107" s="73"/>
      <c r="W107" s="75"/>
      <c r="X107" s="76">
        <f t="shared" si="94"/>
        <v>0</v>
      </c>
      <c r="Y107" s="77">
        <f t="shared" si="95"/>
        <v>0</v>
      </c>
      <c r="Z107" s="77">
        <f t="shared" ref="Z107:AB107" si="99">AD107+AG107+AJ107+AM107+AP107+AS107+AV107+AY107+BB107+BE107+BH107+BK107</f>
        <v>0</v>
      </c>
      <c r="AA107" s="77">
        <f t="shared" si="99"/>
        <v>0</v>
      </c>
      <c r="AB107" s="77">
        <f t="shared" si="99"/>
        <v>0</v>
      </c>
      <c r="AC107" s="78">
        <f t="shared" si="97"/>
        <v>0</v>
      </c>
      <c r="AD107" s="79"/>
      <c r="AE107" s="79"/>
      <c r="AF107" s="79"/>
      <c r="AG107" s="80"/>
      <c r="AH107" s="80"/>
      <c r="AI107" s="80"/>
      <c r="AJ107" s="79"/>
      <c r="AK107" s="79"/>
      <c r="AL107" s="79"/>
      <c r="AM107" s="80"/>
      <c r="AN107" s="80"/>
      <c r="AO107" s="80"/>
      <c r="AP107" s="79"/>
      <c r="AQ107" s="79"/>
      <c r="AR107" s="79"/>
      <c r="AS107" s="80"/>
      <c r="AT107" s="80"/>
      <c r="AU107" s="80"/>
      <c r="AV107" s="79"/>
      <c r="AW107" s="79"/>
      <c r="AX107" s="79"/>
      <c r="AY107" s="80"/>
      <c r="AZ107" s="80"/>
      <c r="BA107" s="80"/>
      <c r="BB107" s="77"/>
      <c r="BC107" s="77"/>
      <c r="BD107" s="77"/>
      <c r="BE107" s="80"/>
      <c r="BF107" s="80"/>
      <c r="BG107" s="80"/>
      <c r="BH107" s="77"/>
      <c r="BI107" s="77"/>
      <c r="BJ107" s="77"/>
      <c r="BK107" s="80"/>
      <c r="BL107" s="80"/>
      <c r="BM107" s="80"/>
      <c r="BN107" s="130"/>
      <c r="BO107" s="81" t="e">
        <f t="shared" si="98"/>
        <v>#DIV/0!</v>
      </c>
    </row>
    <row r="108" spans="1:67" ht="15.75" customHeight="1">
      <c r="A108" s="70">
        <v>38</v>
      </c>
      <c r="B108" s="70"/>
      <c r="C108" s="63"/>
      <c r="D108" s="63"/>
      <c r="E108" s="63"/>
      <c r="F108" s="63" t="s">
        <v>370</v>
      </c>
      <c r="G108" s="63"/>
      <c r="H108" s="63"/>
      <c r="I108" s="471" t="s">
        <v>152</v>
      </c>
      <c r="J108" s="453">
        <f t="shared" si="92"/>
        <v>0</v>
      </c>
      <c r="K108" s="156">
        <f t="shared" si="93"/>
        <v>0</v>
      </c>
      <c r="L108" s="70"/>
      <c r="M108" s="70"/>
      <c r="N108" s="70"/>
      <c r="O108" s="70"/>
      <c r="P108" s="70"/>
      <c r="Q108" s="70"/>
      <c r="R108" s="70"/>
      <c r="S108" s="71"/>
      <c r="T108" s="72"/>
      <c r="U108" s="73"/>
      <c r="V108" s="73"/>
      <c r="W108" s="75"/>
      <c r="X108" s="76">
        <f t="shared" si="94"/>
        <v>0</v>
      </c>
      <c r="Y108" s="77">
        <f t="shared" si="95"/>
        <v>0</v>
      </c>
      <c r="Z108" s="77">
        <f t="shared" ref="Z108:AB108" si="100">AD108+AG108+AJ108+AM108+AP108+AS108+AV108+AY108+BB108+BE108+BH108+BK108</f>
        <v>0</v>
      </c>
      <c r="AA108" s="77">
        <f t="shared" si="100"/>
        <v>0</v>
      </c>
      <c r="AB108" s="77">
        <f t="shared" si="100"/>
        <v>0</v>
      </c>
      <c r="AC108" s="78">
        <f t="shared" si="97"/>
        <v>0</v>
      </c>
      <c r="AD108" s="79"/>
      <c r="AE108" s="79"/>
      <c r="AF108" s="79"/>
      <c r="AG108" s="80"/>
      <c r="AH108" s="80"/>
      <c r="AI108" s="80"/>
      <c r="AJ108" s="79"/>
      <c r="AK108" s="79"/>
      <c r="AL108" s="79"/>
      <c r="AM108" s="80"/>
      <c r="AN108" s="80"/>
      <c r="AO108" s="80"/>
      <c r="AP108" s="79"/>
      <c r="AQ108" s="79"/>
      <c r="AR108" s="79"/>
      <c r="AS108" s="80"/>
      <c r="AT108" s="80"/>
      <c r="AU108" s="80"/>
      <c r="AV108" s="79"/>
      <c r="AW108" s="79"/>
      <c r="AX108" s="79"/>
      <c r="AY108" s="80"/>
      <c r="AZ108" s="80"/>
      <c r="BA108" s="80"/>
      <c r="BB108" s="77"/>
      <c r="BC108" s="77"/>
      <c r="BD108" s="77"/>
      <c r="BE108" s="80"/>
      <c r="BF108" s="80"/>
      <c r="BG108" s="80"/>
      <c r="BH108" s="77"/>
      <c r="BI108" s="77"/>
      <c r="BJ108" s="77"/>
      <c r="BK108" s="80"/>
      <c r="BL108" s="80"/>
      <c r="BM108" s="80"/>
      <c r="BN108" s="130"/>
      <c r="BO108" s="81" t="e">
        <f t="shared" si="98"/>
        <v>#DIV/0!</v>
      </c>
    </row>
    <row r="109" spans="1:67" ht="15.75" customHeight="1">
      <c r="A109" s="70">
        <v>39</v>
      </c>
      <c r="B109" s="70"/>
      <c r="C109" s="63"/>
      <c r="D109" s="63"/>
      <c r="E109" s="63"/>
      <c r="F109" s="63" t="s">
        <v>370</v>
      </c>
      <c r="G109" s="63"/>
      <c r="H109" s="63"/>
      <c r="I109" s="471" t="s">
        <v>152</v>
      </c>
      <c r="J109" s="453">
        <f t="shared" si="92"/>
        <v>0</v>
      </c>
      <c r="K109" s="156">
        <f t="shared" si="93"/>
        <v>0</v>
      </c>
      <c r="L109" s="70"/>
      <c r="M109" s="70"/>
      <c r="N109" s="70"/>
      <c r="O109" s="70"/>
      <c r="P109" s="70"/>
      <c r="Q109" s="70"/>
      <c r="R109" s="70"/>
      <c r="S109" s="71"/>
      <c r="T109" s="72"/>
      <c r="U109" s="73"/>
      <c r="V109" s="73"/>
      <c r="W109" s="75"/>
      <c r="X109" s="76">
        <f t="shared" si="94"/>
        <v>0</v>
      </c>
      <c r="Y109" s="77">
        <f t="shared" si="95"/>
        <v>0</v>
      </c>
      <c r="Z109" s="77">
        <f t="shared" ref="Z109:AB109" si="101">AD109+AG109+AJ109+AM109+AP109+AS109+AV109+AY109+BB109+BE109+BH109+BK109</f>
        <v>0</v>
      </c>
      <c r="AA109" s="77">
        <f t="shared" si="101"/>
        <v>0</v>
      </c>
      <c r="AB109" s="77">
        <f t="shared" si="101"/>
        <v>0</v>
      </c>
      <c r="AC109" s="78">
        <f t="shared" si="97"/>
        <v>0</v>
      </c>
      <c r="AD109" s="79"/>
      <c r="AE109" s="79"/>
      <c r="AF109" s="79"/>
      <c r="AG109" s="80"/>
      <c r="AH109" s="80"/>
      <c r="AI109" s="80"/>
      <c r="AJ109" s="79"/>
      <c r="AK109" s="79"/>
      <c r="AL109" s="79"/>
      <c r="AM109" s="80"/>
      <c r="AN109" s="80"/>
      <c r="AO109" s="80"/>
      <c r="AP109" s="79"/>
      <c r="AQ109" s="79"/>
      <c r="AR109" s="79"/>
      <c r="AS109" s="80"/>
      <c r="AT109" s="80"/>
      <c r="AU109" s="80"/>
      <c r="AV109" s="79"/>
      <c r="AW109" s="79"/>
      <c r="AX109" s="79"/>
      <c r="AY109" s="80"/>
      <c r="AZ109" s="80"/>
      <c r="BA109" s="80"/>
      <c r="BB109" s="77"/>
      <c r="BC109" s="77"/>
      <c r="BD109" s="77"/>
      <c r="BE109" s="80"/>
      <c r="BF109" s="80"/>
      <c r="BG109" s="80"/>
      <c r="BH109" s="77"/>
      <c r="BI109" s="77"/>
      <c r="BJ109" s="77"/>
      <c r="BK109" s="80"/>
      <c r="BL109" s="80"/>
      <c r="BM109" s="80"/>
      <c r="BN109" s="130"/>
      <c r="BO109" s="81" t="e">
        <f t="shared" si="98"/>
        <v>#DIV/0!</v>
      </c>
    </row>
    <row r="110" spans="1:67" ht="15.75" customHeight="1">
      <c r="A110" s="70">
        <v>40</v>
      </c>
      <c r="B110" s="70"/>
      <c r="C110" s="63"/>
      <c r="D110" s="63"/>
      <c r="E110" s="63"/>
      <c r="F110" s="63" t="s">
        <v>370</v>
      </c>
      <c r="G110" s="63"/>
      <c r="H110" s="63"/>
      <c r="I110" s="471" t="s">
        <v>152</v>
      </c>
      <c r="J110" s="453">
        <f t="shared" si="92"/>
        <v>0</v>
      </c>
      <c r="K110" s="156">
        <f t="shared" si="93"/>
        <v>0</v>
      </c>
      <c r="L110" s="70"/>
      <c r="M110" s="70"/>
      <c r="N110" s="70"/>
      <c r="O110" s="70"/>
      <c r="P110" s="70"/>
      <c r="Q110" s="70"/>
      <c r="R110" s="70"/>
      <c r="S110" s="71"/>
      <c r="T110" s="72"/>
      <c r="U110" s="73"/>
      <c r="V110" s="73"/>
      <c r="W110" s="75"/>
      <c r="X110" s="76">
        <f t="shared" si="94"/>
        <v>0</v>
      </c>
      <c r="Y110" s="77">
        <f t="shared" si="95"/>
        <v>0</v>
      </c>
      <c r="Z110" s="77">
        <f t="shared" ref="Z110:AB110" si="102">AD110+AG110+AJ110+AM110+AP110+AS110+AV110+AY110+BB110+BE110+BH110+BK110</f>
        <v>0</v>
      </c>
      <c r="AA110" s="77">
        <f t="shared" si="102"/>
        <v>0</v>
      </c>
      <c r="AB110" s="77">
        <f t="shared" si="102"/>
        <v>0</v>
      </c>
      <c r="AC110" s="78">
        <f t="shared" si="97"/>
        <v>0</v>
      </c>
      <c r="AD110" s="79"/>
      <c r="AE110" s="79"/>
      <c r="AF110" s="79"/>
      <c r="AG110" s="80"/>
      <c r="AH110" s="80"/>
      <c r="AI110" s="80"/>
      <c r="AJ110" s="79"/>
      <c r="AK110" s="79"/>
      <c r="AL110" s="79"/>
      <c r="AM110" s="80"/>
      <c r="AN110" s="80"/>
      <c r="AO110" s="80"/>
      <c r="AP110" s="79"/>
      <c r="AQ110" s="79"/>
      <c r="AR110" s="79"/>
      <c r="AS110" s="80"/>
      <c r="AT110" s="80"/>
      <c r="AU110" s="80"/>
      <c r="AV110" s="79"/>
      <c r="AW110" s="79"/>
      <c r="AX110" s="79"/>
      <c r="AY110" s="80"/>
      <c r="AZ110" s="80"/>
      <c r="BA110" s="80"/>
      <c r="BB110" s="77"/>
      <c r="BC110" s="77"/>
      <c r="BD110" s="77"/>
      <c r="BE110" s="80"/>
      <c r="BF110" s="80"/>
      <c r="BG110" s="80"/>
      <c r="BH110" s="77"/>
      <c r="BI110" s="77"/>
      <c r="BJ110" s="77"/>
      <c r="BK110" s="80"/>
      <c r="BL110" s="80"/>
      <c r="BM110" s="80"/>
      <c r="BN110" s="130"/>
      <c r="BO110" s="81" t="e">
        <f t="shared" si="98"/>
        <v>#DIV/0!</v>
      </c>
    </row>
    <row r="111" spans="1:67" ht="15.75" customHeight="1">
      <c r="A111" s="231"/>
      <c r="B111" s="231"/>
      <c r="C111" s="231"/>
      <c r="D111" s="231"/>
      <c r="E111" s="231"/>
      <c r="F111" s="497" t="s">
        <v>372</v>
      </c>
      <c r="G111" s="233" t="s">
        <v>373</v>
      </c>
      <c r="H111" s="233"/>
      <c r="I111" s="498" t="s">
        <v>229</v>
      </c>
      <c r="J111" s="499"/>
      <c r="K111" s="500"/>
      <c r="L111" s="239"/>
      <c r="M111" s="239"/>
      <c r="N111" s="239"/>
      <c r="O111" s="239"/>
      <c r="P111" s="239"/>
      <c r="Q111" s="239"/>
      <c r="R111" s="239"/>
      <c r="S111" s="240"/>
      <c r="T111" s="241"/>
      <c r="U111" s="242"/>
      <c r="V111" s="242"/>
      <c r="W111" s="244"/>
      <c r="X111" s="245"/>
      <c r="Y111" s="246"/>
      <c r="Z111" s="246"/>
      <c r="AA111" s="246"/>
      <c r="AB111" s="246"/>
      <c r="AC111" s="247"/>
      <c r="AD111" s="246"/>
      <c r="AE111" s="246"/>
      <c r="AF111" s="246"/>
      <c r="AG111" s="246"/>
      <c r="AH111" s="246"/>
      <c r="AI111" s="246"/>
      <c r="AJ111" s="246"/>
      <c r="AK111" s="246"/>
      <c r="AL111" s="246"/>
      <c r="AM111" s="246"/>
      <c r="AN111" s="246"/>
      <c r="AO111" s="246"/>
      <c r="AP111" s="246"/>
      <c r="AQ111" s="246"/>
      <c r="AR111" s="246"/>
      <c r="AS111" s="246"/>
      <c r="AT111" s="246"/>
      <c r="AU111" s="246"/>
      <c r="AV111" s="246"/>
      <c r="AW111" s="246"/>
      <c r="AX111" s="246"/>
      <c r="AY111" s="246"/>
      <c r="AZ111" s="246"/>
      <c r="BA111" s="246"/>
      <c r="BB111" s="246"/>
      <c r="BC111" s="246"/>
      <c r="BD111" s="246"/>
      <c r="BE111" s="246"/>
      <c r="BF111" s="246"/>
      <c r="BG111" s="246"/>
      <c r="BH111" s="246"/>
      <c r="BI111" s="246"/>
      <c r="BJ111" s="246"/>
      <c r="BK111" s="246"/>
      <c r="BL111" s="246"/>
      <c r="BM111" s="246"/>
      <c r="BN111" s="239"/>
      <c r="BO111" s="248"/>
    </row>
    <row r="112" spans="1:67" ht="15.75" customHeight="1">
      <c r="A112" s="231"/>
      <c r="B112" s="231"/>
      <c r="C112" s="231"/>
      <c r="D112" s="231"/>
      <c r="E112" s="231"/>
      <c r="F112" s="497" t="s">
        <v>374</v>
      </c>
      <c r="G112" s="231"/>
      <c r="H112" s="231"/>
      <c r="I112" s="231" t="s">
        <v>231</v>
      </c>
      <c r="J112" s="499">
        <f>SUM(J113:J125)</f>
        <v>0</v>
      </c>
      <c r="K112" s="500">
        <f t="shared" ref="K112:K181" si="103">J112*36</f>
        <v>0</v>
      </c>
      <c r="L112" s="239"/>
      <c r="M112" s="239"/>
      <c r="N112" s="239"/>
      <c r="O112" s="239"/>
      <c r="P112" s="239"/>
      <c r="Q112" s="239"/>
      <c r="R112" s="239"/>
      <c r="S112" s="240"/>
      <c r="T112" s="241"/>
      <c r="U112" s="242"/>
      <c r="V112" s="242"/>
      <c r="W112" s="244"/>
      <c r="X112" s="245"/>
      <c r="Y112" s="246"/>
      <c r="Z112" s="246"/>
      <c r="AA112" s="246"/>
      <c r="AB112" s="246"/>
      <c r="AC112" s="247"/>
      <c r="AD112" s="246"/>
      <c r="AE112" s="246"/>
      <c r="AF112" s="246"/>
      <c r="AG112" s="246"/>
      <c r="AH112" s="246"/>
      <c r="AI112" s="246"/>
      <c r="AJ112" s="246"/>
      <c r="AK112" s="246"/>
      <c r="AL112" s="246"/>
      <c r="AM112" s="246"/>
      <c r="AN112" s="246"/>
      <c r="AO112" s="246"/>
      <c r="AP112" s="246"/>
      <c r="AQ112" s="246"/>
      <c r="AR112" s="246"/>
      <c r="AS112" s="246"/>
      <c r="AT112" s="246"/>
      <c r="AU112" s="246"/>
      <c r="AV112" s="246"/>
      <c r="AW112" s="246"/>
      <c r="AX112" s="246"/>
      <c r="AY112" s="246"/>
      <c r="AZ112" s="246"/>
      <c r="BA112" s="246"/>
      <c r="BB112" s="246"/>
      <c r="BC112" s="246"/>
      <c r="BD112" s="246"/>
      <c r="BE112" s="246"/>
      <c r="BF112" s="246"/>
      <c r="BG112" s="246"/>
      <c r="BH112" s="246"/>
      <c r="BI112" s="246"/>
      <c r="BJ112" s="246"/>
      <c r="BK112" s="246"/>
      <c r="BL112" s="246"/>
      <c r="BM112" s="246"/>
      <c r="BN112" s="239"/>
      <c r="BO112" s="248"/>
    </row>
    <row r="113" spans="1:67" ht="15.75" customHeight="1">
      <c r="A113" s="70">
        <v>41</v>
      </c>
      <c r="B113" s="70"/>
      <c r="C113" s="63"/>
      <c r="D113" s="63"/>
      <c r="E113" s="63"/>
      <c r="F113" s="63" t="s">
        <v>375</v>
      </c>
      <c r="G113" s="63"/>
      <c r="H113" s="63"/>
      <c r="I113" s="471" t="s">
        <v>152</v>
      </c>
      <c r="J113" s="453">
        <f t="shared" ref="J113:J125" si="104">L113+M113+N113+O113+P113+Q113+R113+S113</f>
        <v>0</v>
      </c>
      <c r="K113" s="156">
        <f t="shared" si="103"/>
        <v>0</v>
      </c>
      <c r="L113" s="251"/>
      <c r="M113" s="251"/>
      <c r="N113" s="251"/>
      <c r="O113" s="251"/>
      <c r="P113" s="251"/>
      <c r="Q113" s="251"/>
      <c r="R113" s="251"/>
      <c r="S113" s="252"/>
      <c r="T113" s="253"/>
      <c r="U113" s="254"/>
      <c r="V113" s="254"/>
      <c r="W113" s="256"/>
      <c r="X113" s="76">
        <f t="shared" ref="X113:X125" si="105">Y113+Y113*0.1</f>
        <v>0</v>
      </c>
      <c r="Y113" s="77">
        <f t="shared" ref="Y113:Y125" si="106">SUM(Z113:AB113)</f>
        <v>0</v>
      </c>
      <c r="Z113" s="77">
        <f t="shared" ref="Z113:AB113" si="107">AD113+AG113+AJ113+AM113+AP113+AS113+AV113+AY113+BB113+BE113+BH113+BK113</f>
        <v>0</v>
      </c>
      <c r="AA113" s="77">
        <f t="shared" si="107"/>
        <v>0</v>
      </c>
      <c r="AB113" s="77">
        <f t="shared" si="107"/>
        <v>0</v>
      </c>
      <c r="AC113" s="78">
        <f t="shared" ref="AC113:AC125" si="108">K113-X113</f>
        <v>0</v>
      </c>
      <c r="AD113" s="79"/>
      <c r="AE113" s="79"/>
      <c r="AF113" s="79"/>
      <c r="AG113" s="80"/>
      <c r="AH113" s="80"/>
      <c r="AI113" s="80"/>
      <c r="AJ113" s="79"/>
      <c r="AK113" s="79"/>
      <c r="AL113" s="79"/>
      <c r="AM113" s="80"/>
      <c r="AN113" s="80"/>
      <c r="AO113" s="80"/>
      <c r="AP113" s="79"/>
      <c r="AQ113" s="79"/>
      <c r="AR113" s="79"/>
      <c r="AS113" s="80"/>
      <c r="AT113" s="80"/>
      <c r="AU113" s="80"/>
      <c r="AV113" s="79"/>
      <c r="AW113" s="79"/>
      <c r="AX113" s="79"/>
      <c r="AY113" s="80"/>
      <c r="AZ113" s="80"/>
      <c r="BA113" s="80"/>
      <c r="BB113" s="77"/>
      <c r="BC113" s="77"/>
      <c r="BD113" s="77"/>
      <c r="BE113" s="80"/>
      <c r="BF113" s="80"/>
      <c r="BG113" s="80"/>
      <c r="BH113" s="77"/>
      <c r="BI113" s="77"/>
      <c r="BJ113" s="77"/>
      <c r="BK113" s="80"/>
      <c r="BL113" s="80"/>
      <c r="BM113" s="80"/>
      <c r="BN113" s="130"/>
      <c r="BO113" s="81" t="e">
        <f t="shared" ref="BO113:BO125" si="109">Y113/K113*100</f>
        <v>#DIV/0!</v>
      </c>
    </row>
    <row r="114" spans="1:67" ht="15.75" customHeight="1">
      <c r="A114" s="70">
        <v>42</v>
      </c>
      <c r="B114" s="70"/>
      <c r="C114" s="63"/>
      <c r="D114" s="63"/>
      <c r="E114" s="63"/>
      <c r="F114" s="63" t="s">
        <v>375</v>
      </c>
      <c r="G114" s="63"/>
      <c r="H114" s="63"/>
      <c r="I114" s="471" t="s">
        <v>152</v>
      </c>
      <c r="J114" s="453">
        <f t="shared" si="104"/>
        <v>0</v>
      </c>
      <c r="K114" s="156">
        <f t="shared" si="103"/>
        <v>0</v>
      </c>
      <c r="L114" s="251"/>
      <c r="M114" s="251"/>
      <c r="N114" s="251"/>
      <c r="O114" s="251"/>
      <c r="P114" s="251"/>
      <c r="Q114" s="251"/>
      <c r="R114" s="251"/>
      <c r="S114" s="252"/>
      <c r="T114" s="253"/>
      <c r="U114" s="254"/>
      <c r="V114" s="254"/>
      <c r="W114" s="256"/>
      <c r="X114" s="76">
        <f t="shared" si="105"/>
        <v>0</v>
      </c>
      <c r="Y114" s="77">
        <f t="shared" si="106"/>
        <v>0</v>
      </c>
      <c r="Z114" s="77">
        <f t="shared" ref="Z114:AB114" si="110">AD114+AG114+AJ114+AM114+AP114+AS114+AV114+AY114+BB114+BE114+BH114+BK114</f>
        <v>0</v>
      </c>
      <c r="AA114" s="77">
        <f t="shared" si="110"/>
        <v>0</v>
      </c>
      <c r="AB114" s="77">
        <f t="shared" si="110"/>
        <v>0</v>
      </c>
      <c r="AC114" s="78">
        <f t="shared" si="108"/>
        <v>0</v>
      </c>
      <c r="AD114" s="79"/>
      <c r="AE114" s="79"/>
      <c r="AF114" s="79"/>
      <c r="AG114" s="80"/>
      <c r="AH114" s="80"/>
      <c r="AI114" s="80"/>
      <c r="AJ114" s="79"/>
      <c r="AK114" s="79"/>
      <c r="AL114" s="79"/>
      <c r="AM114" s="80"/>
      <c r="AN114" s="80"/>
      <c r="AO114" s="80"/>
      <c r="AP114" s="79"/>
      <c r="AQ114" s="79"/>
      <c r="AR114" s="79"/>
      <c r="AS114" s="80"/>
      <c r="AT114" s="80"/>
      <c r="AU114" s="80"/>
      <c r="AV114" s="79"/>
      <c r="AW114" s="79"/>
      <c r="AX114" s="79"/>
      <c r="AY114" s="80"/>
      <c r="AZ114" s="80"/>
      <c r="BA114" s="80"/>
      <c r="BB114" s="77"/>
      <c r="BC114" s="77"/>
      <c r="BD114" s="77"/>
      <c r="BE114" s="80"/>
      <c r="BF114" s="80"/>
      <c r="BG114" s="80"/>
      <c r="BH114" s="77"/>
      <c r="BI114" s="77"/>
      <c r="BJ114" s="77"/>
      <c r="BK114" s="80"/>
      <c r="BL114" s="80"/>
      <c r="BM114" s="80"/>
      <c r="BN114" s="130"/>
      <c r="BO114" s="81" t="e">
        <f t="shared" si="109"/>
        <v>#DIV/0!</v>
      </c>
    </row>
    <row r="115" spans="1:67" ht="15.75" customHeight="1">
      <c r="A115" s="70">
        <v>43</v>
      </c>
      <c r="B115" s="70"/>
      <c r="C115" s="63"/>
      <c r="D115" s="63"/>
      <c r="E115" s="63"/>
      <c r="F115" s="63" t="s">
        <v>375</v>
      </c>
      <c r="G115" s="63"/>
      <c r="H115" s="63"/>
      <c r="I115" s="471" t="s">
        <v>152</v>
      </c>
      <c r="J115" s="453">
        <f t="shared" si="104"/>
        <v>0</v>
      </c>
      <c r="K115" s="156">
        <f t="shared" si="103"/>
        <v>0</v>
      </c>
      <c r="L115" s="251"/>
      <c r="M115" s="251"/>
      <c r="N115" s="251"/>
      <c r="O115" s="251"/>
      <c r="P115" s="251"/>
      <c r="Q115" s="251"/>
      <c r="R115" s="251"/>
      <c r="S115" s="252"/>
      <c r="T115" s="253"/>
      <c r="U115" s="254"/>
      <c r="V115" s="254"/>
      <c r="W115" s="256"/>
      <c r="X115" s="76">
        <f t="shared" si="105"/>
        <v>0</v>
      </c>
      <c r="Y115" s="77">
        <f t="shared" si="106"/>
        <v>0</v>
      </c>
      <c r="Z115" s="77">
        <f t="shared" ref="Z115:AB115" si="111">AD115+AG115+AJ115+AM115+AP115+AS115+AV115+AY115+BB115+BE115+BH115+BK115</f>
        <v>0</v>
      </c>
      <c r="AA115" s="77">
        <f t="shared" si="111"/>
        <v>0</v>
      </c>
      <c r="AB115" s="77">
        <f t="shared" si="111"/>
        <v>0</v>
      </c>
      <c r="AC115" s="78">
        <f t="shared" si="108"/>
        <v>0</v>
      </c>
      <c r="AD115" s="79"/>
      <c r="AE115" s="79"/>
      <c r="AF115" s="79"/>
      <c r="AG115" s="80"/>
      <c r="AH115" s="80"/>
      <c r="AI115" s="80"/>
      <c r="AJ115" s="79"/>
      <c r="AK115" s="79"/>
      <c r="AL115" s="79"/>
      <c r="AM115" s="80"/>
      <c r="AN115" s="80"/>
      <c r="AO115" s="80"/>
      <c r="AP115" s="79"/>
      <c r="AQ115" s="79"/>
      <c r="AR115" s="79"/>
      <c r="AS115" s="80"/>
      <c r="AT115" s="80"/>
      <c r="AU115" s="80"/>
      <c r="AV115" s="79"/>
      <c r="AW115" s="79"/>
      <c r="AX115" s="79"/>
      <c r="AY115" s="80"/>
      <c r="AZ115" s="80"/>
      <c r="BA115" s="80"/>
      <c r="BB115" s="77"/>
      <c r="BC115" s="77"/>
      <c r="BD115" s="77"/>
      <c r="BE115" s="80"/>
      <c r="BF115" s="80"/>
      <c r="BG115" s="80"/>
      <c r="BH115" s="77"/>
      <c r="BI115" s="77"/>
      <c r="BJ115" s="77"/>
      <c r="BK115" s="80"/>
      <c r="BL115" s="80"/>
      <c r="BM115" s="80"/>
      <c r="BN115" s="130"/>
      <c r="BO115" s="81" t="e">
        <f t="shared" si="109"/>
        <v>#DIV/0!</v>
      </c>
    </row>
    <row r="116" spans="1:67" ht="15.75" customHeight="1">
      <c r="A116" s="70">
        <v>44</v>
      </c>
      <c r="B116" s="70"/>
      <c r="C116" s="63"/>
      <c r="D116" s="63"/>
      <c r="E116" s="63"/>
      <c r="F116" s="63" t="s">
        <v>375</v>
      </c>
      <c r="G116" s="63"/>
      <c r="H116" s="63"/>
      <c r="I116" s="471" t="s">
        <v>152</v>
      </c>
      <c r="J116" s="453">
        <f t="shared" si="104"/>
        <v>0</v>
      </c>
      <c r="K116" s="156">
        <f t="shared" si="103"/>
        <v>0</v>
      </c>
      <c r="L116" s="251"/>
      <c r="M116" s="251"/>
      <c r="N116" s="251"/>
      <c r="O116" s="251"/>
      <c r="P116" s="251"/>
      <c r="Q116" s="251"/>
      <c r="R116" s="251"/>
      <c r="S116" s="252"/>
      <c r="T116" s="253"/>
      <c r="U116" s="254"/>
      <c r="V116" s="254"/>
      <c r="W116" s="256"/>
      <c r="X116" s="76">
        <f t="shared" si="105"/>
        <v>0</v>
      </c>
      <c r="Y116" s="77">
        <f t="shared" si="106"/>
        <v>0</v>
      </c>
      <c r="Z116" s="77">
        <f t="shared" ref="Z116:AB116" si="112">AD116+AG116+AJ116+AM116+AP116+AS116+AV116+AY116+BB116+BE116+BH116+BK116</f>
        <v>0</v>
      </c>
      <c r="AA116" s="77">
        <f t="shared" si="112"/>
        <v>0</v>
      </c>
      <c r="AB116" s="77">
        <f t="shared" si="112"/>
        <v>0</v>
      </c>
      <c r="AC116" s="78">
        <f t="shared" si="108"/>
        <v>0</v>
      </c>
      <c r="AD116" s="79"/>
      <c r="AE116" s="79"/>
      <c r="AF116" s="79"/>
      <c r="AG116" s="80"/>
      <c r="AH116" s="80"/>
      <c r="AI116" s="80"/>
      <c r="AJ116" s="79"/>
      <c r="AK116" s="79"/>
      <c r="AL116" s="79"/>
      <c r="AM116" s="80"/>
      <c r="AN116" s="80"/>
      <c r="AO116" s="80"/>
      <c r="AP116" s="79"/>
      <c r="AQ116" s="79"/>
      <c r="AR116" s="79"/>
      <c r="AS116" s="80"/>
      <c r="AT116" s="80"/>
      <c r="AU116" s="80"/>
      <c r="AV116" s="79"/>
      <c r="AW116" s="79"/>
      <c r="AX116" s="79"/>
      <c r="AY116" s="80"/>
      <c r="AZ116" s="80"/>
      <c r="BA116" s="80"/>
      <c r="BB116" s="77"/>
      <c r="BC116" s="77"/>
      <c r="BD116" s="77"/>
      <c r="BE116" s="80"/>
      <c r="BF116" s="80"/>
      <c r="BG116" s="80"/>
      <c r="BH116" s="77"/>
      <c r="BI116" s="77"/>
      <c r="BJ116" s="77"/>
      <c r="BK116" s="80"/>
      <c r="BL116" s="80"/>
      <c r="BM116" s="80"/>
      <c r="BN116" s="130"/>
      <c r="BO116" s="81" t="e">
        <f t="shared" si="109"/>
        <v>#DIV/0!</v>
      </c>
    </row>
    <row r="117" spans="1:67" ht="15.75" customHeight="1">
      <c r="A117" s="70">
        <v>45</v>
      </c>
      <c r="B117" s="70"/>
      <c r="C117" s="63"/>
      <c r="D117" s="63"/>
      <c r="E117" s="63"/>
      <c r="F117" s="63" t="s">
        <v>375</v>
      </c>
      <c r="G117" s="63"/>
      <c r="H117" s="63"/>
      <c r="I117" s="471" t="s">
        <v>152</v>
      </c>
      <c r="J117" s="453">
        <f t="shared" si="104"/>
        <v>0</v>
      </c>
      <c r="K117" s="156">
        <f t="shared" si="103"/>
        <v>0</v>
      </c>
      <c r="L117" s="251"/>
      <c r="M117" s="251"/>
      <c r="N117" s="251"/>
      <c r="O117" s="251"/>
      <c r="P117" s="251"/>
      <c r="Q117" s="251"/>
      <c r="R117" s="251"/>
      <c r="S117" s="252"/>
      <c r="T117" s="253"/>
      <c r="U117" s="254"/>
      <c r="V117" s="254"/>
      <c r="W117" s="256"/>
      <c r="X117" s="76">
        <f t="shared" si="105"/>
        <v>0</v>
      </c>
      <c r="Y117" s="77">
        <f t="shared" si="106"/>
        <v>0</v>
      </c>
      <c r="Z117" s="77">
        <f t="shared" ref="Z117:AB117" si="113">AD117+AG117+AJ117+AM117+AP117+AS117+AV117+AY117+BB117+BE117+BH117+BK117</f>
        <v>0</v>
      </c>
      <c r="AA117" s="77">
        <f t="shared" si="113"/>
        <v>0</v>
      </c>
      <c r="AB117" s="77">
        <f t="shared" si="113"/>
        <v>0</v>
      </c>
      <c r="AC117" s="78">
        <f t="shared" si="108"/>
        <v>0</v>
      </c>
      <c r="AD117" s="79"/>
      <c r="AE117" s="79"/>
      <c r="AF117" s="79"/>
      <c r="AG117" s="80"/>
      <c r="AH117" s="80"/>
      <c r="AI117" s="80"/>
      <c r="AJ117" s="79"/>
      <c r="AK117" s="79"/>
      <c r="AL117" s="79"/>
      <c r="AM117" s="80"/>
      <c r="AN117" s="80"/>
      <c r="AO117" s="80"/>
      <c r="AP117" s="79"/>
      <c r="AQ117" s="79"/>
      <c r="AR117" s="79"/>
      <c r="AS117" s="80"/>
      <c r="AT117" s="80"/>
      <c r="AU117" s="80"/>
      <c r="AV117" s="79"/>
      <c r="AW117" s="79"/>
      <c r="AX117" s="79"/>
      <c r="AY117" s="80"/>
      <c r="AZ117" s="80"/>
      <c r="BA117" s="80"/>
      <c r="BB117" s="77"/>
      <c r="BC117" s="77"/>
      <c r="BD117" s="77"/>
      <c r="BE117" s="80"/>
      <c r="BF117" s="80"/>
      <c r="BG117" s="80"/>
      <c r="BH117" s="77"/>
      <c r="BI117" s="77"/>
      <c r="BJ117" s="77"/>
      <c r="BK117" s="80"/>
      <c r="BL117" s="80"/>
      <c r="BM117" s="80"/>
      <c r="BN117" s="130"/>
      <c r="BO117" s="81" t="e">
        <f t="shared" si="109"/>
        <v>#DIV/0!</v>
      </c>
    </row>
    <row r="118" spans="1:67" ht="15.75" customHeight="1">
      <c r="A118" s="70">
        <v>46</v>
      </c>
      <c r="B118" s="70"/>
      <c r="C118" s="63"/>
      <c r="D118" s="63"/>
      <c r="E118" s="63"/>
      <c r="F118" s="63" t="s">
        <v>375</v>
      </c>
      <c r="G118" s="63"/>
      <c r="H118" s="63"/>
      <c r="I118" s="471" t="s">
        <v>152</v>
      </c>
      <c r="J118" s="453">
        <f t="shared" si="104"/>
        <v>0</v>
      </c>
      <c r="K118" s="156">
        <f t="shared" si="103"/>
        <v>0</v>
      </c>
      <c r="L118" s="251"/>
      <c r="M118" s="251"/>
      <c r="N118" s="251"/>
      <c r="O118" s="251"/>
      <c r="P118" s="251"/>
      <c r="Q118" s="251"/>
      <c r="R118" s="251"/>
      <c r="S118" s="252"/>
      <c r="T118" s="253"/>
      <c r="U118" s="254"/>
      <c r="V118" s="254"/>
      <c r="W118" s="256"/>
      <c r="X118" s="76">
        <f t="shared" si="105"/>
        <v>0</v>
      </c>
      <c r="Y118" s="77">
        <f t="shared" si="106"/>
        <v>0</v>
      </c>
      <c r="Z118" s="77">
        <f t="shared" ref="Z118:AB118" si="114">AD118+AG118+AJ118+AM118+AP118+AS118+AV118+AY118+BB118+BE118+BH118+BK118</f>
        <v>0</v>
      </c>
      <c r="AA118" s="77">
        <f t="shared" si="114"/>
        <v>0</v>
      </c>
      <c r="AB118" s="77">
        <f t="shared" si="114"/>
        <v>0</v>
      </c>
      <c r="AC118" s="78">
        <f t="shared" si="108"/>
        <v>0</v>
      </c>
      <c r="AD118" s="79"/>
      <c r="AE118" s="79"/>
      <c r="AF118" s="79"/>
      <c r="AG118" s="80"/>
      <c r="AH118" s="80"/>
      <c r="AI118" s="80"/>
      <c r="AJ118" s="79"/>
      <c r="AK118" s="79"/>
      <c r="AL118" s="79"/>
      <c r="AM118" s="80"/>
      <c r="AN118" s="80"/>
      <c r="AO118" s="80"/>
      <c r="AP118" s="79"/>
      <c r="AQ118" s="79"/>
      <c r="AR118" s="79"/>
      <c r="AS118" s="80"/>
      <c r="AT118" s="80"/>
      <c r="AU118" s="80"/>
      <c r="AV118" s="79"/>
      <c r="AW118" s="79"/>
      <c r="AX118" s="79"/>
      <c r="AY118" s="80"/>
      <c r="AZ118" s="80"/>
      <c r="BA118" s="80"/>
      <c r="BB118" s="77"/>
      <c r="BC118" s="77"/>
      <c r="BD118" s="77"/>
      <c r="BE118" s="80"/>
      <c r="BF118" s="80"/>
      <c r="BG118" s="80"/>
      <c r="BH118" s="77"/>
      <c r="BI118" s="77"/>
      <c r="BJ118" s="77"/>
      <c r="BK118" s="80"/>
      <c r="BL118" s="80"/>
      <c r="BM118" s="80"/>
      <c r="BN118" s="130"/>
      <c r="BO118" s="81" t="e">
        <f t="shared" si="109"/>
        <v>#DIV/0!</v>
      </c>
    </row>
    <row r="119" spans="1:67" ht="15.75" customHeight="1">
      <c r="A119" s="70">
        <v>47</v>
      </c>
      <c r="B119" s="70"/>
      <c r="C119" s="63"/>
      <c r="D119" s="63"/>
      <c r="E119" s="63"/>
      <c r="F119" s="63" t="s">
        <v>375</v>
      </c>
      <c r="G119" s="63"/>
      <c r="H119" s="63"/>
      <c r="I119" s="471" t="s">
        <v>152</v>
      </c>
      <c r="J119" s="453">
        <f t="shared" si="104"/>
        <v>0</v>
      </c>
      <c r="K119" s="156">
        <f t="shared" si="103"/>
        <v>0</v>
      </c>
      <c r="L119" s="251"/>
      <c r="M119" s="251"/>
      <c r="N119" s="251"/>
      <c r="O119" s="251"/>
      <c r="P119" s="251"/>
      <c r="Q119" s="251"/>
      <c r="R119" s="251"/>
      <c r="S119" s="252"/>
      <c r="T119" s="253"/>
      <c r="U119" s="254"/>
      <c r="V119" s="254"/>
      <c r="W119" s="256"/>
      <c r="X119" s="76">
        <f t="shared" si="105"/>
        <v>0</v>
      </c>
      <c r="Y119" s="77">
        <f t="shared" si="106"/>
        <v>0</v>
      </c>
      <c r="Z119" s="77">
        <f t="shared" ref="Z119:AB119" si="115">AD119+AG119+AJ119+AM119+AP119+AS119+AV119+AY119+BB119+BE119+BH119+BK119</f>
        <v>0</v>
      </c>
      <c r="AA119" s="77">
        <f t="shared" si="115"/>
        <v>0</v>
      </c>
      <c r="AB119" s="77">
        <f t="shared" si="115"/>
        <v>0</v>
      </c>
      <c r="AC119" s="78">
        <f t="shared" si="108"/>
        <v>0</v>
      </c>
      <c r="AD119" s="79"/>
      <c r="AE119" s="79"/>
      <c r="AF119" s="79"/>
      <c r="AG119" s="80"/>
      <c r="AH119" s="80"/>
      <c r="AI119" s="80"/>
      <c r="AJ119" s="79"/>
      <c r="AK119" s="79"/>
      <c r="AL119" s="79"/>
      <c r="AM119" s="80"/>
      <c r="AN119" s="80"/>
      <c r="AO119" s="80"/>
      <c r="AP119" s="79"/>
      <c r="AQ119" s="79"/>
      <c r="AR119" s="79"/>
      <c r="AS119" s="80"/>
      <c r="AT119" s="80"/>
      <c r="AU119" s="80"/>
      <c r="AV119" s="79"/>
      <c r="AW119" s="79"/>
      <c r="AX119" s="79"/>
      <c r="AY119" s="80"/>
      <c r="AZ119" s="80"/>
      <c r="BA119" s="80"/>
      <c r="BB119" s="77"/>
      <c r="BC119" s="77"/>
      <c r="BD119" s="77"/>
      <c r="BE119" s="80"/>
      <c r="BF119" s="80"/>
      <c r="BG119" s="80"/>
      <c r="BH119" s="77"/>
      <c r="BI119" s="77"/>
      <c r="BJ119" s="77"/>
      <c r="BK119" s="80"/>
      <c r="BL119" s="80"/>
      <c r="BM119" s="80"/>
      <c r="BN119" s="130"/>
      <c r="BO119" s="81" t="e">
        <f t="shared" si="109"/>
        <v>#DIV/0!</v>
      </c>
    </row>
    <row r="120" spans="1:67" ht="15.75" customHeight="1">
      <c r="A120" s="70">
        <v>48</v>
      </c>
      <c r="B120" s="70"/>
      <c r="C120" s="63"/>
      <c r="D120" s="63"/>
      <c r="E120" s="63"/>
      <c r="F120" s="63" t="s">
        <v>375</v>
      </c>
      <c r="G120" s="63"/>
      <c r="H120" s="63"/>
      <c r="I120" s="471" t="s">
        <v>152</v>
      </c>
      <c r="J120" s="453">
        <f t="shared" si="104"/>
        <v>0</v>
      </c>
      <c r="K120" s="156">
        <f t="shared" si="103"/>
        <v>0</v>
      </c>
      <c r="L120" s="251"/>
      <c r="M120" s="251"/>
      <c r="N120" s="251"/>
      <c r="O120" s="251"/>
      <c r="P120" s="251"/>
      <c r="Q120" s="251"/>
      <c r="R120" s="251"/>
      <c r="S120" s="252"/>
      <c r="T120" s="253"/>
      <c r="U120" s="254"/>
      <c r="V120" s="254"/>
      <c r="W120" s="256"/>
      <c r="X120" s="76">
        <f t="shared" si="105"/>
        <v>0</v>
      </c>
      <c r="Y120" s="77">
        <f t="shared" si="106"/>
        <v>0</v>
      </c>
      <c r="Z120" s="77">
        <f t="shared" ref="Z120:AB120" si="116">AD120+AG120+AJ120+AM120+AP120+AS120+AV120+AY120+BB120+BE120+BH120+BK120</f>
        <v>0</v>
      </c>
      <c r="AA120" s="77">
        <f t="shared" si="116"/>
        <v>0</v>
      </c>
      <c r="AB120" s="77">
        <f t="shared" si="116"/>
        <v>0</v>
      </c>
      <c r="AC120" s="78">
        <f t="shared" si="108"/>
        <v>0</v>
      </c>
      <c r="AD120" s="79"/>
      <c r="AE120" s="79"/>
      <c r="AF120" s="79"/>
      <c r="AG120" s="80"/>
      <c r="AH120" s="80"/>
      <c r="AI120" s="80"/>
      <c r="AJ120" s="79"/>
      <c r="AK120" s="79"/>
      <c r="AL120" s="79"/>
      <c r="AM120" s="80"/>
      <c r="AN120" s="80"/>
      <c r="AO120" s="80"/>
      <c r="AP120" s="79"/>
      <c r="AQ120" s="79"/>
      <c r="AR120" s="79"/>
      <c r="AS120" s="80"/>
      <c r="AT120" s="80"/>
      <c r="AU120" s="80"/>
      <c r="AV120" s="79"/>
      <c r="AW120" s="79"/>
      <c r="AX120" s="79"/>
      <c r="AY120" s="80"/>
      <c r="AZ120" s="80"/>
      <c r="BA120" s="80"/>
      <c r="BB120" s="77"/>
      <c r="BC120" s="77"/>
      <c r="BD120" s="77"/>
      <c r="BE120" s="80"/>
      <c r="BF120" s="80"/>
      <c r="BG120" s="80"/>
      <c r="BH120" s="77"/>
      <c r="BI120" s="77"/>
      <c r="BJ120" s="77"/>
      <c r="BK120" s="80"/>
      <c r="BL120" s="80"/>
      <c r="BM120" s="80"/>
      <c r="BN120" s="130"/>
      <c r="BO120" s="81" t="e">
        <f t="shared" si="109"/>
        <v>#DIV/0!</v>
      </c>
    </row>
    <row r="121" spans="1:67" ht="15.75" customHeight="1">
      <c r="A121" s="70">
        <v>49</v>
      </c>
      <c r="B121" s="70"/>
      <c r="C121" s="63"/>
      <c r="D121" s="63"/>
      <c r="E121" s="63"/>
      <c r="F121" s="63" t="s">
        <v>375</v>
      </c>
      <c r="G121" s="63"/>
      <c r="H121" s="63"/>
      <c r="I121" s="471" t="s">
        <v>152</v>
      </c>
      <c r="J121" s="453">
        <f t="shared" si="104"/>
        <v>0</v>
      </c>
      <c r="K121" s="156">
        <f t="shared" si="103"/>
        <v>0</v>
      </c>
      <c r="L121" s="251"/>
      <c r="M121" s="251"/>
      <c r="N121" s="251"/>
      <c r="O121" s="251"/>
      <c r="P121" s="251"/>
      <c r="Q121" s="251"/>
      <c r="R121" s="251"/>
      <c r="S121" s="252"/>
      <c r="T121" s="253"/>
      <c r="U121" s="254"/>
      <c r="V121" s="254"/>
      <c r="W121" s="256"/>
      <c r="X121" s="76">
        <f t="shared" si="105"/>
        <v>0</v>
      </c>
      <c r="Y121" s="77">
        <f t="shared" si="106"/>
        <v>0</v>
      </c>
      <c r="Z121" s="77">
        <f t="shared" ref="Z121:AB121" si="117">AD121+AG121+AJ121+AM121+AP121+AS121+AV121+AY121+BB121+BE121+BH121+BK121</f>
        <v>0</v>
      </c>
      <c r="AA121" s="77">
        <f t="shared" si="117"/>
        <v>0</v>
      </c>
      <c r="AB121" s="77">
        <f t="shared" si="117"/>
        <v>0</v>
      </c>
      <c r="AC121" s="78">
        <f t="shared" si="108"/>
        <v>0</v>
      </c>
      <c r="AD121" s="79"/>
      <c r="AE121" s="79"/>
      <c r="AF121" s="79"/>
      <c r="AG121" s="80"/>
      <c r="AH121" s="80"/>
      <c r="AI121" s="80"/>
      <c r="AJ121" s="79"/>
      <c r="AK121" s="79"/>
      <c r="AL121" s="79"/>
      <c r="AM121" s="80"/>
      <c r="AN121" s="80"/>
      <c r="AO121" s="80"/>
      <c r="AP121" s="79"/>
      <c r="AQ121" s="79"/>
      <c r="AR121" s="79"/>
      <c r="AS121" s="80"/>
      <c r="AT121" s="80"/>
      <c r="AU121" s="80"/>
      <c r="AV121" s="79"/>
      <c r="AW121" s="79"/>
      <c r="AX121" s="79"/>
      <c r="AY121" s="80"/>
      <c r="AZ121" s="80"/>
      <c r="BA121" s="80"/>
      <c r="BB121" s="77"/>
      <c r="BC121" s="77"/>
      <c r="BD121" s="77"/>
      <c r="BE121" s="80"/>
      <c r="BF121" s="80"/>
      <c r="BG121" s="80"/>
      <c r="BH121" s="77"/>
      <c r="BI121" s="77"/>
      <c r="BJ121" s="77"/>
      <c r="BK121" s="80"/>
      <c r="BL121" s="80"/>
      <c r="BM121" s="80"/>
      <c r="BN121" s="130"/>
      <c r="BO121" s="81" t="e">
        <f t="shared" si="109"/>
        <v>#DIV/0!</v>
      </c>
    </row>
    <row r="122" spans="1:67" ht="15.75" customHeight="1">
      <c r="A122" s="70">
        <v>50</v>
      </c>
      <c r="B122" s="70"/>
      <c r="C122" s="63"/>
      <c r="D122" s="63"/>
      <c r="E122" s="63"/>
      <c r="F122" s="63" t="s">
        <v>375</v>
      </c>
      <c r="G122" s="63"/>
      <c r="H122" s="63"/>
      <c r="I122" s="471" t="s">
        <v>152</v>
      </c>
      <c r="J122" s="453">
        <f t="shared" si="104"/>
        <v>0</v>
      </c>
      <c r="K122" s="156">
        <f t="shared" si="103"/>
        <v>0</v>
      </c>
      <c r="L122" s="251"/>
      <c r="M122" s="251"/>
      <c r="N122" s="251"/>
      <c r="O122" s="251"/>
      <c r="P122" s="251"/>
      <c r="Q122" s="251"/>
      <c r="R122" s="251"/>
      <c r="S122" s="252"/>
      <c r="T122" s="253"/>
      <c r="U122" s="254"/>
      <c r="V122" s="254"/>
      <c r="W122" s="256"/>
      <c r="X122" s="76">
        <f t="shared" si="105"/>
        <v>0</v>
      </c>
      <c r="Y122" s="77">
        <f t="shared" si="106"/>
        <v>0</v>
      </c>
      <c r="Z122" s="77">
        <f t="shared" ref="Z122:AB122" si="118">AD122+AG122+AJ122+AM122+AP122+AS122+AV122+AY122+BB122+BE122+BH122+BK122</f>
        <v>0</v>
      </c>
      <c r="AA122" s="77">
        <f t="shared" si="118"/>
        <v>0</v>
      </c>
      <c r="AB122" s="77">
        <f t="shared" si="118"/>
        <v>0</v>
      </c>
      <c r="AC122" s="78">
        <f t="shared" si="108"/>
        <v>0</v>
      </c>
      <c r="AD122" s="79"/>
      <c r="AE122" s="79"/>
      <c r="AF122" s="79"/>
      <c r="AG122" s="80"/>
      <c r="AH122" s="80"/>
      <c r="AI122" s="80"/>
      <c r="AJ122" s="79"/>
      <c r="AK122" s="79"/>
      <c r="AL122" s="79"/>
      <c r="AM122" s="80"/>
      <c r="AN122" s="80"/>
      <c r="AO122" s="80"/>
      <c r="AP122" s="79"/>
      <c r="AQ122" s="79"/>
      <c r="AR122" s="79"/>
      <c r="AS122" s="80"/>
      <c r="AT122" s="80"/>
      <c r="AU122" s="80"/>
      <c r="AV122" s="79"/>
      <c r="AW122" s="79"/>
      <c r="AX122" s="79"/>
      <c r="AY122" s="80"/>
      <c r="AZ122" s="80"/>
      <c r="BA122" s="80"/>
      <c r="BB122" s="77"/>
      <c r="BC122" s="77"/>
      <c r="BD122" s="77"/>
      <c r="BE122" s="80"/>
      <c r="BF122" s="80"/>
      <c r="BG122" s="80"/>
      <c r="BH122" s="77"/>
      <c r="BI122" s="77"/>
      <c r="BJ122" s="77"/>
      <c r="BK122" s="80"/>
      <c r="BL122" s="80"/>
      <c r="BM122" s="80"/>
      <c r="BN122" s="130"/>
      <c r="BO122" s="81" t="e">
        <f t="shared" si="109"/>
        <v>#DIV/0!</v>
      </c>
    </row>
    <row r="123" spans="1:67" ht="15.75" customHeight="1">
      <c r="A123" s="70">
        <v>51</v>
      </c>
      <c r="B123" s="70"/>
      <c r="C123" s="63"/>
      <c r="D123" s="63"/>
      <c r="E123" s="63"/>
      <c r="F123" s="63" t="s">
        <v>375</v>
      </c>
      <c r="G123" s="63"/>
      <c r="H123" s="63"/>
      <c r="I123" s="471" t="s">
        <v>152</v>
      </c>
      <c r="J123" s="453">
        <f t="shared" si="104"/>
        <v>0</v>
      </c>
      <c r="K123" s="156">
        <f t="shared" si="103"/>
        <v>0</v>
      </c>
      <c r="L123" s="251"/>
      <c r="M123" s="251"/>
      <c r="N123" s="251"/>
      <c r="O123" s="251"/>
      <c r="P123" s="251"/>
      <c r="Q123" s="251"/>
      <c r="R123" s="251"/>
      <c r="S123" s="252"/>
      <c r="T123" s="253"/>
      <c r="U123" s="254"/>
      <c r="V123" s="254"/>
      <c r="W123" s="256"/>
      <c r="X123" s="76">
        <f t="shared" si="105"/>
        <v>0</v>
      </c>
      <c r="Y123" s="77">
        <f t="shared" si="106"/>
        <v>0</v>
      </c>
      <c r="Z123" s="77">
        <f t="shared" ref="Z123:AB123" si="119">AD123+AG123+AJ123+AM123+AP123+AS123+AV123+AY123+BB123+BE123+BH123+BK123</f>
        <v>0</v>
      </c>
      <c r="AA123" s="77">
        <f t="shared" si="119"/>
        <v>0</v>
      </c>
      <c r="AB123" s="77">
        <f t="shared" si="119"/>
        <v>0</v>
      </c>
      <c r="AC123" s="78">
        <f t="shared" si="108"/>
        <v>0</v>
      </c>
      <c r="AD123" s="79"/>
      <c r="AE123" s="79"/>
      <c r="AF123" s="79"/>
      <c r="AG123" s="80"/>
      <c r="AH123" s="80"/>
      <c r="AI123" s="80"/>
      <c r="AJ123" s="79"/>
      <c r="AK123" s="79"/>
      <c r="AL123" s="79"/>
      <c r="AM123" s="80"/>
      <c r="AN123" s="80"/>
      <c r="AO123" s="80"/>
      <c r="AP123" s="79"/>
      <c r="AQ123" s="79"/>
      <c r="AR123" s="79"/>
      <c r="AS123" s="80"/>
      <c r="AT123" s="80"/>
      <c r="AU123" s="80"/>
      <c r="AV123" s="79"/>
      <c r="AW123" s="79"/>
      <c r="AX123" s="79"/>
      <c r="AY123" s="80"/>
      <c r="AZ123" s="80"/>
      <c r="BA123" s="80"/>
      <c r="BB123" s="77"/>
      <c r="BC123" s="77"/>
      <c r="BD123" s="77"/>
      <c r="BE123" s="80"/>
      <c r="BF123" s="80"/>
      <c r="BG123" s="80"/>
      <c r="BH123" s="77"/>
      <c r="BI123" s="77"/>
      <c r="BJ123" s="77"/>
      <c r="BK123" s="80"/>
      <c r="BL123" s="80"/>
      <c r="BM123" s="80"/>
      <c r="BN123" s="130"/>
      <c r="BO123" s="81" t="e">
        <f t="shared" si="109"/>
        <v>#DIV/0!</v>
      </c>
    </row>
    <row r="124" spans="1:67" ht="15.75" customHeight="1">
      <c r="A124" s="70">
        <v>52</v>
      </c>
      <c r="B124" s="70"/>
      <c r="C124" s="63"/>
      <c r="D124" s="63"/>
      <c r="E124" s="63"/>
      <c r="F124" s="63" t="s">
        <v>375</v>
      </c>
      <c r="G124" s="63"/>
      <c r="H124" s="63"/>
      <c r="I124" s="471" t="s">
        <v>152</v>
      </c>
      <c r="J124" s="453">
        <f t="shared" si="104"/>
        <v>0</v>
      </c>
      <c r="K124" s="156">
        <f t="shared" si="103"/>
        <v>0</v>
      </c>
      <c r="L124" s="251"/>
      <c r="M124" s="251"/>
      <c r="N124" s="251"/>
      <c r="O124" s="251"/>
      <c r="P124" s="251"/>
      <c r="Q124" s="251"/>
      <c r="R124" s="251"/>
      <c r="S124" s="252"/>
      <c r="T124" s="253"/>
      <c r="U124" s="254"/>
      <c r="V124" s="254"/>
      <c r="W124" s="256"/>
      <c r="X124" s="76">
        <f t="shared" si="105"/>
        <v>0</v>
      </c>
      <c r="Y124" s="77">
        <f t="shared" si="106"/>
        <v>0</v>
      </c>
      <c r="Z124" s="77">
        <f t="shared" ref="Z124:AB124" si="120">AD124+AG124+AJ124+AM124+AP124+AS124+AV124+AY124+BB124+BE124+BH124+BK124</f>
        <v>0</v>
      </c>
      <c r="AA124" s="77">
        <f t="shared" si="120"/>
        <v>0</v>
      </c>
      <c r="AB124" s="77">
        <f t="shared" si="120"/>
        <v>0</v>
      </c>
      <c r="AC124" s="78">
        <f t="shared" si="108"/>
        <v>0</v>
      </c>
      <c r="AD124" s="79"/>
      <c r="AE124" s="79"/>
      <c r="AF124" s="79"/>
      <c r="AG124" s="80"/>
      <c r="AH124" s="80"/>
      <c r="AI124" s="80"/>
      <c r="AJ124" s="79"/>
      <c r="AK124" s="79"/>
      <c r="AL124" s="79"/>
      <c r="AM124" s="80"/>
      <c r="AN124" s="80"/>
      <c r="AO124" s="80"/>
      <c r="AP124" s="79"/>
      <c r="AQ124" s="79"/>
      <c r="AR124" s="79"/>
      <c r="AS124" s="80"/>
      <c r="AT124" s="80"/>
      <c r="AU124" s="80"/>
      <c r="AV124" s="79"/>
      <c r="AW124" s="79"/>
      <c r="AX124" s="79"/>
      <c r="AY124" s="80"/>
      <c r="AZ124" s="80"/>
      <c r="BA124" s="80"/>
      <c r="BB124" s="77"/>
      <c r="BC124" s="77"/>
      <c r="BD124" s="77"/>
      <c r="BE124" s="80"/>
      <c r="BF124" s="80"/>
      <c r="BG124" s="80"/>
      <c r="BH124" s="77"/>
      <c r="BI124" s="77"/>
      <c r="BJ124" s="77"/>
      <c r="BK124" s="80"/>
      <c r="BL124" s="80"/>
      <c r="BM124" s="80"/>
      <c r="BN124" s="130"/>
      <c r="BO124" s="81" t="e">
        <f t="shared" si="109"/>
        <v>#DIV/0!</v>
      </c>
    </row>
    <row r="125" spans="1:67" ht="15.75" customHeight="1">
      <c r="A125" s="70">
        <v>53</v>
      </c>
      <c r="B125" s="70"/>
      <c r="C125" s="63"/>
      <c r="D125" s="63"/>
      <c r="E125" s="63"/>
      <c r="F125" s="63" t="s">
        <v>375</v>
      </c>
      <c r="G125" s="63"/>
      <c r="H125" s="63"/>
      <c r="I125" s="471" t="s">
        <v>152</v>
      </c>
      <c r="J125" s="453">
        <f t="shared" si="104"/>
        <v>0</v>
      </c>
      <c r="K125" s="156">
        <f t="shared" si="103"/>
        <v>0</v>
      </c>
      <c r="L125" s="251"/>
      <c r="M125" s="251"/>
      <c r="N125" s="251"/>
      <c r="O125" s="251"/>
      <c r="P125" s="251"/>
      <c r="Q125" s="251"/>
      <c r="R125" s="251"/>
      <c r="S125" s="252"/>
      <c r="T125" s="253"/>
      <c r="U125" s="254"/>
      <c r="V125" s="254"/>
      <c r="W125" s="256"/>
      <c r="X125" s="76">
        <f t="shared" si="105"/>
        <v>0</v>
      </c>
      <c r="Y125" s="77">
        <f t="shared" si="106"/>
        <v>0</v>
      </c>
      <c r="Z125" s="77">
        <f t="shared" ref="Z125:AB125" si="121">AD125+AG125+AJ125+AM125+AP125+AS125+AV125+AY125+BB125+BE125+BH125+BK125</f>
        <v>0</v>
      </c>
      <c r="AA125" s="77">
        <f t="shared" si="121"/>
        <v>0</v>
      </c>
      <c r="AB125" s="77">
        <f t="shared" si="121"/>
        <v>0</v>
      </c>
      <c r="AC125" s="78">
        <f t="shared" si="108"/>
        <v>0</v>
      </c>
      <c r="AD125" s="79"/>
      <c r="AE125" s="79"/>
      <c r="AF125" s="79"/>
      <c r="AG125" s="80"/>
      <c r="AH125" s="80"/>
      <c r="AI125" s="80"/>
      <c r="AJ125" s="79"/>
      <c r="AK125" s="79"/>
      <c r="AL125" s="79"/>
      <c r="AM125" s="80"/>
      <c r="AN125" s="80"/>
      <c r="AO125" s="80"/>
      <c r="AP125" s="79"/>
      <c r="AQ125" s="79"/>
      <c r="AR125" s="79"/>
      <c r="AS125" s="80"/>
      <c r="AT125" s="80"/>
      <c r="AU125" s="80"/>
      <c r="AV125" s="79"/>
      <c r="AW125" s="79"/>
      <c r="AX125" s="79"/>
      <c r="AY125" s="80"/>
      <c r="AZ125" s="80"/>
      <c r="BA125" s="80"/>
      <c r="BB125" s="77"/>
      <c r="BC125" s="77"/>
      <c r="BD125" s="77"/>
      <c r="BE125" s="80"/>
      <c r="BF125" s="80"/>
      <c r="BG125" s="80"/>
      <c r="BH125" s="77"/>
      <c r="BI125" s="77"/>
      <c r="BJ125" s="77"/>
      <c r="BK125" s="80"/>
      <c r="BL125" s="80"/>
      <c r="BM125" s="80"/>
      <c r="BN125" s="130"/>
      <c r="BO125" s="81" t="e">
        <f t="shared" si="109"/>
        <v>#DIV/0!</v>
      </c>
    </row>
    <row r="126" spans="1:67" ht="15.75" customHeight="1">
      <c r="A126" s="231"/>
      <c r="B126" s="231"/>
      <c r="C126" s="231"/>
      <c r="D126" s="231"/>
      <c r="E126" s="231"/>
      <c r="F126" s="497" t="s">
        <v>376</v>
      </c>
      <c r="G126" s="231"/>
      <c r="H126" s="231"/>
      <c r="I126" s="231" t="s">
        <v>246</v>
      </c>
      <c r="J126" s="502">
        <f>SUM(J127:J139)</f>
        <v>0</v>
      </c>
      <c r="K126" s="503">
        <f t="shared" si="103"/>
        <v>0</v>
      </c>
      <c r="L126" s="260"/>
      <c r="M126" s="260"/>
      <c r="N126" s="260"/>
      <c r="O126" s="260"/>
      <c r="P126" s="260"/>
      <c r="Q126" s="260"/>
      <c r="R126" s="260"/>
      <c r="S126" s="261"/>
      <c r="T126" s="262"/>
      <c r="U126" s="263"/>
      <c r="V126" s="263"/>
      <c r="W126" s="265"/>
      <c r="X126" s="76"/>
      <c r="Y126" s="77"/>
      <c r="Z126" s="77"/>
      <c r="AA126" s="77"/>
      <c r="AB126" s="77"/>
      <c r="AC126" s="78"/>
      <c r="AD126" s="77"/>
      <c r="AE126" s="77"/>
      <c r="AF126" s="77"/>
      <c r="AG126" s="77"/>
      <c r="AH126" s="77"/>
      <c r="AI126" s="77"/>
      <c r="AJ126" s="77"/>
      <c r="AK126" s="77"/>
      <c r="AL126" s="77"/>
      <c r="AM126" s="77"/>
      <c r="AN126" s="77"/>
      <c r="AO126" s="77"/>
      <c r="AP126" s="77"/>
      <c r="AQ126" s="77"/>
      <c r="AR126" s="77"/>
      <c r="AS126" s="77"/>
      <c r="AT126" s="77"/>
      <c r="AU126" s="77"/>
      <c r="AV126" s="77"/>
      <c r="AW126" s="77"/>
      <c r="AX126" s="77"/>
      <c r="AY126" s="77"/>
      <c r="AZ126" s="77"/>
      <c r="BA126" s="7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260"/>
      <c r="BO126" s="266"/>
    </row>
    <row r="127" spans="1:67" ht="15.75" customHeight="1">
      <c r="A127" s="70">
        <v>41</v>
      </c>
      <c r="B127" s="70"/>
      <c r="C127" s="63"/>
      <c r="D127" s="63"/>
      <c r="E127" s="63"/>
      <c r="F127" s="63" t="s">
        <v>375</v>
      </c>
      <c r="G127" s="63"/>
      <c r="H127" s="63"/>
      <c r="I127" s="471" t="s">
        <v>152</v>
      </c>
      <c r="J127" s="453">
        <f t="shared" ref="J127:J139" si="122">L127+M127+N127+O127+P127+Q127+R127+S127</f>
        <v>0</v>
      </c>
      <c r="K127" s="156">
        <f t="shared" si="103"/>
        <v>0</v>
      </c>
      <c r="L127" s="70"/>
      <c r="M127" s="70"/>
      <c r="N127" s="70"/>
      <c r="O127" s="70"/>
      <c r="P127" s="70"/>
      <c r="Q127" s="70"/>
      <c r="R127" s="70"/>
      <c r="S127" s="71"/>
      <c r="T127" s="72"/>
      <c r="U127" s="73"/>
      <c r="V127" s="73"/>
      <c r="W127" s="75"/>
      <c r="X127" s="76">
        <f t="shared" ref="X127:X139" si="123">Y127+Y127*0.1</f>
        <v>0</v>
      </c>
      <c r="Y127" s="77">
        <f t="shared" ref="Y127:Y139" si="124">SUM(Z127:AB127)</f>
        <v>0</v>
      </c>
      <c r="Z127" s="77">
        <f t="shared" ref="Z127:AB127" si="125">AD127+AG127+AJ127+AM127+AP127+AS127+AV127+AY127+BB127+BE127+BH127+BK127</f>
        <v>0</v>
      </c>
      <c r="AA127" s="77">
        <f t="shared" si="125"/>
        <v>0</v>
      </c>
      <c r="AB127" s="77">
        <f t="shared" si="125"/>
        <v>0</v>
      </c>
      <c r="AC127" s="78">
        <f t="shared" ref="AC127:AC139" si="126">K127-X127</f>
        <v>0</v>
      </c>
      <c r="AD127" s="79"/>
      <c r="AE127" s="79"/>
      <c r="AF127" s="79"/>
      <c r="AG127" s="80"/>
      <c r="AH127" s="80"/>
      <c r="AI127" s="80"/>
      <c r="AJ127" s="79"/>
      <c r="AK127" s="79"/>
      <c r="AL127" s="79"/>
      <c r="AM127" s="80"/>
      <c r="AN127" s="80"/>
      <c r="AO127" s="80"/>
      <c r="AP127" s="79"/>
      <c r="AQ127" s="79"/>
      <c r="AR127" s="79"/>
      <c r="AS127" s="80"/>
      <c r="AT127" s="80"/>
      <c r="AU127" s="80"/>
      <c r="AV127" s="79"/>
      <c r="AW127" s="79"/>
      <c r="AX127" s="79"/>
      <c r="AY127" s="80"/>
      <c r="AZ127" s="80"/>
      <c r="BA127" s="80"/>
      <c r="BB127" s="77"/>
      <c r="BC127" s="77"/>
      <c r="BD127" s="77"/>
      <c r="BE127" s="80"/>
      <c r="BF127" s="80"/>
      <c r="BG127" s="80"/>
      <c r="BH127" s="77"/>
      <c r="BI127" s="77"/>
      <c r="BJ127" s="77"/>
      <c r="BK127" s="80"/>
      <c r="BL127" s="80"/>
      <c r="BM127" s="80"/>
      <c r="BN127" s="130"/>
      <c r="BO127" s="81" t="e">
        <f t="shared" ref="BO127:BO139" si="127">Y127/K127*100</f>
        <v>#DIV/0!</v>
      </c>
    </row>
    <row r="128" spans="1:67" ht="15.75" customHeight="1">
      <c r="A128" s="70">
        <v>42</v>
      </c>
      <c r="B128" s="70"/>
      <c r="C128" s="63"/>
      <c r="D128" s="63"/>
      <c r="E128" s="63"/>
      <c r="F128" s="63" t="s">
        <v>375</v>
      </c>
      <c r="G128" s="63"/>
      <c r="H128" s="63"/>
      <c r="I128" s="471" t="s">
        <v>152</v>
      </c>
      <c r="J128" s="453">
        <f t="shared" si="122"/>
        <v>0</v>
      </c>
      <c r="K128" s="156">
        <f t="shared" si="103"/>
        <v>0</v>
      </c>
      <c r="L128" s="70"/>
      <c r="M128" s="70"/>
      <c r="N128" s="70"/>
      <c r="O128" s="70"/>
      <c r="P128" s="70"/>
      <c r="Q128" s="70"/>
      <c r="R128" s="70"/>
      <c r="S128" s="71"/>
      <c r="T128" s="72"/>
      <c r="U128" s="73"/>
      <c r="V128" s="73"/>
      <c r="W128" s="75"/>
      <c r="X128" s="76">
        <f t="shared" si="123"/>
        <v>0</v>
      </c>
      <c r="Y128" s="77">
        <f t="shared" si="124"/>
        <v>0</v>
      </c>
      <c r="Z128" s="77">
        <f t="shared" ref="Z128:AB128" si="128">AD128+AG128+AJ128+AM128+AP128+AS128+AV128+AY128+BB128+BE128+BH128+BK128</f>
        <v>0</v>
      </c>
      <c r="AA128" s="77">
        <f t="shared" si="128"/>
        <v>0</v>
      </c>
      <c r="AB128" s="77">
        <f t="shared" si="128"/>
        <v>0</v>
      </c>
      <c r="AC128" s="78">
        <f t="shared" si="126"/>
        <v>0</v>
      </c>
      <c r="AD128" s="79"/>
      <c r="AE128" s="79"/>
      <c r="AF128" s="79"/>
      <c r="AG128" s="80"/>
      <c r="AH128" s="80"/>
      <c r="AI128" s="80"/>
      <c r="AJ128" s="79"/>
      <c r="AK128" s="79"/>
      <c r="AL128" s="79"/>
      <c r="AM128" s="80"/>
      <c r="AN128" s="80"/>
      <c r="AO128" s="80"/>
      <c r="AP128" s="79"/>
      <c r="AQ128" s="79"/>
      <c r="AR128" s="79"/>
      <c r="AS128" s="80"/>
      <c r="AT128" s="80"/>
      <c r="AU128" s="80"/>
      <c r="AV128" s="79"/>
      <c r="AW128" s="79"/>
      <c r="AX128" s="79"/>
      <c r="AY128" s="80"/>
      <c r="AZ128" s="80"/>
      <c r="BA128" s="80"/>
      <c r="BB128" s="77"/>
      <c r="BC128" s="77"/>
      <c r="BD128" s="77"/>
      <c r="BE128" s="80"/>
      <c r="BF128" s="80"/>
      <c r="BG128" s="80"/>
      <c r="BH128" s="77"/>
      <c r="BI128" s="77"/>
      <c r="BJ128" s="77"/>
      <c r="BK128" s="80"/>
      <c r="BL128" s="80"/>
      <c r="BM128" s="80"/>
      <c r="BN128" s="130"/>
      <c r="BO128" s="81" t="e">
        <f t="shared" si="127"/>
        <v>#DIV/0!</v>
      </c>
    </row>
    <row r="129" spans="1:67" ht="15.75" customHeight="1">
      <c r="A129" s="70">
        <v>43</v>
      </c>
      <c r="B129" s="70"/>
      <c r="C129" s="63"/>
      <c r="D129" s="63"/>
      <c r="E129" s="63"/>
      <c r="F129" s="63" t="s">
        <v>375</v>
      </c>
      <c r="G129" s="63"/>
      <c r="H129" s="63"/>
      <c r="I129" s="471" t="s">
        <v>152</v>
      </c>
      <c r="J129" s="453">
        <f t="shared" si="122"/>
        <v>0</v>
      </c>
      <c r="K129" s="156">
        <f t="shared" si="103"/>
        <v>0</v>
      </c>
      <c r="L129" s="70"/>
      <c r="M129" s="70"/>
      <c r="N129" s="70"/>
      <c r="O129" s="70"/>
      <c r="P129" s="70"/>
      <c r="Q129" s="70"/>
      <c r="R129" s="70"/>
      <c r="S129" s="71"/>
      <c r="T129" s="72"/>
      <c r="U129" s="73"/>
      <c r="V129" s="73"/>
      <c r="W129" s="75"/>
      <c r="X129" s="76">
        <f t="shared" si="123"/>
        <v>0</v>
      </c>
      <c r="Y129" s="77">
        <f t="shared" si="124"/>
        <v>0</v>
      </c>
      <c r="Z129" s="77">
        <f t="shared" ref="Z129:AB129" si="129">AD129+AG129+AJ129+AM129+AP129+AS129+AV129+AY129+BB129+BE129+BH129+BK129</f>
        <v>0</v>
      </c>
      <c r="AA129" s="77">
        <f t="shared" si="129"/>
        <v>0</v>
      </c>
      <c r="AB129" s="77">
        <f t="shared" si="129"/>
        <v>0</v>
      </c>
      <c r="AC129" s="78">
        <f t="shared" si="126"/>
        <v>0</v>
      </c>
      <c r="AD129" s="79"/>
      <c r="AE129" s="79"/>
      <c r="AF129" s="79"/>
      <c r="AG129" s="80"/>
      <c r="AH129" s="80"/>
      <c r="AI129" s="80"/>
      <c r="AJ129" s="79"/>
      <c r="AK129" s="79"/>
      <c r="AL129" s="79"/>
      <c r="AM129" s="80"/>
      <c r="AN129" s="80"/>
      <c r="AO129" s="80"/>
      <c r="AP129" s="79"/>
      <c r="AQ129" s="79"/>
      <c r="AR129" s="79"/>
      <c r="AS129" s="80"/>
      <c r="AT129" s="80"/>
      <c r="AU129" s="80"/>
      <c r="AV129" s="79"/>
      <c r="AW129" s="79"/>
      <c r="AX129" s="79"/>
      <c r="AY129" s="80"/>
      <c r="AZ129" s="80"/>
      <c r="BA129" s="80"/>
      <c r="BB129" s="77"/>
      <c r="BC129" s="77"/>
      <c r="BD129" s="77"/>
      <c r="BE129" s="80"/>
      <c r="BF129" s="80"/>
      <c r="BG129" s="80"/>
      <c r="BH129" s="77"/>
      <c r="BI129" s="77"/>
      <c r="BJ129" s="77"/>
      <c r="BK129" s="80"/>
      <c r="BL129" s="80"/>
      <c r="BM129" s="80"/>
      <c r="BN129" s="130"/>
      <c r="BO129" s="81" t="e">
        <f t="shared" si="127"/>
        <v>#DIV/0!</v>
      </c>
    </row>
    <row r="130" spans="1:67" ht="15.75" customHeight="1">
      <c r="A130" s="70">
        <v>44</v>
      </c>
      <c r="B130" s="70"/>
      <c r="C130" s="63"/>
      <c r="D130" s="63"/>
      <c r="E130" s="63"/>
      <c r="F130" s="63" t="s">
        <v>375</v>
      </c>
      <c r="G130" s="63"/>
      <c r="H130" s="63"/>
      <c r="I130" s="471" t="s">
        <v>152</v>
      </c>
      <c r="J130" s="453">
        <f t="shared" si="122"/>
        <v>0</v>
      </c>
      <c r="K130" s="156">
        <f t="shared" si="103"/>
        <v>0</v>
      </c>
      <c r="L130" s="70"/>
      <c r="M130" s="70"/>
      <c r="N130" s="70"/>
      <c r="O130" s="70"/>
      <c r="P130" s="70"/>
      <c r="Q130" s="70"/>
      <c r="R130" s="70"/>
      <c r="S130" s="71"/>
      <c r="T130" s="72"/>
      <c r="U130" s="73"/>
      <c r="V130" s="73"/>
      <c r="W130" s="75"/>
      <c r="X130" s="76">
        <f t="shared" si="123"/>
        <v>0</v>
      </c>
      <c r="Y130" s="77">
        <f t="shared" si="124"/>
        <v>0</v>
      </c>
      <c r="Z130" s="77">
        <f t="shared" ref="Z130:AB130" si="130">AD130+AG130+AJ130+AM130+AP130+AS130+AV130+AY130+BB130+BE130+BH130+BK130</f>
        <v>0</v>
      </c>
      <c r="AA130" s="77">
        <f t="shared" si="130"/>
        <v>0</v>
      </c>
      <c r="AB130" s="77">
        <f t="shared" si="130"/>
        <v>0</v>
      </c>
      <c r="AC130" s="78">
        <f t="shared" si="126"/>
        <v>0</v>
      </c>
      <c r="AD130" s="79"/>
      <c r="AE130" s="79"/>
      <c r="AF130" s="79"/>
      <c r="AG130" s="80"/>
      <c r="AH130" s="80"/>
      <c r="AI130" s="80"/>
      <c r="AJ130" s="79"/>
      <c r="AK130" s="79"/>
      <c r="AL130" s="79"/>
      <c r="AM130" s="80"/>
      <c r="AN130" s="80"/>
      <c r="AO130" s="80"/>
      <c r="AP130" s="79"/>
      <c r="AQ130" s="79"/>
      <c r="AR130" s="79"/>
      <c r="AS130" s="80"/>
      <c r="AT130" s="80"/>
      <c r="AU130" s="80"/>
      <c r="AV130" s="79"/>
      <c r="AW130" s="79"/>
      <c r="AX130" s="79"/>
      <c r="AY130" s="80"/>
      <c r="AZ130" s="80"/>
      <c r="BA130" s="80"/>
      <c r="BB130" s="77"/>
      <c r="BC130" s="77"/>
      <c r="BD130" s="77"/>
      <c r="BE130" s="80"/>
      <c r="BF130" s="80"/>
      <c r="BG130" s="80"/>
      <c r="BH130" s="77"/>
      <c r="BI130" s="77"/>
      <c r="BJ130" s="77"/>
      <c r="BK130" s="80"/>
      <c r="BL130" s="80"/>
      <c r="BM130" s="80"/>
      <c r="BN130" s="130"/>
      <c r="BO130" s="81" t="e">
        <f t="shared" si="127"/>
        <v>#DIV/0!</v>
      </c>
    </row>
    <row r="131" spans="1:67" ht="15.75" customHeight="1">
      <c r="A131" s="70">
        <v>45</v>
      </c>
      <c r="B131" s="70"/>
      <c r="C131" s="63"/>
      <c r="D131" s="63"/>
      <c r="E131" s="63"/>
      <c r="F131" s="63" t="s">
        <v>375</v>
      </c>
      <c r="G131" s="63"/>
      <c r="H131" s="63"/>
      <c r="I131" s="471" t="s">
        <v>152</v>
      </c>
      <c r="J131" s="453">
        <f t="shared" si="122"/>
        <v>0</v>
      </c>
      <c r="K131" s="156">
        <f t="shared" si="103"/>
        <v>0</v>
      </c>
      <c r="L131" s="70"/>
      <c r="M131" s="70"/>
      <c r="N131" s="70"/>
      <c r="O131" s="70"/>
      <c r="P131" s="70"/>
      <c r="Q131" s="70"/>
      <c r="R131" s="70"/>
      <c r="S131" s="71"/>
      <c r="T131" s="72"/>
      <c r="U131" s="73"/>
      <c r="V131" s="73"/>
      <c r="W131" s="75"/>
      <c r="X131" s="76">
        <f t="shared" si="123"/>
        <v>0</v>
      </c>
      <c r="Y131" s="77">
        <f t="shared" si="124"/>
        <v>0</v>
      </c>
      <c r="Z131" s="77">
        <f t="shared" ref="Z131:AB131" si="131">AD131+AG131+AJ131+AM131+AP131+AS131+AV131+AY131+BB131+BE131+BH131+BK131</f>
        <v>0</v>
      </c>
      <c r="AA131" s="77">
        <f t="shared" si="131"/>
        <v>0</v>
      </c>
      <c r="AB131" s="77">
        <f t="shared" si="131"/>
        <v>0</v>
      </c>
      <c r="AC131" s="78">
        <f t="shared" si="126"/>
        <v>0</v>
      </c>
      <c r="AD131" s="79"/>
      <c r="AE131" s="79"/>
      <c r="AF131" s="79"/>
      <c r="AG131" s="80"/>
      <c r="AH131" s="80"/>
      <c r="AI131" s="80"/>
      <c r="AJ131" s="79"/>
      <c r="AK131" s="79"/>
      <c r="AL131" s="79"/>
      <c r="AM131" s="80"/>
      <c r="AN131" s="80"/>
      <c r="AO131" s="80"/>
      <c r="AP131" s="79"/>
      <c r="AQ131" s="79"/>
      <c r="AR131" s="79"/>
      <c r="AS131" s="80"/>
      <c r="AT131" s="80"/>
      <c r="AU131" s="80"/>
      <c r="AV131" s="79"/>
      <c r="AW131" s="79"/>
      <c r="AX131" s="79"/>
      <c r="AY131" s="80"/>
      <c r="AZ131" s="80"/>
      <c r="BA131" s="80"/>
      <c r="BB131" s="77"/>
      <c r="BC131" s="77"/>
      <c r="BD131" s="77"/>
      <c r="BE131" s="80"/>
      <c r="BF131" s="80"/>
      <c r="BG131" s="80"/>
      <c r="BH131" s="77"/>
      <c r="BI131" s="77"/>
      <c r="BJ131" s="77"/>
      <c r="BK131" s="80"/>
      <c r="BL131" s="80"/>
      <c r="BM131" s="80"/>
      <c r="BN131" s="130"/>
      <c r="BO131" s="81" t="e">
        <f t="shared" si="127"/>
        <v>#DIV/0!</v>
      </c>
    </row>
    <row r="132" spans="1:67" ht="15.75" customHeight="1">
      <c r="A132" s="70">
        <v>46</v>
      </c>
      <c r="B132" s="70"/>
      <c r="C132" s="63"/>
      <c r="D132" s="63"/>
      <c r="E132" s="63"/>
      <c r="F132" s="63" t="s">
        <v>375</v>
      </c>
      <c r="G132" s="63"/>
      <c r="H132" s="63"/>
      <c r="I132" s="471" t="s">
        <v>152</v>
      </c>
      <c r="J132" s="453">
        <f t="shared" si="122"/>
        <v>0</v>
      </c>
      <c r="K132" s="156">
        <f t="shared" si="103"/>
        <v>0</v>
      </c>
      <c r="L132" s="70"/>
      <c r="M132" s="70"/>
      <c r="N132" s="70"/>
      <c r="O132" s="70"/>
      <c r="P132" s="70"/>
      <c r="Q132" s="70"/>
      <c r="R132" s="70"/>
      <c r="S132" s="71"/>
      <c r="T132" s="72"/>
      <c r="U132" s="73"/>
      <c r="V132" s="73"/>
      <c r="W132" s="75"/>
      <c r="X132" s="76">
        <f t="shared" si="123"/>
        <v>0</v>
      </c>
      <c r="Y132" s="77">
        <f t="shared" si="124"/>
        <v>0</v>
      </c>
      <c r="Z132" s="77">
        <f t="shared" ref="Z132:AB132" si="132">AD132+AG132+AJ132+AM132+AP132+AS132+AV132+AY132+BB132+BE132+BH132+BK132</f>
        <v>0</v>
      </c>
      <c r="AA132" s="77">
        <f t="shared" si="132"/>
        <v>0</v>
      </c>
      <c r="AB132" s="77">
        <f t="shared" si="132"/>
        <v>0</v>
      </c>
      <c r="AC132" s="78">
        <f t="shared" si="126"/>
        <v>0</v>
      </c>
      <c r="AD132" s="79"/>
      <c r="AE132" s="79"/>
      <c r="AF132" s="79"/>
      <c r="AG132" s="80"/>
      <c r="AH132" s="80"/>
      <c r="AI132" s="80"/>
      <c r="AJ132" s="79"/>
      <c r="AK132" s="79"/>
      <c r="AL132" s="79"/>
      <c r="AM132" s="80"/>
      <c r="AN132" s="80"/>
      <c r="AO132" s="80"/>
      <c r="AP132" s="79"/>
      <c r="AQ132" s="79"/>
      <c r="AR132" s="79"/>
      <c r="AS132" s="80"/>
      <c r="AT132" s="80"/>
      <c r="AU132" s="80"/>
      <c r="AV132" s="79"/>
      <c r="AW132" s="79"/>
      <c r="AX132" s="79"/>
      <c r="AY132" s="80"/>
      <c r="AZ132" s="80"/>
      <c r="BA132" s="80"/>
      <c r="BB132" s="77"/>
      <c r="BC132" s="77"/>
      <c r="BD132" s="77"/>
      <c r="BE132" s="80"/>
      <c r="BF132" s="80"/>
      <c r="BG132" s="80"/>
      <c r="BH132" s="77"/>
      <c r="BI132" s="77"/>
      <c r="BJ132" s="77"/>
      <c r="BK132" s="80"/>
      <c r="BL132" s="80"/>
      <c r="BM132" s="80"/>
      <c r="BN132" s="130"/>
      <c r="BO132" s="81" t="e">
        <f t="shared" si="127"/>
        <v>#DIV/0!</v>
      </c>
    </row>
    <row r="133" spans="1:67" ht="15.75" customHeight="1">
      <c r="A133" s="70">
        <v>47</v>
      </c>
      <c r="B133" s="70"/>
      <c r="C133" s="63"/>
      <c r="D133" s="63"/>
      <c r="E133" s="63"/>
      <c r="F133" s="63" t="s">
        <v>375</v>
      </c>
      <c r="G133" s="63"/>
      <c r="H133" s="63"/>
      <c r="I133" s="471" t="s">
        <v>152</v>
      </c>
      <c r="J133" s="453">
        <f t="shared" si="122"/>
        <v>0</v>
      </c>
      <c r="K133" s="156">
        <f t="shared" si="103"/>
        <v>0</v>
      </c>
      <c r="L133" s="70"/>
      <c r="M133" s="70"/>
      <c r="N133" s="70"/>
      <c r="O133" s="70"/>
      <c r="P133" s="70"/>
      <c r="Q133" s="70"/>
      <c r="R133" s="70"/>
      <c r="S133" s="71"/>
      <c r="T133" s="72"/>
      <c r="U133" s="73"/>
      <c r="V133" s="73"/>
      <c r="W133" s="75"/>
      <c r="X133" s="76">
        <f t="shared" si="123"/>
        <v>0</v>
      </c>
      <c r="Y133" s="77">
        <f t="shared" si="124"/>
        <v>0</v>
      </c>
      <c r="Z133" s="77">
        <f t="shared" ref="Z133:AB133" si="133">AD133+AG133+AJ133+AM133+AP133+AS133+AV133+AY133+BB133+BE133+BH133+BK133</f>
        <v>0</v>
      </c>
      <c r="AA133" s="77">
        <f t="shared" si="133"/>
        <v>0</v>
      </c>
      <c r="AB133" s="77">
        <f t="shared" si="133"/>
        <v>0</v>
      </c>
      <c r="AC133" s="78">
        <f t="shared" si="126"/>
        <v>0</v>
      </c>
      <c r="AD133" s="79"/>
      <c r="AE133" s="79"/>
      <c r="AF133" s="79"/>
      <c r="AG133" s="80"/>
      <c r="AH133" s="80"/>
      <c r="AI133" s="80"/>
      <c r="AJ133" s="79"/>
      <c r="AK133" s="79"/>
      <c r="AL133" s="79"/>
      <c r="AM133" s="80"/>
      <c r="AN133" s="80"/>
      <c r="AO133" s="80"/>
      <c r="AP133" s="79"/>
      <c r="AQ133" s="79"/>
      <c r="AR133" s="79"/>
      <c r="AS133" s="80"/>
      <c r="AT133" s="80"/>
      <c r="AU133" s="80"/>
      <c r="AV133" s="79"/>
      <c r="AW133" s="79"/>
      <c r="AX133" s="79"/>
      <c r="AY133" s="80"/>
      <c r="AZ133" s="80"/>
      <c r="BA133" s="80"/>
      <c r="BB133" s="77"/>
      <c r="BC133" s="77"/>
      <c r="BD133" s="77"/>
      <c r="BE133" s="80"/>
      <c r="BF133" s="80"/>
      <c r="BG133" s="80"/>
      <c r="BH133" s="77"/>
      <c r="BI133" s="77"/>
      <c r="BJ133" s="77"/>
      <c r="BK133" s="80"/>
      <c r="BL133" s="80"/>
      <c r="BM133" s="80"/>
      <c r="BN133" s="130"/>
      <c r="BO133" s="81" t="e">
        <f t="shared" si="127"/>
        <v>#DIV/0!</v>
      </c>
    </row>
    <row r="134" spans="1:67" ht="15.75" customHeight="1">
      <c r="A134" s="70">
        <v>48</v>
      </c>
      <c r="B134" s="70"/>
      <c r="C134" s="63"/>
      <c r="D134" s="63"/>
      <c r="E134" s="63"/>
      <c r="F134" s="63" t="s">
        <v>375</v>
      </c>
      <c r="G134" s="63"/>
      <c r="H134" s="63"/>
      <c r="I134" s="471" t="s">
        <v>152</v>
      </c>
      <c r="J134" s="453">
        <f t="shared" si="122"/>
        <v>0</v>
      </c>
      <c r="K134" s="156">
        <f t="shared" si="103"/>
        <v>0</v>
      </c>
      <c r="L134" s="70"/>
      <c r="M134" s="70"/>
      <c r="N134" s="70"/>
      <c r="O134" s="70"/>
      <c r="P134" s="70"/>
      <c r="Q134" s="70"/>
      <c r="R134" s="70"/>
      <c r="S134" s="71"/>
      <c r="T134" s="72"/>
      <c r="U134" s="73"/>
      <c r="V134" s="73"/>
      <c r="W134" s="75"/>
      <c r="X134" s="76">
        <f t="shared" si="123"/>
        <v>0</v>
      </c>
      <c r="Y134" s="77">
        <f t="shared" si="124"/>
        <v>0</v>
      </c>
      <c r="Z134" s="77">
        <f t="shared" ref="Z134:AB134" si="134">AD134+AG134+AJ134+AM134+AP134+AS134+AV134+AY134+BB134+BE134+BH134+BK134</f>
        <v>0</v>
      </c>
      <c r="AA134" s="77">
        <f t="shared" si="134"/>
        <v>0</v>
      </c>
      <c r="AB134" s="77">
        <f t="shared" si="134"/>
        <v>0</v>
      </c>
      <c r="AC134" s="78">
        <f t="shared" si="126"/>
        <v>0</v>
      </c>
      <c r="AD134" s="79"/>
      <c r="AE134" s="79"/>
      <c r="AF134" s="79"/>
      <c r="AG134" s="80"/>
      <c r="AH134" s="80"/>
      <c r="AI134" s="80"/>
      <c r="AJ134" s="79"/>
      <c r="AK134" s="79"/>
      <c r="AL134" s="79"/>
      <c r="AM134" s="80"/>
      <c r="AN134" s="80"/>
      <c r="AO134" s="80"/>
      <c r="AP134" s="79"/>
      <c r="AQ134" s="79"/>
      <c r="AR134" s="79"/>
      <c r="AS134" s="80"/>
      <c r="AT134" s="80"/>
      <c r="AU134" s="80"/>
      <c r="AV134" s="79"/>
      <c r="AW134" s="79"/>
      <c r="AX134" s="79"/>
      <c r="AY134" s="80"/>
      <c r="AZ134" s="80"/>
      <c r="BA134" s="80"/>
      <c r="BB134" s="77"/>
      <c r="BC134" s="77"/>
      <c r="BD134" s="77"/>
      <c r="BE134" s="80"/>
      <c r="BF134" s="80"/>
      <c r="BG134" s="80"/>
      <c r="BH134" s="77"/>
      <c r="BI134" s="77"/>
      <c r="BJ134" s="77"/>
      <c r="BK134" s="80"/>
      <c r="BL134" s="80"/>
      <c r="BM134" s="80"/>
      <c r="BN134" s="130"/>
      <c r="BO134" s="81" t="e">
        <f t="shared" si="127"/>
        <v>#DIV/0!</v>
      </c>
    </row>
    <row r="135" spans="1:67" ht="15.75" customHeight="1">
      <c r="A135" s="70">
        <v>49</v>
      </c>
      <c r="B135" s="70"/>
      <c r="C135" s="63"/>
      <c r="D135" s="63"/>
      <c r="E135" s="63"/>
      <c r="F135" s="63" t="s">
        <v>375</v>
      </c>
      <c r="G135" s="63"/>
      <c r="H135" s="63"/>
      <c r="I135" s="471" t="s">
        <v>152</v>
      </c>
      <c r="J135" s="453">
        <f t="shared" si="122"/>
        <v>0</v>
      </c>
      <c r="K135" s="156">
        <f t="shared" si="103"/>
        <v>0</v>
      </c>
      <c r="L135" s="70"/>
      <c r="M135" s="70"/>
      <c r="N135" s="70"/>
      <c r="O135" s="70"/>
      <c r="P135" s="70"/>
      <c r="Q135" s="70"/>
      <c r="R135" s="70"/>
      <c r="S135" s="71"/>
      <c r="T135" s="72"/>
      <c r="U135" s="73"/>
      <c r="V135" s="73"/>
      <c r="W135" s="75"/>
      <c r="X135" s="76">
        <f t="shared" si="123"/>
        <v>0</v>
      </c>
      <c r="Y135" s="77">
        <f t="shared" si="124"/>
        <v>0</v>
      </c>
      <c r="Z135" s="77">
        <f t="shared" ref="Z135:AB135" si="135">AD135+AG135+AJ135+AM135+AP135+AS135+AV135+AY135+BB135+BE135+BH135+BK135</f>
        <v>0</v>
      </c>
      <c r="AA135" s="77">
        <f t="shared" si="135"/>
        <v>0</v>
      </c>
      <c r="AB135" s="77">
        <f t="shared" si="135"/>
        <v>0</v>
      </c>
      <c r="AC135" s="78">
        <f t="shared" si="126"/>
        <v>0</v>
      </c>
      <c r="AD135" s="79"/>
      <c r="AE135" s="79"/>
      <c r="AF135" s="79"/>
      <c r="AG135" s="80"/>
      <c r="AH135" s="80"/>
      <c r="AI135" s="80"/>
      <c r="AJ135" s="79"/>
      <c r="AK135" s="79"/>
      <c r="AL135" s="79"/>
      <c r="AM135" s="80"/>
      <c r="AN135" s="80"/>
      <c r="AO135" s="80"/>
      <c r="AP135" s="79"/>
      <c r="AQ135" s="79"/>
      <c r="AR135" s="79"/>
      <c r="AS135" s="80"/>
      <c r="AT135" s="80"/>
      <c r="AU135" s="80"/>
      <c r="AV135" s="79"/>
      <c r="AW135" s="79"/>
      <c r="AX135" s="79"/>
      <c r="AY135" s="80"/>
      <c r="AZ135" s="80"/>
      <c r="BA135" s="80"/>
      <c r="BB135" s="77"/>
      <c r="BC135" s="77"/>
      <c r="BD135" s="77"/>
      <c r="BE135" s="80"/>
      <c r="BF135" s="80"/>
      <c r="BG135" s="80"/>
      <c r="BH135" s="77"/>
      <c r="BI135" s="77"/>
      <c r="BJ135" s="77"/>
      <c r="BK135" s="80"/>
      <c r="BL135" s="80"/>
      <c r="BM135" s="80"/>
      <c r="BN135" s="130"/>
      <c r="BO135" s="81" t="e">
        <f t="shared" si="127"/>
        <v>#DIV/0!</v>
      </c>
    </row>
    <row r="136" spans="1:67" ht="15.75" customHeight="1">
      <c r="A136" s="70">
        <v>50</v>
      </c>
      <c r="B136" s="70"/>
      <c r="C136" s="63"/>
      <c r="D136" s="63"/>
      <c r="E136" s="63"/>
      <c r="F136" s="63" t="s">
        <v>375</v>
      </c>
      <c r="G136" s="63"/>
      <c r="H136" s="63"/>
      <c r="I136" s="471" t="s">
        <v>152</v>
      </c>
      <c r="J136" s="453">
        <f t="shared" si="122"/>
        <v>0</v>
      </c>
      <c r="K136" s="156">
        <f t="shared" si="103"/>
        <v>0</v>
      </c>
      <c r="L136" s="70"/>
      <c r="M136" s="70"/>
      <c r="N136" s="70"/>
      <c r="O136" s="70"/>
      <c r="P136" s="70"/>
      <c r="Q136" s="70"/>
      <c r="R136" s="70"/>
      <c r="S136" s="71"/>
      <c r="T136" s="72"/>
      <c r="U136" s="73"/>
      <c r="V136" s="73"/>
      <c r="W136" s="75"/>
      <c r="X136" s="76">
        <f t="shared" si="123"/>
        <v>0</v>
      </c>
      <c r="Y136" s="77">
        <f t="shared" si="124"/>
        <v>0</v>
      </c>
      <c r="Z136" s="77">
        <f t="shared" ref="Z136:AB136" si="136">AD136+AG136+AJ136+AM136+AP136+AS136+AV136+AY136+BB136+BE136+BH136+BK136</f>
        <v>0</v>
      </c>
      <c r="AA136" s="77">
        <f t="shared" si="136"/>
        <v>0</v>
      </c>
      <c r="AB136" s="77">
        <f t="shared" si="136"/>
        <v>0</v>
      </c>
      <c r="AC136" s="78">
        <f t="shared" si="126"/>
        <v>0</v>
      </c>
      <c r="AD136" s="79"/>
      <c r="AE136" s="79"/>
      <c r="AF136" s="79"/>
      <c r="AG136" s="80"/>
      <c r="AH136" s="80"/>
      <c r="AI136" s="80"/>
      <c r="AJ136" s="79"/>
      <c r="AK136" s="79"/>
      <c r="AL136" s="79"/>
      <c r="AM136" s="80"/>
      <c r="AN136" s="80"/>
      <c r="AO136" s="80"/>
      <c r="AP136" s="79"/>
      <c r="AQ136" s="79"/>
      <c r="AR136" s="79"/>
      <c r="AS136" s="80"/>
      <c r="AT136" s="80"/>
      <c r="AU136" s="80"/>
      <c r="AV136" s="79"/>
      <c r="AW136" s="79"/>
      <c r="AX136" s="79"/>
      <c r="AY136" s="80"/>
      <c r="AZ136" s="80"/>
      <c r="BA136" s="80"/>
      <c r="BB136" s="77"/>
      <c r="BC136" s="77"/>
      <c r="BD136" s="77"/>
      <c r="BE136" s="80"/>
      <c r="BF136" s="80"/>
      <c r="BG136" s="80"/>
      <c r="BH136" s="77"/>
      <c r="BI136" s="77"/>
      <c r="BJ136" s="77"/>
      <c r="BK136" s="80"/>
      <c r="BL136" s="80"/>
      <c r="BM136" s="80"/>
      <c r="BN136" s="130"/>
      <c r="BO136" s="81" t="e">
        <f t="shared" si="127"/>
        <v>#DIV/0!</v>
      </c>
    </row>
    <row r="137" spans="1:67" ht="15.75" customHeight="1">
      <c r="A137" s="70">
        <v>51</v>
      </c>
      <c r="B137" s="70"/>
      <c r="C137" s="63"/>
      <c r="D137" s="63"/>
      <c r="E137" s="63"/>
      <c r="F137" s="63" t="s">
        <v>375</v>
      </c>
      <c r="G137" s="63"/>
      <c r="H137" s="63"/>
      <c r="I137" s="471" t="s">
        <v>152</v>
      </c>
      <c r="J137" s="453">
        <f t="shared" si="122"/>
        <v>0</v>
      </c>
      <c r="K137" s="156">
        <f t="shared" si="103"/>
        <v>0</v>
      </c>
      <c r="L137" s="70"/>
      <c r="M137" s="70"/>
      <c r="N137" s="70"/>
      <c r="O137" s="70"/>
      <c r="P137" s="70"/>
      <c r="Q137" s="70"/>
      <c r="R137" s="70"/>
      <c r="S137" s="71"/>
      <c r="T137" s="72"/>
      <c r="U137" s="73"/>
      <c r="V137" s="73"/>
      <c r="W137" s="75"/>
      <c r="X137" s="76">
        <f t="shared" si="123"/>
        <v>0</v>
      </c>
      <c r="Y137" s="77">
        <f t="shared" si="124"/>
        <v>0</v>
      </c>
      <c r="Z137" s="77">
        <f t="shared" ref="Z137:AB137" si="137">AD137+AG137+AJ137+AM137+AP137+AS137+AV137+AY137+BB137+BE137+BH137+BK137</f>
        <v>0</v>
      </c>
      <c r="AA137" s="77">
        <f t="shared" si="137"/>
        <v>0</v>
      </c>
      <c r="AB137" s="77">
        <f t="shared" si="137"/>
        <v>0</v>
      </c>
      <c r="AC137" s="78">
        <f t="shared" si="126"/>
        <v>0</v>
      </c>
      <c r="AD137" s="79"/>
      <c r="AE137" s="79"/>
      <c r="AF137" s="79"/>
      <c r="AG137" s="80"/>
      <c r="AH137" s="80"/>
      <c r="AI137" s="80"/>
      <c r="AJ137" s="79"/>
      <c r="AK137" s="79"/>
      <c r="AL137" s="79"/>
      <c r="AM137" s="80"/>
      <c r="AN137" s="80"/>
      <c r="AO137" s="80"/>
      <c r="AP137" s="79"/>
      <c r="AQ137" s="79"/>
      <c r="AR137" s="79"/>
      <c r="AS137" s="80"/>
      <c r="AT137" s="80"/>
      <c r="AU137" s="80"/>
      <c r="AV137" s="79"/>
      <c r="AW137" s="79"/>
      <c r="AX137" s="79"/>
      <c r="AY137" s="80"/>
      <c r="AZ137" s="80"/>
      <c r="BA137" s="80"/>
      <c r="BB137" s="77"/>
      <c r="BC137" s="77"/>
      <c r="BD137" s="77"/>
      <c r="BE137" s="80"/>
      <c r="BF137" s="80"/>
      <c r="BG137" s="80"/>
      <c r="BH137" s="77"/>
      <c r="BI137" s="77"/>
      <c r="BJ137" s="77"/>
      <c r="BK137" s="80"/>
      <c r="BL137" s="80"/>
      <c r="BM137" s="80"/>
      <c r="BN137" s="130"/>
      <c r="BO137" s="81" t="e">
        <f t="shared" si="127"/>
        <v>#DIV/0!</v>
      </c>
    </row>
    <row r="138" spans="1:67" ht="15.75" customHeight="1">
      <c r="A138" s="70">
        <v>52</v>
      </c>
      <c r="B138" s="70"/>
      <c r="C138" s="63"/>
      <c r="D138" s="63"/>
      <c r="E138" s="63"/>
      <c r="F138" s="63" t="s">
        <v>375</v>
      </c>
      <c r="G138" s="63"/>
      <c r="H138" s="63"/>
      <c r="I138" s="471" t="s">
        <v>152</v>
      </c>
      <c r="J138" s="453">
        <f t="shared" si="122"/>
        <v>0</v>
      </c>
      <c r="K138" s="156">
        <f t="shared" si="103"/>
        <v>0</v>
      </c>
      <c r="L138" s="70"/>
      <c r="M138" s="70"/>
      <c r="N138" s="70"/>
      <c r="O138" s="70"/>
      <c r="P138" s="70"/>
      <c r="Q138" s="70"/>
      <c r="R138" s="70"/>
      <c r="S138" s="71"/>
      <c r="T138" s="72"/>
      <c r="U138" s="73"/>
      <c r="V138" s="73"/>
      <c r="W138" s="75"/>
      <c r="X138" s="76">
        <f t="shared" si="123"/>
        <v>0</v>
      </c>
      <c r="Y138" s="77">
        <f t="shared" si="124"/>
        <v>0</v>
      </c>
      <c r="Z138" s="77">
        <f t="shared" ref="Z138:AB138" si="138">AD138+AG138+AJ138+AM138+AP138+AS138+AV138+AY138+BB138+BE138+BH138+BK138</f>
        <v>0</v>
      </c>
      <c r="AA138" s="77">
        <f t="shared" si="138"/>
        <v>0</v>
      </c>
      <c r="AB138" s="77">
        <f t="shared" si="138"/>
        <v>0</v>
      </c>
      <c r="AC138" s="78">
        <f t="shared" si="126"/>
        <v>0</v>
      </c>
      <c r="AD138" s="79"/>
      <c r="AE138" s="79"/>
      <c r="AF138" s="79"/>
      <c r="AG138" s="80"/>
      <c r="AH138" s="80"/>
      <c r="AI138" s="80"/>
      <c r="AJ138" s="79"/>
      <c r="AK138" s="79"/>
      <c r="AL138" s="79"/>
      <c r="AM138" s="80"/>
      <c r="AN138" s="80"/>
      <c r="AO138" s="80"/>
      <c r="AP138" s="79"/>
      <c r="AQ138" s="79"/>
      <c r="AR138" s="79"/>
      <c r="AS138" s="80"/>
      <c r="AT138" s="80"/>
      <c r="AU138" s="80"/>
      <c r="AV138" s="79"/>
      <c r="AW138" s="79"/>
      <c r="AX138" s="79"/>
      <c r="AY138" s="80"/>
      <c r="AZ138" s="80"/>
      <c r="BA138" s="80"/>
      <c r="BB138" s="77"/>
      <c r="BC138" s="77"/>
      <c r="BD138" s="77"/>
      <c r="BE138" s="80"/>
      <c r="BF138" s="80"/>
      <c r="BG138" s="80"/>
      <c r="BH138" s="77"/>
      <c r="BI138" s="77"/>
      <c r="BJ138" s="77"/>
      <c r="BK138" s="80"/>
      <c r="BL138" s="80"/>
      <c r="BM138" s="80"/>
      <c r="BN138" s="130"/>
      <c r="BO138" s="81" t="e">
        <f t="shared" si="127"/>
        <v>#DIV/0!</v>
      </c>
    </row>
    <row r="139" spans="1:67" ht="15.75" customHeight="1">
      <c r="A139" s="70">
        <v>53</v>
      </c>
      <c r="B139" s="70"/>
      <c r="C139" s="63"/>
      <c r="D139" s="63"/>
      <c r="E139" s="63"/>
      <c r="F139" s="63" t="s">
        <v>375</v>
      </c>
      <c r="G139" s="63"/>
      <c r="H139" s="63"/>
      <c r="I139" s="471" t="s">
        <v>152</v>
      </c>
      <c r="J139" s="453">
        <f t="shared" si="122"/>
        <v>0</v>
      </c>
      <c r="K139" s="156">
        <f t="shared" si="103"/>
        <v>0</v>
      </c>
      <c r="L139" s="70"/>
      <c r="M139" s="70"/>
      <c r="N139" s="70"/>
      <c r="O139" s="70"/>
      <c r="P139" s="70"/>
      <c r="Q139" s="70"/>
      <c r="R139" s="70"/>
      <c r="S139" s="71"/>
      <c r="T139" s="72"/>
      <c r="U139" s="73"/>
      <c r="V139" s="73"/>
      <c r="W139" s="75"/>
      <c r="X139" s="76">
        <f t="shared" si="123"/>
        <v>0</v>
      </c>
      <c r="Y139" s="77">
        <f t="shared" si="124"/>
        <v>0</v>
      </c>
      <c r="Z139" s="77">
        <f t="shared" ref="Z139:AB139" si="139">AD139+AG139+AJ139+AM139+AP139+AS139+AV139+AY139+BB139+BE139+BH139+BK139</f>
        <v>0</v>
      </c>
      <c r="AA139" s="77">
        <f t="shared" si="139"/>
        <v>0</v>
      </c>
      <c r="AB139" s="77">
        <f t="shared" si="139"/>
        <v>0</v>
      </c>
      <c r="AC139" s="78">
        <f t="shared" si="126"/>
        <v>0</v>
      </c>
      <c r="AD139" s="79"/>
      <c r="AE139" s="79"/>
      <c r="AF139" s="79"/>
      <c r="AG139" s="80"/>
      <c r="AH139" s="80"/>
      <c r="AI139" s="80"/>
      <c r="AJ139" s="79"/>
      <c r="AK139" s="79"/>
      <c r="AL139" s="79"/>
      <c r="AM139" s="80"/>
      <c r="AN139" s="80"/>
      <c r="AO139" s="80"/>
      <c r="AP139" s="79"/>
      <c r="AQ139" s="79"/>
      <c r="AR139" s="79"/>
      <c r="AS139" s="80"/>
      <c r="AT139" s="80"/>
      <c r="AU139" s="80"/>
      <c r="AV139" s="79"/>
      <c r="AW139" s="79"/>
      <c r="AX139" s="79"/>
      <c r="AY139" s="80"/>
      <c r="AZ139" s="80"/>
      <c r="BA139" s="80"/>
      <c r="BB139" s="77"/>
      <c r="BC139" s="77"/>
      <c r="BD139" s="77"/>
      <c r="BE139" s="80"/>
      <c r="BF139" s="80"/>
      <c r="BG139" s="80"/>
      <c r="BH139" s="77"/>
      <c r="BI139" s="77"/>
      <c r="BJ139" s="77"/>
      <c r="BK139" s="80"/>
      <c r="BL139" s="80"/>
      <c r="BM139" s="80"/>
      <c r="BN139" s="130"/>
      <c r="BO139" s="81" t="e">
        <f t="shared" si="127"/>
        <v>#DIV/0!</v>
      </c>
    </row>
    <row r="140" spans="1:67" ht="15.75" hidden="1" customHeight="1">
      <c r="A140" s="70">
        <v>54</v>
      </c>
      <c r="B140" s="70"/>
      <c r="C140" s="70"/>
      <c r="D140" s="63"/>
      <c r="E140" s="63"/>
      <c r="F140" s="63"/>
      <c r="G140" s="63"/>
      <c r="H140" s="63"/>
      <c r="I140" s="231" t="s">
        <v>260</v>
      </c>
      <c r="J140" s="502">
        <f>SUM(J141:J153)</f>
        <v>0</v>
      </c>
      <c r="K140" s="503">
        <f t="shared" si="103"/>
        <v>0</v>
      </c>
      <c r="L140" s="260"/>
      <c r="M140" s="260"/>
      <c r="N140" s="260"/>
      <c r="O140" s="260"/>
      <c r="P140" s="260"/>
      <c r="Q140" s="260"/>
      <c r="R140" s="260"/>
      <c r="S140" s="261"/>
      <c r="T140" s="262"/>
      <c r="U140" s="263"/>
      <c r="V140" s="263"/>
      <c r="W140" s="265"/>
      <c r="X140" s="76"/>
      <c r="Y140" s="77"/>
      <c r="Z140" s="77"/>
      <c r="AA140" s="77"/>
      <c r="AB140" s="77"/>
      <c r="AC140" s="78"/>
      <c r="AD140" s="77"/>
      <c r="AE140" s="77"/>
      <c r="AF140" s="77"/>
      <c r="AG140" s="77"/>
      <c r="AH140" s="77"/>
      <c r="AI140" s="77"/>
      <c r="AJ140" s="77"/>
      <c r="AK140" s="77"/>
      <c r="AL140" s="77"/>
      <c r="AM140" s="77"/>
      <c r="AN140" s="77"/>
      <c r="AO140" s="77"/>
      <c r="AP140" s="77"/>
      <c r="AQ140" s="77"/>
      <c r="AR140" s="77"/>
      <c r="AS140" s="77"/>
      <c r="AT140" s="77"/>
      <c r="AU140" s="77"/>
      <c r="AV140" s="77"/>
      <c r="AW140" s="77"/>
      <c r="AX140" s="77"/>
      <c r="AY140" s="77"/>
      <c r="AZ140" s="77"/>
      <c r="BA140" s="77"/>
      <c r="BB140" s="77"/>
      <c r="BC140" s="77"/>
      <c r="BD140" s="77"/>
      <c r="BE140" s="77"/>
      <c r="BF140" s="77"/>
      <c r="BG140" s="77"/>
      <c r="BH140" s="77"/>
      <c r="BI140" s="77"/>
      <c r="BJ140" s="77"/>
      <c r="BK140" s="77"/>
      <c r="BL140" s="77"/>
      <c r="BM140" s="77"/>
      <c r="BN140" s="260"/>
      <c r="BO140" s="266"/>
    </row>
    <row r="141" spans="1:67" ht="15.75" hidden="1" customHeight="1">
      <c r="A141" s="70">
        <v>55</v>
      </c>
      <c r="B141" s="70"/>
      <c r="C141" s="70"/>
      <c r="D141" s="63"/>
      <c r="E141" s="63"/>
      <c r="F141" s="63"/>
      <c r="G141" s="63"/>
      <c r="H141" s="63"/>
      <c r="I141" s="471" t="s">
        <v>152</v>
      </c>
      <c r="J141" s="453">
        <f t="shared" ref="J141:J153" si="140">L141+M141+N141+O141+P141+Q141+R141+S141</f>
        <v>0</v>
      </c>
      <c r="K141" s="156">
        <f t="shared" si="103"/>
        <v>0</v>
      </c>
      <c r="L141" s="70"/>
      <c r="M141" s="70"/>
      <c r="N141" s="70"/>
      <c r="O141" s="70"/>
      <c r="P141" s="70"/>
      <c r="Q141" s="70"/>
      <c r="R141" s="70"/>
      <c r="S141" s="71"/>
      <c r="T141" s="72"/>
      <c r="U141" s="73"/>
      <c r="V141" s="73"/>
      <c r="W141" s="75"/>
      <c r="X141" s="76">
        <f t="shared" ref="X141:X153" si="141">Y141+Y141*0.1</f>
        <v>0</v>
      </c>
      <c r="Y141" s="77">
        <f t="shared" ref="Y141:Y153" si="142">SUM(Z141:AB141)</f>
        <v>0</v>
      </c>
      <c r="Z141" s="77">
        <f t="shared" ref="Z141:AB141" si="143">AD141+AG141+AJ141+AM141+AP141+AS141+AV141+AY141+BB141+BE141+BH141+BK141</f>
        <v>0</v>
      </c>
      <c r="AA141" s="77">
        <f t="shared" si="143"/>
        <v>0</v>
      </c>
      <c r="AB141" s="77">
        <f t="shared" si="143"/>
        <v>0</v>
      </c>
      <c r="AC141" s="78">
        <f t="shared" ref="AC141:AC153" si="144">K141-X141</f>
        <v>0</v>
      </c>
      <c r="AD141" s="79"/>
      <c r="AE141" s="79"/>
      <c r="AF141" s="79"/>
      <c r="AG141" s="80"/>
      <c r="AH141" s="80"/>
      <c r="AI141" s="80"/>
      <c r="AJ141" s="79"/>
      <c r="AK141" s="79"/>
      <c r="AL141" s="79"/>
      <c r="AM141" s="80"/>
      <c r="AN141" s="80"/>
      <c r="AO141" s="80"/>
      <c r="AP141" s="79"/>
      <c r="AQ141" s="79"/>
      <c r="AR141" s="79"/>
      <c r="AS141" s="80"/>
      <c r="AT141" s="80"/>
      <c r="AU141" s="80"/>
      <c r="AV141" s="79"/>
      <c r="AW141" s="79"/>
      <c r="AX141" s="79"/>
      <c r="AY141" s="80"/>
      <c r="AZ141" s="80"/>
      <c r="BA141" s="80"/>
      <c r="BB141" s="77"/>
      <c r="BC141" s="77"/>
      <c r="BD141" s="77"/>
      <c r="BE141" s="80"/>
      <c r="BF141" s="80"/>
      <c r="BG141" s="80"/>
      <c r="BH141" s="77"/>
      <c r="BI141" s="77"/>
      <c r="BJ141" s="77"/>
      <c r="BK141" s="80"/>
      <c r="BL141" s="80"/>
      <c r="BM141" s="80"/>
      <c r="BN141" s="130"/>
      <c r="BO141" s="81" t="e">
        <f t="shared" ref="BO141:BO153" si="145">Y141/K141*100</f>
        <v>#DIV/0!</v>
      </c>
    </row>
    <row r="142" spans="1:67" ht="15.75" hidden="1" customHeight="1">
      <c r="A142" s="70">
        <v>56</v>
      </c>
      <c r="B142" s="70"/>
      <c r="C142" s="63"/>
      <c r="D142" s="63"/>
      <c r="E142" s="63"/>
      <c r="F142" s="63"/>
      <c r="G142" s="63"/>
      <c r="H142" s="63"/>
      <c r="I142" s="471" t="s">
        <v>152</v>
      </c>
      <c r="J142" s="453">
        <f t="shared" si="140"/>
        <v>0</v>
      </c>
      <c r="K142" s="156">
        <f t="shared" si="103"/>
        <v>0</v>
      </c>
      <c r="L142" s="70"/>
      <c r="M142" s="70"/>
      <c r="N142" s="70"/>
      <c r="O142" s="70"/>
      <c r="P142" s="70"/>
      <c r="Q142" s="70"/>
      <c r="R142" s="70"/>
      <c r="S142" s="71"/>
      <c r="T142" s="72"/>
      <c r="U142" s="73"/>
      <c r="V142" s="73"/>
      <c r="W142" s="75"/>
      <c r="X142" s="76">
        <f t="shared" si="141"/>
        <v>0</v>
      </c>
      <c r="Y142" s="77">
        <f t="shared" si="142"/>
        <v>0</v>
      </c>
      <c r="Z142" s="77">
        <f t="shared" ref="Z142:AB142" si="146">AD142+AG142+AJ142+AM142+AP142+AS142+AV142+AY142+BB142+BE142+BH142+BK142</f>
        <v>0</v>
      </c>
      <c r="AA142" s="77">
        <f t="shared" si="146"/>
        <v>0</v>
      </c>
      <c r="AB142" s="77">
        <f t="shared" si="146"/>
        <v>0</v>
      </c>
      <c r="AC142" s="78">
        <f t="shared" si="144"/>
        <v>0</v>
      </c>
      <c r="AD142" s="79"/>
      <c r="AE142" s="79"/>
      <c r="AF142" s="79"/>
      <c r="AG142" s="80"/>
      <c r="AH142" s="80"/>
      <c r="AI142" s="80"/>
      <c r="AJ142" s="79"/>
      <c r="AK142" s="79"/>
      <c r="AL142" s="79"/>
      <c r="AM142" s="80"/>
      <c r="AN142" s="80"/>
      <c r="AO142" s="80"/>
      <c r="AP142" s="79"/>
      <c r="AQ142" s="79"/>
      <c r="AR142" s="79"/>
      <c r="AS142" s="80"/>
      <c r="AT142" s="80"/>
      <c r="AU142" s="80"/>
      <c r="AV142" s="79"/>
      <c r="AW142" s="79"/>
      <c r="AX142" s="79"/>
      <c r="AY142" s="80"/>
      <c r="AZ142" s="80"/>
      <c r="BA142" s="80"/>
      <c r="BB142" s="77"/>
      <c r="BC142" s="77"/>
      <c r="BD142" s="77"/>
      <c r="BE142" s="80"/>
      <c r="BF142" s="80"/>
      <c r="BG142" s="80"/>
      <c r="BH142" s="77"/>
      <c r="BI142" s="77"/>
      <c r="BJ142" s="77"/>
      <c r="BK142" s="80"/>
      <c r="BL142" s="80"/>
      <c r="BM142" s="80"/>
      <c r="BN142" s="130"/>
      <c r="BO142" s="81" t="e">
        <f t="shared" si="145"/>
        <v>#DIV/0!</v>
      </c>
    </row>
    <row r="143" spans="1:67" ht="15.75" hidden="1" customHeight="1">
      <c r="A143" s="70">
        <v>57</v>
      </c>
      <c r="B143" s="70"/>
      <c r="C143" s="63"/>
      <c r="D143" s="63"/>
      <c r="E143" s="63"/>
      <c r="F143" s="63"/>
      <c r="G143" s="63"/>
      <c r="H143" s="63"/>
      <c r="I143" s="471" t="s">
        <v>152</v>
      </c>
      <c r="J143" s="453">
        <f t="shared" si="140"/>
        <v>0</v>
      </c>
      <c r="K143" s="156">
        <f t="shared" si="103"/>
        <v>0</v>
      </c>
      <c r="L143" s="70"/>
      <c r="M143" s="70"/>
      <c r="N143" s="70"/>
      <c r="O143" s="70"/>
      <c r="P143" s="70"/>
      <c r="Q143" s="70"/>
      <c r="R143" s="70"/>
      <c r="S143" s="71"/>
      <c r="T143" s="72"/>
      <c r="U143" s="73"/>
      <c r="V143" s="73"/>
      <c r="W143" s="75"/>
      <c r="X143" s="76">
        <f t="shared" si="141"/>
        <v>0</v>
      </c>
      <c r="Y143" s="77">
        <f t="shared" si="142"/>
        <v>0</v>
      </c>
      <c r="Z143" s="77">
        <f t="shared" ref="Z143:AB143" si="147">AD143+AG143+AJ143+AM143+AP143+AS143+AV143+AY143+BB143+BE143+BH143+BK143</f>
        <v>0</v>
      </c>
      <c r="AA143" s="77">
        <f t="shared" si="147"/>
        <v>0</v>
      </c>
      <c r="AB143" s="77">
        <f t="shared" si="147"/>
        <v>0</v>
      </c>
      <c r="AC143" s="78">
        <f t="shared" si="144"/>
        <v>0</v>
      </c>
      <c r="AD143" s="79"/>
      <c r="AE143" s="79"/>
      <c r="AF143" s="79"/>
      <c r="AG143" s="80"/>
      <c r="AH143" s="80"/>
      <c r="AI143" s="80"/>
      <c r="AJ143" s="79"/>
      <c r="AK143" s="79"/>
      <c r="AL143" s="79"/>
      <c r="AM143" s="80"/>
      <c r="AN143" s="80"/>
      <c r="AO143" s="80"/>
      <c r="AP143" s="79"/>
      <c r="AQ143" s="79"/>
      <c r="AR143" s="79"/>
      <c r="AS143" s="80"/>
      <c r="AT143" s="80"/>
      <c r="AU143" s="80"/>
      <c r="AV143" s="79"/>
      <c r="AW143" s="79"/>
      <c r="AX143" s="79"/>
      <c r="AY143" s="80"/>
      <c r="AZ143" s="80"/>
      <c r="BA143" s="80"/>
      <c r="BB143" s="77"/>
      <c r="BC143" s="77"/>
      <c r="BD143" s="77"/>
      <c r="BE143" s="80"/>
      <c r="BF143" s="80"/>
      <c r="BG143" s="80"/>
      <c r="BH143" s="77"/>
      <c r="BI143" s="77"/>
      <c r="BJ143" s="77"/>
      <c r="BK143" s="80"/>
      <c r="BL143" s="80"/>
      <c r="BM143" s="80"/>
      <c r="BN143" s="130"/>
      <c r="BO143" s="81" t="e">
        <f t="shared" si="145"/>
        <v>#DIV/0!</v>
      </c>
    </row>
    <row r="144" spans="1:67" ht="15.75" hidden="1" customHeight="1">
      <c r="A144" s="70">
        <v>58</v>
      </c>
      <c r="B144" s="70"/>
      <c r="C144" s="63"/>
      <c r="D144" s="63"/>
      <c r="E144" s="63"/>
      <c r="F144" s="63"/>
      <c r="G144" s="63"/>
      <c r="H144" s="63"/>
      <c r="I144" s="471" t="s">
        <v>152</v>
      </c>
      <c r="J144" s="453">
        <f t="shared" si="140"/>
        <v>0</v>
      </c>
      <c r="K144" s="156">
        <f t="shared" si="103"/>
        <v>0</v>
      </c>
      <c r="L144" s="70"/>
      <c r="M144" s="70"/>
      <c r="N144" s="70"/>
      <c r="O144" s="70"/>
      <c r="P144" s="70"/>
      <c r="Q144" s="70"/>
      <c r="R144" s="70"/>
      <c r="S144" s="71"/>
      <c r="T144" s="72"/>
      <c r="U144" s="73"/>
      <c r="V144" s="73"/>
      <c r="W144" s="75"/>
      <c r="X144" s="76">
        <f t="shared" si="141"/>
        <v>0</v>
      </c>
      <c r="Y144" s="77">
        <f t="shared" si="142"/>
        <v>0</v>
      </c>
      <c r="Z144" s="77">
        <f t="shared" ref="Z144:AB144" si="148">AD144+AG144+AJ144+AM144+AP144+AS144+AV144+AY144+BB144+BE144+BH144+BK144</f>
        <v>0</v>
      </c>
      <c r="AA144" s="77">
        <f t="shared" si="148"/>
        <v>0</v>
      </c>
      <c r="AB144" s="77">
        <f t="shared" si="148"/>
        <v>0</v>
      </c>
      <c r="AC144" s="78">
        <f t="shared" si="144"/>
        <v>0</v>
      </c>
      <c r="AD144" s="79"/>
      <c r="AE144" s="79"/>
      <c r="AF144" s="79"/>
      <c r="AG144" s="80"/>
      <c r="AH144" s="80"/>
      <c r="AI144" s="80"/>
      <c r="AJ144" s="79"/>
      <c r="AK144" s="79"/>
      <c r="AL144" s="79"/>
      <c r="AM144" s="80"/>
      <c r="AN144" s="80"/>
      <c r="AO144" s="80"/>
      <c r="AP144" s="79"/>
      <c r="AQ144" s="79"/>
      <c r="AR144" s="79"/>
      <c r="AS144" s="80"/>
      <c r="AT144" s="80"/>
      <c r="AU144" s="80"/>
      <c r="AV144" s="79"/>
      <c r="AW144" s="79"/>
      <c r="AX144" s="79"/>
      <c r="AY144" s="80"/>
      <c r="AZ144" s="80"/>
      <c r="BA144" s="80"/>
      <c r="BB144" s="77"/>
      <c r="BC144" s="77"/>
      <c r="BD144" s="77"/>
      <c r="BE144" s="80"/>
      <c r="BF144" s="80"/>
      <c r="BG144" s="80"/>
      <c r="BH144" s="77"/>
      <c r="BI144" s="77"/>
      <c r="BJ144" s="77"/>
      <c r="BK144" s="80"/>
      <c r="BL144" s="80"/>
      <c r="BM144" s="80"/>
      <c r="BN144" s="130"/>
      <c r="BO144" s="81" t="e">
        <f t="shared" si="145"/>
        <v>#DIV/0!</v>
      </c>
    </row>
    <row r="145" spans="1:67" ht="15.75" hidden="1" customHeight="1">
      <c r="A145" s="70">
        <v>59</v>
      </c>
      <c r="B145" s="70"/>
      <c r="C145" s="63"/>
      <c r="D145" s="63"/>
      <c r="E145" s="63"/>
      <c r="F145" s="63"/>
      <c r="G145" s="63"/>
      <c r="H145" s="63"/>
      <c r="I145" s="471" t="s">
        <v>152</v>
      </c>
      <c r="J145" s="453">
        <f t="shared" si="140"/>
        <v>0</v>
      </c>
      <c r="K145" s="156">
        <f t="shared" si="103"/>
        <v>0</v>
      </c>
      <c r="L145" s="70"/>
      <c r="M145" s="70"/>
      <c r="N145" s="70"/>
      <c r="O145" s="70"/>
      <c r="P145" s="70"/>
      <c r="Q145" s="70"/>
      <c r="R145" s="70"/>
      <c r="S145" s="71"/>
      <c r="T145" s="72"/>
      <c r="U145" s="73"/>
      <c r="V145" s="73"/>
      <c r="W145" s="75"/>
      <c r="X145" s="76">
        <f t="shared" si="141"/>
        <v>0</v>
      </c>
      <c r="Y145" s="77">
        <f t="shared" si="142"/>
        <v>0</v>
      </c>
      <c r="Z145" s="77">
        <f t="shared" ref="Z145:AB145" si="149">AD145+AG145+AJ145+AM145+AP145+AS145+AV145+AY145+BB145+BE145+BH145+BK145</f>
        <v>0</v>
      </c>
      <c r="AA145" s="77">
        <f t="shared" si="149"/>
        <v>0</v>
      </c>
      <c r="AB145" s="77">
        <f t="shared" si="149"/>
        <v>0</v>
      </c>
      <c r="AC145" s="78">
        <f t="shared" si="144"/>
        <v>0</v>
      </c>
      <c r="AD145" s="79"/>
      <c r="AE145" s="79"/>
      <c r="AF145" s="79"/>
      <c r="AG145" s="80"/>
      <c r="AH145" s="80"/>
      <c r="AI145" s="80"/>
      <c r="AJ145" s="79"/>
      <c r="AK145" s="79"/>
      <c r="AL145" s="79"/>
      <c r="AM145" s="80"/>
      <c r="AN145" s="80"/>
      <c r="AO145" s="80"/>
      <c r="AP145" s="79"/>
      <c r="AQ145" s="79"/>
      <c r="AR145" s="79"/>
      <c r="AS145" s="80"/>
      <c r="AT145" s="80"/>
      <c r="AU145" s="80"/>
      <c r="AV145" s="79"/>
      <c r="AW145" s="79"/>
      <c r="AX145" s="79"/>
      <c r="AY145" s="80"/>
      <c r="AZ145" s="80"/>
      <c r="BA145" s="80"/>
      <c r="BB145" s="77"/>
      <c r="BC145" s="77"/>
      <c r="BD145" s="77"/>
      <c r="BE145" s="80"/>
      <c r="BF145" s="80"/>
      <c r="BG145" s="80"/>
      <c r="BH145" s="77"/>
      <c r="BI145" s="77"/>
      <c r="BJ145" s="77"/>
      <c r="BK145" s="80"/>
      <c r="BL145" s="80"/>
      <c r="BM145" s="80"/>
      <c r="BN145" s="130"/>
      <c r="BO145" s="81" t="e">
        <f t="shared" si="145"/>
        <v>#DIV/0!</v>
      </c>
    </row>
    <row r="146" spans="1:67" ht="15.75" hidden="1" customHeight="1">
      <c r="A146" s="70">
        <v>60</v>
      </c>
      <c r="B146" s="70"/>
      <c r="C146" s="63"/>
      <c r="D146" s="63"/>
      <c r="E146" s="63"/>
      <c r="F146" s="63"/>
      <c r="G146" s="63"/>
      <c r="H146" s="63"/>
      <c r="I146" s="471" t="s">
        <v>152</v>
      </c>
      <c r="J146" s="453">
        <f t="shared" si="140"/>
        <v>0</v>
      </c>
      <c r="K146" s="156">
        <f t="shared" si="103"/>
        <v>0</v>
      </c>
      <c r="L146" s="70"/>
      <c r="M146" s="70"/>
      <c r="N146" s="70"/>
      <c r="O146" s="70"/>
      <c r="P146" s="70"/>
      <c r="Q146" s="70"/>
      <c r="R146" s="70"/>
      <c r="S146" s="71"/>
      <c r="T146" s="72"/>
      <c r="U146" s="73"/>
      <c r="V146" s="73"/>
      <c r="W146" s="75"/>
      <c r="X146" s="76">
        <f t="shared" si="141"/>
        <v>0</v>
      </c>
      <c r="Y146" s="77">
        <f t="shared" si="142"/>
        <v>0</v>
      </c>
      <c r="Z146" s="77">
        <f t="shared" ref="Z146:AB146" si="150">AD146+AG146+AJ146+AM146+AP146+AS146+AV146+AY146+BB146+BE146+BH146+BK146</f>
        <v>0</v>
      </c>
      <c r="AA146" s="77">
        <f t="shared" si="150"/>
        <v>0</v>
      </c>
      <c r="AB146" s="77">
        <f t="shared" si="150"/>
        <v>0</v>
      </c>
      <c r="AC146" s="78">
        <f t="shared" si="144"/>
        <v>0</v>
      </c>
      <c r="AD146" s="79"/>
      <c r="AE146" s="79"/>
      <c r="AF146" s="79"/>
      <c r="AG146" s="80"/>
      <c r="AH146" s="80"/>
      <c r="AI146" s="80"/>
      <c r="AJ146" s="79"/>
      <c r="AK146" s="79"/>
      <c r="AL146" s="79"/>
      <c r="AM146" s="80"/>
      <c r="AN146" s="80"/>
      <c r="AO146" s="80"/>
      <c r="AP146" s="79"/>
      <c r="AQ146" s="79"/>
      <c r="AR146" s="79"/>
      <c r="AS146" s="80"/>
      <c r="AT146" s="80"/>
      <c r="AU146" s="80"/>
      <c r="AV146" s="79"/>
      <c r="AW146" s="79"/>
      <c r="AX146" s="79"/>
      <c r="AY146" s="80"/>
      <c r="AZ146" s="80"/>
      <c r="BA146" s="80"/>
      <c r="BB146" s="77"/>
      <c r="BC146" s="77"/>
      <c r="BD146" s="77"/>
      <c r="BE146" s="80"/>
      <c r="BF146" s="80"/>
      <c r="BG146" s="80"/>
      <c r="BH146" s="77"/>
      <c r="BI146" s="77"/>
      <c r="BJ146" s="77"/>
      <c r="BK146" s="80"/>
      <c r="BL146" s="80"/>
      <c r="BM146" s="80"/>
      <c r="BN146" s="130"/>
      <c r="BO146" s="81" t="e">
        <f t="shared" si="145"/>
        <v>#DIV/0!</v>
      </c>
    </row>
    <row r="147" spans="1:67" ht="15.75" hidden="1" customHeight="1">
      <c r="A147" s="70">
        <v>61</v>
      </c>
      <c r="B147" s="70"/>
      <c r="C147" s="63"/>
      <c r="D147" s="63"/>
      <c r="E147" s="63"/>
      <c r="F147" s="63"/>
      <c r="G147" s="63"/>
      <c r="H147" s="63"/>
      <c r="I147" s="471" t="s">
        <v>152</v>
      </c>
      <c r="J147" s="453">
        <f t="shared" si="140"/>
        <v>0</v>
      </c>
      <c r="K147" s="156">
        <f t="shared" si="103"/>
        <v>0</v>
      </c>
      <c r="L147" s="70"/>
      <c r="M147" s="70"/>
      <c r="N147" s="70"/>
      <c r="O147" s="70"/>
      <c r="P147" s="70"/>
      <c r="Q147" s="70"/>
      <c r="R147" s="70"/>
      <c r="S147" s="71"/>
      <c r="T147" s="72"/>
      <c r="U147" s="73"/>
      <c r="V147" s="73"/>
      <c r="W147" s="75"/>
      <c r="X147" s="76">
        <f t="shared" si="141"/>
        <v>0</v>
      </c>
      <c r="Y147" s="77">
        <f t="shared" si="142"/>
        <v>0</v>
      </c>
      <c r="Z147" s="77">
        <f t="shared" ref="Z147:AB147" si="151">AD147+AG147+AJ147+AM147+AP147+AS147+AV147+AY147+BB147+BE147+BH147+BK147</f>
        <v>0</v>
      </c>
      <c r="AA147" s="77">
        <f t="shared" si="151"/>
        <v>0</v>
      </c>
      <c r="AB147" s="77">
        <f t="shared" si="151"/>
        <v>0</v>
      </c>
      <c r="AC147" s="78">
        <f t="shared" si="144"/>
        <v>0</v>
      </c>
      <c r="AD147" s="79"/>
      <c r="AE147" s="79"/>
      <c r="AF147" s="79"/>
      <c r="AG147" s="80"/>
      <c r="AH147" s="80"/>
      <c r="AI147" s="80"/>
      <c r="AJ147" s="79"/>
      <c r="AK147" s="79"/>
      <c r="AL147" s="79"/>
      <c r="AM147" s="80"/>
      <c r="AN147" s="80"/>
      <c r="AO147" s="80"/>
      <c r="AP147" s="79"/>
      <c r="AQ147" s="79"/>
      <c r="AR147" s="79"/>
      <c r="AS147" s="80"/>
      <c r="AT147" s="80"/>
      <c r="AU147" s="80"/>
      <c r="AV147" s="79"/>
      <c r="AW147" s="79"/>
      <c r="AX147" s="79"/>
      <c r="AY147" s="80"/>
      <c r="AZ147" s="80"/>
      <c r="BA147" s="80"/>
      <c r="BB147" s="77"/>
      <c r="BC147" s="77"/>
      <c r="BD147" s="77"/>
      <c r="BE147" s="80"/>
      <c r="BF147" s="80"/>
      <c r="BG147" s="80"/>
      <c r="BH147" s="77"/>
      <c r="BI147" s="77"/>
      <c r="BJ147" s="77"/>
      <c r="BK147" s="80"/>
      <c r="BL147" s="80"/>
      <c r="BM147" s="80"/>
      <c r="BN147" s="130"/>
      <c r="BO147" s="81" t="e">
        <f t="shared" si="145"/>
        <v>#DIV/0!</v>
      </c>
    </row>
    <row r="148" spans="1:67" ht="15.75" hidden="1" customHeight="1">
      <c r="A148" s="70">
        <v>62</v>
      </c>
      <c r="B148" s="70"/>
      <c r="C148" s="63"/>
      <c r="D148" s="63"/>
      <c r="E148" s="63"/>
      <c r="F148" s="63"/>
      <c r="G148" s="63"/>
      <c r="H148" s="63"/>
      <c r="I148" s="471" t="s">
        <v>152</v>
      </c>
      <c r="J148" s="453">
        <f t="shared" si="140"/>
        <v>0</v>
      </c>
      <c r="K148" s="156">
        <f t="shared" si="103"/>
        <v>0</v>
      </c>
      <c r="L148" s="70"/>
      <c r="M148" s="70"/>
      <c r="N148" s="70"/>
      <c r="O148" s="70"/>
      <c r="P148" s="70"/>
      <c r="Q148" s="70"/>
      <c r="R148" s="70"/>
      <c r="S148" s="71"/>
      <c r="T148" s="72"/>
      <c r="U148" s="73"/>
      <c r="V148" s="73"/>
      <c r="W148" s="75"/>
      <c r="X148" s="76">
        <f t="shared" si="141"/>
        <v>0</v>
      </c>
      <c r="Y148" s="77">
        <f t="shared" si="142"/>
        <v>0</v>
      </c>
      <c r="Z148" s="77">
        <f t="shared" ref="Z148:AB148" si="152">AD148+AG148+AJ148+AM148+AP148+AS148+AV148+AY148+BB148+BE148+BH148+BK148</f>
        <v>0</v>
      </c>
      <c r="AA148" s="77">
        <f t="shared" si="152"/>
        <v>0</v>
      </c>
      <c r="AB148" s="77">
        <f t="shared" si="152"/>
        <v>0</v>
      </c>
      <c r="AC148" s="78">
        <f t="shared" si="144"/>
        <v>0</v>
      </c>
      <c r="AD148" s="79"/>
      <c r="AE148" s="79"/>
      <c r="AF148" s="79"/>
      <c r="AG148" s="80"/>
      <c r="AH148" s="80"/>
      <c r="AI148" s="80"/>
      <c r="AJ148" s="79"/>
      <c r="AK148" s="79"/>
      <c r="AL148" s="79"/>
      <c r="AM148" s="80"/>
      <c r="AN148" s="80"/>
      <c r="AO148" s="80"/>
      <c r="AP148" s="79"/>
      <c r="AQ148" s="79"/>
      <c r="AR148" s="79"/>
      <c r="AS148" s="80"/>
      <c r="AT148" s="80"/>
      <c r="AU148" s="80"/>
      <c r="AV148" s="79"/>
      <c r="AW148" s="79"/>
      <c r="AX148" s="79"/>
      <c r="AY148" s="80"/>
      <c r="AZ148" s="80"/>
      <c r="BA148" s="80"/>
      <c r="BB148" s="77"/>
      <c r="BC148" s="77"/>
      <c r="BD148" s="77"/>
      <c r="BE148" s="80"/>
      <c r="BF148" s="80"/>
      <c r="BG148" s="80"/>
      <c r="BH148" s="77"/>
      <c r="BI148" s="77"/>
      <c r="BJ148" s="77"/>
      <c r="BK148" s="80"/>
      <c r="BL148" s="80"/>
      <c r="BM148" s="80"/>
      <c r="BN148" s="130"/>
      <c r="BO148" s="81" t="e">
        <f t="shared" si="145"/>
        <v>#DIV/0!</v>
      </c>
    </row>
    <row r="149" spans="1:67" ht="15.75" hidden="1" customHeight="1">
      <c r="A149" s="70">
        <v>63</v>
      </c>
      <c r="B149" s="70"/>
      <c r="C149" s="63"/>
      <c r="D149" s="63"/>
      <c r="E149" s="63"/>
      <c r="F149" s="63"/>
      <c r="G149" s="63"/>
      <c r="H149" s="63"/>
      <c r="I149" s="471" t="s">
        <v>152</v>
      </c>
      <c r="J149" s="453">
        <f t="shared" si="140"/>
        <v>0</v>
      </c>
      <c r="K149" s="156">
        <f t="shared" si="103"/>
        <v>0</v>
      </c>
      <c r="L149" s="70"/>
      <c r="M149" s="70"/>
      <c r="N149" s="70"/>
      <c r="O149" s="70"/>
      <c r="P149" s="70"/>
      <c r="Q149" s="70"/>
      <c r="R149" s="70"/>
      <c r="S149" s="71"/>
      <c r="T149" s="72"/>
      <c r="U149" s="73"/>
      <c r="V149" s="73"/>
      <c r="W149" s="75"/>
      <c r="X149" s="76">
        <f t="shared" si="141"/>
        <v>0</v>
      </c>
      <c r="Y149" s="77">
        <f t="shared" si="142"/>
        <v>0</v>
      </c>
      <c r="Z149" s="77">
        <f t="shared" ref="Z149:AB149" si="153">AD149+AG149+AJ149+AM149+AP149+AS149+AV149+AY149+BB149+BE149+BH149+BK149</f>
        <v>0</v>
      </c>
      <c r="AA149" s="77">
        <f t="shared" si="153"/>
        <v>0</v>
      </c>
      <c r="AB149" s="77">
        <f t="shared" si="153"/>
        <v>0</v>
      </c>
      <c r="AC149" s="78">
        <f t="shared" si="144"/>
        <v>0</v>
      </c>
      <c r="AD149" s="79"/>
      <c r="AE149" s="79"/>
      <c r="AF149" s="79"/>
      <c r="AG149" s="80"/>
      <c r="AH149" s="80"/>
      <c r="AI149" s="80"/>
      <c r="AJ149" s="79"/>
      <c r="AK149" s="79"/>
      <c r="AL149" s="79"/>
      <c r="AM149" s="80"/>
      <c r="AN149" s="80"/>
      <c r="AO149" s="80"/>
      <c r="AP149" s="79"/>
      <c r="AQ149" s="79"/>
      <c r="AR149" s="79"/>
      <c r="AS149" s="80"/>
      <c r="AT149" s="80"/>
      <c r="AU149" s="80"/>
      <c r="AV149" s="79"/>
      <c r="AW149" s="79"/>
      <c r="AX149" s="79"/>
      <c r="AY149" s="80"/>
      <c r="AZ149" s="80"/>
      <c r="BA149" s="80"/>
      <c r="BB149" s="77"/>
      <c r="BC149" s="77"/>
      <c r="BD149" s="77"/>
      <c r="BE149" s="80"/>
      <c r="BF149" s="80"/>
      <c r="BG149" s="80"/>
      <c r="BH149" s="77"/>
      <c r="BI149" s="77"/>
      <c r="BJ149" s="77"/>
      <c r="BK149" s="80"/>
      <c r="BL149" s="80"/>
      <c r="BM149" s="80"/>
      <c r="BN149" s="130"/>
      <c r="BO149" s="81" t="e">
        <f t="shared" si="145"/>
        <v>#DIV/0!</v>
      </c>
    </row>
    <row r="150" spans="1:67" ht="15.75" hidden="1" customHeight="1">
      <c r="A150" s="70">
        <v>64</v>
      </c>
      <c r="B150" s="70"/>
      <c r="C150" s="63"/>
      <c r="D150" s="63"/>
      <c r="E150" s="63"/>
      <c r="F150" s="63"/>
      <c r="G150" s="63"/>
      <c r="H150" s="63"/>
      <c r="I150" s="471" t="s">
        <v>152</v>
      </c>
      <c r="J150" s="453">
        <f t="shared" si="140"/>
        <v>0</v>
      </c>
      <c r="K150" s="156">
        <f t="shared" si="103"/>
        <v>0</v>
      </c>
      <c r="L150" s="70"/>
      <c r="M150" s="70"/>
      <c r="N150" s="70"/>
      <c r="O150" s="70"/>
      <c r="P150" s="70"/>
      <c r="Q150" s="70"/>
      <c r="R150" s="70"/>
      <c r="S150" s="71"/>
      <c r="T150" s="72"/>
      <c r="U150" s="73"/>
      <c r="V150" s="73"/>
      <c r="W150" s="75"/>
      <c r="X150" s="76">
        <f t="shared" si="141"/>
        <v>0</v>
      </c>
      <c r="Y150" s="77">
        <f t="shared" si="142"/>
        <v>0</v>
      </c>
      <c r="Z150" s="77">
        <f t="shared" ref="Z150:AB150" si="154">AD150+AG150+AJ150+AM150+AP150+AS150+AV150+AY150+BB150+BE150+BH150+BK150</f>
        <v>0</v>
      </c>
      <c r="AA150" s="77">
        <f t="shared" si="154"/>
        <v>0</v>
      </c>
      <c r="AB150" s="77">
        <f t="shared" si="154"/>
        <v>0</v>
      </c>
      <c r="AC150" s="78">
        <f t="shared" si="144"/>
        <v>0</v>
      </c>
      <c r="AD150" s="79"/>
      <c r="AE150" s="79"/>
      <c r="AF150" s="79"/>
      <c r="AG150" s="80"/>
      <c r="AH150" s="80"/>
      <c r="AI150" s="80"/>
      <c r="AJ150" s="79"/>
      <c r="AK150" s="79"/>
      <c r="AL150" s="79"/>
      <c r="AM150" s="80"/>
      <c r="AN150" s="80"/>
      <c r="AO150" s="80"/>
      <c r="AP150" s="79"/>
      <c r="AQ150" s="79"/>
      <c r="AR150" s="79"/>
      <c r="AS150" s="80"/>
      <c r="AT150" s="80"/>
      <c r="AU150" s="80"/>
      <c r="AV150" s="79"/>
      <c r="AW150" s="79"/>
      <c r="AX150" s="79"/>
      <c r="AY150" s="80"/>
      <c r="AZ150" s="80"/>
      <c r="BA150" s="80"/>
      <c r="BB150" s="77"/>
      <c r="BC150" s="77"/>
      <c r="BD150" s="77"/>
      <c r="BE150" s="80"/>
      <c r="BF150" s="80"/>
      <c r="BG150" s="80"/>
      <c r="BH150" s="77"/>
      <c r="BI150" s="77"/>
      <c r="BJ150" s="77"/>
      <c r="BK150" s="80"/>
      <c r="BL150" s="80"/>
      <c r="BM150" s="80"/>
      <c r="BN150" s="130"/>
      <c r="BO150" s="81" t="e">
        <f t="shared" si="145"/>
        <v>#DIV/0!</v>
      </c>
    </row>
    <row r="151" spans="1:67" ht="15.75" hidden="1" customHeight="1">
      <c r="A151" s="70">
        <v>65</v>
      </c>
      <c r="B151" s="70"/>
      <c r="C151" s="63"/>
      <c r="D151" s="63"/>
      <c r="E151" s="63"/>
      <c r="F151" s="63"/>
      <c r="G151" s="63"/>
      <c r="H151" s="63"/>
      <c r="I151" s="471" t="s">
        <v>152</v>
      </c>
      <c r="J151" s="453">
        <f t="shared" si="140"/>
        <v>0</v>
      </c>
      <c r="K151" s="156">
        <f t="shared" si="103"/>
        <v>0</v>
      </c>
      <c r="L151" s="70"/>
      <c r="M151" s="70"/>
      <c r="N151" s="70"/>
      <c r="O151" s="70"/>
      <c r="P151" s="70"/>
      <c r="Q151" s="70"/>
      <c r="R151" s="70"/>
      <c r="S151" s="71"/>
      <c r="T151" s="72"/>
      <c r="U151" s="73"/>
      <c r="V151" s="73"/>
      <c r="W151" s="75"/>
      <c r="X151" s="76">
        <f t="shared" si="141"/>
        <v>0</v>
      </c>
      <c r="Y151" s="77">
        <f t="shared" si="142"/>
        <v>0</v>
      </c>
      <c r="Z151" s="77">
        <f t="shared" ref="Z151:AB151" si="155">AD151+AG151+AJ151+AM151+AP151+AS151+AV151+AY151+BB151+BE151+BH151+BK151</f>
        <v>0</v>
      </c>
      <c r="AA151" s="77">
        <f t="shared" si="155"/>
        <v>0</v>
      </c>
      <c r="AB151" s="77">
        <f t="shared" si="155"/>
        <v>0</v>
      </c>
      <c r="AC151" s="78">
        <f t="shared" si="144"/>
        <v>0</v>
      </c>
      <c r="AD151" s="79"/>
      <c r="AE151" s="79"/>
      <c r="AF151" s="79"/>
      <c r="AG151" s="80"/>
      <c r="AH151" s="80"/>
      <c r="AI151" s="80"/>
      <c r="AJ151" s="79"/>
      <c r="AK151" s="79"/>
      <c r="AL151" s="79"/>
      <c r="AM151" s="80"/>
      <c r="AN151" s="80"/>
      <c r="AO151" s="80"/>
      <c r="AP151" s="79"/>
      <c r="AQ151" s="79"/>
      <c r="AR151" s="79"/>
      <c r="AS151" s="80"/>
      <c r="AT151" s="80"/>
      <c r="AU151" s="80"/>
      <c r="AV151" s="79"/>
      <c r="AW151" s="79"/>
      <c r="AX151" s="79"/>
      <c r="AY151" s="80"/>
      <c r="AZ151" s="80"/>
      <c r="BA151" s="80"/>
      <c r="BB151" s="77"/>
      <c r="BC151" s="77"/>
      <c r="BD151" s="77"/>
      <c r="BE151" s="80"/>
      <c r="BF151" s="80"/>
      <c r="BG151" s="80"/>
      <c r="BH151" s="77"/>
      <c r="BI151" s="77"/>
      <c r="BJ151" s="77"/>
      <c r="BK151" s="80"/>
      <c r="BL151" s="80"/>
      <c r="BM151" s="80"/>
      <c r="BN151" s="130"/>
      <c r="BO151" s="81" t="e">
        <f t="shared" si="145"/>
        <v>#DIV/0!</v>
      </c>
    </row>
    <row r="152" spans="1:67" ht="15.75" hidden="1" customHeight="1">
      <c r="A152" s="70">
        <v>66</v>
      </c>
      <c r="B152" s="70"/>
      <c r="C152" s="63"/>
      <c r="D152" s="63"/>
      <c r="E152" s="63"/>
      <c r="F152" s="63"/>
      <c r="G152" s="63"/>
      <c r="H152" s="63"/>
      <c r="I152" s="471" t="s">
        <v>152</v>
      </c>
      <c r="J152" s="453">
        <f t="shared" si="140"/>
        <v>0</v>
      </c>
      <c r="K152" s="156">
        <f t="shared" si="103"/>
        <v>0</v>
      </c>
      <c r="L152" s="70"/>
      <c r="M152" s="70"/>
      <c r="N152" s="70"/>
      <c r="O152" s="70"/>
      <c r="P152" s="70"/>
      <c r="Q152" s="70"/>
      <c r="R152" s="70"/>
      <c r="S152" s="71"/>
      <c r="T152" s="72"/>
      <c r="U152" s="73"/>
      <c r="V152" s="73"/>
      <c r="W152" s="75"/>
      <c r="X152" s="76">
        <f t="shared" si="141"/>
        <v>0</v>
      </c>
      <c r="Y152" s="77">
        <f t="shared" si="142"/>
        <v>0</v>
      </c>
      <c r="Z152" s="77">
        <f t="shared" ref="Z152:AB152" si="156">AD152+AG152+AJ152+AM152+AP152+AS152+AV152+AY152+BB152+BE152+BH152+BK152</f>
        <v>0</v>
      </c>
      <c r="AA152" s="77">
        <f t="shared" si="156"/>
        <v>0</v>
      </c>
      <c r="AB152" s="77">
        <f t="shared" si="156"/>
        <v>0</v>
      </c>
      <c r="AC152" s="78">
        <f t="shared" si="144"/>
        <v>0</v>
      </c>
      <c r="AD152" s="79"/>
      <c r="AE152" s="79"/>
      <c r="AF152" s="79"/>
      <c r="AG152" s="80"/>
      <c r="AH152" s="80"/>
      <c r="AI152" s="80"/>
      <c r="AJ152" s="79"/>
      <c r="AK152" s="79"/>
      <c r="AL152" s="79"/>
      <c r="AM152" s="80"/>
      <c r="AN152" s="80"/>
      <c r="AO152" s="80"/>
      <c r="AP152" s="79"/>
      <c r="AQ152" s="79"/>
      <c r="AR152" s="79"/>
      <c r="AS152" s="80"/>
      <c r="AT152" s="80"/>
      <c r="AU152" s="80"/>
      <c r="AV152" s="79"/>
      <c r="AW152" s="79"/>
      <c r="AX152" s="79"/>
      <c r="AY152" s="80"/>
      <c r="AZ152" s="80"/>
      <c r="BA152" s="80"/>
      <c r="BB152" s="77"/>
      <c r="BC152" s="77"/>
      <c r="BD152" s="77"/>
      <c r="BE152" s="80"/>
      <c r="BF152" s="80"/>
      <c r="BG152" s="80"/>
      <c r="BH152" s="77"/>
      <c r="BI152" s="77"/>
      <c r="BJ152" s="77"/>
      <c r="BK152" s="80"/>
      <c r="BL152" s="80"/>
      <c r="BM152" s="80"/>
      <c r="BN152" s="130"/>
      <c r="BO152" s="81" t="e">
        <f t="shared" si="145"/>
        <v>#DIV/0!</v>
      </c>
    </row>
    <row r="153" spans="1:67" ht="15.75" hidden="1" customHeight="1">
      <c r="A153" s="70">
        <v>67</v>
      </c>
      <c r="B153" s="70"/>
      <c r="C153" s="63"/>
      <c r="D153" s="63"/>
      <c r="E153" s="63"/>
      <c r="F153" s="63"/>
      <c r="G153" s="63"/>
      <c r="H153" s="63"/>
      <c r="I153" s="471" t="s">
        <v>152</v>
      </c>
      <c r="J153" s="453">
        <f t="shared" si="140"/>
        <v>0</v>
      </c>
      <c r="K153" s="156">
        <f t="shared" si="103"/>
        <v>0</v>
      </c>
      <c r="L153" s="70"/>
      <c r="M153" s="70"/>
      <c r="N153" s="70"/>
      <c r="O153" s="70"/>
      <c r="P153" s="70"/>
      <c r="Q153" s="70"/>
      <c r="R153" s="70"/>
      <c r="S153" s="71"/>
      <c r="T153" s="72"/>
      <c r="U153" s="73"/>
      <c r="V153" s="73"/>
      <c r="W153" s="75"/>
      <c r="X153" s="76">
        <f t="shared" si="141"/>
        <v>0</v>
      </c>
      <c r="Y153" s="77">
        <f t="shared" si="142"/>
        <v>0</v>
      </c>
      <c r="Z153" s="77">
        <f t="shared" ref="Z153:AB153" si="157">AD153+AG153+AJ153+AM153+AP153+AS153+AV153+AY153+BB153+BE153+BH153+BK153</f>
        <v>0</v>
      </c>
      <c r="AA153" s="77">
        <f t="shared" si="157"/>
        <v>0</v>
      </c>
      <c r="AB153" s="77">
        <f t="shared" si="157"/>
        <v>0</v>
      </c>
      <c r="AC153" s="78">
        <f t="shared" si="144"/>
        <v>0</v>
      </c>
      <c r="AD153" s="79"/>
      <c r="AE153" s="79"/>
      <c r="AF153" s="79"/>
      <c r="AG153" s="80"/>
      <c r="AH153" s="80"/>
      <c r="AI153" s="80"/>
      <c r="AJ153" s="79"/>
      <c r="AK153" s="79"/>
      <c r="AL153" s="79"/>
      <c r="AM153" s="80"/>
      <c r="AN153" s="80"/>
      <c r="AO153" s="80"/>
      <c r="AP153" s="79"/>
      <c r="AQ153" s="79"/>
      <c r="AR153" s="79"/>
      <c r="AS153" s="80"/>
      <c r="AT153" s="80"/>
      <c r="AU153" s="80"/>
      <c r="AV153" s="79"/>
      <c r="AW153" s="79"/>
      <c r="AX153" s="79"/>
      <c r="AY153" s="80"/>
      <c r="AZ153" s="80"/>
      <c r="BA153" s="80"/>
      <c r="BB153" s="77"/>
      <c r="BC153" s="77"/>
      <c r="BD153" s="77"/>
      <c r="BE153" s="80"/>
      <c r="BF153" s="80"/>
      <c r="BG153" s="80"/>
      <c r="BH153" s="77"/>
      <c r="BI153" s="77"/>
      <c r="BJ153" s="77"/>
      <c r="BK153" s="80"/>
      <c r="BL153" s="80"/>
      <c r="BM153" s="80"/>
      <c r="BN153" s="130"/>
      <c r="BO153" s="81" t="e">
        <f t="shared" si="145"/>
        <v>#DIV/0!</v>
      </c>
    </row>
    <row r="154" spans="1:67" ht="15.75" hidden="1" customHeight="1">
      <c r="A154" s="70">
        <v>68</v>
      </c>
      <c r="B154" s="70"/>
      <c r="C154" s="70"/>
      <c r="D154" s="63"/>
      <c r="E154" s="63"/>
      <c r="F154" s="63"/>
      <c r="G154" s="63"/>
      <c r="H154" s="63"/>
      <c r="I154" s="231" t="s">
        <v>261</v>
      </c>
      <c r="J154" s="502">
        <f>SUM(J155:J167)</f>
        <v>0</v>
      </c>
      <c r="K154" s="503">
        <f t="shared" si="103"/>
        <v>0</v>
      </c>
      <c r="L154" s="260"/>
      <c r="M154" s="260"/>
      <c r="N154" s="260"/>
      <c r="O154" s="260"/>
      <c r="P154" s="260"/>
      <c r="Q154" s="260"/>
      <c r="R154" s="260"/>
      <c r="S154" s="261"/>
      <c r="T154" s="262"/>
      <c r="U154" s="263"/>
      <c r="V154" s="263"/>
      <c r="W154" s="265"/>
      <c r="X154" s="76"/>
      <c r="Y154" s="77"/>
      <c r="Z154" s="77"/>
      <c r="AA154" s="77"/>
      <c r="AB154" s="77"/>
      <c r="AC154" s="78"/>
      <c r="AD154" s="77"/>
      <c r="AE154" s="77"/>
      <c r="AF154" s="77"/>
      <c r="AG154" s="77"/>
      <c r="AH154" s="77"/>
      <c r="AI154" s="77"/>
      <c r="AJ154" s="77"/>
      <c r="AK154" s="77"/>
      <c r="AL154" s="77"/>
      <c r="AM154" s="77"/>
      <c r="AN154" s="77"/>
      <c r="AO154" s="77"/>
      <c r="AP154" s="77"/>
      <c r="AQ154" s="77"/>
      <c r="AR154" s="77"/>
      <c r="AS154" s="77"/>
      <c r="AT154" s="77"/>
      <c r="AU154" s="77"/>
      <c r="AV154" s="77"/>
      <c r="AW154" s="77"/>
      <c r="AX154" s="77"/>
      <c r="AY154" s="77"/>
      <c r="AZ154" s="77"/>
      <c r="BA154" s="77"/>
      <c r="BB154" s="77"/>
      <c r="BC154" s="77"/>
      <c r="BD154" s="77"/>
      <c r="BE154" s="77"/>
      <c r="BF154" s="77"/>
      <c r="BG154" s="77"/>
      <c r="BH154" s="77"/>
      <c r="BI154" s="77"/>
      <c r="BJ154" s="77"/>
      <c r="BK154" s="77"/>
      <c r="BL154" s="77"/>
      <c r="BM154" s="77"/>
      <c r="BN154" s="260"/>
      <c r="BO154" s="266"/>
    </row>
    <row r="155" spans="1:67" ht="15.75" hidden="1" customHeight="1">
      <c r="A155" s="70">
        <v>69</v>
      </c>
      <c r="B155" s="70"/>
      <c r="C155" s="63"/>
      <c r="D155" s="63"/>
      <c r="E155" s="63"/>
      <c r="F155" s="63"/>
      <c r="G155" s="63"/>
      <c r="H155" s="63"/>
      <c r="I155" s="471" t="s">
        <v>152</v>
      </c>
      <c r="J155" s="453">
        <f t="shared" ref="J155:J167" si="158">L155+M155+N155+O155+P155+Q155+R155+S155</f>
        <v>0</v>
      </c>
      <c r="K155" s="156">
        <f t="shared" si="103"/>
        <v>0</v>
      </c>
      <c r="L155" s="70"/>
      <c r="M155" s="70"/>
      <c r="N155" s="70"/>
      <c r="O155" s="70"/>
      <c r="P155" s="70"/>
      <c r="Q155" s="70"/>
      <c r="R155" s="70"/>
      <c r="S155" s="71"/>
      <c r="T155" s="72"/>
      <c r="U155" s="73"/>
      <c r="V155" s="73"/>
      <c r="W155" s="75"/>
      <c r="X155" s="76">
        <f t="shared" ref="X155:X167" si="159">Y155+Y155*0.1</f>
        <v>0</v>
      </c>
      <c r="Y155" s="77">
        <f t="shared" ref="Y155:Y167" si="160">SUM(Z155:AB155)</f>
        <v>0</v>
      </c>
      <c r="Z155" s="77">
        <f t="shared" ref="Z155:AB155" si="161">AD155+AG155+AJ155+AM155+AP155+AS155+AV155+AY155+BB155+BE155+BH155+BK155</f>
        <v>0</v>
      </c>
      <c r="AA155" s="77">
        <f t="shared" si="161"/>
        <v>0</v>
      </c>
      <c r="AB155" s="77">
        <f t="shared" si="161"/>
        <v>0</v>
      </c>
      <c r="AC155" s="78">
        <f t="shared" ref="AC155:AC167" si="162">K155-X155</f>
        <v>0</v>
      </c>
      <c r="AD155" s="79"/>
      <c r="AE155" s="79"/>
      <c r="AF155" s="79"/>
      <c r="AG155" s="80"/>
      <c r="AH155" s="80"/>
      <c r="AI155" s="80"/>
      <c r="AJ155" s="79"/>
      <c r="AK155" s="79"/>
      <c r="AL155" s="79"/>
      <c r="AM155" s="80"/>
      <c r="AN155" s="80"/>
      <c r="AO155" s="80"/>
      <c r="AP155" s="79"/>
      <c r="AQ155" s="79"/>
      <c r="AR155" s="79"/>
      <c r="AS155" s="80"/>
      <c r="AT155" s="80"/>
      <c r="AU155" s="80"/>
      <c r="AV155" s="79"/>
      <c r="AW155" s="79"/>
      <c r="AX155" s="79"/>
      <c r="AY155" s="80"/>
      <c r="AZ155" s="80"/>
      <c r="BA155" s="80"/>
      <c r="BB155" s="77"/>
      <c r="BC155" s="77"/>
      <c r="BD155" s="77"/>
      <c r="BE155" s="80"/>
      <c r="BF155" s="80"/>
      <c r="BG155" s="80"/>
      <c r="BH155" s="77"/>
      <c r="BI155" s="77"/>
      <c r="BJ155" s="77"/>
      <c r="BK155" s="80"/>
      <c r="BL155" s="80"/>
      <c r="BM155" s="80"/>
      <c r="BN155" s="130"/>
      <c r="BO155" s="81" t="e">
        <f t="shared" ref="BO155:BO167" si="163">Y155/K155*100</f>
        <v>#DIV/0!</v>
      </c>
    </row>
    <row r="156" spans="1:67" ht="15.75" hidden="1" customHeight="1">
      <c r="A156" s="70">
        <v>70</v>
      </c>
      <c r="B156" s="70"/>
      <c r="C156" s="63"/>
      <c r="D156" s="63"/>
      <c r="E156" s="63"/>
      <c r="F156" s="63"/>
      <c r="G156" s="63"/>
      <c r="H156" s="63"/>
      <c r="I156" s="471" t="s">
        <v>152</v>
      </c>
      <c r="J156" s="453">
        <f t="shared" si="158"/>
        <v>0</v>
      </c>
      <c r="K156" s="156">
        <f t="shared" si="103"/>
        <v>0</v>
      </c>
      <c r="L156" s="70"/>
      <c r="M156" s="70"/>
      <c r="N156" s="70"/>
      <c r="O156" s="70"/>
      <c r="P156" s="70"/>
      <c r="Q156" s="70"/>
      <c r="R156" s="70"/>
      <c r="S156" s="71"/>
      <c r="T156" s="72"/>
      <c r="U156" s="73"/>
      <c r="V156" s="73"/>
      <c r="W156" s="75"/>
      <c r="X156" s="76">
        <f t="shared" si="159"/>
        <v>0</v>
      </c>
      <c r="Y156" s="77">
        <f t="shared" si="160"/>
        <v>0</v>
      </c>
      <c r="Z156" s="77">
        <f t="shared" ref="Z156:AB156" si="164">AD156+AG156+AJ156+AM156+AP156+AS156+AV156+AY156+BB156+BE156+BH156+BK156</f>
        <v>0</v>
      </c>
      <c r="AA156" s="77">
        <f t="shared" si="164"/>
        <v>0</v>
      </c>
      <c r="AB156" s="77">
        <f t="shared" si="164"/>
        <v>0</v>
      </c>
      <c r="AC156" s="78">
        <f t="shared" si="162"/>
        <v>0</v>
      </c>
      <c r="AD156" s="79"/>
      <c r="AE156" s="79"/>
      <c r="AF156" s="79"/>
      <c r="AG156" s="80"/>
      <c r="AH156" s="80"/>
      <c r="AI156" s="80"/>
      <c r="AJ156" s="79"/>
      <c r="AK156" s="79"/>
      <c r="AL156" s="79"/>
      <c r="AM156" s="80"/>
      <c r="AN156" s="80"/>
      <c r="AO156" s="80"/>
      <c r="AP156" s="79"/>
      <c r="AQ156" s="79"/>
      <c r="AR156" s="79"/>
      <c r="AS156" s="80"/>
      <c r="AT156" s="80"/>
      <c r="AU156" s="80"/>
      <c r="AV156" s="79"/>
      <c r="AW156" s="79"/>
      <c r="AX156" s="79"/>
      <c r="AY156" s="80"/>
      <c r="AZ156" s="80"/>
      <c r="BA156" s="80"/>
      <c r="BB156" s="77"/>
      <c r="BC156" s="77"/>
      <c r="BD156" s="77"/>
      <c r="BE156" s="80"/>
      <c r="BF156" s="80"/>
      <c r="BG156" s="80"/>
      <c r="BH156" s="77"/>
      <c r="BI156" s="77"/>
      <c r="BJ156" s="77"/>
      <c r="BK156" s="80"/>
      <c r="BL156" s="80"/>
      <c r="BM156" s="80"/>
      <c r="BN156" s="130"/>
      <c r="BO156" s="81" t="e">
        <f t="shared" si="163"/>
        <v>#DIV/0!</v>
      </c>
    </row>
    <row r="157" spans="1:67" ht="15.75" hidden="1" customHeight="1">
      <c r="A157" s="70">
        <v>71</v>
      </c>
      <c r="B157" s="70"/>
      <c r="C157" s="63"/>
      <c r="D157" s="63"/>
      <c r="E157" s="63"/>
      <c r="F157" s="63"/>
      <c r="G157" s="63"/>
      <c r="H157" s="63"/>
      <c r="I157" s="471" t="s">
        <v>152</v>
      </c>
      <c r="J157" s="453">
        <f t="shared" si="158"/>
        <v>0</v>
      </c>
      <c r="K157" s="156">
        <f t="shared" si="103"/>
        <v>0</v>
      </c>
      <c r="L157" s="70"/>
      <c r="M157" s="70"/>
      <c r="N157" s="70"/>
      <c r="O157" s="70"/>
      <c r="P157" s="70"/>
      <c r="Q157" s="70"/>
      <c r="R157" s="70"/>
      <c r="S157" s="71"/>
      <c r="T157" s="72"/>
      <c r="U157" s="73"/>
      <c r="V157" s="73"/>
      <c r="W157" s="75"/>
      <c r="X157" s="76">
        <f t="shared" si="159"/>
        <v>0</v>
      </c>
      <c r="Y157" s="77">
        <f t="shared" si="160"/>
        <v>0</v>
      </c>
      <c r="Z157" s="77">
        <f t="shared" ref="Z157:AB157" si="165">AD157+AG157+AJ157+AM157+AP157+AS157+AV157+AY157+BB157+BE157+BH157+BK157</f>
        <v>0</v>
      </c>
      <c r="AA157" s="77">
        <f t="shared" si="165"/>
        <v>0</v>
      </c>
      <c r="AB157" s="77">
        <f t="shared" si="165"/>
        <v>0</v>
      </c>
      <c r="AC157" s="78">
        <f t="shared" si="162"/>
        <v>0</v>
      </c>
      <c r="AD157" s="79"/>
      <c r="AE157" s="79"/>
      <c r="AF157" s="79"/>
      <c r="AG157" s="80"/>
      <c r="AH157" s="80"/>
      <c r="AI157" s="80"/>
      <c r="AJ157" s="79"/>
      <c r="AK157" s="79"/>
      <c r="AL157" s="79"/>
      <c r="AM157" s="80"/>
      <c r="AN157" s="80"/>
      <c r="AO157" s="80"/>
      <c r="AP157" s="79"/>
      <c r="AQ157" s="79"/>
      <c r="AR157" s="79"/>
      <c r="AS157" s="80"/>
      <c r="AT157" s="80"/>
      <c r="AU157" s="80"/>
      <c r="AV157" s="79"/>
      <c r="AW157" s="79"/>
      <c r="AX157" s="79"/>
      <c r="AY157" s="80"/>
      <c r="AZ157" s="80"/>
      <c r="BA157" s="80"/>
      <c r="BB157" s="77"/>
      <c r="BC157" s="77"/>
      <c r="BD157" s="77"/>
      <c r="BE157" s="80"/>
      <c r="BF157" s="80"/>
      <c r="BG157" s="80"/>
      <c r="BH157" s="77"/>
      <c r="BI157" s="77"/>
      <c r="BJ157" s="77"/>
      <c r="BK157" s="80"/>
      <c r="BL157" s="80"/>
      <c r="BM157" s="80"/>
      <c r="BN157" s="130"/>
      <c r="BO157" s="81" t="e">
        <f t="shared" si="163"/>
        <v>#DIV/0!</v>
      </c>
    </row>
    <row r="158" spans="1:67" ht="15.75" hidden="1" customHeight="1">
      <c r="A158" s="70">
        <v>72</v>
      </c>
      <c r="B158" s="70"/>
      <c r="C158" s="63"/>
      <c r="D158" s="63"/>
      <c r="E158" s="63"/>
      <c r="F158" s="63"/>
      <c r="G158" s="63"/>
      <c r="H158" s="63"/>
      <c r="I158" s="471" t="s">
        <v>152</v>
      </c>
      <c r="J158" s="453">
        <f t="shared" si="158"/>
        <v>0</v>
      </c>
      <c r="K158" s="156">
        <f t="shared" si="103"/>
        <v>0</v>
      </c>
      <c r="L158" s="70"/>
      <c r="M158" s="70"/>
      <c r="N158" s="70"/>
      <c r="O158" s="70"/>
      <c r="P158" s="70"/>
      <c r="Q158" s="70"/>
      <c r="R158" s="70"/>
      <c r="S158" s="71"/>
      <c r="T158" s="72"/>
      <c r="U158" s="73"/>
      <c r="V158" s="73"/>
      <c r="W158" s="75"/>
      <c r="X158" s="76">
        <f t="shared" si="159"/>
        <v>0</v>
      </c>
      <c r="Y158" s="77">
        <f t="shared" si="160"/>
        <v>0</v>
      </c>
      <c r="Z158" s="77">
        <f t="shared" ref="Z158:AB158" si="166">AD158+AG158+AJ158+AM158+AP158+AS158+AV158+AY158+BB158+BE158+BH158+BK158</f>
        <v>0</v>
      </c>
      <c r="AA158" s="77">
        <f t="shared" si="166"/>
        <v>0</v>
      </c>
      <c r="AB158" s="77">
        <f t="shared" si="166"/>
        <v>0</v>
      </c>
      <c r="AC158" s="78">
        <f t="shared" si="162"/>
        <v>0</v>
      </c>
      <c r="AD158" s="79"/>
      <c r="AE158" s="79"/>
      <c r="AF158" s="79"/>
      <c r="AG158" s="80"/>
      <c r="AH158" s="80"/>
      <c r="AI158" s="80"/>
      <c r="AJ158" s="79"/>
      <c r="AK158" s="79"/>
      <c r="AL158" s="79"/>
      <c r="AM158" s="80"/>
      <c r="AN158" s="80"/>
      <c r="AO158" s="80"/>
      <c r="AP158" s="79"/>
      <c r="AQ158" s="79"/>
      <c r="AR158" s="79"/>
      <c r="AS158" s="80"/>
      <c r="AT158" s="80"/>
      <c r="AU158" s="80"/>
      <c r="AV158" s="79"/>
      <c r="AW158" s="79"/>
      <c r="AX158" s="79"/>
      <c r="AY158" s="80"/>
      <c r="AZ158" s="80"/>
      <c r="BA158" s="80"/>
      <c r="BB158" s="77"/>
      <c r="BC158" s="77"/>
      <c r="BD158" s="77"/>
      <c r="BE158" s="80"/>
      <c r="BF158" s="80"/>
      <c r="BG158" s="80"/>
      <c r="BH158" s="77"/>
      <c r="BI158" s="77"/>
      <c r="BJ158" s="77"/>
      <c r="BK158" s="80"/>
      <c r="BL158" s="80"/>
      <c r="BM158" s="80"/>
      <c r="BN158" s="130"/>
      <c r="BO158" s="81" t="e">
        <f t="shared" si="163"/>
        <v>#DIV/0!</v>
      </c>
    </row>
    <row r="159" spans="1:67" ht="15.75" hidden="1" customHeight="1">
      <c r="A159" s="70">
        <v>73</v>
      </c>
      <c r="B159" s="70"/>
      <c r="C159" s="63"/>
      <c r="D159" s="63"/>
      <c r="E159" s="63"/>
      <c r="F159" s="63"/>
      <c r="G159" s="63"/>
      <c r="H159" s="63"/>
      <c r="I159" s="471" t="s">
        <v>152</v>
      </c>
      <c r="J159" s="453">
        <f t="shared" si="158"/>
        <v>0</v>
      </c>
      <c r="K159" s="156">
        <f t="shared" si="103"/>
        <v>0</v>
      </c>
      <c r="L159" s="70"/>
      <c r="M159" s="70"/>
      <c r="N159" s="70"/>
      <c r="O159" s="70"/>
      <c r="P159" s="70"/>
      <c r="Q159" s="70"/>
      <c r="R159" s="70"/>
      <c r="S159" s="71"/>
      <c r="T159" s="72"/>
      <c r="U159" s="73"/>
      <c r="V159" s="73"/>
      <c r="W159" s="75"/>
      <c r="X159" s="76">
        <f t="shared" si="159"/>
        <v>0</v>
      </c>
      <c r="Y159" s="77">
        <f t="shared" si="160"/>
        <v>0</v>
      </c>
      <c r="Z159" s="77">
        <f t="shared" ref="Z159:AB159" si="167">AD159+AG159+AJ159+AM159+AP159+AS159+AV159+AY159+BB159+BE159+BH159+BK159</f>
        <v>0</v>
      </c>
      <c r="AA159" s="77">
        <f t="shared" si="167"/>
        <v>0</v>
      </c>
      <c r="AB159" s="77">
        <f t="shared" si="167"/>
        <v>0</v>
      </c>
      <c r="AC159" s="78">
        <f t="shared" si="162"/>
        <v>0</v>
      </c>
      <c r="AD159" s="79"/>
      <c r="AE159" s="79"/>
      <c r="AF159" s="79"/>
      <c r="AG159" s="80"/>
      <c r="AH159" s="80"/>
      <c r="AI159" s="80"/>
      <c r="AJ159" s="79"/>
      <c r="AK159" s="79"/>
      <c r="AL159" s="79"/>
      <c r="AM159" s="80"/>
      <c r="AN159" s="80"/>
      <c r="AO159" s="80"/>
      <c r="AP159" s="79"/>
      <c r="AQ159" s="79"/>
      <c r="AR159" s="79"/>
      <c r="AS159" s="80"/>
      <c r="AT159" s="80"/>
      <c r="AU159" s="80"/>
      <c r="AV159" s="79"/>
      <c r="AW159" s="79"/>
      <c r="AX159" s="79"/>
      <c r="AY159" s="80"/>
      <c r="AZ159" s="80"/>
      <c r="BA159" s="80"/>
      <c r="BB159" s="77"/>
      <c r="BC159" s="77"/>
      <c r="BD159" s="77"/>
      <c r="BE159" s="80"/>
      <c r="BF159" s="80"/>
      <c r="BG159" s="80"/>
      <c r="BH159" s="77"/>
      <c r="BI159" s="77"/>
      <c r="BJ159" s="77"/>
      <c r="BK159" s="80"/>
      <c r="BL159" s="80"/>
      <c r="BM159" s="80"/>
      <c r="BN159" s="130"/>
      <c r="BO159" s="81" t="e">
        <f t="shared" si="163"/>
        <v>#DIV/0!</v>
      </c>
    </row>
    <row r="160" spans="1:67" ht="15.75" hidden="1" customHeight="1">
      <c r="A160" s="70">
        <v>74</v>
      </c>
      <c r="B160" s="70"/>
      <c r="C160" s="63"/>
      <c r="D160" s="63"/>
      <c r="E160" s="63"/>
      <c r="F160" s="63"/>
      <c r="G160" s="63"/>
      <c r="H160" s="63"/>
      <c r="I160" s="471" t="s">
        <v>152</v>
      </c>
      <c r="J160" s="453">
        <f t="shared" si="158"/>
        <v>0</v>
      </c>
      <c r="K160" s="156">
        <f t="shared" si="103"/>
        <v>0</v>
      </c>
      <c r="L160" s="70"/>
      <c r="M160" s="70"/>
      <c r="N160" s="70"/>
      <c r="O160" s="70"/>
      <c r="P160" s="70"/>
      <c r="Q160" s="70"/>
      <c r="R160" s="70"/>
      <c r="S160" s="71"/>
      <c r="T160" s="72"/>
      <c r="U160" s="73"/>
      <c r="V160" s="73"/>
      <c r="W160" s="75"/>
      <c r="X160" s="76">
        <f t="shared" si="159"/>
        <v>0</v>
      </c>
      <c r="Y160" s="77">
        <f t="shared" si="160"/>
        <v>0</v>
      </c>
      <c r="Z160" s="77">
        <f t="shared" ref="Z160:AB160" si="168">AD160+AG160+AJ160+AM160+AP160+AS160+AV160+AY160+BB160+BE160+BH160+BK160</f>
        <v>0</v>
      </c>
      <c r="AA160" s="77">
        <f t="shared" si="168"/>
        <v>0</v>
      </c>
      <c r="AB160" s="77">
        <f t="shared" si="168"/>
        <v>0</v>
      </c>
      <c r="AC160" s="78">
        <f t="shared" si="162"/>
        <v>0</v>
      </c>
      <c r="AD160" s="79"/>
      <c r="AE160" s="79"/>
      <c r="AF160" s="79"/>
      <c r="AG160" s="80"/>
      <c r="AH160" s="80"/>
      <c r="AI160" s="80"/>
      <c r="AJ160" s="79"/>
      <c r="AK160" s="79"/>
      <c r="AL160" s="79"/>
      <c r="AM160" s="80"/>
      <c r="AN160" s="80"/>
      <c r="AO160" s="80"/>
      <c r="AP160" s="79"/>
      <c r="AQ160" s="79"/>
      <c r="AR160" s="79"/>
      <c r="AS160" s="80"/>
      <c r="AT160" s="80"/>
      <c r="AU160" s="80"/>
      <c r="AV160" s="79"/>
      <c r="AW160" s="79"/>
      <c r="AX160" s="79"/>
      <c r="AY160" s="80"/>
      <c r="AZ160" s="80"/>
      <c r="BA160" s="80"/>
      <c r="BB160" s="77"/>
      <c r="BC160" s="77"/>
      <c r="BD160" s="77"/>
      <c r="BE160" s="80"/>
      <c r="BF160" s="80"/>
      <c r="BG160" s="80"/>
      <c r="BH160" s="77"/>
      <c r="BI160" s="77"/>
      <c r="BJ160" s="77"/>
      <c r="BK160" s="80"/>
      <c r="BL160" s="80"/>
      <c r="BM160" s="80"/>
      <c r="BN160" s="130"/>
      <c r="BO160" s="81" t="e">
        <f t="shared" si="163"/>
        <v>#DIV/0!</v>
      </c>
    </row>
    <row r="161" spans="1:67" ht="15.75" hidden="1" customHeight="1">
      <c r="A161" s="70">
        <v>75</v>
      </c>
      <c r="B161" s="70"/>
      <c r="C161" s="63"/>
      <c r="D161" s="63"/>
      <c r="E161" s="63"/>
      <c r="F161" s="63"/>
      <c r="G161" s="63"/>
      <c r="H161" s="63"/>
      <c r="I161" s="471" t="s">
        <v>152</v>
      </c>
      <c r="J161" s="453">
        <f t="shared" si="158"/>
        <v>0</v>
      </c>
      <c r="K161" s="156">
        <f t="shared" si="103"/>
        <v>0</v>
      </c>
      <c r="L161" s="70"/>
      <c r="M161" s="70"/>
      <c r="N161" s="70"/>
      <c r="O161" s="70"/>
      <c r="P161" s="70"/>
      <c r="Q161" s="70"/>
      <c r="R161" s="70"/>
      <c r="S161" s="71"/>
      <c r="T161" s="72"/>
      <c r="U161" s="73"/>
      <c r="V161" s="73"/>
      <c r="W161" s="75"/>
      <c r="X161" s="76">
        <f t="shared" si="159"/>
        <v>0</v>
      </c>
      <c r="Y161" s="77">
        <f t="shared" si="160"/>
        <v>0</v>
      </c>
      <c r="Z161" s="77">
        <f t="shared" ref="Z161:AB161" si="169">AD161+AG161+AJ161+AM161+AP161+AS161+AV161+AY161+BB161+BE161+BH161+BK161</f>
        <v>0</v>
      </c>
      <c r="AA161" s="77">
        <f t="shared" si="169"/>
        <v>0</v>
      </c>
      <c r="AB161" s="77">
        <f t="shared" si="169"/>
        <v>0</v>
      </c>
      <c r="AC161" s="78">
        <f t="shared" si="162"/>
        <v>0</v>
      </c>
      <c r="AD161" s="79"/>
      <c r="AE161" s="79"/>
      <c r="AF161" s="79"/>
      <c r="AG161" s="80"/>
      <c r="AH161" s="80"/>
      <c r="AI161" s="80"/>
      <c r="AJ161" s="79"/>
      <c r="AK161" s="79"/>
      <c r="AL161" s="79"/>
      <c r="AM161" s="80"/>
      <c r="AN161" s="80"/>
      <c r="AO161" s="80"/>
      <c r="AP161" s="79"/>
      <c r="AQ161" s="79"/>
      <c r="AR161" s="79"/>
      <c r="AS161" s="80"/>
      <c r="AT161" s="80"/>
      <c r="AU161" s="80"/>
      <c r="AV161" s="79"/>
      <c r="AW161" s="79"/>
      <c r="AX161" s="79"/>
      <c r="AY161" s="80"/>
      <c r="AZ161" s="80"/>
      <c r="BA161" s="80"/>
      <c r="BB161" s="77"/>
      <c r="BC161" s="77"/>
      <c r="BD161" s="77"/>
      <c r="BE161" s="80"/>
      <c r="BF161" s="80"/>
      <c r="BG161" s="80"/>
      <c r="BH161" s="77"/>
      <c r="BI161" s="77"/>
      <c r="BJ161" s="77"/>
      <c r="BK161" s="80"/>
      <c r="BL161" s="80"/>
      <c r="BM161" s="80"/>
      <c r="BN161" s="130"/>
      <c r="BO161" s="81" t="e">
        <f t="shared" si="163"/>
        <v>#DIV/0!</v>
      </c>
    </row>
    <row r="162" spans="1:67" ht="15.75" hidden="1" customHeight="1">
      <c r="A162" s="70">
        <v>76</v>
      </c>
      <c r="B162" s="70"/>
      <c r="C162" s="63"/>
      <c r="D162" s="63"/>
      <c r="E162" s="63"/>
      <c r="F162" s="63"/>
      <c r="G162" s="63"/>
      <c r="H162" s="63"/>
      <c r="I162" s="471" t="s">
        <v>152</v>
      </c>
      <c r="J162" s="453">
        <f t="shared" si="158"/>
        <v>0</v>
      </c>
      <c r="K162" s="156">
        <f t="shared" si="103"/>
        <v>0</v>
      </c>
      <c r="L162" s="70"/>
      <c r="M162" s="70"/>
      <c r="N162" s="70"/>
      <c r="O162" s="70"/>
      <c r="P162" s="70"/>
      <c r="Q162" s="70"/>
      <c r="R162" s="70"/>
      <c r="S162" s="71"/>
      <c r="T162" s="72"/>
      <c r="U162" s="73"/>
      <c r="V162" s="73"/>
      <c r="W162" s="75"/>
      <c r="X162" s="76">
        <f t="shared" si="159"/>
        <v>0</v>
      </c>
      <c r="Y162" s="77">
        <f t="shared" si="160"/>
        <v>0</v>
      </c>
      <c r="Z162" s="77">
        <f t="shared" ref="Z162:AB162" si="170">AD162+AG162+AJ162+AM162+AP162+AS162+AV162+AY162+BB162+BE162+BH162+BK162</f>
        <v>0</v>
      </c>
      <c r="AA162" s="77">
        <f t="shared" si="170"/>
        <v>0</v>
      </c>
      <c r="AB162" s="77">
        <f t="shared" si="170"/>
        <v>0</v>
      </c>
      <c r="AC162" s="78">
        <f t="shared" si="162"/>
        <v>0</v>
      </c>
      <c r="AD162" s="79"/>
      <c r="AE162" s="79"/>
      <c r="AF162" s="79"/>
      <c r="AG162" s="80"/>
      <c r="AH162" s="80"/>
      <c r="AI162" s="80"/>
      <c r="AJ162" s="79"/>
      <c r="AK162" s="79"/>
      <c r="AL162" s="79"/>
      <c r="AM162" s="80"/>
      <c r="AN162" s="80"/>
      <c r="AO162" s="80"/>
      <c r="AP162" s="79"/>
      <c r="AQ162" s="79"/>
      <c r="AR162" s="79"/>
      <c r="AS162" s="80"/>
      <c r="AT162" s="80"/>
      <c r="AU162" s="80"/>
      <c r="AV162" s="79"/>
      <c r="AW162" s="79"/>
      <c r="AX162" s="79"/>
      <c r="AY162" s="80"/>
      <c r="AZ162" s="80"/>
      <c r="BA162" s="80"/>
      <c r="BB162" s="77"/>
      <c r="BC162" s="77"/>
      <c r="BD162" s="77"/>
      <c r="BE162" s="80"/>
      <c r="BF162" s="80"/>
      <c r="BG162" s="80"/>
      <c r="BH162" s="77"/>
      <c r="BI162" s="77"/>
      <c r="BJ162" s="77"/>
      <c r="BK162" s="80"/>
      <c r="BL162" s="80"/>
      <c r="BM162" s="80"/>
      <c r="BN162" s="130"/>
      <c r="BO162" s="81" t="e">
        <f t="shared" si="163"/>
        <v>#DIV/0!</v>
      </c>
    </row>
    <row r="163" spans="1:67" ht="15.75" hidden="1" customHeight="1">
      <c r="A163" s="70">
        <v>77</v>
      </c>
      <c r="B163" s="70"/>
      <c r="C163" s="63"/>
      <c r="D163" s="63"/>
      <c r="E163" s="63"/>
      <c r="F163" s="63"/>
      <c r="G163" s="63"/>
      <c r="H163" s="63"/>
      <c r="I163" s="471" t="s">
        <v>152</v>
      </c>
      <c r="J163" s="453">
        <f t="shared" si="158"/>
        <v>0</v>
      </c>
      <c r="K163" s="156">
        <f t="shared" si="103"/>
        <v>0</v>
      </c>
      <c r="L163" s="70"/>
      <c r="M163" s="70"/>
      <c r="N163" s="70"/>
      <c r="O163" s="70"/>
      <c r="P163" s="70"/>
      <c r="Q163" s="70"/>
      <c r="R163" s="70"/>
      <c r="S163" s="71"/>
      <c r="T163" s="72"/>
      <c r="U163" s="73"/>
      <c r="V163" s="73"/>
      <c r="W163" s="75"/>
      <c r="X163" s="76">
        <f t="shared" si="159"/>
        <v>0</v>
      </c>
      <c r="Y163" s="77">
        <f t="shared" si="160"/>
        <v>0</v>
      </c>
      <c r="Z163" s="77">
        <f t="shared" ref="Z163:AB163" si="171">AD163+AG163+AJ163+AM163+AP163+AS163+AV163+AY163+BB163+BE163+BH163+BK163</f>
        <v>0</v>
      </c>
      <c r="AA163" s="77">
        <f t="shared" si="171"/>
        <v>0</v>
      </c>
      <c r="AB163" s="77">
        <f t="shared" si="171"/>
        <v>0</v>
      </c>
      <c r="AC163" s="78">
        <f t="shared" si="162"/>
        <v>0</v>
      </c>
      <c r="AD163" s="79"/>
      <c r="AE163" s="79"/>
      <c r="AF163" s="79"/>
      <c r="AG163" s="80"/>
      <c r="AH163" s="80"/>
      <c r="AI163" s="80"/>
      <c r="AJ163" s="79"/>
      <c r="AK163" s="79"/>
      <c r="AL163" s="79"/>
      <c r="AM163" s="80"/>
      <c r="AN163" s="80"/>
      <c r="AO163" s="80"/>
      <c r="AP163" s="79"/>
      <c r="AQ163" s="79"/>
      <c r="AR163" s="79"/>
      <c r="AS163" s="80"/>
      <c r="AT163" s="80"/>
      <c r="AU163" s="80"/>
      <c r="AV163" s="79"/>
      <c r="AW163" s="79"/>
      <c r="AX163" s="79"/>
      <c r="AY163" s="80"/>
      <c r="AZ163" s="80"/>
      <c r="BA163" s="80"/>
      <c r="BB163" s="77"/>
      <c r="BC163" s="77"/>
      <c r="BD163" s="77"/>
      <c r="BE163" s="80"/>
      <c r="BF163" s="80"/>
      <c r="BG163" s="80"/>
      <c r="BH163" s="77"/>
      <c r="BI163" s="77"/>
      <c r="BJ163" s="77"/>
      <c r="BK163" s="80"/>
      <c r="BL163" s="80"/>
      <c r="BM163" s="80"/>
      <c r="BN163" s="130"/>
      <c r="BO163" s="81" t="e">
        <f t="shared" si="163"/>
        <v>#DIV/0!</v>
      </c>
    </row>
    <row r="164" spans="1:67" ht="15.75" hidden="1" customHeight="1">
      <c r="A164" s="70">
        <v>78</v>
      </c>
      <c r="B164" s="70"/>
      <c r="C164" s="63"/>
      <c r="D164" s="63"/>
      <c r="E164" s="63"/>
      <c r="F164" s="63"/>
      <c r="G164" s="63"/>
      <c r="H164" s="63"/>
      <c r="I164" s="471" t="s">
        <v>152</v>
      </c>
      <c r="J164" s="453">
        <f t="shared" si="158"/>
        <v>0</v>
      </c>
      <c r="K164" s="156">
        <f t="shared" si="103"/>
        <v>0</v>
      </c>
      <c r="L164" s="70"/>
      <c r="M164" s="70"/>
      <c r="N164" s="70"/>
      <c r="O164" s="70"/>
      <c r="P164" s="70"/>
      <c r="Q164" s="70"/>
      <c r="R164" s="70"/>
      <c r="S164" s="71"/>
      <c r="T164" s="72"/>
      <c r="U164" s="73"/>
      <c r="V164" s="73"/>
      <c r="W164" s="75"/>
      <c r="X164" s="76">
        <f t="shared" si="159"/>
        <v>0</v>
      </c>
      <c r="Y164" s="77">
        <f t="shared" si="160"/>
        <v>0</v>
      </c>
      <c r="Z164" s="77">
        <f t="shared" ref="Z164:AB164" si="172">AD164+AG164+AJ164+AM164+AP164+AS164+AV164+AY164+BB164+BE164+BH164+BK164</f>
        <v>0</v>
      </c>
      <c r="AA164" s="77">
        <f t="shared" si="172"/>
        <v>0</v>
      </c>
      <c r="AB164" s="77">
        <f t="shared" si="172"/>
        <v>0</v>
      </c>
      <c r="AC164" s="78">
        <f t="shared" si="162"/>
        <v>0</v>
      </c>
      <c r="AD164" s="79"/>
      <c r="AE164" s="79"/>
      <c r="AF164" s="79"/>
      <c r="AG164" s="80"/>
      <c r="AH164" s="80"/>
      <c r="AI164" s="80"/>
      <c r="AJ164" s="79"/>
      <c r="AK164" s="79"/>
      <c r="AL164" s="79"/>
      <c r="AM164" s="80"/>
      <c r="AN164" s="80"/>
      <c r="AO164" s="80"/>
      <c r="AP164" s="79"/>
      <c r="AQ164" s="79"/>
      <c r="AR164" s="79"/>
      <c r="AS164" s="80"/>
      <c r="AT164" s="80"/>
      <c r="AU164" s="80"/>
      <c r="AV164" s="79"/>
      <c r="AW164" s="79"/>
      <c r="AX164" s="79"/>
      <c r="AY164" s="80"/>
      <c r="AZ164" s="80"/>
      <c r="BA164" s="80"/>
      <c r="BB164" s="77"/>
      <c r="BC164" s="77"/>
      <c r="BD164" s="77"/>
      <c r="BE164" s="80"/>
      <c r="BF164" s="80"/>
      <c r="BG164" s="80"/>
      <c r="BH164" s="77"/>
      <c r="BI164" s="77"/>
      <c r="BJ164" s="77"/>
      <c r="BK164" s="80"/>
      <c r="BL164" s="80"/>
      <c r="BM164" s="80"/>
      <c r="BN164" s="130"/>
      <c r="BO164" s="81" t="e">
        <f t="shared" si="163"/>
        <v>#DIV/0!</v>
      </c>
    </row>
    <row r="165" spans="1:67" ht="15.75" hidden="1" customHeight="1">
      <c r="A165" s="70">
        <v>79</v>
      </c>
      <c r="B165" s="70"/>
      <c r="C165" s="63"/>
      <c r="D165" s="63"/>
      <c r="E165" s="63"/>
      <c r="F165" s="63"/>
      <c r="G165" s="63"/>
      <c r="H165" s="63"/>
      <c r="I165" s="471" t="s">
        <v>152</v>
      </c>
      <c r="J165" s="453">
        <f t="shared" si="158"/>
        <v>0</v>
      </c>
      <c r="K165" s="156">
        <f t="shared" si="103"/>
        <v>0</v>
      </c>
      <c r="L165" s="70"/>
      <c r="M165" s="70"/>
      <c r="N165" s="70"/>
      <c r="O165" s="70"/>
      <c r="P165" s="70"/>
      <c r="Q165" s="70"/>
      <c r="R165" s="70"/>
      <c r="S165" s="71"/>
      <c r="T165" s="72"/>
      <c r="U165" s="73"/>
      <c r="V165" s="73"/>
      <c r="W165" s="75"/>
      <c r="X165" s="76">
        <f t="shared" si="159"/>
        <v>0</v>
      </c>
      <c r="Y165" s="77">
        <f t="shared" si="160"/>
        <v>0</v>
      </c>
      <c r="Z165" s="77">
        <f t="shared" ref="Z165:AB165" si="173">AD165+AG165+AJ165+AM165+AP165+AS165+AV165+AY165+BB165+BE165+BH165+BK165</f>
        <v>0</v>
      </c>
      <c r="AA165" s="77">
        <f t="shared" si="173"/>
        <v>0</v>
      </c>
      <c r="AB165" s="77">
        <f t="shared" si="173"/>
        <v>0</v>
      </c>
      <c r="AC165" s="78">
        <f t="shared" si="162"/>
        <v>0</v>
      </c>
      <c r="AD165" s="79"/>
      <c r="AE165" s="79"/>
      <c r="AF165" s="79"/>
      <c r="AG165" s="80"/>
      <c r="AH165" s="80"/>
      <c r="AI165" s="80"/>
      <c r="AJ165" s="79"/>
      <c r="AK165" s="79"/>
      <c r="AL165" s="79"/>
      <c r="AM165" s="80"/>
      <c r="AN165" s="80"/>
      <c r="AO165" s="80"/>
      <c r="AP165" s="79"/>
      <c r="AQ165" s="79"/>
      <c r="AR165" s="79"/>
      <c r="AS165" s="80"/>
      <c r="AT165" s="80"/>
      <c r="AU165" s="80"/>
      <c r="AV165" s="79"/>
      <c r="AW165" s="79"/>
      <c r="AX165" s="79"/>
      <c r="AY165" s="80"/>
      <c r="AZ165" s="80"/>
      <c r="BA165" s="80"/>
      <c r="BB165" s="77"/>
      <c r="BC165" s="77"/>
      <c r="BD165" s="77"/>
      <c r="BE165" s="80"/>
      <c r="BF165" s="80"/>
      <c r="BG165" s="80"/>
      <c r="BH165" s="77"/>
      <c r="BI165" s="77"/>
      <c r="BJ165" s="77"/>
      <c r="BK165" s="80"/>
      <c r="BL165" s="80"/>
      <c r="BM165" s="80"/>
      <c r="BN165" s="130"/>
      <c r="BO165" s="81" t="e">
        <f t="shared" si="163"/>
        <v>#DIV/0!</v>
      </c>
    </row>
    <row r="166" spans="1:67" ht="15.75" hidden="1" customHeight="1">
      <c r="A166" s="70">
        <v>80</v>
      </c>
      <c r="B166" s="70"/>
      <c r="C166" s="63"/>
      <c r="D166" s="63"/>
      <c r="E166" s="63"/>
      <c r="F166" s="63"/>
      <c r="G166" s="63"/>
      <c r="H166" s="63"/>
      <c r="I166" s="471" t="s">
        <v>152</v>
      </c>
      <c r="J166" s="453">
        <f t="shared" si="158"/>
        <v>0</v>
      </c>
      <c r="K166" s="156">
        <f t="shared" si="103"/>
        <v>0</v>
      </c>
      <c r="L166" s="70"/>
      <c r="M166" s="70"/>
      <c r="N166" s="70"/>
      <c r="O166" s="70"/>
      <c r="P166" s="70"/>
      <c r="Q166" s="70"/>
      <c r="R166" s="70"/>
      <c r="S166" s="71"/>
      <c r="T166" s="72"/>
      <c r="U166" s="73"/>
      <c r="V166" s="73"/>
      <c r="W166" s="75"/>
      <c r="X166" s="76">
        <f t="shared" si="159"/>
        <v>0</v>
      </c>
      <c r="Y166" s="77">
        <f t="shared" si="160"/>
        <v>0</v>
      </c>
      <c r="Z166" s="77">
        <f t="shared" ref="Z166:AB166" si="174">AD166+AG166+AJ166+AM166+AP166+AS166+AV166+AY166+BB166+BE166+BH166+BK166</f>
        <v>0</v>
      </c>
      <c r="AA166" s="77">
        <f t="shared" si="174"/>
        <v>0</v>
      </c>
      <c r="AB166" s="77">
        <f t="shared" si="174"/>
        <v>0</v>
      </c>
      <c r="AC166" s="78">
        <f t="shared" si="162"/>
        <v>0</v>
      </c>
      <c r="AD166" s="79"/>
      <c r="AE166" s="79"/>
      <c r="AF166" s="79"/>
      <c r="AG166" s="80"/>
      <c r="AH166" s="80"/>
      <c r="AI166" s="80"/>
      <c r="AJ166" s="79"/>
      <c r="AK166" s="79"/>
      <c r="AL166" s="79"/>
      <c r="AM166" s="80"/>
      <c r="AN166" s="80"/>
      <c r="AO166" s="80"/>
      <c r="AP166" s="79"/>
      <c r="AQ166" s="79"/>
      <c r="AR166" s="79"/>
      <c r="AS166" s="80"/>
      <c r="AT166" s="80"/>
      <c r="AU166" s="80"/>
      <c r="AV166" s="79"/>
      <c r="AW166" s="79"/>
      <c r="AX166" s="79"/>
      <c r="AY166" s="80"/>
      <c r="AZ166" s="80"/>
      <c r="BA166" s="80"/>
      <c r="BB166" s="77"/>
      <c r="BC166" s="77"/>
      <c r="BD166" s="77"/>
      <c r="BE166" s="80"/>
      <c r="BF166" s="80"/>
      <c r="BG166" s="80"/>
      <c r="BH166" s="77"/>
      <c r="BI166" s="77"/>
      <c r="BJ166" s="77"/>
      <c r="BK166" s="80"/>
      <c r="BL166" s="80"/>
      <c r="BM166" s="80"/>
      <c r="BN166" s="130"/>
      <c r="BO166" s="81" t="e">
        <f t="shared" si="163"/>
        <v>#DIV/0!</v>
      </c>
    </row>
    <row r="167" spans="1:67" ht="15.75" hidden="1" customHeight="1">
      <c r="A167" s="70">
        <v>81</v>
      </c>
      <c r="B167" s="70"/>
      <c r="C167" s="63"/>
      <c r="D167" s="63"/>
      <c r="E167" s="63"/>
      <c r="F167" s="63"/>
      <c r="G167" s="63"/>
      <c r="H167" s="63"/>
      <c r="I167" s="471" t="s">
        <v>152</v>
      </c>
      <c r="J167" s="453">
        <f t="shared" si="158"/>
        <v>0</v>
      </c>
      <c r="K167" s="156">
        <f t="shared" si="103"/>
        <v>0</v>
      </c>
      <c r="L167" s="70"/>
      <c r="M167" s="70"/>
      <c r="N167" s="70"/>
      <c r="O167" s="70"/>
      <c r="P167" s="70"/>
      <c r="Q167" s="70"/>
      <c r="R167" s="70"/>
      <c r="S167" s="71"/>
      <c r="T167" s="72"/>
      <c r="U167" s="73"/>
      <c r="V167" s="73"/>
      <c r="W167" s="75"/>
      <c r="X167" s="76">
        <f t="shared" si="159"/>
        <v>0</v>
      </c>
      <c r="Y167" s="77">
        <f t="shared" si="160"/>
        <v>0</v>
      </c>
      <c r="Z167" s="77">
        <f t="shared" ref="Z167:AB167" si="175">AD167+AG167+AJ167+AM167+AP167+AS167+AV167+AY167+BB167+BE167+BH167+BK167</f>
        <v>0</v>
      </c>
      <c r="AA167" s="77">
        <f t="shared" si="175"/>
        <v>0</v>
      </c>
      <c r="AB167" s="77">
        <f t="shared" si="175"/>
        <v>0</v>
      </c>
      <c r="AC167" s="78">
        <f t="shared" si="162"/>
        <v>0</v>
      </c>
      <c r="AD167" s="79"/>
      <c r="AE167" s="79"/>
      <c r="AF167" s="79"/>
      <c r="AG167" s="80"/>
      <c r="AH167" s="80"/>
      <c r="AI167" s="80"/>
      <c r="AJ167" s="79"/>
      <c r="AK167" s="79"/>
      <c r="AL167" s="79"/>
      <c r="AM167" s="80"/>
      <c r="AN167" s="80"/>
      <c r="AO167" s="80"/>
      <c r="AP167" s="79"/>
      <c r="AQ167" s="79"/>
      <c r="AR167" s="79"/>
      <c r="AS167" s="80"/>
      <c r="AT167" s="80"/>
      <c r="AU167" s="80"/>
      <c r="AV167" s="79"/>
      <c r="AW167" s="79"/>
      <c r="AX167" s="79"/>
      <c r="AY167" s="80"/>
      <c r="AZ167" s="80"/>
      <c r="BA167" s="80"/>
      <c r="BB167" s="77"/>
      <c r="BC167" s="77"/>
      <c r="BD167" s="77"/>
      <c r="BE167" s="80"/>
      <c r="BF167" s="80"/>
      <c r="BG167" s="80"/>
      <c r="BH167" s="77"/>
      <c r="BI167" s="77"/>
      <c r="BJ167" s="77"/>
      <c r="BK167" s="80"/>
      <c r="BL167" s="80"/>
      <c r="BM167" s="80"/>
      <c r="BN167" s="130"/>
      <c r="BO167" s="81" t="e">
        <f t="shared" si="163"/>
        <v>#DIV/0!</v>
      </c>
    </row>
    <row r="168" spans="1:67" ht="15.75" hidden="1" customHeight="1">
      <c r="A168" s="70">
        <v>82</v>
      </c>
      <c r="B168" s="70"/>
      <c r="C168" s="70"/>
      <c r="D168" s="63"/>
      <c r="E168" s="63"/>
      <c r="F168" s="63"/>
      <c r="G168" s="63"/>
      <c r="H168" s="63"/>
      <c r="I168" s="231" t="s">
        <v>262</v>
      </c>
      <c r="J168" s="502">
        <f>SUM(J169:J181)</f>
        <v>0</v>
      </c>
      <c r="K168" s="503">
        <f t="shared" si="103"/>
        <v>0</v>
      </c>
      <c r="L168" s="260"/>
      <c r="M168" s="260"/>
      <c r="N168" s="260"/>
      <c r="O168" s="260"/>
      <c r="P168" s="260"/>
      <c r="Q168" s="260"/>
      <c r="R168" s="260"/>
      <c r="S168" s="261"/>
      <c r="T168" s="262"/>
      <c r="U168" s="263"/>
      <c r="V168" s="263"/>
      <c r="W168" s="265"/>
      <c r="X168" s="76"/>
      <c r="Y168" s="77"/>
      <c r="Z168" s="77"/>
      <c r="AA168" s="77"/>
      <c r="AB168" s="77"/>
      <c r="AC168" s="78"/>
      <c r="AD168" s="77"/>
      <c r="AE168" s="77"/>
      <c r="AF168" s="77"/>
      <c r="AG168" s="77"/>
      <c r="AH168" s="77"/>
      <c r="AI168" s="77"/>
      <c r="AJ168" s="77"/>
      <c r="AK168" s="77"/>
      <c r="AL168" s="77"/>
      <c r="AM168" s="77"/>
      <c r="AN168" s="77"/>
      <c r="AO168" s="77"/>
      <c r="AP168" s="77"/>
      <c r="AQ168" s="77"/>
      <c r="AR168" s="77"/>
      <c r="AS168" s="77"/>
      <c r="AT168" s="77"/>
      <c r="AU168" s="77"/>
      <c r="AV168" s="77"/>
      <c r="AW168" s="77"/>
      <c r="AX168" s="77"/>
      <c r="AY168" s="77"/>
      <c r="AZ168" s="77"/>
      <c r="BA168" s="77"/>
      <c r="BB168" s="77"/>
      <c r="BC168" s="77"/>
      <c r="BD168" s="77"/>
      <c r="BE168" s="77"/>
      <c r="BF168" s="77"/>
      <c r="BG168" s="77"/>
      <c r="BH168" s="77"/>
      <c r="BI168" s="77"/>
      <c r="BJ168" s="77"/>
      <c r="BK168" s="77"/>
      <c r="BL168" s="77"/>
      <c r="BM168" s="77"/>
      <c r="BN168" s="260"/>
      <c r="BO168" s="266"/>
    </row>
    <row r="169" spans="1:67" ht="15.75" hidden="1" customHeight="1">
      <c r="A169" s="70">
        <v>83</v>
      </c>
      <c r="B169" s="70"/>
      <c r="C169" s="63"/>
      <c r="D169" s="63"/>
      <c r="E169" s="63"/>
      <c r="F169" s="63"/>
      <c r="G169" s="63"/>
      <c r="H169" s="63"/>
      <c r="I169" s="471" t="s">
        <v>152</v>
      </c>
      <c r="J169" s="453">
        <f t="shared" ref="J169:J181" si="176">L169+M169+N169+O169+P169+Q169+R169+S169</f>
        <v>0</v>
      </c>
      <c r="K169" s="156">
        <f t="shared" si="103"/>
        <v>0</v>
      </c>
      <c r="L169" s="70"/>
      <c r="M169" s="70"/>
      <c r="N169" s="70"/>
      <c r="O169" s="70"/>
      <c r="P169" s="70"/>
      <c r="Q169" s="70"/>
      <c r="R169" s="70"/>
      <c r="S169" s="71"/>
      <c r="T169" s="72"/>
      <c r="U169" s="73"/>
      <c r="V169" s="73"/>
      <c r="W169" s="75"/>
      <c r="X169" s="76">
        <f t="shared" ref="X169:X181" si="177">Y169+Y169*0.1</f>
        <v>0</v>
      </c>
      <c r="Y169" s="77">
        <f t="shared" ref="Y169:Y181" si="178">SUM(Z169:AB169)</f>
        <v>0</v>
      </c>
      <c r="Z169" s="77">
        <f t="shared" ref="Z169:AB169" si="179">AD169+AG169+AJ169+AM169+AP169+AS169+AV169+AY169+BB169+BE169+BH169+BK169</f>
        <v>0</v>
      </c>
      <c r="AA169" s="77">
        <f t="shared" si="179"/>
        <v>0</v>
      </c>
      <c r="AB169" s="77">
        <f t="shared" si="179"/>
        <v>0</v>
      </c>
      <c r="AC169" s="78">
        <f t="shared" ref="AC169:AC181" si="180">K169-X169</f>
        <v>0</v>
      </c>
      <c r="AD169" s="79"/>
      <c r="AE169" s="79"/>
      <c r="AF169" s="79"/>
      <c r="AG169" s="80"/>
      <c r="AH169" s="80"/>
      <c r="AI169" s="80"/>
      <c r="AJ169" s="79"/>
      <c r="AK169" s="79"/>
      <c r="AL169" s="79"/>
      <c r="AM169" s="80"/>
      <c r="AN169" s="80"/>
      <c r="AO169" s="80"/>
      <c r="AP169" s="79"/>
      <c r="AQ169" s="79"/>
      <c r="AR169" s="79"/>
      <c r="AS169" s="80"/>
      <c r="AT169" s="80"/>
      <c r="AU169" s="80"/>
      <c r="AV169" s="79"/>
      <c r="AW169" s="79"/>
      <c r="AX169" s="79"/>
      <c r="AY169" s="80"/>
      <c r="AZ169" s="80"/>
      <c r="BA169" s="80"/>
      <c r="BB169" s="77"/>
      <c r="BC169" s="77"/>
      <c r="BD169" s="77"/>
      <c r="BE169" s="80"/>
      <c r="BF169" s="80"/>
      <c r="BG169" s="80"/>
      <c r="BH169" s="77"/>
      <c r="BI169" s="77"/>
      <c r="BJ169" s="77"/>
      <c r="BK169" s="80"/>
      <c r="BL169" s="80"/>
      <c r="BM169" s="80"/>
      <c r="BN169" s="130"/>
      <c r="BO169" s="81" t="e">
        <f t="shared" ref="BO169:BO181" si="181">Y169/K169*100</f>
        <v>#DIV/0!</v>
      </c>
    </row>
    <row r="170" spans="1:67" ht="15.75" hidden="1" customHeight="1">
      <c r="A170" s="70">
        <v>84</v>
      </c>
      <c r="B170" s="70"/>
      <c r="C170" s="63"/>
      <c r="D170" s="63"/>
      <c r="E170" s="63"/>
      <c r="F170" s="63"/>
      <c r="G170" s="63"/>
      <c r="H170" s="63"/>
      <c r="I170" s="471" t="s">
        <v>152</v>
      </c>
      <c r="J170" s="453">
        <f t="shared" si="176"/>
        <v>0</v>
      </c>
      <c r="K170" s="156">
        <f t="shared" si="103"/>
        <v>0</v>
      </c>
      <c r="L170" s="70"/>
      <c r="M170" s="70"/>
      <c r="N170" s="70"/>
      <c r="O170" s="70"/>
      <c r="P170" s="70"/>
      <c r="Q170" s="70"/>
      <c r="R170" s="70"/>
      <c r="S170" s="71"/>
      <c r="T170" s="72"/>
      <c r="U170" s="73"/>
      <c r="V170" s="73"/>
      <c r="W170" s="75"/>
      <c r="X170" s="76">
        <f t="shared" si="177"/>
        <v>0</v>
      </c>
      <c r="Y170" s="77">
        <f t="shared" si="178"/>
        <v>0</v>
      </c>
      <c r="Z170" s="77">
        <f t="shared" ref="Z170:AB170" si="182">AD170+AG170+AJ170+AM170+AP170+AS170+AV170+AY170+BB170+BE170+BH170+BK170</f>
        <v>0</v>
      </c>
      <c r="AA170" s="77">
        <f t="shared" si="182"/>
        <v>0</v>
      </c>
      <c r="AB170" s="77">
        <f t="shared" si="182"/>
        <v>0</v>
      </c>
      <c r="AC170" s="78">
        <f t="shared" si="180"/>
        <v>0</v>
      </c>
      <c r="AD170" s="79"/>
      <c r="AE170" s="79"/>
      <c r="AF170" s="79"/>
      <c r="AG170" s="80"/>
      <c r="AH170" s="80"/>
      <c r="AI170" s="80"/>
      <c r="AJ170" s="79"/>
      <c r="AK170" s="79"/>
      <c r="AL170" s="79"/>
      <c r="AM170" s="80"/>
      <c r="AN170" s="80"/>
      <c r="AO170" s="80"/>
      <c r="AP170" s="79"/>
      <c r="AQ170" s="79"/>
      <c r="AR170" s="79"/>
      <c r="AS170" s="80"/>
      <c r="AT170" s="80"/>
      <c r="AU170" s="80"/>
      <c r="AV170" s="79"/>
      <c r="AW170" s="79"/>
      <c r="AX170" s="79"/>
      <c r="AY170" s="80"/>
      <c r="AZ170" s="80"/>
      <c r="BA170" s="80"/>
      <c r="BB170" s="77"/>
      <c r="BC170" s="77"/>
      <c r="BD170" s="77"/>
      <c r="BE170" s="80"/>
      <c r="BF170" s="80"/>
      <c r="BG170" s="80"/>
      <c r="BH170" s="77"/>
      <c r="BI170" s="77"/>
      <c r="BJ170" s="77"/>
      <c r="BK170" s="80"/>
      <c r="BL170" s="80"/>
      <c r="BM170" s="80"/>
      <c r="BN170" s="130"/>
      <c r="BO170" s="81" t="e">
        <f t="shared" si="181"/>
        <v>#DIV/0!</v>
      </c>
    </row>
    <row r="171" spans="1:67" ht="15.75" hidden="1" customHeight="1">
      <c r="A171" s="70">
        <v>85</v>
      </c>
      <c r="B171" s="70"/>
      <c r="C171" s="63"/>
      <c r="D171" s="63"/>
      <c r="E171" s="63"/>
      <c r="F171" s="63"/>
      <c r="G171" s="63"/>
      <c r="H171" s="63"/>
      <c r="I171" s="471" t="s">
        <v>152</v>
      </c>
      <c r="J171" s="453">
        <f t="shared" si="176"/>
        <v>0</v>
      </c>
      <c r="K171" s="156">
        <f t="shared" si="103"/>
        <v>0</v>
      </c>
      <c r="L171" s="70"/>
      <c r="M171" s="70"/>
      <c r="N171" s="70"/>
      <c r="O171" s="70"/>
      <c r="P171" s="70"/>
      <c r="Q171" s="70"/>
      <c r="R171" s="70"/>
      <c r="S171" s="71"/>
      <c r="T171" s="72"/>
      <c r="U171" s="73"/>
      <c r="V171" s="73"/>
      <c r="W171" s="75"/>
      <c r="X171" s="76">
        <f t="shared" si="177"/>
        <v>0</v>
      </c>
      <c r="Y171" s="77">
        <f t="shared" si="178"/>
        <v>0</v>
      </c>
      <c r="Z171" s="77">
        <f t="shared" ref="Z171:AB171" si="183">AD171+AG171+AJ171+AM171+AP171+AS171+AV171+AY171+BB171+BE171+BH171+BK171</f>
        <v>0</v>
      </c>
      <c r="AA171" s="77">
        <f t="shared" si="183"/>
        <v>0</v>
      </c>
      <c r="AB171" s="77">
        <f t="shared" si="183"/>
        <v>0</v>
      </c>
      <c r="AC171" s="78">
        <f t="shared" si="180"/>
        <v>0</v>
      </c>
      <c r="AD171" s="79"/>
      <c r="AE171" s="79"/>
      <c r="AF171" s="79"/>
      <c r="AG171" s="80"/>
      <c r="AH171" s="80"/>
      <c r="AI171" s="80"/>
      <c r="AJ171" s="79"/>
      <c r="AK171" s="79"/>
      <c r="AL171" s="79"/>
      <c r="AM171" s="80"/>
      <c r="AN171" s="80"/>
      <c r="AO171" s="80"/>
      <c r="AP171" s="79"/>
      <c r="AQ171" s="79"/>
      <c r="AR171" s="79"/>
      <c r="AS171" s="80"/>
      <c r="AT171" s="80"/>
      <c r="AU171" s="80"/>
      <c r="AV171" s="79"/>
      <c r="AW171" s="79"/>
      <c r="AX171" s="79"/>
      <c r="AY171" s="80"/>
      <c r="AZ171" s="80"/>
      <c r="BA171" s="80"/>
      <c r="BB171" s="77"/>
      <c r="BC171" s="77"/>
      <c r="BD171" s="77"/>
      <c r="BE171" s="80"/>
      <c r="BF171" s="80"/>
      <c r="BG171" s="80"/>
      <c r="BH171" s="77"/>
      <c r="BI171" s="77"/>
      <c r="BJ171" s="77"/>
      <c r="BK171" s="80"/>
      <c r="BL171" s="80"/>
      <c r="BM171" s="80"/>
      <c r="BN171" s="130"/>
      <c r="BO171" s="81" t="e">
        <f t="shared" si="181"/>
        <v>#DIV/0!</v>
      </c>
    </row>
    <row r="172" spans="1:67" ht="15.75" hidden="1" customHeight="1">
      <c r="A172" s="70">
        <v>86</v>
      </c>
      <c r="B172" s="70"/>
      <c r="C172" s="63"/>
      <c r="D172" s="63"/>
      <c r="E172" s="63"/>
      <c r="F172" s="63"/>
      <c r="G172" s="63"/>
      <c r="H172" s="63"/>
      <c r="I172" s="471" t="s">
        <v>152</v>
      </c>
      <c r="J172" s="453">
        <f t="shared" si="176"/>
        <v>0</v>
      </c>
      <c r="K172" s="156">
        <f t="shared" si="103"/>
        <v>0</v>
      </c>
      <c r="L172" s="70"/>
      <c r="M172" s="70"/>
      <c r="N172" s="70"/>
      <c r="O172" s="70"/>
      <c r="P172" s="70"/>
      <c r="Q172" s="70"/>
      <c r="R172" s="70"/>
      <c r="S172" s="71"/>
      <c r="T172" s="72"/>
      <c r="U172" s="73"/>
      <c r="V172" s="73"/>
      <c r="W172" s="75"/>
      <c r="X172" s="76">
        <f t="shared" si="177"/>
        <v>0</v>
      </c>
      <c r="Y172" s="77">
        <f t="shared" si="178"/>
        <v>0</v>
      </c>
      <c r="Z172" s="77">
        <f t="shared" ref="Z172:AB172" si="184">AD172+AG172+AJ172+AM172+AP172+AS172+AV172+AY172+BB172+BE172+BH172+BK172</f>
        <v>0</v>
      </c>
      <c r="AA172" s="77">
        <f t="shared" si="184"/>
        <v>0</v>
      </c>
      <c r="AB172" s="77">
        <f t="shared" si="184"/>
        <v>0</v>
      </c>
      <c r="AC172" s="78">
        <f t="shared" si="180"/>
        <v>0</v>
      </c>
      <c r="AD172" s="79"/>
      <c r="AE172" s="79"/>
      <c r="AF172" s="79"/>
      <c r="AG172" s="80"/>
      <c r="AH172" s="80"/>
      <c r="AI172" s="80"/>
      <c r="AJ172" s="79"/>
      <c r="AK172" s="79"/>
      <c r="AL172" s="79"/>
      <c r="AM172" s="80"/>
      <c r="AN172" s="80"/>
      <c r="AO172" s="80"/>
      <c r="AP172" s="79"/>
      <c r="AQ172" s="79"/>
      <c r="AR172" s="79"/>
      <c r="AS172" s="80"/>
      <c r="AT172" s="80"/>
      <c r="AU172" s="80"/>
      <c r="AV172" s="79"/>
      <c r="AW172" s="79"/>
      <c r="AX172" s="79"/>
      <c r="AY172" s="80"/>
      <c r="AZ172" s="80"/>
      <c r="BA172" s="80"/>
      <c r="BB172" s="77"/>
      <c r="BC172" s="77"/>
      <c r="BD172" s="77"/>
      <c r="BE172" s="80"/>
      <c r="BF172" s="80"/>
      <c r="BG172" s="80"/>
      <c r="BH172" s="77"/>
      <c r="BI172" s="77"/>
      <c r="BJ172" s="77"/>
      <c r="BK172" s="80"/>
      <c r="BL172" s="80"/>
      <c r="BM172" s="80"/>
      <c r="BN172" s="130"/>
      <c r="BO172" s="81" t="e">
        <f t="shared" si="181"/>
        <v>#DIV/0!</v>
      </c>
    </row>
    <row r="173" spans="1:67" ht="15.75" hidden="1" customHeight="1">
      <c r="A173" s="70">
        <v>87</v>
      </c>
      <c r="B173" s="70"/>
      <c r="C173" s="63"/>
      <c r="D173" s="63"/>
      <c r="E173" s="63"/>
      <c r="F173" s="63"/>
      <c r="G173" s="63"/>
      <c r="H173" s="63"/>
      <c r="I173" s="471" t="s">
        <v>152</v>
      </c>
      <c r="J173" s="453">
        <f t="shared" si="176"/>
        <v>0</v>
      </c>
      <c r="K173" s="156">
        <f t="shared" si="103"/>
        <v>0</v>
      </c>
      <c r="L173" s="70"/>
      <c r="M173" s="70"/>
      <c r="N173" s="70"/>
      <c r="O173" s="70"/>
      <c r="P173" s="70"/>
      <c r="Q173" s="70"/>
      <c r="R173" s="70"/>
      <c r="S173" s="71"/>
      <c r="T173" s="72"/>
      <c r="U173" s="73"/>
      <c r="V173" s="73"/>
      <c r="W173" s="75"/>
      <c r="X173" s="76">
        <f t="shared" si="177"/>
        <v>0</v>
      </c>
      <c r="Y173" s="77">
        <f t="shared" si="178"/>
        <v>0</v>
      </c>
      <c r="Z173" s="77">
        <f t="shared" ref="Z173:AB173" si="185">AD173+AG173+AJ173+AM173+AP173+AS173+AV173+AY173+BB173+BE173+BH173+BK173</f>
        <v>0</v>
      </c>
      <c r="AA173" s="77">
        <f t="shared" si="185"/>
        <v>0</v>
      </c>
      <c r="AB173" s="77">
        <f t="shared" si="185"/>
        <v>0</v>
      </c>
      <c r="AC173" s="78">
        <f t="shared" si="180"/>
        <v>0</v>
      </c>
      <c r="AD173" s="79"/>
      <c r="AE173" s="79"/>
      <c r="AF173" s="79"/>
      <c r="AG173" s="80"/>
      <c r="AH173" s="80"/>
      <c r="AI173" s="80"/>
      <c r="AJ173" s="79"/>
      <c r="AK173" s="79"/>
      <c r="AL173" s="79"/>
      <c r="AM173" s="80"/>
      <c r="AN173" s="80"/>
      <c r="AO173" s="80"/>
      <c r="AP173" s="79"/>
      <c r="AQ173" s="79"/>
      <c r="AR173" s="79"/>
      <c r="AS173" s="80"/>
      <c r="AT173" s="80"/>
      <c r="AU173" s="80"/>
      <c r="AV173" s="79"/>
      <c r="AW173" s="79"/>
      <c r="AX173" s="79"/>
      <c r="AY173" s="80"/>
      <c r="AZ173" s="80"/>
      <c r="BA173" s="80"/>
      <c r="BB173" s="77"/>
      <c r="BC173" s="77"/>
      <c r="BD173" s="77"/>
      <c r="BE173" s="80"/>
      <c r="BF173" s="80"/>
      <c r="BG173" s="80"/>
      <c r="BH173" s="77"/>
      <c r="BI173" s="77"/>
      <c r="BJ173" s="77"/>
      <c r="BK173" s="80"/>
      <c r="BL173" s="80"/>
      <c r="BM173" s="80"/>
      <c r="BN173" s="130"/>
      <c r="BO173" s="81" t="e">
        <f t="shared" si="181"/>
        <v>#DIV/0!</v>
      </c>
    </row>
    <row r="174" spans="1:67" ht="15.75" hidden="1" customHeight="1">
      <c r="A174" s="70">
        <v>88</v>
      </c>
      <c r="B174" s="70"/>
      <c r="C174" s="63"/>
      <c r="D174" s="63"/>
      <c r="E174" s="63"/>
      <c r="F174" s="63"/>
      <c r="G174" s="63"/>
      <c r="H174" s="63"/>
      <c r="I174" s="471" t="s">
        <v>152</v>
      </c>
      <c r="J174" s="453">
        <f t="shared" si="176"/>
        <v>0</v>
      </c>
      <c r="K174" s="156">
        <f t="shared" si="103"/>
        <v>0</v>
      </c>
      <c r="L174" s="70"/>
      <c r="M174" s="70"/>
      <c r="N174" s="70"/>
      <c r="O174" s="70"/>
      <c r="P174" s="70"/>
      <c r="Q174" s="70"/>
      <c r="R174" s="70"/>
      <c r="S174" s="71"/>
      <c r="T174" s="72"/>
      <c r="U174" s="73"/>
      <c r="V174" s="73"/>
      <c r="W174" s="75"/>
      <c r="X174" s="76">
        <f t="shared" si="177"/>
        <v>0</v>
      </c>
      <c r="Y174" s="77">
        <f t="shared" si="178"/>
        <v>0</v>
      </c>
      <c r="Z174" s="77">
        <f t="shared" ref="Z174:AB174" si="186">AD174+AG174+AJ174+AM174+AP174+AS174+AV174+AY174+BB174+BE174+BH174+BK174</f>
        <v>0</v>
      </c>
      <c r="AA174" s="77">
        <f t="shared" si="186"/>
        <v>0</v>
      </c>
      <c r="AB174" s="77">
        <f t="shared" si="186"/>
        <v>0</v>
      </c>
      <c r="AC174" s="78">
        <f t="shared" si="180"/>
        <v>0</v>
      </c>
      <c r="AD174" s="79"/>
      <c r="AE174" s="79"/>
      <c r="AF174" s="79"/>
      <c r="AG174" s="80"/>
      <c r="AH174" s="80"/>
      <c r="AI174" s="80"/>
      <c r="AJ174" s="79"/>
      <c r="AK174" s="79"/>
      <c r="AL174" s="79"/>
      <c r="AM174" s="80"/>
      <c r="AN174" s="80"/>
      <c r="AO174" s="80"/>
      <c r="AP174" s="79"/>
      <c r="AQ174" s="79"/>
      <c r="AR174" s="79"/>
      <c r="AS174" s="80"/>
      <c r="AT174" s="80"/>
      <c r="AU174" s="80"/>
      <c r="AV174" s="79"/>
      <c r="AW174" s="79"/>
      <c r="AX174" s="79"/>
      <c r="AY174" s="80"/>
      <c r="AZ174" s="80"/>
      <c r="BA174" s="80"/>
      <c r="BB174" s="77"/>
      <c r="BC174" s="77"/>
      <c r="BD174" s="77"/>
      <c r="BE174" s="80"/>
      <c r="BF174" s="80"/>
      <c r="BG174" s="80"/>
      <c r="BH174" s="77"/>
      <c r="BI174" s="77"/>
      <c r="BJ174" s="77"/>
      <c r="BK174" s="80"/>
      <c r="BL174" s="80"/>
      <c r="BM174" s="80"/>
      <c r="BN174" s="130"/>
      <c r="BO174" s="81" t="e">
        <f t="shared" si="181"/>
        <v>#DIV/0!</v>
      </c>
    </row>
    <row r="175" spans="1:67" ht="15.75" hidden="1" customHeight="1">
      <c r="A175" s="70">
        <v>89</v>
      </c>
      <c r="B175" s="70"/>
      <c r="C175" s="63"/>
      <c r="D175" s="63"/>
      <c r="E175" s="63"/>
      <c r="F175" s="63"/>
      <c r="G175" s="63"/>
      <c r="H175" s="63"/>
      <c r="I175" s="471" t="s">
        <v>152</v>
      </c>
      <c r="J175" s="453">
        <f t="shared" si="176"/>
        <v>0</v>
      </c>
      <c r="K175" s="156">
        <f t="shared" si="103"/>
        <v>0</v>
      </c>
      <c r="L175" s="70"/>
      <c r="M175" s="70"/>
      <c r="N175" s="70"/>
      <c r="O175" s="70"/>
      <c r="P175" s="70"/>
      <c r="Q175" s="70"/>
      <c r="R175" s="70"/>
      <c r="S175" s="71"/>
      <c r="T175" s="72"/>
      <c r="U175" s="73"/>
      <c r="V175" s="73"/>
      <c r="W175" s="75"/>
      <c r="X175" s="76">
        <f t="shared" si="177"/>
        <v>0</v>
      </c>
      <c r="Y175" s="77">
        <f t="shared" si="178"/>
        <v>0</v>
      </c>
      <c r="Z175" s="77">
        <f t="shared" ref="Z175:AB175" si="187">AD175+AG175+AJ175+AM175+AP175+AS175+AV175+AY175+BB175+BE175+BH175+BK175</f>
        <v>0</v>
      </c>
      <c r="AA175" s="77">
        <f t="shared" si="187"/>
        <v>0</v>
      </c>
      <c r="AB175" s="77">
        <f t="shared" si="187"/>
        <v>0</v>
      </c>
      <c r="AC175" s="78">
        <f t="shared" si="180"/>
        <v>0</v>
      </c>
      <c r="AD175" s="79"/>
      <c r="AE175" s="79"/>
      <c r="AF175" s="79"/>
      <c r="AG175" s="80"/>
      <c r="AH175" s="80"/>
      <c r="AI175" s="80"/>
      <c r="AJ175" s="79"/>
      <c r="AK175" s="79"/>
      <c r="AL175" s="79"/>
      <c r="AM175" s="80"/>
      <c r="AN175" s="80"/>
      <c r="AO175" s="80"/>
      <c r="AP175" s="79"/>
      <c r="AQ175" s="79"/>
      <c r="AR175" s="79"/>
      <c r="AS175" s="80"/>
      <c r="AT175" s="80"/>
      <c r="AU175" s="80"/>
      <c r="AV175" s="79"/>
      <c r="AW175" s="79"/>
      <c r="AX175" s="79"/>
      <c r="AY175" s="80"/>
      <c r="AZ175" s="80"/>
      <c r="BA175" s="80"/>
      <c r="BB175" s="77"/>
      <c r="BC175" s="77"/>
      <c r="BD175" s="77"/>
      <c r="BE175" s="80"/>
      <c r="BF175" s="80"/>
      <c r="BG175" s="80"/>
      <c r="BH175" s="77"/>
      <c r="BI175" s="77"/>
      <c r="BJ175" s="77"/>
      <c r="BK175" s="80"/>
      <c r="BL175" s="80"/>
      <c r="BM175" s="80"/>
      <c r="BN175" s="130"/>
      <c r="BO175" s="81" t="e">
        <f t="shared" si="181"/>
        <v>#DIV/0!</v>
      </c>
    </row>
    <row r="176" spans="1:67" ht="15.75" hidden="1" customHeight="1">
      <c r="A176" s="70">
        <v>90</v>
      </c>
      <c r="B176" s="70"/>
      <c r="C176" s="63"/>
      <c r="D176" s="63"/>
      <c r="E176" s="63"/>
      <c r="F176" s="63"/>
      <c r="G176" s="63"/>
      <c r="H176" s="63"/>
      <c r="I176" s="471" t="s">
        <v>152</v>
      </c>
      <c r="J176" s="453">
        <f t="shared" si="176"/>
        <v>0</v>
      </c>
      <c r="K176" s="156">
        <f t="shared" si="103"/>
        <v>0</v>
      </c>
      <c r="L176" s="70"/>
      <c r="M176" s="70"/>
      <c r="N176" s="70"/>
      <c r="O176" s="70"/>
      <c r="P176" s="70"/>
      <c r="Q176" s="70"/>
      <c r="R176" s="70"/>
      <c r="S176" s="71"/>
      <c r="T176" s="72"/>
      <c r="U176" s="73"/>
      <c r="V176" s="73"/>
      <c r="W176" s="75"/>
      <c r="X176" s="76">
        <f t="shared" si="177"/>
        <v>0</v>
      </c>
      <c r="Y176" s="77">
        <f t="shared" si="178"/>
        <v>0</v>
      </c>
      <c r="Z176" s="77">
        <f t="shared" ref="Z176:AB176" si="188">AD176+AG176+AJ176+AM176+AP176+AS176+AV176+AY176+BB176+BE176+BH176+BK176</f>
        <v>0</v>
      </c>
      <c r="AA176" s="77">
        <f t="shared" si="188"/>
        <v>0</v>
      </c>
      <c r="AB176" s="77">
        <f t="shared" si="188"/>
        <v>0</v>
      </c>
      <c r="AC176" s="78">
        <f t="shared" si="180"/>
        <v>0</v>
      </c>
      <c r="AD176" s="79"/>
      <c r="AE176" s="79"/>
      <c r="AF176" s="79"/>
      <c r="AG176" s="80"/>
      <c r="AH176" s="80"/>
      <c r="AI176" s="80"/>
      <c r="AJ176" s="79"/>
      <c r="AK176" s="79"/>
      <c r="AL176" s="79"/>
      <c r="AM176" s="80"/>
      <c r="AN176" s="80"/>
      <c r="AO176" s="80"/>
      <c r="AP176" s="79"/>
      <c r="AQ176" s="79"/>
      <c r="AR176" s="79"/>
      <c r="AS176" s="80"/>
      <c r="AT176" s="80"/>
      <c r="AU176" s="80"/>
      <c r="AV176" s="79"/>
      <c r="AW176" s="79"/>
      <c r="AX176" s="79"/>
      <c r="AY176" s="80"/>
      <c r="AZ176" s="80"/>
      <c r="BA176" s="80"/>
      <c r="BB176" s="77"/>
      <c r="BC176" s="77"/>
      <c r="BD176" s="77"/>
      <c r="BE176" s="80"/>
      <c r="BF176" s="80"/>
      <c r="BG176" s="80"/>
      <c r="BH176" s="77"/>
      <c r="BI176" s="77"/>
      <c r="BJ176" s="77"/>
      <c r="BK176" s="80"/>
      <c r="BL176" s="80"/>
      <c r="BM176" s="80"/>
      <c r="BN176" s="130"/>
      <c r="BO176" s="81" t="e">
        <f t="shared" si="181"/>
        <v>#DIV/0!</v>
      </c>
    </row>
    <row r="177" spans="1:67" ht="15.75" hidden="1" customHeight="1">
      <c r="A177" s="70">
        <v>91</v>
      </c>
      <c r="B177" s="70"/>
      <c r="C177" s="63"/>
      <c r="D177" s="63"/>
      <c r="E177" s="63"/>
      <c r="F177" s="63"/>
      <c r="G177" s="63"/>
      <c r="H177" s="63"/>
      <c r="I177" s="471" t="s">
        <v>152</v>
      </c>
      <c r="J177" s="453">
        <f t="shared" si="176"/>
        <v>0</v>
      </c>
      <c r="K177" s="156">
        <f t="shared" si="103"/>
        <v>0</v>
      </c>
      <c r="L177" s="70"/>
      <c r="M177" s="70"/>
      <c r="N177" s="70"/>
      <c r="O177" s="70"/>
      <c r="P177" s="70"/>
      <c r="Q177" s="70"/>
      <c r="R177" s="70"/>
      <c r="S177" s="71"/>
      <c r="T177" s="72"/>
      <c r="U177" s="73"/>
      <c r="V177" s="73"/>
      <c r="W177" s="75"/>
      <c r="X177" s="76">
        <f t="shared" si="177"/>
        <v>0</v>
      </c>
      <c r="Y177" s="77">
        <f t="shared" si="178"/>
        <v>0</v>
      </c>
      <c r="Z177" s="77">
        <f t="shared" ref="Z177:AB177" si="189">AD177+AG177+AJ177+AM177+AP177+AS177+AV177+AY177+BB177+BE177+BH177+BK177</f>
        <v>0</v>
      </c>
      <c r="AA177" s="77">
        <f t="shared" si="189"/>
        <v>0</v>
      </c>
      <c r="AB177" s="77">
        <f t="shared" si="189"/>
        <v>0</v>
      </c>
      <c r="AC177" s="78">
        <f t="shared" si="180"/>
        <v>0</v>
      </c>
      <c r="AD177" s="79"/>
      <c r="AE177" s="79"/>
      <c r="AF177" s="79"/>
      <c r="AG177" s="80"/>
      <c r="AH177" s="80"/>
      <c r="AI177" s="80"/>
      <c r="AJ177" s="79"/>
      <c r="AK177" s="79"/>
      <c r="AL177" s="79"/>
      <c r="AM177" s="80"/>
      <c r="AN177" s="80"/>
      <c r="AO177" s="80"/>
      <c r="AP177" s="79"/>
      <c r="AQ177" s="79"/>
      <c r="AR177" s="79"/>
      <c r="AS177" s="80"/>
      <c r="AT177" s="80"/>
      <c r="AU177" s="80"/>
      <c r="AV177" s="79"/>
      <c r="AW177" s="79"/>
      <c r="AX177" s="79"/>
      <c r="AY177" s="80"/>
      <c r="AZ177" s="80"/>
      <c r="BA177" s="80"/>
      <c r="BB177" s="77"/>
      <c r="BC177" s="77"/>
      <c r="BD177" s="77"/>
      <c r="BE177" s="80"/>
      <c r="BF177" s="80"/>
      <c r="BG177" s="80"/>
      <c r="BH177" s="77"/>
      <c r="BI177" s="77"/>
      <c r="BJ177" s="77"/>
      <c r="BK177" s="80"/>
      <c r="BL177" s="80"/>
      <c r="BM177" s="80"/>
      <c r="BN177" s="130"/>
      <c r="BO177" s="81" t="e">
        <f t="shared" si="181"/>
        <v>#DIV/0!</v>
      </c>
    </row>
    <row r="178" spans="1:67" ht="15.75" hidden="1" customHeight="1">
      <c r="A178" s="70">
        <v>92</v>
      </c>
      <c r="B178" s="70"/>
      <c r="C178" s="63"/>
      <c r="D178" s="63"/>
      <c r="E178" s="63"/>
      <c r="F178" s="63"/>
      <c r="G178" s="63"/>
      <c r="H178" s="63"/>
      <c r="I178" s="471" t="s">
        <v>152</v>
      </c>
      <c r="J178" s="453">
        <f t="shared" si="176"/>
        <v>0</v>
      </c>
      <c r="K178" s="156">
        <f t="shared" si="103"/>
        <v>0</v>
      </c>
      <c r="L178" s="70"/>
      <c r="M178" s="70"/>
      <c r="N178" s="70"/>
      <c r="O178" s="70"/>
      <c r="P178" s="70"/>
      <c r="Q178" s="70"/>
      <c r="R178" s="70"/>
      <c r="S178" s="71"/>
      <c r="T178" s="72"/>
      <c r="U178" s="73"/>
      <c r="V178" s="73"/>
      <c r="W178" s="75"/>
      <c r="X178" s="76">
        <f t="shared" si="177"/>
        <v>0</v>
      </c>
      <c r="Y178" s="77">
        <f t="shared" si="178"/>
        <v>0</v>
      </c>
      <c r="Z178" s="77">
        <f t="shared" ref="Z178:AB178" si="190">AD178+AG178+AJ178+AM178+AP178+AS178+AV178+AY178+BB178+BE178+BH178+BK178</f>
        <v>0</v>
      </c>
      <c r="AA178" s="77">
        <f t="shared" si="190"/>
        <v>0</v>
      </c>
      <c r="AB178" s="77">
        <f t="shared" si="190"/>
        <v>0</v>
      </c>
      <c r="AC178" s="78">
        <f t="shared" si="180"/>
        <v>0</v>
      </c>
      <c r="AD178" s="79"/>
      <c r="AE178" s="79"/>
      <c r="AF178" s="79"/>
      <c r="AG178" s="80"/>
      <c r="AH178" s="80"/>
      <c r="AI178" s="80"/>
      <c r="AJ178" s="79"/>
      <c r="AK178" s="79"/>
      <c r="AL178" s="79"/>
      <c r="AM178" s="80"/>
      <c r="AN178" s="80"/>
      <c r="AO178" s="80"/>
      <c r="AP178" s="79"/>
      <c r="AQ178" s="79"/>
      <c r="AR178" s="79"/>
      <c r="AS178" s="80"/>
      <c r="AT178" s="80"/>
      <c r="AU178" s="80"/>
      <c r="AV178" s="79"/>
      <c r="AW178" s="79"/>
      <c r="AX178" s="79"/>
      <c r="AY178" s="80"/>
      <c r="AZ178" s="80"/>
      <c r="BA178" s="80"/>
      <c r="BB178" s="77"/>
      <c r="BC178" s="77"/>
      <c r="BD178" s="77"/>
      <c r="BE178" s="80"/>
      <c r="BF178" s="80"/>
      <c r="BG178" s="80"/>
      <c r="BH178" s="77"/>
      <c r="BI178" s="77"/>
      <c r="BJ178" s="77"/>
      <c r="BK178" s="80"/>
      <c r="BL178" s="80"/>
      <c r="BM178" s="80"/>
      <c r="BN178" s="130"/>
      <c r="BO178" s="81" t="e">
        <f t="shared" si="181"/>
        <v>#DIV/0!</v>
      </c>
    </row>
    <row r="179" spans="1:67" ht="15.75" hidden="1" customHeight="1">
      <c r="A179" s="70">
        <v>93</v>
      </c>
      <c r="B179" s="70"/>
      <c r="C179" s="63"/>
      <c r="D179" s="63"/>
      <c r="E179" s="63"/>
      <c r="F179" s="63"/>
      <c r="G179" s="63"/>
      <c r="H179" s="63"/>
      <c r="I179" s="471" t="s">
        <v>152</v>
      </c>
      <c r="J179" s="453">
        <f t="shared" si="176"/>
        <v>0</v>
      </c>
      <c r="K179" s="156">
        <f t="shared" si="103"/>
        <v>0</v>
      </c>
      <c r="L179" s="70"/>
      <c r="M179" s="70"/>
      <c r="N179" s="70"/>
      <c r="O179" s="70"/>
      <c r="P179" s="70"/>
      <c r="Q179" s="70"/>
      <c r="R179" s="70"/>
      <c r="S179" s="71"/>
      <c r="T179" s="72"/>
      <c r="U179" s="73"/>
      <c r="V179" s="73"/>
      <c r="W179" s="75"/>
      <c r="X179" s="76">
        <f t="shared" si="177"/>
        <v>0</v>
      </c>
      <c r="Y179" s="77">
        <f t="shared" si="178"/>
        <v>0</v>
      </c>
      <c r="Z179" s="77">
        <f t="shared" ref="Z179:AB179" si="191">AD179+AG179+AJ179+AM179+AP179+AS179+AV179+AY179+BB179+BE179+BH179+BK179</f>
        <v>0</v>
      </c>
      <c r="AA179" s="77">
        <f t="shared" si="191"/>
        <v>0</v>
      </c>
      <c r="AB179" s="77">
        <f t="shared" si="191"/>
        <v>0</v>
      </c>
      <c r="AC179" s="78">
        <f t="shared" si="180"/>
        <v>0</v>
      </c>
      <c r="AD179" s="79"/>
      <c r="AE179" s="79"/>
      <c r="AF179" s="79"/>
      <c r="AG179" s="80"/>
      <c r="AH179" s="80"/>
      <c r="AI179" s="80"/>
      <c r="AJ179" s="79"/>
      <c r="AK179" s="79"/>
      <c r="AL179" s="79"/>
      <c r="AM179" s="80"/>
      <c r="AN179" s="80"/>
      <c r="AO179" s="80"/>
      <c r="AP179" s="79"/>
      <c r="AQ179" s="79"/>
      <c r="AR179" s="79"/>
      <c r="AS179" s="80"/>
      <c r="AT179" s="80"/>
      <c r="AU179" s="80"/>
      <c r="AV179" s="79"/>
      <c r="AW179" s="79"/>
      <c r="AX179" s="79"/>
      <c r="AY179" s="80"/>
      <c r="AZ179" s="80"/>
      <c r="BA179" s="80"/>
      <c r="BB179" s="77"/>
      <c r="BC179" s="77"/>
      <c r="BD179" s="77"/>
      <c r="BE179" s="80"/>
      <c r="BF179" s="80"/>
      <c r="BG179" s="80"/>
      <c r="BH179" s="77"/>
      <c r="BI179" s="77"/>
      <c r="BJ179" s="77"/>
      <c r="BK179" s="80"/>
      <c r="BL179" s="80"/>
      <c r="BM179" s="80"/>
      <c r="BN179" s="130"/>
      <c r="BO179" s="81" t="e">
        <f t="shared" si="181"/>
        <v>#DIV/0!</v>
      </c>
    </row>
    <row r="180" spans="1:67" ht="15.75" hidden="1" customHeight="1">
      <c r="A180" s="70">
        <v>94</v>
      </c>
      <c r="B180" s="70"/>
      <c r="C180" s="63"/>
      <c r="D180" s="63"/>
      <c r="E180" s="63"/>
      <c r="F180" s="63"/>
      <c r="G180" s="63"/>
      <c r="H180" s="63"/>
      <c r="I180" s="471" t="s">
        <v>152</v>
      </c>
      <c r="J180" s="453">
        <f t="shared" si="176"/>
        <v>0</v>
      </c>
      <c r="K180" s="156">
        <f t="shared" si="103"/>
        <v>0</v>
      </c>
      <c r="L180" s="70"/>
      <c r="M180" s="70"/>
      <c r="N180" s="70"/>
      <c r="O180" s="70"/>
      <c r="P180" s="70"/>
      <c r="Q180" s="70"/>
      <c r="R180" s="70"/>
      <c r="S180" s="71"/>
      <c r="T180" s="72"/>
      <c r="U180" s="73"/>
      <c r="V180" s="73"/>
      <c r="W180" s="75"/>
      <c r="X180" s="76">
        <f t="shared" si="177"/>
        <v>0</v>
      </c>
      <c r="Y180" s="77">
        <f t="shared" si="178"/>
        <v>0</v>
      </c>
      <c r="Z180" s="77">
        <f t="shared" ref="Z180:AB180" si="192">AD180+AG180+AJ180+AM180+AP180+AS180+AV180+AY180+BB180+BE180+BH180+BK180</f>
        <v>0</v>
      </c>
      <c r="AA180" s="77">
        <f t="shared" si="192"/>
        <v>0</v>
      </c>
      <c r="AB180" s="77">
        <f t="shared" si="192"/>
        <v>0</v>
      </c>
      <c r="AC180" s="78">
        <f t="shared" si="180"/>
        <v>0</v>
      </c>
      <c r="AD180" s="79"/>
      <c r="AE180" s="79"/>
      <c r="AF180" s="79"/>
      <c r="AG180" s="80"/>
      <c r="AH180" s="80"/>
      <c r="AI180" s="80"/>
      <c r="AJ180" s="79"/>
      <c r="AK180" s="79"/>
      <c r="AL180" s="79"/>
      <c r="AM180" s="80"/>
      <c r="AN180" s="80"/>
      <c r="AO180" s="80"/>
      <c r="AP180" s="79"/>
      <c r="AQ180" s="79"/>
      <c r="AR180" s="79"/>
      <c r="AS180" s="80"/>
      <c r="AT180" s="80"/>
      <c r="AU180" s="80"/>
      <c r="AV180" s="79"/>
      <c r="AW180" s="79"/>
      <c r="AX180" s="79"/>
      <c r="AY180" s="80"/>
      <c r="AZ180" s="80"/>
      <c r="BA180" s="80"/>
      <c r="BB180" s="77"/>
      <c r="BC180" s="77"/>
      <c r="BD180" s="77"/>
      <c r="BE180" s="80"/>
      <c r="BF180" s="80"/>
      <c r="BG180" s="80"/>
      <c r="BH180" s="77"/>
      <c r="BI180" s="77"/>
      <c r="BJ180" s="77"/>
      <c r="BK180" s="80"/>
      <c r="BL180" s="80"/>
      <c r="BM180" s="80"/>
      <c r="BN180" s="130"/>
      <c r="BO180" s="81" t="e">
        <f t="shared" si="181"/>
        <v>#DIV/0!</v>
      </c>
    </row>
    <row r="181" spans="1:67" ht="15.75" hidden="1" customHeight="1">
      <c r="A181" s="70">
        <v>95</v>
      </c>
      <c r="B181" s="70"/>
      <c r="C181" s="63"/>
      <c r="D181" s="63"/>
      <c r="E181" s="63"/>
      <c r="F181" s="63"/>
      <c r="G181" s="63"/>
      <c r="H181" s="63"/>
      <c r="I181" s="471" t="s">
        <v>152</v>
      </c>
      <c r="J181" s="453">
        <f t="shared" si="176"/>
        <v>0</v>
      </c>
      <c r="K181" s="156">
        <f t="shared" si="103"/>
        <v>0</v>
      </c>
      <c r="L181" s="70"/>
      <c r="M181" s="70"/>
      <c r="N181" s="70"/>
      <c r="O181" s="70"/>
      <c r="P181" s="70"/>
      <c r="Q181" s="70"/>
      <c r="R181" s="70"/>
      <c r="S181" s="71"/>
      <c r="T181" s="72"/>
      <c r="U181" s="73"/>
      <c r="V181" s="73"/>
      <c r="W181" s="75"/>
      <c r="X181" s="76">
        <f t="shared" si="177"/>
        <v>0</v>
      </c>
      <c r="Y181" s="77">
        <f t="shared" si="178"/>
        <v>0</v>
      </c>
      <c r="Z181" s="77">
        <f t="shared" ref="Z181:AB181" si="193">AD181+AG181+AJ181+AM181+AP181+AS181+AV181+AY181+BB181+BE181+BH181+BK181</f>
        <v>0</v>
      </c>
      <c r="AA181" s="77">
        <f t="shared" si="193"/>
        <v>0</v>
      </c>
      <c r="AB181" s="77">
        <f t="shared" si="193"/>
        <v>0</v>
      </c>
      <c r="AC181" s="78">
        <f t="shared" si="180"/>
        <v>0</v>
      </c>
      <c r="AD181" s="79"/>
      <c r="AE181" s="79"/>
      <c r="AF181" s="79"/>
      <c r="AG181" s="80"/>
      <c r="AH181" s="80"/>
      <c r="AI181" s="80"/>
      <c r="AJ181" s="79"/>
      <c r="AK181" s="79"/>
      <c r="AL181" s="79"/>
      <c r="AM181" s="80"/>
      <c r="AN181" s="80"/>
      <c r="AO181" s="80"/>
      <c r="AP181" s="79"/>
      <c r="AQ181" s="79"/>
      <c r="AR181" s="79"/>
      <c r="AS181" s="80"/>
      <c r="AT181" s="80"/>
      <c r="AU181" s="80"/>
      <c r="AV181" s="79"/>
      <c r="AW181" s="79"/>
      <c r="AX181" s="79"/>
      <c r="AY181" s="80"/>
      <c r="AZ181" s="80"/>
      <c r="BA181" s="80"/>
      <c r="BB181" s="77"/>
      <c r="BC181" s="77"/>
      <c r="BD181" s="77"/>
      <c r="BE181" s="80"/>
      <c r="BF181" s="80"/>
      <c r="BG181" s="80"/>
      <c r="BH181" s="77"/>
      <c r="BI181" s="77"/>
      <c r="BJ181" s="77"/>
      <c r="BK181" s="80"/>
      <c r="BL181" s="80"/>
      <c r="BM181" s="80"/>
      <c r="BN181" s="130"/>
      <c r="BO181" s="81" t="e">
        <f t="shared" si="181"/>
        <v>#DIV/0!</v>
      </c>
    </row>
    <row r="182" spans="1:67" ht="15.75" customHeight="1">
      <c r="A182" s="320"/>
      <c r="B182" s="320"/>
      <c r="C182" s="319"/>
      <c r="D182" s="319"/>
      <c r="E182" s="319"/>
      <c r="F182" s="319" t="s">
        <v>377</v>
      </c>
      <c r="G182" s="319"/>
      <c r="H182" s="319"/>
      <c r="I182" s="504" t="s">
        <v>378</v>
      </c>
      <c r="J182" s="505">
        <v>15</v>
      </c>
      <c r="K182" s="506">
        <f>SUM(K183:K185)</f>
        <v>720</v>
      </c>
      <c r="L182" s="319"/>
      <c r="M182" s="319"/>
      <c r="N182" s="319"/>
      <c r="O182" s="319"/>
      <c r="P182" s="319"/>
      <c r="Q182" s="319"/>
      <c r="R182" s="319"/>
      <c r="S182" s="321"/>
      <c r="T182" s="449"/>
      <c r="U182" s="450"/>
      <c r="V182" s="450"/>
      <c r="W182" s="507"/>
      <c r="X182" s="508"/>
      <c r="Y182" s="451"/>
      <c r="Z182" s="451"/>
      <c r="AA182" s="451"/>
      <c r="AB182" s="451"/>
      <c r="AC182" s="509"/>
      <c r="AD182" s="451"/>
      <c r="AE182" s="451"/>
      <c r="AF182" s="451"/>
      <c r="AG182" s="451"/>
      <c r="AH182" s="451"/>
      <c r="AI182" s="451"/>
      <c r="AJ182" s="451"/>
      <c r="AK182" s="451"/>
      <c r="AL182" s="451"/>
      <c r="AM182" s="451"/>
      <c r="AN182" s="451"/>
      <c r="AO182" s="451"/>
      <c r="AP182" s="451"/>
      <c r="AQ182" s="451"/>
      <c r="AR182" s="451"/>
      <c r="AS182" s="451"/>
      <c r="AT182" s="451"/>
      <c r="AU182" s="451"/>
      <c r="AV182" s="451"/>
      <c r="AW182" s="451"/>
      <c r="AX182" s="451"/>
      <c r="AY182" s="451"/>
      <c r="AZ182" s="451"/>
      <c r="BA182" s="451"/>
      <c r="BB182" s="451"/>
      <c r="BC182" s="451"/>
      <c r="BD182" s="451"/>
      <c r="BE182" s="451"/>
      <c r="BF182" s="451"/>
      <c r="BG182" s="451"/>
      <c r="BH182" s="451"/>
      <c r="BI182" s="451"/>
      <c r="BJ182" s="451"/>
      <c r="BK182" s="451"/>
      <c r="BL182" s="451"/>
      <c r="BM182" s="451"/>
      <c r="BN182" s="319"/>
      <c r="BO182" s="452"/>
    </row>
    <row r="183" spans="1:67" ht="15.75" customHeight="1">
      <c r="A183" s="70">
        <v>54</v>
      </c>
      <c r="B183" s="25"/>
      <c r="C183" s="63"/>
      <c r="D183" s="63"/>
      <c r="E183" s="63"/>
      <c r="F183" s="63" t="s">
        <v>4</v>
      </c>
      <c r="G183" s="63"/>
      <c r="H183" s="63"/>
      <c r="I183" s="471" t="s">
        <v>393</v>
      </c>
      <c r="J183" s="453">
        <v>5</v>
      </c>
      <c r="K183" s="156">
        <f t="shared" ref="K183:K185" si="194">J183*36</f>
        <v>180</v>
      </c>
      <c r="L183" s="313"/>
      <c r="M183" s="313"/>
      <c r="N183" s="313"/>
      <c r="O183" s="313"/>
      <c r="P183" s="70">
        <v>5</v>
      </c>
      <c r="Q183" s="70"/>
      <c r="R183" s="70"/>
      <c r="S183" s="71"/>
      <c r="T183" s="72"/>
      <c r="U183" s="73">
        <v>5</v>
      </c>
      <c r="V183" s="314"/>
      <c r="W183" s="75"/>
      <c r="X183" s="316">
        <f t="shared" ref="X183:X185" si="195">J183/1.5</f>
        <v>3.3333333333333335</v>
      </c>
      <c r="Y183" s="77">
        <f t="shared" ref="Y183:Y185" si="196">SUM(Z183:AB183)</f>
        <v>0</v>
      </c>
      <c r="Z183" s="77">
        <f t="shared" ref="Z183:AB183" si="197">AD183+AG183+AJ183+AM183+AP183+AS183+AV183+AY183+BB183+BE183+BH183+BK183</f>
        <v>0</v>
      </c>
      <c r="AA183" s="77">
        <f t="shared" si="197"/>
        <v>0</v>
      </c>
      <c r="AB183" s="77">
        <f t="shared" si="197"/>
        <v>0</v>
      </c>
      <c r="AC183" s="78">
        <f t="shared" ref="AC183:AC185" si="198">K183-X183</f>
        <v>176.66666666666666</v>
      </c>
      <c r="AD183" s="79"/>
      <c r="AE183" s="79"/>
      <c r="AF183" s="79"/>
      <c r="AG183" s="80"/>
      <c r="AH183" s="80"/>
      <c r="AI183" s="80"/>
      <c r="AJ183" s="79"/>
      <c r="AK183" s="79"/>
      <c r="AL183" s="79"/>
      <c r="AM183" s="80"/>
      <c r="AN183" s="80"/>
      <c r="AO183" s="80"/>
      <c r="AP183" s="79"/>
      <c r="AQ183" s="79"/>
      <c r="AR183" s="79"/>
      <c r="AS183" s="80"/>
      <c r="AT183" s="80"/>
      <c r="AU183" s="80"/>
      <c r="AV183" s="79"/>
      <c r="AW183" s="79"/>
      <c r="AX183" s="79"/>
      <c r="AY183" s="80"/>
      <c r="AZ183" s="80"/>
      <c r="BA183" s="80"/>
      <c r="BB183" s="77"/>
      <c r="BC183" s="77"/>
      <c r="BD183" s="77"/>
      <c r="BE183" s="80"/>
      <c r="BF183" s="80"/>
      <c r="BG183" s="80"/>
      <c r="BH183" s="77"/>
      <c r="BI183" s="77"/>
      <c r="BJ183" s="77"/>
      <c r="BK183" s="80"/>
      <c r="BL183" s="80"/>
      <c r="BM183" s="80"/>
      <c r="BN183" s="130"/>
      <c r="BO183" s="81"/>
    </row>
    <row r="184" spans="1:67" ht="15.75" customHeight="1">
      <c r="A184" s="70">
        <v>55</v>
      </c>
      <c r="B184" s="25"/>
      <c r="C184" s="63"/>
      <c r="D184" s="63"/>
      <c r="E184" s="63"/>
      <c r="F184" s="63" t="s">
        <v>147</v>
      </c>
      <c r="G184" s="63"/>
      <c r="H184" s="63"/>
      <c r="I184" s="471" t="s">
        <v>394</v>
      </c>
      <c r="J184" s="80">
        <v>10</v>
      </c>
      <c r="K184" s="70">
        <f t="shared" si="194"/>
        <v>360</v>
      </c>
      <c r="L184" s="313"/>
      <c r="M184" s="313"/>
      <c r="N184" s="313"/>
      <c r="O184" s="313"/>
      <c r="P184" s="70"/>
      <c r="Q184" s="70">
        <v>10</v>
      </c>
      <c r="R184" s="70"/>
      <c r="S184" s="71"/>
      <c r="T184" s="72"/>
      <c r="U184" s="73">
        <v>6</v>
      </c>
      <c r="V184" s="314"/>
      <c r="W184" s="75"/>
      <c r="X184" s="316">
        <f t="shared" si="195"/>
        <v>6.666666666666667</v>
      </c>
      <c r="Y184" s="77">
        <f t="shared" si="196"/>
        <v>0</v>
      </c>
      <c r="Z184" s="77">
        <f t="shared" ref="Z184:AB184" si="199">AD184+AG184+AJ184+AM184+AP184+AS184+AV184+AY184+BB184+BE184+BH184+BK184</f>
        <v>0</v>
      </c>
      <c r="AA184" s="77">
        <f t="shared" si="199"/>
        <v>0</v>
      </c>
      <c r="AB184" s="77">
        <f t="shared" si="199"/>
        <v>0</v>
      </c>
      <c r="AC184" s="78">
        <f t="shared" si="198"/>
        <v>353.33333333333331</v>
      </c>
      <c r="AD184" s="79">
        <v>0</v>
      </c>
      <c r="AE184" s="79">
        <v>0</v>
      </c>
      <c r="AF184" s="79"/>
      <c r="AG184" s="80">
        <v>0</v>
      </c>
      <c r="AH184" s="80">
        <v>0</v>
      </c>
      <c r="AI184" s="80"/>
      <c r="AJ184" s="79">
        <v>0</v>
      </c>
      <c r="AK184" s="79">
        <v>0</v>
      </c>
      <c r="AL184" s="79"/>
      <c r="AM184" s="80">
        <v>0</v>
      </c>
      <c r="AN184" s="80">
        <v>0</v>
      </c>
      <c r="AO184" s="80"/>
      <c r="AP184" s="79">
        <v>0</v>
      </c>
      <c r="AQ184" s="79">
        <v>0</v>
      </c>
      <c r="AR184" s="79"/>
      <c r="AS184" s="80">
        <v>0</v>
      </c>
      <c r="AT184" s="80">
        <v>0</v>
      </c>
      <c r="AU184" s="80"/>
      <c r="AV184" s="79">
        <v>0</v>
      </c>
      <c r="AW184" s="79">
        <v>0</v>
      </c>
      <c r="AX184" s="79"/>
      <c r="AY184" s="80">
        <v>0</v>
      </c>
      <c r="AZ184" s="80">
        <v>0</v>
      </c>
      <c r="BA184" s="80"/>
      <c r="BB184" s="77"/>
      <c r="BC184" s="77"/>
      <c r="BD184" s="77"/>
      <c r="BE184" s="80"/>
      <c r="BF184" s="80"/>
      <c r="BG184" s="80"/>
      <c r="BH184" s="77"/>
      <c r="BI184" s="77"/>
      <c r="BJ184" s="77"/>
      <c r="BK184" s="80"/>
      <c r="BL184" s="80"/>
      <c r="BM184" s="80"/>
      <c r="BN184" s="130"/>
      <c r="BO184" s="81"/>
    </row>
    <row r="185" spans="1:67" ht="15.75" customHeight="1">
      <c r="A185" s="70">
        <v>56</v>
      </c>
      <c r="B185" s="25"/>
      <c r="C185" s="63"/>
      <c r="D185" s="63"/>
      <c r="E185" s="48" t="s">
        <v>60</v>
      </c>
      <c r="F185" s="63" t="s">
        <v>263</v>
      </c>
      <c r="G185" s="48" t="s">
        <v>60</v>
      </c>
      <c r="H185" s="63"/>
      <c r="I185" s="471" t="s">
        <v>285</v>
      </c>
      <c r="J185" s="80">
        <v>5</v>
      </c>
      <c r="K185" s="70">
        <f t="shared" si="194"/>
        <v>180</v>
      </c>
      <c r="L185" s="313"/>
      <c r="M185" s="313"/>
      <c r="N185" s="313"/>
      <c r="O185" s="313"/>
      <c r="P185" s="313"/>
      <c r="Q185" s="313"/>
      <c r="R185" s="70"/>
      <c r="S185" s="71">
        <v>5</v>
      </c>
      <c r="T185" s="72" t="s">
        <v>286</v>
      </c>
      <c r="U185" s="73">
        <v>8</v>
      </c>
      <c r="V185" s="73"/>
      <c r="W185" s="75" t="s">
        <v>286</v>
      </c>
      <c r="X185" s="316">
        <f t="shared" si="195"/>
        <v>3.3333333333333335</v>
      </c>
      <c r="Y185" s="77">
        <f t="shared" si="196"/>
        <v>0</v>
      </c>
      <c r="Z185" s="77">
        <f t="shared" ref="Z185:AB185" si="200">AD185+AG185+AJ185+AM185+AP185+AS185+AV185+AY185+BB185+BE185+BH185+BK185</f>
        <v>0</v>
      </c>
      <c r="AA185" s="77">
        <f t="shared" si="200"/>
        <v>0</v>
      </c>
      <c r="AB185" s="77">
        <f t="shared" si="200"/>
        <v>0</v>
      </c>
      <c r="AC185" s="78">
        <f t="shared" si="198"/>
        <v>176.66666666666666</v>
      </c>
      <c r="AD185" s="79"/>
      <c r="AE185" s="79"/>
      <c r="AF185" s="79"/>
      <c r="AG185" s="80"/>
      <c r="AH185" s="80"/>
      <c r="AI185" s="80"/>
      <c r="AJ185" s="79"/>
      <c r="AK185" s="79"/>
      <c r="AL185" s="79"/>
      <c r="AM185" s="80"/>
      <c r="AN185" s="80"/>
      <c r="AO185" s="80"/>
      <c r="AP185" s="79"/>
      <c r="AQ185" s="79"/>
      <c r="AR185" s="79"/>
      <c r="AS185" s="80"/>
      <c r="AT185" s="80"/>
      <c r="AU185" s="80"/>
      <c r="AV185" s="79"/>
      <c r="AW185" s="79"/>
      <c r="AX185" s="79"/>
      <c r="AY185" s="80"/>
      <c r="AZ185" s="80"/>
      <c r="BA185" s="80"/>
      <c r="BB185" s="77"/>
      <c r="BC185" s="77"/>
      <c r="BD185" s="77"/>
      <c r="BE185" s="80"/>
      <c r="BF185" s="80"/>
      <c r="BG185" s="80"/>
      <c r="BH185" s="77"/>
      <c r="BI185" s="77"/>
      <c r="BJ185" s="77"/>
      <c r="BK185" s="80"/>
      <c r="BL185" s="80"/>
      <c r="BM185" s="80"/>
      <c r="BN185" s="130"/>
      <c r="BO185" s="81"/>
    </row>
    <row r="186" spans="1:67" ht="15.75" customHeight="1">
      <c r="A186" s="320"/>
      <c r="B186" s="320"/>
      <c r="C186" s="319"/>
      <c r="D186" s="319"/>
      <c r="E186" s="319"/>
      <c r="F186" s="319" t="s">
        <v>381</v>
      </c>
      <c r="G186" s="319"/>
      <c r="H186" s="319"/>
      <c r="I186" s="504" t="s">
        <v>382</v>
      </c>
      <c r="J186" s="505">
        <f t="shared" ref="J186:K186" si="201">SUM(J187)</f>
        <v>6</v>
      </c>
      <c r="K186" s="506">
        <f t="shared" si="201"/>
        <v>216</v>
      </c>
      <c r="L186" s="319"/>
      <c r="M186" s="319"/>
      <c r="N186" s="319"/>
      <c r="O186" s="319"/>
      <c r="P186" s="319"/>
      <c r="Q186" s="319"/>
      <c r="R186" s="319"/>
      <c r="S186" s="321"/>
      <c r="T186" s="449"/>
      <c r="U186" s="450"/>
      <c r="V186" s="450"/>
      <c r="W186" s="507"/>
      <c r="X186" s="508"/>
      <c r="Y186" s="451"/>
      <c r="Z186" s="451"/>
      <c r="AA186" s="451"/>
      <c r="AB186" s="451"/>
      <c r="AC186" s="509"/>
      <c r="AD186" s="451"/>
      <c r="AE186" s="451"/>
      <c r="AF186" s="451"/>
      <c r="AG186" s="451"/>
      <c r="AH186" s="451"/>
      <c r="AI186" s="451"/>
      <c r="AJ186" s="451"/>
      <c r="AK186" s="451"/>
      <c r="AL186" s="451"/>
      <c r="AM186" s="451"/>
      <c r="AN186" s="451"/>
      <c r="AO186" s="451"/>
      <c r="AP186" s="451"/>
      <c r="AQ186" s="451"/>
      <c r="AR186" s="451"/>
      <c r="AS186" s="451"/>
      <c r="AT186" s="451"/>
      <c r="AU186" s="451"/>
      <c r="AV186" s="451"/>
      <c r="AW186" s="451"/>
      <c r="AX186" s="451"/>
      <c r="AY186" s="451"/>
      <c r="AZ186" s="451"/>
      <c r="BA186" s="451"/>
      <c r="BB186" s="451"/>
      <c r="BC186" s="451"/>
      <c r="BD186" s="451"/>
      <c r="BE186" s="451"/>
      <c r="BF186" s="451"/>
      <c r="BG186" s="451"/>
      <c r="BH186" s="451"/>
      <c r="BI186" s="451"/>
      <c r="BJ186" s="451"/>
      <c r="BK186" s="451"/>
      <c r="BL186" s="451"/>
      <c r="BM186" s="451"/>
      <c r="BN186" s="319"/>
      <c r="BO186" s="452"/>
    </row>
    <row r="187" spans="1:67" ht="15.75" customHeight="1">
      <c r="A187" s="70">
        <v>57</v>
      </c>
      <c r="B187" s="25"/>
      <c r="C187" s="63"/>
      <c r="D187" s="63"/>
      <c r="E187" s="48" t="s">
        <v>60</v>
      </c>
      <c r="F187" s="63" t="s">
        <v>3</v>
      </c>
      <c r="G187" s="48" t="s">
        <v>60</v>
      </c>
      <c r="H187" s="63"/>
      <c r="I187" s="471" t="s">
        <v>289</v>
      </c>
      <c r="J187" s="80">
        <f>L187+M187+N187+O187+P187+Q187+R187+S187</f>
        <v>6</v>
      </c>
      <c r="K187" s="70">
        <f t="shared" ref="K187:K188" si="202">J187*36</f>
        <v>216</v>
      </c>
      <c r="L187" s="70"/>
      <c r="M187" s="70"/>
      <c r="N187" s="70"/>
      <c r="O187" s="70"/>
      <c r="P187" s="70"/>
      <c r="Q187" s="70"/>
      <c r="R187" s="70"/>
      <c r="S187" s="71">
        <v>6</v>
      </c>
      <c r="T187" s="346"/>
      <c r="U187" s="347"/>
      <c r="V187" s="347" t="s">
        <v>286</v>
      </c>
      <c r="W187" s="349" t="s">
        <v>286</v>
      </c>
      <c r="X187" s="76">
        <f>J187</f>
        <v>6</v>
      </c>
      <c r="Y187" s="77">
        <f>SUM(Z187:AB187)</f>
        <v>0</v>
      </c>
      <c r="Z187" s="77">
        <f t="shared" ref="Z187:AB187" si="203">AD187+AG187+AJ187+AM187+AP187+AS187+AV187+AY187+BB187+BE187+BH187+BK187</f>
        <v>0</v>
      </c>
      <c r="AA187" s="77">
        <f t="shared" si="203"/>
        <v>0</v>
      </c>
      <c r="AB187" s="77">
        <f t="shared" si="203"/>
        <v>0</v>
      </c>
      <c r="AC187" s="78">
        <f>K187-X187</f>
        <v>210</v>
      </c>
      <c r="AD187" s="79">
        <v>0</v>
      </c>
      <c r="AE187" s="79">
        <v>0</v>
      </c>
      <c r="AF187" s="79"/>
      <c r="AG187" s="80">
        <v>0</v>
      </c>
      <c r="AH187" s="80">
        <v>0</v>
      </c>
      <c r="AI187" s="80"/>
      <c r="AJ187" s="79">
        <v>0</v>
      </c>
      <c r="AK187" s="79">
        <v>0</v>
      </c>
      <c r="AL187" s="79"/>
      <c r="AM187" s="80">
        <v>0</v>
      </c>
      <c r="AN187" s="80">
        <v>0</v>
      </c>
      <c r="AO187" s="80"/>
      <c r="AP187" s="79">
        <v>0</v>
      </c>
      <c r="AQ187" s="79">
        <v>0</v>
      </c>
      <c r="AR187" s="79"/>
      <c r="AS187" s="80">
        <v>0</v>
      </c>
      <c r="AT187" s="80">
        <v>0</v>
      </c>
      <c r="AU187" s="80"/>
      <c r="AV187" s="79">
        <v>0</v>
      </c>
      <c r="AW187" s="79">
        <v>0</v>
      </c>
      <c r="AX187" s="79"/>
      <c r="AY187" s="80">
        <v>0</v>
      </c>
      <c r="AZ187" s="80">
        <v>0</v>
      </c>
      <c r="BA187" s="80"/>
      <c r="BB187" s="77"/>
      <c r="BC187" s="77"/>
      <c r="BD187" s="77"/>
      <c r="BE187" s="80"/>
      <c r="BF187" s="80"/>
      <c r="BG187" s="80"/>
      <c r="BH187" s="77"/>
      <c r="BI187" s="77"/>
      <c r="BJ187" s="77"/>
      <c r="BK187" s="80"/>
      <c r="BL187" s="80"/>
      <c r="BM187" s="80"/>
      <c r="BN187" s="130"/>
      <c r="BO187" s="81">
        <f>Y187/K187*100</f>
        <v>0</v>
      </c>
    </row>
    <row r="188" spans="1:67" ht="15.75" customHeight="1">
      <c r="A188" s="25"/>
      <c r="B188" s="25"/>
      <c r="C188" s="25"/>
      <c r="D188" s="25"/>
      <c r="E188" s="25"/>
      <c r="F188" s="25"/>
      <c r="G188" s="25"/>
      <c r="H188" s="25"/>
      <c r="I188" s="25"/>
      <c r="J188" s="458">
        <f>SUM(J2+J35+J182+J186)</f>
        <v>84</v>
      </c>
      <c r="K188" s="458">
        <f t="shared" si="202"/>
        <v>3024</v>
      </c>
      <c r="L188" s="25"/>
      <c r="M188" s="25"/>
      <c r="N188" s="25"/>
      <c r="O188" s="25"/>
      <c r="P188" s="25"/>
      <c r="Q188" s="25"/>
      <c r="R188" s="25"/>
      <c r="S188" s="25"/>
      <c r="T188" s="151"/>
      <c r="U188" s="151"/>
      <c r="V188" s="151"/>
      <c r="W188" s="151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25"/>
      <c r="AK188" s="25"/>
      <c r="AL188" s="25"/>
      <c r="AM188" s="25"/>
      <c r="AN188" s="25"/>
      <c r="AO188" s="25"/>
      <c r="AP188" s="25"/>
      <c r="AQ188" s="25"/>
      <c r="AR188" s="25"/>
      <c r="AS188" s="25"/>
      <c r="AT188" s="25"/>
      <c r="AU188" s="25"/>
      <c r="AV188" s="25"/>
      <c r="AW188" s="25"/>
      <c r="AX188" s="25"/>
      <c r="AY188" s="25"/>
      <c r="AZ188" s="25"/>
      <c r="BA188" s="25"/>
      <c r="BB188" s="25"/>
      <c r="BC188" s="25"/>
      <c r="BD188" s="25"/>
      <c r="BE188" s="25"/>
      <c r="BF188" s="25"/>
      <c r="BG188" s="25"/>
      <c r="BH188" s="25"/>
      <c r="BI188" s="25"/>
      <c r="BJ188" s="25"/>
      <c r="BK188" s="25"/>
      <c r="BL188" s="25"/>
      <c r="BM188" s="25"/>
      <c r="BN188" s="25"/>
      <c r="BO188" s="25"/>
    </row>
    <row r="189" spans="1:67" ht="15.75" customHeight="1"/>
    <row r="190" spans="1:67" ht="15.75" customHeight="1"/>
    <row r="191" spans="1:67" ht="15.75" customHeight="1"/>
    <row r="192" spans="1:67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0">
    <mergeCell ref="BD44:BD54"/>
    <mergeCell ref="BE44:BE54"/>
    <mergeCell ref="BF44:BF54"/>
    <mergeCell ref="BN44:BN54"/>
    <mergeCell ref="BO44:BO54"/>
    <mergeCell ref="BG44:BG54"/>
    <mergeCell ref="BH44:BH54"/>
    <mergeCell ref="BI44:BI54"/>
    <mergeCell ref="BJ44:BJ54"/>
    <mergeCell ref="BK44:BK54"/>
    <mergeCell ref="BL44:BL54"/>
    <mergeCell ref="BM44:BM54"/>
    <mergeCell ref="AU44:AU54"/>
    <mergeCell ref="AV44:AV54"/>
    <mergeCell ref="AW44:AW54"/>
    <mergeCell ref="AX44:AX54"/>
    <mergeCell ref="AY44:AY54"/>
    <mergeCell ref="AZ44:AZ54"/>
    <mergeCell ref="BA44:BA54"/>
    <mergeCell ref="BB44:BB54"/>
    <mergeCell ref="BC44:BC54"/>
    <mergeCell ref="AL44:AL54"/>
    <mergeCell ref="AM44:AM54"/>
    <mergeCell ref="AN44:AN54"/>
    <mergeCell ref="AO44:AO54"/>
    <mergeCell ref="AP44:AP54"/>
    <mergeCell ref="AQ44:AQ54"/>
    <mergeCell ref="AR44:AR54"/>
    <mergeCell ref="AS44:AS54"/>
    <mergeCell ref="AT44:AT54"/>
    <mergeCell ref="BD27:BD28"/>
    <mergeCell ref="BE27:BE28"/>
    <mergeCell ref="BF27:BF28"/>
    <mergeCell ref="BN27:BN28"/>
    <mergeCell ref="BO27:BO28"/>
    <mergeCell ref="BG27:BG28"/>
    <mergeCell ref="BH27:BH28"/>
    <mergeCell ref="BI27:BI28"/>
    <mergeCell ref="BJ27:BJ28"/>
    <mergeCell ref="BK27:BK28"/>
    <mergeCell ref="BL27:BL28"/>
    <mergeCell ref="BM27:BM28"/>
    <mergeCell ref="AU27:AU28"/>
    <mergeCell ref="AV27:AV28"/>
    <mergeCell ref="AW27:AW28"/>
    <mergeCell ref="AX27:AX28"/>
    <mergeCell ref="AY27:AY28"/>
    <mergeCell ref="AZ27:AZ28"/>
    <mergeCell ref="BA27:BA28"/>
    <mergeCell ref="BB27:BB28"/>
    <mergeCell ref="BC27:BC28"/>
    <mergeCell ref="AL27:AL28"/>
    <mergeCell ref="AM27:AM28"/>
    <mergeCell ref="AN27:AN28"/>
    <mergeCell ref="AO27:AO28"/>
    <mergeCell ref="AP27:AP28"/>
    <mergeCell ref="AQ27:AQ28"/>
    <mergeCell ref="AR27:AR28"/>
    <mergeCell ref="AS27:AS28"/>
    <mergeCell ref="AT27:AT28"/>
    <mergeCell ref="BA25:BA26"/>
    <mergeCell ref="BB25:BB26"/>
    <mergeCell ref="BC25:BC26"/>
    <mergeCell ref="BD25:BD26"/>
    <mergeCell ref="BE25:BE26"/>
    <mergeCell ref="BM25:BM26"/>
    <mergeCell ref="BN25:BN26"/>
    <mergeCell ref="BO25:BO26"/>
    <mergeCell ref="BF25:BF26"/>
    <mergeCell ref="BG25:BG26"/>
    <mergeCell ref="BH25:BH26"/>
    <mergeCell ref="BI25:BI26"/>
    <mergeCell ref="BJ25:BJ26"/>
    <mergeCell ref="BK25:BK26"/>
    <mergeCell ref="BL25:BL26"/>
    <mergeCell ref="AR25:AR26"/>
    <mergeCell ref="AS25:AS26"/>
    <mergeCell ref="AT25:AT26"/>
    <mergeCell ref="AU25:AU26"/>
    <mergeCell ref="AV25:AV26"/>
    <mergeCell ref="AW25:AW26"/>
    <mergeCell ref="AX25:AX26"/>
    <mergeCell ref="AY25:AY26"/>
    <mergeCell ref="AZ25:AZ26"/>
    <mergeCell ref="AG25:AG26"/>
    <mergeCell ref="AH25:AH26"/>
    <mergeCell ref="Z25:Z26"/>
    <mergeCell ref="AA25:AA26"/>
    <mergeCell ref="AB25:AB26"/>
    <mergeCell ref="AC25:AC26"/>
    <mergeCell ref="AD25:AD26"/>
    <mergeCell ref="AE25:AE26"/>
    <mergeCell ref="AF25:AF26"/>
    <mergeCell ref="BB23:BB24"/>
    <mergeCell ref="BC23:BC24"/>
    <mergeCell ref="BD23:BD24"/>
    <mergeCell ref="BE23:BE24"/>
    <mergeCell ref="BF23:BF24"/>
    <mergeCell ref="BN23:BN24"/>
    <mergeCell ref="BO23:BO24"/>
    <mergeCell ref="BG23:BG24"/>
    <mergeCell ref="BH23:BH24"/>
    <mergeCell ref="BI23:BI24"/>
    <mergeCell ref="BJ23:BJ24"/>
    <mergeCell ref="BK23:BK24"/>
    <mergeCell ref="BL23:BL24"/>
    <mergeCell ref="BM23:BM24"/>
    <mergeCell ref="D4:D9"/>
    <mergeCell ref="E4:E9"/>
    <mergeCell ref="F4:F9"/>
    <mergeCell ref="G4:G9"/>
    <mergeCell ref="J4:J9"/>
    <mergeCell ref="K4:K9"/>
    <mergeCell ref="L4:L9"/>
    <mergeCell ref="AZ23:AZ24"/>
    <mergeCell ref="BA23:BA24"/>
    <mergeCell ref="AT4:AT9"/>
    <mergeCell ref="AU4:AU9"/>
    <mergeCell ref="AV4:AV9"/>
    <mergeCell ref="AW4:AW9"/>
    <mergeCell ref="AX4:AX9"/>
    <mergeCell ref="AY4:AY9"/>
    <mergeCell ref="AZ4:AZ9"/>
    <mergeCell ref="BA4:BA9"/>
    <mergeCell ref="AB4:AB9"/>
    <mergeCell ref="AC4:AC9"/>
    <mergeCell ref="AD4:AD9"/>
    <mergeCell ref="AE4:AE9"/>
    <mergeCell ref="AF4:AF9"/>
    <mergeCell ref="AG4:AG9"/>
    <mergeCell ref="AH4:AH9"/>
    <mergeCell ref="AI4:AI9"/>
    <mergeCell ref="AJ4:AJ9"/>
    <mergeCell ref="BL4:BL9"/>
    <mergeCell ref="BM4:BM9"/>
    <mergeCell ref="BN4:BN9"/>
    <mergeCell ref="BO4:BO9"/>
    <mergeCell ref="BC4:BC9"/>
    <mergeCell ref="BD4:BD9"/>
    <mergeCell ref="BE4:BE9"/>
    <mergeCell ref="BF4:BF9"/>
    <mergeCell ref="BG4:BG9"/>
    <mergeCell ref="BH4:BH9"/>
    <mergeCell ref="BI4:BI9"/>
    <mergeCell ref="BB4:BB9"/>
    <mergeCell ref="AK4:AK9"/>
    <mergeCell ref="AL4:AL9"/>
    <mergeCell ref="AM4:AM9"/>
    <mergeCell ref="AN4:AN9"/>
    <mergeCell ref="AO4:AO9"/>
    <mergeCell ref="AP4:AP9"/>
    <mergeCell ref="AQ4:AQ9"/>
    <mergeCell ref="AR4:AR9"/>
    <mergeCell ref="AS4:AS9"/>
    <mergeCell ref="J79:J81"/>
    <mergeCell ref="K79:K81"/>
    <mergeCell ref="L79:L81"/>
    <mergeCell ref="M79:M81"/>
    <mergeCell ref="N79:N81"/>
    <mergeCell ref="O79:O81"/>
    <mergeCell ref="P79:P81"/>
    <mergeCell ref="BJ4:BJ9"/>
    <mergeCell ref="BK4:BK9"/>
    <mergeCell ref="M4:M9"/>
    <mergeCell ref="N4:N9"/>
    <mergeCell ref="O4:O9"/>
    <mergeCell ref="P4:P9"/>
    <mergeCell ref="Q4:Q9"/>
    <mergeCell ref="R4:R9"/>
    <mergeCell ref="S4:S9"/>
    <mergeCell ref="T4:T9"/>
    <mergeCell ref="U4:U9"/>
    <mergeCell ref="V4:V9"/>
    <mergeCell ref="W4:W9"/>
    <mergeCell ref="X4:X9"/>
    <mergeCell ref="Y4:Y9"/>
    <mergeCell ref="Z4:Z9"/>
    <mergeCell ref="AA4:AA9"/>
    <mergeCell ref="AS77:AS78"/>
    <mergeCell ref="AT77:AT78"/>
    <mergeCell ref="AU77:AU78"/>
    <mergeCell ref="AV77:AV78"/>
    <mergeCell ref="AW77:AW78"/>
    <mergeCell ref="AX77:AX78"/>
    <mergeCell ref="AY77:AY78"/>
    <mergeCell ref="Q79:Q81"/>
    <mergeCell ref="R79:R81"/>
    <mergeCell ref="S79:S81"/>
    <mergeCell ref="T79:T81"/>
    <mergeCell ref="U79:U81"/>
    <mergeCell ref="V79:V81"/>
    <mergeCell ref="W79:W81"/>
    <mergeCell ref="AJ77:AJ78"/>
    <mergeCell ref="AK77:AK78"/>
    <mergeCell ref="AL77:AL78"/>
    <mergeCell ref="AM77:AM78"/>
    <mergeCell ref="AN77:AN78"/>
    <mergeCell ref="AO77:AO78"/>
    <mergeCell ref="AP77:AP78"/>
    <mergeCell ref="AQ77:AQ78"/>
    <mergeCell ref="AR77:AR78"/>
    <mergeCell ref="AA77:AA78"/>
    <mergeCell ref="AB77:AB78"/>
    <mergeCell ref="AC77:AC78"/>
    <mergeCell ref="AD77:AD78"/>
    <mergeCell ref="AE77:AE78"/>
    <mergeCell ref="AF77:AF78"/>
    <mergeCell ref="AG77:AG78"/>
    <mergeCell ref="AH77:AH78"/>
    <mergeCell ref="AI77:AI78"/>
    <mergeCell ref="R77:R78"/>
    <mergeCell ref="S77:S78"/>
    <mergeCell ref="T77:T78"/>
    <mergeCell ref="U77:U78"/>
    <mergeCell ref="V77:V78"/>
    <mergeCell ref="W77:W78"/>
    <mergeCell ref="X77:X78"/>
    <mergeCell ref="Y77:Y78"/>
    <mergeCell ref="Z77:Z78"/>
    <mergeCell ref="Q82:Q86"/>
    <mergeCell ref="R82:R86"/>
    <mergeCell ref="S82:S86"/>
    <mergeCell ref="T82:T86"/>
    <mergeCell ref="U82:U86"/>
    <mergeCell ref="V82:V86"/>
    <mergeCell ref="W82:W86"/>
    <mergeCell ref="J82:J86"/>
    <mergeCell ref="K82:K86"/>
    <mergeCell ref="L82:L86"/>
    <mergeCell ref="M82:M86"/>
    <mergeCell ref="N82:N86"/>
    <mergeCell ref="O82:O86"/>
    <mergeCell ref="P82:P86"/>
    <mergeCell ref="A79:A81"/>
    <mergeCell ref="B79:B81"/>
    <mergeCell ref="C79:C81"/>
    <mergeCell ref="D79:D81"/>
    <mergeCell ref="E79:E81"/>
    <mergeCell ref="F79:F81"/>
    <mergeCell ref="G79:G81"/>
    <mergeCell ref="A82:A86"/>
    <mergeCell ref="B82:B86"/>
    <mergeCell ref="C82:C86"/>
    <mergeCell ref="D82:D86"/>
    <mergeCell ref="E82:E86"/>
    <mergeCell ref="F82:F86"/>
    <mergeCell ref="G82:G86"/>
    <mergeCell ref="BB77:BB78"/>
    <mergeCell ref="BC77:BC78"/>
    <mergeCell ref="BD77:BD78"/>
    <mergeCell ref="BE77:BE78"/>
    <mergeCell ref="BF77:BF78"/>
    <mergeCell ref="BN77:BN78"/>
    <mergeCell ref="BO77:BO78"/>
    <mergeCell ref="BG77:BG78"/>
    <mergeCell ref="BH77:BH78"/>
    <mergeCell ref="BI77:BI78"/>
    <mergeCell ref="BJ77:BJ78"/>
    <mergeCell ref="BK77:BK78"/>
    <mergeCell ref="BL77:BL78"/>
    <mergeCell ref="BM77:BM78"/>
    <mergeCell ref="A71:A75"/>
    <mergeCell ref="B71:B75"/>
    <mergeCell ref="C71:C75"/>
    <mergeCell ref="D71:D75"/>
    <mergeCell ref="E71:E75"/>
    <mergeCell ref="F71:F75"/>
    <mergeCell ref="G71:G75"/>
    <mergeCell ref="AZ77:AZ78"/>
    <mergeCell ref="BA77:BA78"/>
    <mergeCell ref="A77:A78"/>
    <mergeCell ref="B77:B78"/>
    <mergeCell ref="C77:C78"/>
    <mergeCell ref="D77:D78"/>
    <mergeCell ref="E77:E78"/>
    <mergeCell ref="F77:F78"/>
    <mergeCell ref="G77:G78"/>
    <mergeCell ref="J77:J78"/>
    <mergeCell ref="K77:K78"/>
    <mergeCell ref="L77:L78"/>
    <mergeCell ref="M77:M78"/>
    <mergeCell ref="N77:N78"/>
    <mergeCell ref="O77:O78"/>
    <mergeCell ref="P77:P78"/>
    <mergeCell ref="Q77:Q78"/>
    <mergeCell ref="AW71:AW75"/>
    <mergeCell ref="AX71:AX75"/>
    <mergeCell ref="AY71:AY75"/>
    <mergeCell ref="AZ71:AZ75"/>
    <mergeCell ref="BA71:BA75"/>
    <mergeCell ref="BB71:BB75"/>
    <mergeCell ref="BC71:BC75"/>
    <mergeCell ref="BD71:BD75"/>
    <mergeCell ref="BE71:BE75"/>
    <mergeCell ref="AN71:AN75"/>
    <mergeCell ref="AO71:AO75"/>
    <mergeCell ref="AP71:AP75"/>
    <mergeCell ref="AQ71:AQ75"/>
    <mergeCell ref="AR71:AR75"/>
    <mergeCell ref="AS71:AS75"/>
    <mergeCell ref="AT71:AT75"/>
    <mergeCell ref="AU71:AU75"/>
    <mergeCell ref="AV71:AV75"/>
    <mergeCell ref="AE71:AE75"/>
    <mergeCell ref="AF71:AF75"/>
    <mergeCell ref="AG71:AG75"/>
    <mergeCell ref="AH71:AH75"/>
    <mergeCell ref="AI71:AI75"/>
    <mergeCell ref="AJ71:AJ75"/>
    <mergeCell ref="AK71:AK75"/>
    <mergeCell ref="AL71:AL75"/>
    <mergeCell ref="AM71:AM75"/>
    <mergeCell ref="BN71:BN75"/>
    <mergeCell ref="BO71:BO75"/>
    <mergeCell ref="BF71:BF75"/>
    <mergeCell ref="BG71:BG75"/>
    <mergeCell ref="BH71:BH75"/>
    <mergeCell ref="BI71:BI75"/>
    <mergeCell ref="BJ71:BJ75"/>
    <mergeCell ref="BK71:BK75"/>
    <mergeCell ref="BL71:BL75"/>
    <mergeCell ref="AK44:AK54"/>
    <mergeCell ref="A44:A54"/>
    <mergeCell ref="B44:B54"/>
    <mergeCell ref="C44:C54"/>
    <mergeCell ref="D44:D54"/>
    <mergeCell ref="E44:E54"/>
    <mergeCell ref="F44:F54"/>
    <mergeCell ref="G44:G54"/>
    <mergeCell ref="BM71:BM75"/>
    <mergeCell ref="J71:J75"/>
    <mergeCell ref="K71:K75"/>
    <mergeCell ref="L71:L75"/>
    <mergeCell ref="M71:M75"/>
    <mergeCell ref="N71:N75"/>
    <mergeCell ref="O71:O75"/>
    <mergeCell ref="P71:P75"/>
    <mergeCell ref="Q71:Q75"/>
    <mergeCell ref="R71:R75"/>
    <mergeCell ref="S71:S75"/>
    <mergeCell ref="T71:T75"/>
    <mergeCell ref="U71:U75"/>
    <mergeCell ref="V71:V75"/>
    <mergeCell ref="W71:W75"/>
    <mergeCell ref="AD71:AD75"/>
    <mergeCell ref="AB44:AB54"/>
    <mergeCell ref="AC44:AC54"/>
    <mergeCell ref="AD44:AD54"/>
    <mergeCell ref="AE44:AE54"/>
    <mergeCell ref="AF44:AF54"/>
    <mergeCell ref="AG44:AG54"/>
    <mergeCell ref="AH44:AH54"/>
    <mergeCell ref="AI44:AI54"/>
    <mergeCell ref="AJ44:AJ54"/>
    <mergeCell ref="S44:S54"/>
    <mergeCell ref="T44:T54"/>
    <mergeCell ref="U44:U54"/>
    <mergeCell ref="V44:V54"/>
    <mergeCell ref="W44:W54"/>
    <mergeCell ref="X44:X54"/>
    <mergeCell ref="Y44:Y54"/>
    <mergeCell ref="Z44:Z54"/>
    <mergeCell ref="AA44:AA54"/>
    <mergeCell ref="J44:J54"/>
    <mergeCell ref="K44:K54"/>
    <mergeCell ref="L44:L54"/>
    <mergeCell ref="M44:M54"/>
    <mergeCell ref="N44:N54"/>
    <mergeCell ref="O44:O54"/>
    <mergeCell ref="P44:P54"/>
    <mergeCell ref="Q44:Q54"/>
    <mergeCell ref="R44:R54"/>
    <mergeCell ref="X25:X26"/>
    <mergeCell ref="Y25:Y26"/>
    <mergeCell ref="Q25:Q26"/>
    <mergeCell ref="R25:R26"/>
    <mergeCell ref="S25:S26"/>
    <mergeCell ref="T25:T26"/>
    <mergeCell ref="U25:U26"/>
    <mergeCell ref="V25:V26"/>
    <mergeCell ref="W25:W26"/>
    <mergeCell ref="AK27:AK28"/>
    <mergeCell ref="B30:B31"/>
    <mergeCell ref="B33:B34"/>
    <mergeCell ref="A27:A28"/>
    <mergeCell ref="B27:B28"/>
    <mergeCell ref="C27:C28"/>
    <mergeCell ref="D27:D28"/>
    <mergeCell ref="E27:E28"/>
    <mergeCell ref="F27:F28"/>
    <mergeCell ref="G27:G28"/>
    <mergeCell ref="AB27:AB28"/>
    <mergeCell ref="AC27:AC28"/>
    <mergeCell ref="AD27:AD28"/>
    <mergeCell ref="AE27:AE28"/>
    <mergeCell ref="AF27:AF28"/>
    <mergeCell ref="AG27:AG28"/>
    <mergeCell ref="AH27:AH28"/>
    <mergeCell ref="AI27:AI28"/>
    <mergeCell ref="AJ27:AJ28"/>
    <mergeCell ref="S27:S28"/>
    <mergeCell ref="T27:T28"/>
    <mergeCell ref="U27:U28"/>
    <mergeCell ref="V27:V28"/>
    <mergeCell ref="W27:W28"/>
    <mergeCell ref="X27:X28"/>
    <mergeCell ref="Y27:Y28"/>
    <mergeCell ref="Z27:Z28"/>
    <mergeCell ref="AA27:AA28"/>
    <mergeCell ref="J27:J28"/>
    <mergeCell ref="K27:K28"/>
    <mergeCell ref="L27:L28"/>
    <mergeCell ref="M27:M28"/>
    <mergeCell ref="N27:N28"/>
    <mergeCell ref="O27:O28"/>
    <mergeCell ref="P27:P28"/>
    <mergeCell ref="Q27:Q28"/>
    <mergeCell ref="R27:R28"/>
    <mergeCell ref="A23:A24"/>
    <mergeCell ref="B23:B24"/>
    <mergeCell ref="C23:C24"/>
    <mergeCell ref="D23:D24"/>
    <mergeCell ref="E23:E24"/>
    <mergeCell ref="F23:F24"/>
    <mergeCell ref="G23:G24"/>
    <mergeCell ref="A25:A26"/>
    <mergeCell ref="B25:B26"/>
    <mergeCell ref="C25:C26"/>
    <mergeCell ref="D25:D26"/>
    <mergeCell ref="E25:E26"/>
    <mergeCell ref="F25:F26"/>
    <mergeCell ref="G25:G26"/>
    <mergeCell ref="AW23:AW24"/>
    <mergeCell ref="AX23:AX24"/>
    <mergeCell ref="AY23:AY24"/>
    <mergeCell ref="J25:J26"/>
    <mergeCell ref="K25:K26"/>
    <mergeCell ref="L25:L26"/>
    <mergeCell ref="M25:M26"/>
    <mergeCell ref="N25:N26"/>
    <mergeCell ref="O25:O26"/>
    <mergeCell ref="P25:P26"/>
    <mergeCell ref="X23:X24"/>
    <mergeCell ref="Y23:Y24"/>
    <mergeCell ref="Z23:Z24"/>
    <mergeCell ref="AA23:AA24"/>
    <mergeCell ref="AB23:AB24"/>
    <mergeCell ref="AC23:AC24"/>
    <mergeCell ref="AD23:AD24"/>
    <mergeCell ref="AE23:AE24"/>
    <mergeCell ref="AF23:AF24"/>
    <mergeCell ref="AG23:AG24"/>
    <mergeCell ref="AH23:AH24"/>
    <mergeCell ref="AI23:AI24"/>
    <mergeCell ref="AJ23:AJ24"/>
    <mergeCell ref="AK23:AK24"/>
    <mergeCell ref="S23:S24"/>
    <mergeCell ref="T23:T24"/>
    <mergeCell ref="U23:U24"/>
    <mergeCell ref="V23:V24"/>
    <mergeCell ref="W23:W24"/>
    <mergeCell ref="AS23:AS24"/>
    <mergeCell ref="AT23:AT24"/>
    <mergeCell ref="AU23:AU24"/>
    <mergeCell ref="AV23:AV24"/>
    <mergeCell ref="AL23:AL24"/>
    <mergeCell ref="AM23:AM24"/>
    <mergeCell ref="AN23:AN24"/>
    <mergeCell ref="AO23:AO24"/>
    <mergeCell ref="AP23:AP24"/>
    <mergeCell ref="AQ23:AQ24"/>
    <mergeCell ref="AR23:AR24"/>
    <mergeCell ref="J23:J24"/>
    <mergeCell ref="K23:K24"/>
    <mergeCell ref="L23:L24"/>
    <mergeCell ref="M23:M24"/>
    <mergeCell ref="N23:N24"/>
    <mergeCell ref="O23:O24"/>
    <mergeCell ref="P23:P24"/>
    <mergeCell ref="Q23:Q24"/>
    <mergeCell ref="R23:R24"/>
    <mergeCell ref="AP25:AP26"/>
    <mergeCell ref="AQ25:AQ26"/>
    <mergeCell ref="AI25:AI26"/>
    <mergeCell ref="AJ25:AJ26"/>
    <mergeCell ref="AK25:AK26"/>
    <mergeCell ref="AL25:AL26"/>
    <mergeCell ref="AM25:AM26"/>
    <mergeCell ref="AN25:AN26"/>
    <mergeCell ref="AO25:AO26"/>
  </mergeCells>
  <conditionalFormatting sqref="U11:U14 U20 U22:U23 U27 U32:U34 U43:U58 U64 U77 U79 U90 U102 U104:U120 U136:U148 U150:U162 U164:U176 U182">
    <cfRule type="expression" dxfId="575" priority="1" stopIfTrue="1">
      <formula>AND(INDEX($M11:$T11,1,$V11)=0, $V11&gt;0)</formula>
    </cfRule>
  </conditionalFormatting>
  <conditionalFormatting sqref="W11:W14 W20 W22:W23 W27 W32:W34 W43:W58 W64 W77 W79 W90 W102 W104:W120 W136:W148 W150:W162 W164:W176 W182">
    <cfRule type="expression" dxfId="574" priority="2" stopIfTrue="1">
      <formula>AND(INDEX($M11:$T11,1,$X11)=0, $X11&gt;0)</formula>
    </cfRule>
  </conditionalFormatting>
  <conditionalFormatting sqref="AD11:AF14 AD17:AF17 AD20:AF20 AD22:AF23 AD27:AF27 AD32:AF34 AD43:AF58 AD64:AF64 AD76:AF77 AD79:AF81 AD86:AF86 AD90:AF90 AD102:AF102 AD104:AF106">
    <cfRule type="expression" dxfId="573" priority="3">
      <formula>AND(NOT(ISBLANK($M11)),ISBLANK($AE11),ISBLANK($AF11),ISBLANK($AG11))</formula>
    </cfRule>
  </conditionalFormatting>
  <conditionalFormatting sqref="AG11:AI14 AG17:AI17 AG20:AI20 AG22:AI23 AG27:AI27 AG32:AI34 AG43:AI58 AG64:AI64 AG76:AI77 AG79:AI81 AG86:AI86 AG90:AI90 AG102:AI102 AG104:AI106">
    <cfRule type="expression" dxfId="572" priority="4">
      <formula>AND(NOT(ISBLANK($N11)),ISBLANK($AH11),ISBLANK($AI11),ISBLANK($AJ11))</formula>
    </cfRule>
  </conditionalFormatting>
  <conditionalFormatting sqref="AJ11:AL14 AJ17:AL17 AJ20:AL20 AJ22:AL23 AJ27:AL27 AJ32:AL34 AJ43:AL58 AJ64:AL64 AJ76:AL77 AJ79:AL81 AJ86:AL86 AJ90:AL90 AJ102:AL102 AJ104:AL106">
    <cfRule type="expression" dxfId="571" priority="5">
      <formula>AND(NOT(ISBLANK($O11)),ISBLANK($AK11),ISBLANK($AL11),ISBLANK($AM11))</formula>
    </cfRule>
  </conditionalFormatting>
  <conditionalFormatting sqref="AM11:AO14 AM17:AO17 AM20:AO20 AM22:AO23 AM32:AO34 AM43:AO58 AM64:AO64 AM77:AO77 AM79:AO81 AM86:AO86 AM90:AO90 AM102:AO102 AM104:AO106">
    <cfRule type="expression" dxfId="570" priority="6">
      <formula>AND(NOT(ISBLANK($P11)),ISBLANK($AN11),ISBLANK($AO11),ISBLANK($AP11))</formula>
    </cfRule>
  </conditionalFormatting>
  <conditionalFormatting sqref="AP11:AR14 AP17:AR17 AP20:AR20 AP22:AR23 AP27:AR27 AP32:AR34 AP43:AR58 AP64:AR64 AP77:AR77 AP79:AR81 AP86:AR86 AP90:AR90 AP102:AR102 AP104:AR106">
    <cfRule type="expression" dxfId="569" priority="7">
      <formula>AND(NOT(ISBLANK($Q11)),ISBLANK($AQ11),ISBLANK($AR11),ISBLANK($AS11))</formula>
    </cfRule>
  </conditionalFormatting>
  <conditionalFormatting sqref="AS11:AU14 AS17:AU17 AS20:AU20 AS22:AU23 AS27:AU27 AS32:AU34 AS43:AU58 AS64:AU64 AS77:AU77 AS79:AU81 AS86:AU86 AS90:AU90 AS102:AU102 AS104:AU106">
    <cfRule type="expression" dxfId="568" priority="8">
      <formula>AND(NOT(ISBLANK($R11)),ISBLANK($AT11),ISBLANK($AU11),ISBLANK($AV11))</formula>
    </cfRule>
  </conditionalFormatting>
  <conditionalFormatting sqref="AV11:AX14 AV17:AX17 AV20:AX20 AV22:AX23 AV27:AX27 AV32:AX34 AV43:AX58 AV64:AX64 AV77:AX77 AV79:AX81 AV86:AX86 AV90:AX90 AV102:AX102 AV104:AX106">
    <cfRule type="expression" dxfId="567" priority="9">
      <formula>AND(NOT(ISBLANK($S11)),ISBLANK($AW11),ISBLANK($AX11),ISBLANK($AY11))</formula>
    </cfRule>
  </conditionalFormatting>
  <conditionalFormatting sqref="AY11:BA14 AY17:BA17 AY20:BA20 AY22:BA23 AY27:BA27 AY32:BA34 AY43:BA58 AY64:BA64 AY77:BA77 AY79:BA81 AY86:BA86 AY90:BA90 AY102:BA102 AY104:BA106">
    <cfRule type="expression" dxfId="566" priority="10">
      <formula>AND(NOT(ISBLANK($T11)),ISBLANK($AZ11),ISBLANK($BA11),ISBLANK($BB11))</formula>
    </cfRule>
  </conditionalFormatting>
  <conditionalFormatting sqref="W11:W14 W17 W20 W22:W23 W32:W34 W43:W58 W64 W77 W79 W90 W102 W104:W106">
    <cfRule type="expression" dxfId="565" priority="11">
      <formula>AND(NOT(ISBLANK($X11)),ISBLANK($U11),ISBLANK($V11),ISBLANK($W11))</formula>
    </cfRule>
  </conditionalFormatting>
  <conditionalFormatting sqref="AC3 AC32:AC34">
    <cfRule type="expression" dxfId="564" priority="12">
      <formula>"&lt;=0.5*$E$17"</formula>
    </cfRule>
  </conditionalFormatting>
  <conditionalFormatting sqref="AC3 AC32:AC34">
    <cfRule type="expression" dxfId="563" priority="13">
      <formula>"&gt;=0,5*$E$17"</formula>
    </cfRule>
  </conditionalFormatting>
  <conditionalFormatting sqref="Y3 AD3:BM3 AD32:BM34 AF44:AF50 AJ44:AL50 AM27 AO27 AQ44:AQ50 BB44:BM50">
    <cfRule type="expression" dxfId="562" priority="14" stopIfTrue="1">
      <formula>MOD(Y3,2)&lt;&gt;0</formula>
    </cfRule>
  </conditionalFormatting>
  <conditionalFormatting sqref="U3">
    <cfRule type="expression" dxfId="561" priority="15" stopIfTrue="1">
      <formula>AND(INDEX($M3:$T3,1,$V3)=0, $V3&gt;0)</formula>
    </cfRule>
  </conditionalFormatting>
  <conditionalFormatting sqref="V3 V20 V22:V23 V32:V34 V43:V58 V64 V77 V79 V90 V102 V104:V120 V136:V148 V150:V162 V164:V176 V182">
    <cfRule type="expression" dxfId="560" priority="16" stopIfTrue="1">
      <formula>AND(INDEX($M3:$T3,1,$W3)=0, $W3&gt;0)</formula>
    </cfRule>
  </conditionalFormatting>
  <conditionalFormatting sqref="W3">
    <cfRule type="expression" dxfId="559" priority="17" stopIfTrue="1">
      <formula>AND(INDEX($M3:$T3,1,$X3)=0, $X3&gt;0)</formula>
    </cfRule>
  </conditionalFormatting>
  <conditionalFormatting sqref="AD4:AF10">
    <cfRule type="expression" dxfId="558" priority="18">
      <formula>AND(NOT(ISBLANK($M4)),ISBLANK($AE4),ISBLANK($AF4),ISBLANK($AG4))</formula>
    </cfRule>
  </conditionalFormatting>
  <conditionalFormatting sqref="AG4:AI10">
    <cfRule type="expression" dxfId="557" priority="19">
      <formula>AND(NOT(ISBLANK($N4)),ISBLANK($AH4),ISBLANK($AI4),ISBLANK($AJ4))</formula>
    </cfRule>
  </conditionalFormatting>
  <conditionalFormatting sqref="AK4:AK10">
    <cfRule type="expression" dxfId="556" priority="20">
      <formula>AND(NOT(ISBLANK($O4)),ISBLANK($AK4),ISBLANK($AL4),ISBLANK($AM4))</formula>
    </cfRule>
  </conditionalFormatting>
  <conditionalFormatting sqref="AN4:AN10">
    <cfRule type="expression" dxfId="555" priority="21">
      <formula>AND(NOT(ISBLANK($P4)),ISBLANK($AN4),ISBLANK($AO4),ISBLANK($AP4))</formula>
    </cfRule>
  </conditionalFormatting>
  <conditionalFormatting sqref="AP4:AR10">
    <cfRule type="expression" dxfId="554" priority="22">
      <formula>AND(NOT(ISBLANK($Q4)),ISBLANK($AQ4),ISBLANK($AR4),ISBLANK($AS4))</formula>
    </cfRule>
  </conditionalFormatting>
  <conditionalFormatting sqref="AS4:AU10">
    <cfRule type="expression" dxfId="553" priority="23">
      <formula>AND(NOT(ISBLANK($R4)),ISBLANK($AT4),ISBLANK($AU4),ISBLANK($AV4))</formula>
    </cfRule>
  </conditionalFormatting>
  <conditionalFormatting sqref="AV4:AX10">
    <cfRule type="expression" dxfId="552" priority="24">
      <formula>AND(NOT(ISBLANK($S4)),ISBLANK($AW4),ISBLANK($AX4),ISBLANK($AY4))</formula>
    </cfRule>
  </conditionalFormatting>
  <conditionalFormatting sqref="AY4:BA10">
    <cfRule type="expression" dxfId="551" priority="25">
      <formula>AND(NOT(ISBLANK($T4)),ISBLANK($AZ4),ISBLANK($BA4),ISBLANK($BB4))</formula>
    </cfRule>
  </conditionalFormatting>
  <conditionalFormatting sqref="W4:W10">
    <cfRule type="expression" dxfId="550" priority="26">
      <formula>AND(NOT(ISBLANK($X4)),ISBLANK($U4),ISBLANK($V4),ISBLANK($W4))</formula>
    </cfRule>
  </conditionalFormatting>
  <conditionalFormatting sqref="AC11:AC14">
    <cfRule type="expression" dxfId="549" priority="27">
      <formula>"&lt;=0.5*$E$17"</formula>
    </cfRule>
  </conditionalFormatting>
  <conditionalFormatting sqref="AC11:AC14">
    <cfRule type="expression" dxfId="548" priority="28">
      <formula>"&gt;=0,5*$E$17"</formula>
    </cfRule>
  </conditionalFormatting>
  <conditionalFormatting sqref="Y11:Y14 AD11:BM14 AD17 AF17 AJ17:AL17 AP17:AR17 AV17:AX17">
    <cfRule type="expression" dxfId="547" priority="29" stopIfTrue="1">
      <formula>MOD(Y11,2)&lt;&gt;0</formula>
    </cfRule>
  </conditionalFormatting>
  <conditionalFormatting sqref="V11:V13">
    <cfRule type="expression" dxfId="546" priority="30" stopIfTrue="1">
      <formula>AND(INDEX($M11:$T11,1,$W11)=0, $W11&gt;0)</formula>
    </cfRule>
  </conditionalFormatting>
  <conditionalFormatting sqref="AC17">
    <cfRule type="expression" dxfId="545" priority="31">
      <formula>"&lt;=0.5*$E$17"</formula>
    </cfRule>
  </conditionalFormatting>
  <conditionalFormatting sqref="AC17">
    <cfRule type="expression" dxfId="544" priority="32">
      <formula>"&gt;=0,5*$E$17"</formula>
    </cfRule>
  </conditionalFormatting>
  <conditionalFormatting sqref="Y17">
    <cfRule type="expression" dxfId="543" priority="33" stopIfTrue="1">
      <formula>MOD(Y17,2)&lt;&gt;0</formula>
    </cfRule>
  </conditionalFormatting>
  <conditionalFormatting sqref="AC20 AC22:AC23 AC25 AC27">
    <cfRule type="expression" dxfId="542" priority="34">
      <formula>"&lt;=0.5*$E$17"</formula>
    </cfRule>
  </conditionalFormatting>
  <conditionalFormatting sqref="AC20 AC22:AC23 AC25 AC27">
    <cfRule type="expression" dxfId="541" priority="35">
      <formula>"&gt;=0,5*$E$17"</formula>
    </cfRule>
  </conditionalFormatting>
  <conditionalFormatting sqref="Y20 Y22 AD20:BM20 AD22:BM23 AD25:BM25 AD27:AL27 AN27 AP27:BM27">
    <cfRule type="expression" dxfId="540" priority="36" stopIfTrue="1">
      <formula>MOD(Y20,2)&lt;&gt;0</formula>
    </cfRule>
  </conditionalFormatting>
  <conditionalFormatting sqref="U25">
    <cfRule type="expression" dxfId="539" priority="37" stopIfTrue="1">
      <formula>AND(INDEX($M25:$T25,1,$V25)=0, $V25&gt;0)</formula>
    </cfRule>
  </conditionalFormatting>
  <conditionalFormatting sqref="V25">
    <cfRule type="expression" dxfId="538" priority="38" stopIfTrue="1">
      <formula>AND(INDEX($M25:$T25,1,$W25)=0, $W25&gt;0)</formula>
    </cfRule>
  </conditionalFormatting>
  <conditionalFormatting sqref="W25">
    <cfRule type="expression" dxfId="537" priority="39" stopIfTrue="1">
      <formula>AND(INDEX($M25:$T25,1,$X25)=0, $X25&gt;0)</formula>
    </cfRule>
  </conditionalFormatting>
  <conditionalFormatting sqref="AD25:AF25">
    <cfRule type="expression" dxfId="536" priority="40">
      <formula>AND(NOT(ISBLANK($M25)),ISBLANK($AE25),ISBLANK($AF25),ISBLANK($AG25))</formula>
    </cfRule>
  </conditionalFormatting>
  <conditionalFormatting sqref="AG25:AI25">
    <cfRule type="expression" dxfId="535" priority="41">
      <formula>AND(NOT(ISBLANK($N25)),ISBLANK($AH25),ISBLANK($AI25),ISBLANK($AJ25))</formula>
    </cfRule>
  </conditionalFormatting>
  <conditionalFormatting sqref="AJ25:AL25">
    <cfRule type="expression" dxfId="534" priority="42">
      <formula>AND(NOT(ISBLANK($O25)),ISBLANK($AK25),ISBLANK($AL25),ISBLANK($AM25))</formula>
    </cfRule>
  </conditionalFormatting>
  <conditionalFormatting sqref="AM25:AO25">
    <cfRule type="expression" dxfId="533" priority="43">
      <formula>AND(NOT(ISBLANK($P25)),ISBLANK($AN25),ISBLANK($AO25),ISBLANK($AP25))</formula>
    </cfRule>
  </conditionalFormatting>
  <conditionalFormatting sqref="AP25:AR25">
    <cfRule type="expression" dxfId="532" priority="44">
      <formula>AND(NOT(ISBLANK($Q25)),ISBLANK($AQ25),ISBLANK($AR25),ISBLANK($AS25))</formula>
    </cfRule>
  </conditionalFormatting>
  <conditionalFormatting sqref="AS25:AU25">
    <cfRule type="expression" dxfId="531" priority="45">
      <formula>AND(NOT(ISBLANK($R25)),ISBLANK($AT25),ISBLANK($AU25),ISBLANK($AV25))</formula>
    </cfRule>
  </conditionalFormatting>
  <conditionalFormatting sqref="AV25:AX25">
    <cfRule type="expression" dxfId="530" priority="46">
      <formula>AND(NOT(ISBLANK($S25)),ISBLANK($AW25),ISBLANK($AX25),ISBLANK($AY25))</formula>
    </cfRule>
  </conditionalFormatting>
  <conditionalFormatting sqref="AY25:BA25">
    <cfRule type="expression" dxfId="529" priority="47">
      <formula>AND(NOT(ISBLANK($T25)),ISBLANK($AZ25),ISBLANK($BA25),ISBLANK($BB25))</formula>
    </cfRule>
  </conditionalFormatting>
  <conditionalFormatting sqref="W25">
    <cfRule type="expression" dxfId="528" priority="48">
      <formula>AND(NOT(ISBLANK($X25)),ISBLANK($U25),ISBLANK($V25),ISBLANK($W25))</formula>
    </cfRule>
  </conditionalFormatting>
  <conditionalFormatting sqref="AC29:AC31">
    <cfRule type="expression" dxfId="527" priority="49">
      <formula>"&lt;=0.5*$E$17"</formula>
    </cfRule>
  </conditionalFormatting>
  <conditionalFormatting sqref="AC29:AC31">
    <cfRule type="expression" dxfId="526" priority="50">
      <formula>"&gt;=0,5*$E$17"</formula>
    </cfRule>
  </conditionalFormatting>
  <conditionalFormatting sqref="AD29:BM31">
    <cfRule type="expression" dxfId="525" priority="51" stopIfTrue="1">
      <formula>MOD(AD29,2)&lt;&gt;0</formula>
    </cfRule>
  </conditionalFormatting>
  <conditionalFormatting sqref="U29:U31">
    <cfRule type="expression" dxfId="524" priority="52" stopIfTrue="1">
      <formula>AND(INDEX($M29:$T29,1,$V29)=0, $V29&gt;0)</formula>
    </cfRule>
  </conditionalFormatting>
  <conditionalFormatting sqref="V29:V31">
    <cfRule type="expression" dxfId="523" priority="53" stopIfTrue="1">
      <formula>AND(INDEX($M29:$T29,1,$W29)=0, $W29&gt;0)</formula>
    </cfRule>
  </conditionalFormatting>
  <conditionalFormatting sqref="W29:W31">
    <cfRule type="expression" dxfId="522" priority="54" stopIfTrue="1">
      <formula>AND(INDEX($M29:$T29,1,$X29)=0, $X29&gt;0)</formula>
    </cfRule>
  </conditionalFormatting>
  <conditionalFormatting sqref="AD29:AF31">
    <cfRule type="expression" dxfId="521" priority="55">
      <formula>AND(NOT(ISBLANK($M29)),ISBLANK($AE29),ISBLANK($AF29),ISBLANK($AG29))</formula>
    </cfRule>
  </conditionalFormatting>
  <conditionalFormatting sqref="AG29:AI31">
    <cfRule type="expression" dxfId="520" priority="56">
      <formula>AND(NOT(ISBLANK($N29)),ISBLANK($AH29),ISBLANK($AI29),ISBLANK($AJ29))</formula>
    </cfRule>
  </conditionalFormatting>
  <conditionalFormatting sqref="AJ29:AL31">
    <cfRule type="expression" dxfId="519" priority="57">
      <formula>AND(NOT(ISBLANK($O29)),ISBLANK($AK29),ISBLANK($AL29),ISBLANK($AM29))</formula>
    </cfRule>
  </conditionalFormatting>
  <conditionalFormatting sqref="AM29:AO31">
    <cfRule type="expression" dxfId="518" priority="58">
      <formula>AND(NOT(ISBLANK($P29)),ISBLANK($AN29),ISBLANK($AO29),ISBLANK($AP29))</formula>
    </cfRule>
  </conditionalFormatting>
  <conditionalFormatting sqref="AP29:AR31">
    <cfRule type="expression" dxfId="517" priority="59">
      <formula>AND(NOT(ISBLANK($Q29)),ISBLANK($AQ29),ISBLANK($AR29),ISBLANK($AS29))</formula>
    </cfRule>
  </conditionalFormatting>
  <conditionalFormatting sqref="AS29:AU31">
    <cfRule type="expression" dxfId="516" priority="60">
      <formula>AND(NOT(ISBLANK($R29)),ISBLANK($AT29),ISBLANK($AU29),ISBLANK($AV29))</formula>
    </cfRule>
  </conditionalFormatting>
  <conditionalFormatting sqref="AV29:AX31">
    <cfRule type="expression" dxfId="515" priority="61">
      <formula>AND(NOT(ISBLANK($S29)),ISBLANK($AW29),ISBLANK($AX29),ISBLANK($AY29))</formula>
    </cfRule>
  </conditionalFormatting>
  <conditionalFormatting sqref="AY29:BA31">
    <cfRule type="expression" dxfId="514" priority="62">
      <formula>AND(NOT(ISBLANK($T29)),ISBLANK($AZ29),ISBLANK($BA29),ISBLANK($BB29))</formula>
    </cfRule>
  </conditionalFormatting>
  <conditionalFormatting sqref="W29:W31">
    <cfRule type="expression" dxfId="513" priority="63">
      <formula>AND(NOT(ISBLANK($X29)),ISBLANK($U29),ISBLANK($V29),ISBLANK($W29))</formula>
    </cfRule>
  </conditionalFormatting>
  <conditionalFormatting sqref="AC43">
    <cfRule type="expression" dxfId="512" priority="64">
      <formula>"&lt;=0.5*$E$17"</formula>
    </cfRule>
  </conditionalFormatting>
  <conditionalFormatting sqref="AC43">
    <cfRule type="expression" dxfId="511" priority="65">
      <formula>"&gt;=0,5*$E$17"</formula>
    </cfRule>
  </conditionalFormatting>
  <conditionalFormatting sqref="AD43:BM43 AD44:AE50 AG44:AI50 AM44:AP50 AR44:BA50">
    <cfRule type="expression" dxfId="510" priority="66" stopIfTrue="1">
      <formula>MOD(AD43,2)&lt;&gt;0</formula>
    </cfRule>
  </conditionalFormatting>
  <conditionalFormatting sqref="AC178:AC180">
    <cfRule type="expression" dxfId="509" priority="67">
      <formula>"&lt;=0.5*$E$17"</formula>
    </cfRule>
  </conditionalFormatting>
  <conditionalFormatting sqref="AC178:AC180">
    <cfRule type="expression" dxfId="508" priority="68">
      <formula>"&gt;=0,5*$E$17"</formula>
    </cfRule>
  </conditionalFormatting>
  <conditionalFormatting sqref="AD178:BM178">
    <cfRule type="expression" dxfId="507" priority="69" stopIfTrue="1">
      <formula>MOD(AD178,2)&lt;&gt;0</formula>
    </cfRule>
  </conditionalFormatting>
  <conditionalFormatting sqref="U178:U180">
    <cfRule type="expression" dxfId="506" priority="70" stopIfTrue="1">
      <formula>AND(INDEX($M178:$T178,1,$V178)=0, $V178&gt;0)</formula>
    </cfRule>
  </conditionalFormatting>
  <conditionalFormatting sqref="V178:V180">
    <cfRule type="expression" dxfId="505" priority="71" stopIfTrue="1">
      <formula>AND(INDEX($M178:$T178,1,$W178)=0, $W178&gt;0)</formula>
    </cfRule>
  </conditionalFormatting>
  <conditionalFormatting sqref="W178:W180">
    <cfRule type="expression" dxfId="504" priority="72" stopIfTrue="1">
      <formula>AND(INDEX($M178:$T178,1,$X178)=0, $X178&gt;0)</formula>
    </cfRule>
  </conditionalFormatting>
  <conditionalFormatting sqref="AC55:AC58">
    <cfRule type="expression" dxfId="503" priority="73">
      <formula>"&lt;=0.5*$E$17"</formula>
    </cfRule>
  </conditionalFormatting>
  <conditionalFormatting sqref="AC55:AC58">
    <cfRule type="expression" dxfId="502" priority="74">
      <formula>"&gt;=0,5*$E$17"</formula>
    </cfRule>
  </conditionalFormatting>
  <conditionalFormatting sqref="Y55:Y56 AD55:BM58">
    <cfRule type="expression" dxfId="501" priority="75" stopIfTrue="1">
      <formula>MOD(Y55,2)&lt;&gt;0</formula>
    </cfRule>
  </conditionalFormatting>
  <conditionalFormatting sqref="W59:W60">
    <cfRule type="expression" dxfId="500" priority="76">
      <formula>AND(NOT(ISBLANK($X59)),ISBLANK($U59),ISBLANK($V59),ISBLANK($W59))</formula>
    </cfRule>
  </conditionalFormatting>
  <conditionalFormatting sqref="AC59:AC60 AC64">
    <cfRule type="expression" dxfId="499" priority="77">
      <formula>"&lt;=0.5*$E$17"</formula>
    </cfRule>
  </conditionalFormatting>
  <conditionalFormatting sqref="AC59:AC60 AC64">
    <cfRule type="expression" dxfId="498" priority="78">
      <formula>"&gt;=0,5*$E$17"</formula>
    </cfRule>
  </conditionalFormatting>
  <conditionalFormatting sqref="AD59:BM60 AD64:BM64">
    <cfRule type="expression" dxfId="497" priority="79" stopIfTrue="1">
      <formula>MOD(AD59,2)&lt;&gt;0</formula>
    </cfRule>
  </conditionalFormatting>
  <conditionalFormatting sqref="U59:U60">
    <cfRule type="expression" dxfId="496" priority="80" stopIfTrue="1">
      <formula>AND(INDEX($M59:$T59,1,$V59)=0, $V59&gt;0)</formula>
    </cfRule>
  </conditionalFormatting>
  <conditionalFormatting sqref="V59:V60">
    <cfRule type="expression" dxfId="495" priority="81" stopIfTrue="1">
      <formula>AND(INDEX($M59:$T59,1,$W59)=0, $W59&gt;0)</formula>
    </cfRule>
  </conditionalFormatting>
  <conditionalFormatting sqref="W59:W60">
    <cfRule type="expression" dxfId="494" priority="82" stopIfTrue="1">
      <formula>AND(INDEX($M59:$T59,1,$X59)=0, $X59&gt;0)</formula>
    </cfRule>
  </conditionalFormatting>
  <conditionalFormatting sqref="AD59:AF60">
    <cfRule type="expression" dxfId="493" priority="83">
      <formula>AND(NOT(ISBLANK($M59)),ISBLANK($AE59),ISBLANK($AF59),ISBLANK($AG59))</formula>
    </cfRule>
  </conditionalFormatting>
  <conditionalFormatting sqref="AG59:AI60">
    <cfRule type="expression" dxfId="492" priority="84">
      <formula>AND(NOT(ISBLANK($N59)),ISBLANK($AH59),ISBLANK($AI59),ISBLANK($AJ59))</formula>
    </cfRule>
  </conditionalFormatting>
  <conditionalFormatting sqref="AJ59:AL60">
    <cfRule type="expression" dxfId="491" priority="85">
      <formula>AND(NOT(ISBLANK($O59)),ISBLANK($AK59),ISBLANK($AL59),ISBLANK($AM59))</formula>
    </cfRule>
  </conditionalFormatting>
  <conditionalFormatting sqref="AM59:AO60">
    <cfRule type="expression" dxfId="490" priority="86">
      <formula>AND(NOT(ISBLANK($P59)),ISBLANK($AN59),ISBLANK($AO59),ISBLANK($AP59))</formula>
    </cfRule>
  </conditionalFormatting>
  <conditionalFormatting sqref="AP59:AR60">
    <cfRule type="expression" dxfId="489" priority="87">
      <formula>AND(NOT(ISBLANK($Q59)),ISBLANK($AQ59),ISBLANK($AR59),ISBLANK($AS59))</formula>
    </cfRule>
  </conditionalFormatting>
  <conditionalFormatting sqref="AS59:AU60">
    <cfRule type="expression" dxfId="488" priority="88">
      <formula>AND(NOT(ISBLANK($R59)),ISBLANK($AT59),ISBLANK($AU59),ISBLANK($AV59))</formula>
    </cfRule>
  </conditionalFormatting>
  <conditionalFormatting sqref="AV59:AX60">
    <cfRule type="expression" dxfId="487" priority="89">
      <formula>AND(NOT(ISBLANK($S59)),ISBLANK($AW59),ISBLANK($AX59),ISBLANK($AY59))</formula>
    </cfRule>
  </conditionalFormatting>
  <conditionalFormatting sqref="AY59:BA60">
    <cfRule type="expression" dxfId="486" priority="90">
      <formula>AND(NOT(ISBLANK($T59)),ISBLANK($AZ59),ISBLANK($BA59),ISBLANK($BB59))</formula>
    </cfRule>
  </conditionalFormatting>
  <conditionalFormatting sqref="AC61:AC63">
    <cfRule type="expression" dxfId="485" priority="91">
      <formula>"&lt;=0.5*$E$17"</formula>
    </cfRule>
  </conditionalFormatting>
  <conditionalFormatting sqref="AC61:AC63">
    <cfRule type="expression" dxfId="484" priority="92">
      <formula>"&gt;=0,5*$E$17"</formula>
    </cfRule>
  </conditionalFormatting>
  <conditionalFormatting sqref="AD61:BM63">
    <cfRule type="expression" dxfId="483" priority="93" stopIfTrue="1">
      <formula>MOD(AD61,2)&lt;&gt;0</formula>
    </cfRule>
  </conditionalFormatting>
  <conditionalFormatting sqref="U61:U63">
    <cfRule type="expression" dxfId="482" priority="94" stopIfTrue="1">
      <formula>AND(INDEX($M61:$T61,1,$V61)=0, $V61&gt;0)</formula>
    </cfRule>
  </conditionalFormatting>
  <conditionalFormatting sqref="V61:V63">
    <cfRule type="expression" dxfId="481" priority="95" stopIfTrue="1">
      <formula>AND(INDEX($M61:$T61,1,$W61)=0, $W61&gt;0)</formula>
    </cfRule>
  </conditionalFormatting>
  <conditionalFormatting sqref="W61:W63">
    <cfRule type="expression" dxfId="480" priority="96" stopIfTrue="1">
      <formula>AND(INDEX($M61:$T61,1,$X61)=0, $X61&gt;0)</formula>
    </cfRule>
  </conditionalFormatting>
  <conditionalFormatting sqref="AD61:AF63">
    <cfRule type="expression" dxfId="479" priority="97">
      <formula>AND(NOT(ISBLANK($M61)),ISBLANK($AE61),ISBLANK($AF61),ISBLANK($AG61))</formula>
    </cfRule>
  </conditionalFormatting>
  <conditionalFormatting sqref="AG61:AI63">
    <cfRule type="expression" dxfId="478" priority="98">
      <formula>AND(NOT(ISBLANK($N61)),ISBLANK($AH61),ISBLANK($AI61),ISBLANK($AJ61))</formula>
    </cfRule>
  </conditionalFormatting>
  <conditionalFormatting sqref="AJ61:AL63">
    <cfRule type="expression" dxfId="477" priority="99">
      <formula>AND(NOT(ISBLANK($O61)),ISBLANK($AK61),ISBLANK($AL61),ISBLANK($AM61))</formula>
    </cfRule>
  </conditionalFormatting>
  <conditionalFormatting sqref="AM61:AO63">
    <cfRule type="expression" dxfId="476" priority="100">
      <formula>AND(NOT(ISBLANK($P61)),ISBLANK($AN61),ISBLANK($AO61),ISBLANK($AP61))</formula>
    </cfRule>
  </conditionalFormatting>
  <conditionalFormatting sqref="AP61:AR63">
    <cfRule type="expression" dxfId="475" priority="101">
      <formula>AND(NOT(ISBLANK($Q61)),ISBLANK($AQ61),ISBLANK($AR61),ISBLANK($AS61))</formula>
    </cfRule>
  </conditionalFormatting>
  <conditionalFormatting sqref="AS61:AU63">
    <cfRule type="expression" dxfId="474" priority="102">
      <formula>AND(NOT(ISBLANK($R61)),ISBLANK($AT61),ISBLANK($AU61),ISBLANK($AV61))</formula>
    </cfRule>
  </conditionalFormatting>
  <conditionalFormatting sqref="AV61:AX63">
    <cfRule type="expression" dxfId="473" priority="103">
      <formula>AND(NOT(ISBLANK($S61)),ISBLANK($AW61),ISBLANK($AX61),ISBLANK($AY61))</formula>
    </cfRule>
  </conditionalFormatting>
  <conditionalFormatting sqref="AY61:BA63">
    <cfRule type="expression" dxfId="472" priority="104">
      <formula>AND(NOT(ISBLANK($T61)),ISBLANK($AZ61),ISBLANK($BA61),ISBLANK($BB61))</formula>
    </cfRule>
  </conditionalFormatting>
  <conditionalFormatting sqref="W61:W63">
    <cfRule type="expression" dxfId="471" priority="105">
      <formula>AND(NOT(ISBLANK($X61)),ISBLANK($U61),ISBLANK($V61),ISBLANK($W61))</formula>
    </cfRule>
  </conditionalFormatting>
  <conditionalFormatting sqref="U122:U134">
    <cfRule type="expression" dxfId="470" priority="106" stopIfTrue="1">
      <formula>AND(INDEX($M122:$T122,1,$V122)=0, $V122&gt;0)</formula>
    </cfRule>
  </conditionalFormatting>
  <conditionalFormatting sqref="V122:V134">
    <cfRule type="expression" dxfId="469" priority="107" stopIfTrue="1">
      <formula>AND(INDEX($M122:$T122,1,$W122)=0, $W122&gt;0)</formula>
    </cfRule>
  </conditionalFormatting>
  <conditionalFormatting sqref="W122:W134">
    <cfRule type="expression" dxfId="468" priority="108" stopIfTrue="1">
      <formula>AND(INDEX($M122:$T122,1,$X122)=0, $X122&gt;0)</formula>
    </cfRule>
  </conditionalFormatting>
  <conditionalFormatting sqref="AC107:AC120 AC122:AC134 AC136:AC148 AC150:AC162 AC164:AC176">
    <cfRule type="expression" dxfId="467" priority="109">
      <formula>"&lt;=0.5*$E$17"</formula>
    </cfRule>
  </conditionalFormatting>
  <conditionalFormatting sqref="AC107:AC120 AC122:AC134 AC136:AC148 AC150:AC162 AC164:AC176">
    <cfRule type="expression" dxfId="466" priority="110">
      <formula>"&gt;=0,5*$E$17"</formula>
    </cfRule>
  </conditionalFormatting>
  <conditionalFormatting sqref="AD107:BM120 AD122:BM134 AD136:BM148 AD150:BM162 AD164:BM176">
    <cfRule type="expression" dxfId="465" priority="111" stopIfTrue="1">
      <formula>MOD(AD107,2)&lt;&gt;0</formula>
    </cfRule>
  </conditionalFormatting>
  <conditionalFormatting sqref="AD107:AF176">
    <cfRule type="expression" dxfId="464" priority="112">
      <formula>AND(NOT(ISBLANK($M107)),ISBLANK($AE107),ISBLANK($AF107),ISBLANK($AG107))</formula>
    </cfRule>
  </conditionalFormatting>
  <conditionalFormatting sqref="AG107:AI176">
    <cfRule type="expression" dxfId="463" priority="113">
      <formula>AND(NOT(ISBLANK($N107)),ISBLANK($AH107),ISBLANK($AI107),ISBLANK($AJ107))</formula>
    </cfRule>
  </conditionalFormatting>
  <conditionalFormatting sqref="AJ107:AL176">
    <cfRule type="expression" dxfId="462" priority="114">
      <formula>AND(NOT(ISBLANK($O107)),ISBLANK($AK107),ISBLANK($AL107),ISBLANK($AM107))</formula>
    </cfRule>
  </conditionalFormatting>
  <conditionalFormatting sqref="AM107:AO176">
    <cfRule type="expression" dxfId="461" priority="115">
      <formula>AND(NOT(ISBLANK($P107)),ISBLANK($AN107),ISBLANK($AO107),ISBLANK($AP107))</formula>
    </cfRule>
  </conditionalFormatting>
  <conditionalFormatting sqref="AP107:AR176">
    <cfRule type="expression" dxfId="460" priority="116">
      <formula>AND(NOT(ISBLANK($Q107)),ISBLANK($AQ107),ISBLANK($AR107),ISBLANK($AS107))</formula>
    </cfRule>
  </conditionalFormatting>
  <conditionalFormatting sqref="AS107:AU176">
    <cfRule type="expression" dxfId="459" priority="117">
      <formula>AND(NOT(ISBLANK($R107)),ISBLANK($AT107),ISBLANK($AU107),ISBLANK($AV107))</formula>
    </cfRule>
  </conditionalFormatting>
  <conditionalFormatting sqref="AV107:AX176">
    <cfRule type="expression" dxfId="458" priority="118">
      <formula>AND(NOT(ISBLANK($S107)),ISBLANK($AW107),ISBLANK($AX107),ISBLANK($AY107))</formula>
    </cfRule>
  </conditionalFormatting>
  <conditionalFormatting sqref="AY107:BA176">
    <cfRule type="expression" dxfId="457" priority="119">
      <formula>AND(NOT(ISBLANK($T107)),ISBLANK($AZ107),ISBLANK($BA107),ISBLANK($BB107))</formula>
    </cfRule>
  </conditionalFormatting>
  <conditionalFormatting sqref="W107:W176">
    <cfRule type="expression" dxfId="456" priority="120">
      <formula>AND(NOT(ISBLANK($X107)),ISBLANK($U107),ISBLANK($V107),ISBLANK($W107))</formula>
    </cfRule>
  </conditionalFormatting>
  <conditionalFormatting sqref="AC77 AC79:AC81 AC102 AC104:AC106">
    <cfRule type="expression" dxfId="455" priority="121">
      <formula>"&lt;=0.5*$E$17"</formula>
    </cfRule>
  </conditionalFormatting>
  <conditionalFormatting sqref="AC77 AC79:AC81 AC102 AC104:AC106">
    <cfRule type="expression" dxfId="454" priority="122">
      <formula>"&gt;=0,5*$E$17"</formula>
    </cfRule>
  </conditionalFormatting>
  <conditionalFormatting sqref="AD77:BM77 AD79:BM81 AD102:BM102 AD104:BM106">
    <cfRule type="expression" dxfId="453" priority="123" stopIfTrue="1">
      <formula>MOD(AD77,2)&lt;&gt;0</formula>
    </cfRule>
  </conditionalFormatting>
  <conditionalFormatting sqref="AC103">
    <cfRule type="expression" dxfId="452" priority="124">
      <formula>"&lt;=0.5*$E$17"</formula>
    </cfRule>
  </conditionalFormatting>
  <conditionalFormatting sqref="AC103">
    <cfRule type="expression" dxfId="451" priority="125">
      <formula>"&gt;=0,5*$E$17"</formula>
    </cfRule>
  </conditionalFormatting>
  <conditionalFormatting sqref="AD103:BM103">
    <cfRule type="expression" dxfId="450" priority="126" stopIfTrue="1">
      <formula>MOD(AD103,2)&lt;&gt;0</formula>
    </cfRule>
  </conditionalFormatting>
  <conditionalFormatting sqref="U103">
    <cfRule type="expression" dxfId="449" priority="127" stopIfTrue="1">
      <formula>AND(INDEX($M103:$T103,1,$V103)=0, $V103&gt;0)</formula>
    </cfRule>
  </conditionalFormatting>
  <conditionalFormatting sqref="V103">
    <cfRule type="expression" dxfId="448" priority="128" stopIfTrue="1">
      <formula>AND(INDEX($M103:$T103,1,$W103)=0, $W103&gt;0)</formula>
    </cfRule>
  </conditionalFormatting>
  <conditionalFormatting sqref="W103">
    <cfRule type="expression" dxfId="447" priority="129" stopIfTrue="1">
      <formula>AND(INDEX($M103:$T103,1,$X103)=0, $X103&gt;0)</formula>
    </cfRule>
  </conditionalFormatting>
  <conditionalFormatting sqref="AD103:AF103">
    <cfRule type="expression" dxfId="446" priority="130">
      <formula>AND(NOT(ISBLANK($M103)),ISBLANK($AE103),ISBLANK($AF103),ISBLANK($AG103))</formula>
    </cfRule>
  </conditionalFormatting>
  <conditionalFormatting sqref="AG103:AI103">
    <cfRule type="expression" dxfId="445" priority="131">
      <formula>AND(NOT(ISBLANK($N103)),ISBLANK($AH103),ISBLANK($AI103),ISBLANK($AJ103))</formula>
    </cfRule>
  </conditionalFormatting>
  <conditionalFormatting sqref="AJ103:AL103">
    <cfRule type="expression" dxfId="444" priority="132">
      <formula>AND(NOT(ISBLANK($O103)),ISBLANK($AK103),ISBLANK($AL103),ISBLANK($AM103))</formula>
    </cfRule>
  </conditionalFormatting>
  <conditionalFormatting sqref="AM103:AO103">
    <cfRule type="expression" dxfId="443" priority="133">
      <formula>AND(NOT(ISBLANK($P103)),ISBLANK($AN103),ISBLANK($AO103),ISBLANK($AP103))</formula>
    </cfRule>
  </conditionalFormatting>
  <conditionalFormatting sqref="AP103:AR103">
    <cfRule type="expression" dxfId="442" priority="134">
      <formula>AND(NOT(ISBLANK($Q103)),ISBLANK($AQ103),ISBLANK($AR103),ISBLANK($AS103))</formula>
    </cfRule>
  </conditionalFormatting>
  <conditionalFormatting sqref="AS103:AU103">
    <cfRule type="expression" dxfId="441" priority="135">
      <formula>AND(NOT(ISBLANK($R103)),ISBLANK($AT103),ISBLANK($AU103),ISBLANK($AV103))</formula>
    </cfRule>
  </conditionalFormatting>
  <conditionalFormatting sqref="AV103:AX103">
    <cfRule type="expression" dxfId="440" priority="136">
      <formula>AND(NOT(ISBLANK($S103)),ISBLANK($AW103),ISBLANK($AX103),ISBLANK($AY103))</formula>
    </cfRule>
  </conditionalFormatting>
  <conditionalFormatting sqref="AY103:BA103">
    <cfRule type="expression" dxfId="439" priority="137">
      <formula>AND(NOT(ISBLANK($T103)),ISBLANK($AZ103),ISBLANK($BA103),ISBLANK($BB103))</formula>
    </cfRule>
  </conditionalFormatting>
  <conditionalFormatting sqref="W103">
    <cfRule type="expression" dxfId="438" priority="138">
      <formula>AND(NOT(ISBLANK($X103)),ISBLANK($U103),ISBLANK($V103),ISBLANK($W103))</formula>
    </cfRule>
  </conditionalFormatting>
  <conditionalFormatting sqref="AC101">
    <cfRule type="expression" dxfId="437" priority="139">
      <formula>"&lt;=0.5*$E$17"</formula>
    </cfRule>
  </conditionalFormatting>
  <conditionalFormatting sqref="AC101">
    <cfRule type="expression" dxfId="436" priority="140">
      <formula>"&gt;=0,5*$E$17"</formula>
    </cfRule>
  </conditionalFormatting>
  <conditionalFormatting sqref="AD101:BM101">
    <cfRule type="expression" dxfId="435" priority="141" stopIfTrue="1">
      <formula>MOD(AD101,2)&lt;&gt;0</formula>
    </cfRule>
  </conditionalFormatting>
  <conditionalFormatting sqref="U101">
    <cfRule type="expression" dxfId="434" priority="142" stopIfTrue="1">
      <formula>AND(INDEX($M101:$T101,1,$V101)=0, $V101&gt;0)</formula>
    </cfRule>
  </conditionalFormatting>
  <conditionalFormatting sqref="V101">
    <cfRule type="expression" dxfId="433" priority="143" stopIfTrue="1">
      <formula>AND(INDEX($M101:$T101,1,$W101)=0, $W101&gt;0)</formula>
    </cfRule>
  </conditionalFormatting>
  <conditionalFormatting sqref="W101">
    <cfRule type="expression" dxfId="432" priority="144" stopIfTrue="1">
      <formula>AND(INDEX($M101:$T101,1,$X101)=0, $X101&gt;0)</formula>
    </cfRule>
  </conditionalFormatting>
  <conditionalFormatting sqref="AD101:AF101">
    <cfRule type="expression" dxfId="431" priority="145">
      <formula>AND(NOT(ISBLANK($M101)),ISBLANK($AE101),ISBLANK($AF101),ISBLANK($AG101))</formula>
    </cfRule>
  </conditionalFormatting>
  <conditionalFormatting sqref="AG101:AI101">
    <cfRule type="expression" dxfId="430" priority="146">
      <formula>AND(NOT(ISBLANK($N101)),ISBLANK($AH101),ISBLANK($AI101),ISBLANK($AJ101))</formula>
    </cfRule>
  </conditionalFormatting>
  <conditionalFormatting sqref="AJ101:AL101">
    <cfRule type="expression" dxfId="429" priority="147">
      <formula>AND(NOT(ISBLANK($O101)),ISBLANK($AK101),ISBLANK($AL101),ISBLANK($AM101))</formula>
    </cfRule>
  </conditionalFormatting>
  <conditionalFormatting sqref="AM101:AO101">
    <cfRule type="expression" dxfId="428" priority="148">
      <formula>AND(NOT(ISBLANK($P101)),ISBLANK($AN101),ISBLANK($AO101),ISBLANK($AP101))</formula>
    </cfRule>
  </conditionalFormatting>
  <conditionalFormatting sqref="AP101:AR101">
    <cfRule type="expression" dxfId="427" priority="149">
      <formula>AND(NOT(ISBLANK($Q101)),ISBLANK($AQ101),ISBLANK($AR101),ISBLANK($AS101))</formula>
    </cfRule>
  </conditionalFormatting>
  <conditionalFormatting sqref="AS101:AU101">
    <cfRule type="expression" dxfId="426" priority="150">
      <formula>AND(NOT(ISBLANK($R101)),ISBLANK($AT101),ISBLANK($AU101),ISBLANK($AV101))</formula>
    </cfRule>
  </conditionalFormatting>
  <conditionalFormatting sqref="AV101:AX101">
    <cfRule type="expression" dxfId="425" priority="151">
      <formula>AND(NOT(ISBLANK($S101)),ISBLANK($AW101),ISBLANK($AX101),ISBLANK($AY101))</formula>
    </cfRule>
  </conditionalFormatting>
  <conditionalFormatting sqref="AY101:BA101">
    <cfRule type="expression" dxfId="424" priority="152">
      <formula>AND(NOT(ISBLANK($T101)),ISBLANK($AZ101),ISBLANK($BA101),ISBLANK($BB101))</formula>
    </cfRule>
  </conditionalFormatting>
  <conditionalFormatting sqref="W101">
    <cfRule type="expression" dxfId="423" priority="153">
      <formula>AND(NOT(ISBLANK($X101)),ISBLANK($U101),ISBLANK($V101),ISBLANK($W101))</formula>
    </cfRule>
  </conditionalFormatting>
  <conditionalFormatting sqref="AC100">
    <cfRule type="expression" dxfId="422" priority="154">
      <formula>"&lt;=0.5*$E$17"</formula>
    </cfRule>
  </conditionalFormatting>
  <conditionalFormatting sqref="AC100">
    <cfRule type="expression" dxfId="421" priority="155">
      <formula>"&gt;=0,5*$E$17"</formula>
    </cfRule>
  </conditionalFormatting>
  <conditionalFormatting sqref="AD100:BM100">
    <cfRule type="expression" dxfId="420" priority="156" stopIfTrue="1">
      <formula>MOD(AD100,2)&lt;&gt;0</formula>
    </cfRule>
  </conditionalFormatting>
  <conditionalFormatting sqref="U100">
    <cfRule type="expression" dxfId="419" priority="157" stopIfTrue="1">
      <formula>AND(INDEX($M100:$T100,1,$V100)=0, $V100&gt;0)</formula>
    </cfRule>
  </conditionalFormatting>
  <conditionalFormatting sqref="V100">
    <cfRule type="expression" dxfId="418" priority="158" stopIfTrue="1">
      <formula>AND(INDEX($M100:$T100,1,$W100)=0, $W100&gt;0)</formula>
    </cfRule>
  </conditionalFormatting>
  <conditionalFormatting sqref="W100">
    <cfRule type="expression" dxfId="417" priority="159" stopIfTrue="1">
      <formula>AND(INDEX($M100:$T100,1,$X100)=0, $X100&gt;0)</formula>
    </cfRule>
  </conditionalFormatting>
  <conditionalFormatting sqref="AD100:AF100">
    <cfRule type="expression" dxfId="416" priority="160">
      <formula>AND(NOT(ISBLANK($M100)),ISBLANK($AE100),ISBLANK($AF100),ISBLANK($AG100))</formula>
    </cfRule>
  </conditionalFormatting>
  <conditionalFormatting sqref="AG100:AI100">
    <cfRule type="expression" dxfId="415" priority="161">
      <formula>AND(NOT(ISBLANK($N100)),ISBLANK($AH100),ISBLANK($AI100),ISBLANK($AJ100))</formula>
    </cfRule>
  </conditionalFormatting>
  <conditionalFormatting sqref="AJ100:AL100">
    <cfRule type="expression" dxfId="414" priority="162">
      <formula>AND(NOT(ISBLANK($O100)),ISBLANK($AK100),ISBLANK($AL100),ISBLANK($AM100))</formula>
    </cfRule>
  </conditionalFormatting>
  <conditionalFormatting sqref="AM100:AO100">
    <cfRule type="expression" dxfId="413" priority="163">
      <formula>AND(NOT(ISBLANK($P100)),ISBLANK($AN100),ISBLANK($AO100),ISBLANK($AP100))</formula>
    </cfRule>
  </conditionalFormatting>
  <conditionalFormatting sqref="AP100:AR100">
    <cfRule type="expression" dxfId="412" priority="164">
      <formula>AND(NOT(ISBLANK($Q100)),ISBLANK($AQ100),ISBLANK($AR100),ISBLANK($AS100))</formula>
    </cfRule>
  </conditionalFormatting>
  <conditionalFormatting sqref="AS100:AU100">
    <cfRule type="expression" dxfId="411" priority="165">
      <formula>AND(NOT(ISBLANK($R100)),ISBLANK($AT100),ISBLANK($AU100),ISBLANK($AV100))</formula>
    </cfRule>
  </conditionalFormatting>
  <conditionalFormatting sqref="AV100:AX100">
    <cfRule type="expression" dxfId="410" priority="166">
      <formula>AND(NOT(ISBLANK($S100)),ISBLANK($AW100),ISBLANK($AX100),ISBLANK($AY100))</formula>
    </cfRule>
  </conditionalFormatting>
  <conditionalFormatting sqref="AY100:BA100">
    <cfRule type="expression" dxfId="409" priority="167">
      <formula>AND(NOT(ISBLANK($T100)),ISBLANK($AZ100),ISBLANK($BA100),ISBLANK($BB100))</formula>
    </cfRule>
  </conditionalFormatting>
  <conditionalFormatting sqref="W100">
    <cfRule type="expression" dxfId="408" priority="168">
      <formula>AND(NOT(ISBLANK($X100)),ISBLANK($U100),ISBLANK($V100),ISBLANK($W100))</formula>
    </cfRule>
  </conditionalFormatting>
  <conditionalFormatting sqref="AC86 AC99">
    <cfRule type="expression" dxfId="407" priority="169">
      <formula>"&lt;=0.5*$E$17"</formula>
    </cfRule>
  </conditionalFormatting>
  <conditionalFormatting sqref="AC86 AC99">
    <cfRule type="expression" dxfId="406" priority="170">
      <formula>"&gt;=0,5*$E$17"</formula>
    </cfRule>
  </conditionalFormatting>
  <conditionalFormatting sqref="AD86:BM86 AD99:BM99">
    <cfRule type="expression" dxfId="405" priority="171" stopIfTrue="1">
      <formula>MOD(AD86,2)&lt;&gt;0</formula>
    </cfRule>
  </conditionalFormatting>
  <conditionalFormatting sqref="U99">
    <cfRule type="expression" dxfId="404" priority="172" stopIfTrue="1">
      <formula>AND(INDEX($M99:$T99,1,$V99)=0, $V99&gt;0)</formula>
    </cfRule>
  </conditionalFormatting>
  <conditionalFormatting sqref="V99">
    <cfRule type="expression" dxfId="403" priority="173" stopIfTrue="1">
      <formula>AND(INDEX($M99:$T99,1,$W99)=0, $W99&gt;0)</formula>
    </cfRule>
  </conditionalFormatting>
  <conditionalFormatting sqref="W99">
    <cfRule type="expression" dxfId="402" priority="174" stopIfTrue="1">
      <formula>AND(INDEX($M99:$T99,1,$X99)=0, $X99&gt;0)</formula>
    </cfRule>
  </conditionalFormatting>
  <conditionalFormatting sqref="AD99:AF99">
    <cfRule type="expression" dxfId="401" priority="175">
      <formula>AND(NOT(ISBLANK($M99)),ISBLANK($AE99),ISBLANK($AF99),ISBLANK($AG99))</formula>
    </cfRule>
  </conditionalFormatting>
  <conditionalFormatting sqref="AG99:AI99">
    <cfRule type="expression" dxfId="400" priority="176">
      <formula>AND(NOT(ISBLANK($N99)),ISBLANK($AH99),ISBLANK($AI99),ISBLANK($AJ99))</formula>
    </cfRule>
  </conditionalFormatting>
  <conditionalFormatting sqref="AJ99:AL99">
    <cfRule type="expression" dxfId="399" priority="177">
      <formula>AND(NOT(ISBLANK($O99)),ISBLANK($AK99),ISBLANK($AL99),ISBLANK($AM99))</formula>
    </cfRule>
  </conditionalFormatting>
  <conditionalFormatting sqref="AM99:AO99">
    <cfRule type="expression" dxfId="398" priority="178">
      <formula>AND(NOT(ISBLANK($P99)),ISBLANK($AN99),ISBLANK($AO99),ISBLANK($AP99))</formula>
    </cfRule>
  </conditionalFormatting>
  <conditionalFormatting sqref="AP99:AR99">
    <cfRule type="expression" dxfId="397" priority="179">
      <formula>AND(NOT(ISBLANK($Q99)),ISBLANK($AQ99),ISBLANK($AR99),ISBLANK($AS99))</formula>
    </cfRule>
  </conditionalFormatting>
  <conditionalFormatting sqref="AS99:AU99">
    <cfRule type="expression" dxfId="396" priority="180">
      <formula>AND(NOT(ISBLANK($R99)),ISBLANK($AT99),ISBLANK($AU99),ISBLANK($AV99))</formula>
    </cfRule>
  </conditionalFormatting>
  <conditionalFormatting sqref="AV99:AX99">
    <cfRule type="expression" dxfId="395" priority="181">
      <formula>AND(NOT(ISBLANK($S99)),ISBLANK($AW99),ISBLANK($AX99),ISBLANK($AY99))</formula>
    </cfRule>
  </conditionalFormatting>
  <conditionalFormatting sqref="AY99:BA99">
    <cfRule type="expression" dxfId="394" priority="182">
      <formula>AND(NOT(ISBLANK($T99)),ISBLANK($AZ99),ISBLANK($BA99),ISBLANK($BB99))</formula>
    </cfRule>
  </conditionalFormatting>
  <conditionalFormatting sqref="W99">
    <cfRule type="expression" dxfId="393" priority="183">
      <formula>AND(NOT(ISBLANK($X99)),ISBLANK($U99),ISBLANK($V99),ISBLANK($W99))</formula>
    </cfRule>
  </conditionalFormatting>
  <conditionalFormatting sqref="AC92">
    <cfRule type="expression" dxfId="392" priority="184">
      <formula>"&lt;=0.5*$E$17"</formula>
    </cfRule>
  </conditionalFormatting>
  <conditionalFormatting sqref="AC92">
    <cfRule type="expression" dxfId="391" priority="185">
      <formula>"&gt;=0,5*$E$17"</formula>
    </cfRule>
  </conditionalFormatting>
  <conditionalFormatting sqref="AD92:BM92">
    <cfRule type="expression" dxfId="390" priority="186" stopIfTrue="1">
      <formula>MOD(AD92,2)&lt;&gt;0</formula>
    </cfRule>
  </conditionalFormatting>
  <conditionalFormatting sqref="U92">
    <cfRule type="expression" dxfId="389" priority="187" stopIfTrue="1">
      <formula>AND(INDEX($M92:$T92,1,$V92)=0, $V92&gt;0)</formula>
    </cfRule>
  </conditionalFormatting>
  <conditionalFormatting sqref="V92">
    <cfRule type="expression" dxfId="388" priority="188" stopIfTrue="1">
      <formula>AND(INDEX($M92:$T92,1,$W92)=0, $W92&gt;0)</formula>
    </cfRule>
  </conditionalFormatting>
  <conditionalFormatting sqref="W92">
    <cfRule type="expression" dxfId="387" priority="189" stopIfTrue="1">
      <formula>AND(INDEX($M92:$T92,1,$X92)=0, $X92&gt;0)</formula>
    </cfRule>
  </conditionalFormatting>
  <conditionalFormatting sqref="AD92:AF92">
    <cfRule type="expression" dxfId="386" priority="190">
      <formula>AND(NOT(ISBLANK($M92)),ISBLANK($AE92),ISBLANK($AF92),ISBLANK($AG92))</formula>
    </cfRule>
  </conditionalFormatting>
  <conditionalFormatting sqref="AG92:AI92">
    <cfRule type="expression" dxfId="385" priority="191">
      <formula>AND(NOT(ISBLANK($N92)),ISBLANK($AH92),ISBLANK($AI92),ISBLANK($AJ92))</formula>
    </cfRule>
  </conditionalFormatting>
  <conditionalFormatting sqref="AJ92:AL92">
    <cfRule type="expression" dxfId="384" priority="192">
      <formula>AND(NOT(ISBLANK($O92)),ISBLANK($AK92),ISBLANK($AL92),ISBLANK($AM92))</formula>
    </cfRule>
  </conditionalFormatting>
  <conditionalFormatting sqref="AM92:AO92">
    <cfRule type="expression" dxfId="383" priority="193">
      <formula>AND(NOT(ISBLANK($P92)),ISBLANK($AN92),ISBLANK($AO92),ISBLANK($AP92))</formula>
    </cfRule>
  </conditionalFormatting>
  <conditionalFormatting sqref="AP92:AR92">
    <cfRule type="expression" dxfId="382" priority="194">
      <formula>AND(NOT(ISBLANK($Q92)),ISBLANK($AQ92),ISBLANK($AR92),ISBLANK($AS92))</formula>
    </cfRule>
  </conditionalFormatting>
  <conditionalFormatting sqref="AS92:AU92">
    <cfRule type="expression" dxfId="381" priority="195">
      <formula>AND(NOT(ISBLANK($R92)),ISBLANK($AT92),ISBLANK($AU92),ISBLANK($AV92))</formula>
    </cfRule>
  </conditionalFormatting>
  <conditionalFormatting sqref="AV92:AX92">
    <cfRule type="expression" dxfId="380" priority="196">
      <formula>AND(NOT(ISBLANK($S92)),ISBLANK($AW92),ISBLANK($AX92),ISBLANK($AY92))</formula>
    </cfRule>
  </conditionalFormatting>
  <conditionalFormatting sqref="AY92:BA92">
    <cfRule type="expression" dxfId="379" priority="197">
      <formula>AND(NOT(ISBLANK($T92)),ISBLANK($AZ92),ISBLANK($BA92),ISBLANK($BB92))</formula>
    </cfRule>
  </conditionalFormatting>
  <conditionalFormatting sqref="W92">
    <cfRule type="expression" dxfId="378" priority="198">
      <formula>AND(NOT(ISBLANK($X92)),ISBLANK($U92),ISBLANK($V92),ISBLANK($W92))</formula>
    </cfRule>
  </conditionalFormatting>
  <conditionalFormatting sqref="AC85">
    <cfRule type="expression" dxfId="377" priority="199">
      <formula>"&lt;=0.5*$E$17"</formula>
    </cfRule>
  </conditionalFormatting>
  <conditionalFormatting sqref="AC85">
    <cfRule type="expression" dxfId="376" priority="200">
      <formula>"&gt;=0,5*$E$17"</formula>
    </cfRule>
  </conditionalFormatting>
  <conditionalFormatting sqref="AD85:BM85">
    <cfRule type="expression" dxfId="375" priority="201" stopIfTrue="1">
      <formula>MOD(AD85,2)&lt;&gt;0</formula>
    </cfRule>
  </conditionalFormatting>
  <conditionalFormatting sqref="AD85:AF85">
    <cfRule type="expression" dxfId="374" priority="202">
      <formula>AND(NOT(ISBLANK($M85)),ISBLANK($AE85),ISBLANK($AF85),ISBLANK($AG85))</formula>
    </cfRule>
  </conditionalFormatting>
  <conditionalFormatting sqref="AG85:AI85">
    <cfRule type="expression" dxfId="373" priority="203">
      <formula>AND(NOT(ISBLANK($N85)),ISBLANK($AH85),ISBLANK($AI85),ISBLANK($AJ85))</formula>
    </cfRule>
  </conditionalFormatting>
  <conditionalFormatting sqref="AJ85:AL85">
    <cfRule type="expression" dxfId="372" priority="204">
      <formula>AND(NOT(ISBLANK($O85)),ISBLANK($AK85),ISBLANK($AL85),ISBLANK($AM85))</formula>
    </cfRule>
  </conditionalFormatting>
  <conditionalFormatting sqref="AM85:AO85">
    <cfRule type="expression" dxfId="371" priority="205">
      <formula>AND(NOT(ISBLANK($P85)),ISBLANK($AN85),ISBLANK($AO85),ISBLANK($AP85))</formula>
    </cfRule>
  </conditionalFormatting>
  <conditionalFormatting sqref="AP85:AR85">
    <cfRule type="expression" dxfId="370" priority="206">
      <formula>AND(NOT(ISBLANK($Q85)),ISBLANK($AQ85),ISBLANK($AR85),ISBLANK($AS85))</formula>
    </cfRule>
  </conditionalFormatting>
  <conditionalFormatting sqref="AS85:AU85">
    <cfRule type="expression" dxfId="369" priority="207">
      <formula>AND(NOT(ISBLANK($R85)),ISBLANK($AT85),ISBLANK($AU85),ISBLANK($AV85))</formula>
    </cfRule>
  </conditionalFormatting>
  <conditionalFormatting sqref="AV85:AX85">
    <cfRule type="expression" dxfId="368" priority="208">
      <formula>AND(NOT(ISBLANK($S85)),ISBLANK($AW85),ISBLANK($AX85),ISBLANK($AY85))</formula>
    </cfRule>
  </conditionalFormatting>
  <conditionalFormatting sqref="AY85:BA85">
    <cfRule type="expression" dxfId="367" priority="209">
      <formula>AND(NOT(ISBLANK($T85)),ISBLANK($AZ85),ISBLANK($BA85),ISBLANK($BB85))</formula>
    </cfRule>
  </conditionalFormatting>
  <conditionalFormatting sqref="AC82">
    <cfRule type="expression" dxfId="366" priority="210">
      <formula>"&lt;=0.5*$E$17"</formula>
    </cfRule>
  </conditionalFormatting>
  <conditionalFormatting sqref="AC82">
    <cfRule type="expression" dxfId="365" priority="211">
      <formula>"&gt;=0,5*$E$17"</formula>
    </cfRule>
  </conditionalFormatting>
  <conditionalFormatting sqref="AD82:BM82">
    <cfRule type="expression" dxfId="364" priority="212" stopIfTrue="1">
      <formula>MOD(AD82,2)&lt;&gt;0</formula>
    </cfRule>
  </conditionalFormatting>
  <conditionalFormatting sqref="U82">
    <cfRule type="expression" dxfId="363" priority="213" stopIfTrue="1">
      <formula>AND(INDEX($M82:$T82,1,$V82)=0, $V82&gt;0)</formula>
    </cfRule>
  </conditionalFormatting>
  <conditionalFormatting sqref="V82">
    <cfRule type="expression" dxfId="362" priority="214" stopIfTrue="1">
      <formula>AND(INDEX($M82:$T82,1,$W82)=0, $W82&gt;0)</formula>
    </cfRule>
  </conditionalFormatting>
  <conditionalFormatting sqref="W82">
    <cfRule type="expression" dxfId="361" priority="215" stopIfTrue="1">
      <formula>AND(INDEX($M82:$T82,1,$X82)=0, $X82&gt;0)</formula>
    </cfRule>
  </conditionalFormatting>
  <conditionalFormatting sqref="AD82:AF82">
    <cfRule type="expression" dxfId="360" priority="216">
      <formula>AND(NOT(ISBLANK($M82)),ISBLANK($AE82),ISBLANK($AF82),ISBLANK($AG82))</formula>
    </cfRule>
  </conditionalFormatting>
  <conditionalFormatting sqref="AG82:AI82">
    <cfRule type="expression" dxfId="359" priority="217">
      <formula>AND(NOT(ISBLANK($N82)),ISBLANK($AH82),ISBLANK($AI82),ISBLANK($AJ82))</formula>
    </cfRule>
  </conditionalFormatting>
  <conditionalFormatting sqref="AJ82:AL82">
    <cfRule type="expression" dxfId="358" priority="218">
      <formula>AND(NOT(ISBLANK($O82)),ISBLANK($AK82),ISBLANK($AL82),ISBLANK($AM82))</formula>
    </cfRule>
  </conditionalFormatting>
  <conditionalFormatting sqref="AM82:AO82">
    <cfRule type="expression" dxfId="357" priority="219">
      <formula>AND(NOT(ISBLANK($P82)),ISBLANK($AN82),ISBLANK($AO82),ISBLANK($AP82))</formula>
    </cfRule>
  </conditionalFormatting>
  <conditionalFormatting sqref="AP82:AR82">
    <cfRule type="expression" dxfId="356" priority="220">
      <formula>AND(NOT(ISBLANK($Q82)),ISBLANK($AQ82),ISBLANK($AR82),ISBLANK($AS82))</formula>
    </cfRule>
  </conditionalFormatting>
  <conditionalFormatting sqref="AS82:AU82">
    <cfRule type="expression" dxfId="355" priority="221">
      <formula>AND(NOT(ISBLANK($R82)),ISBLANK($AT82),ISBLANK($AU82),ISBLANK($AV82))</formula>
    </cfRule>
  </conditionalFormatting>
  <conditionalFormatting sqref="AV82:AX82">
    <cfRule type="expression" dxfId="354" priority="222">
      <formula>AND(NOT(ISBLANK($S82)),ISBLANK($AW82),ISBLANK($AX82),ISBLANK($AY82))</formula>
    </cfRule>
  </conditionalFormatting>
  <conditionalFormatting sqref="AY82:BA82">
    <cfRule type="expression" dxfId="353" priority="223">
      <formula>AND(NOT(ISBLANK($T82)),ISBLANK($AZ82),ISBLANK($BA82),ISBLANK($BB82))</formula>
    </cfRule>
  </conditionalFormatting>
  <conditionalFormatting sqref="W82">
    <cfRule type="expression" dxfId="352" priority="224">
      <formula>AND(NOT(ISBLANK($X82)),ISBLANK($U82),ISBLANK($V82),ISBLANK($W82))</formula>
    </cfRule>
  </conditionalFormatting>
  <conditionalFormatting sqref="J4:J9">
    <cfRule type="cellIs" dxfId="351" priority="225" operator="equal">
      <formula>3</formula>
    </cfRule>
  </conditionalFormatting>
  <conditionalFormatting sqref="AC97:AC98">
    <cfRule type="expression" dxfId="350" priority="226">
      <formula>"&lt;=0.5*$E$17"</formula>
    </cfRule>
  </conditionalFormatting>
  <conditionalFormatting sqref="AC97:AC98">
    <cfRule type="expression" dxfId="349" priority="227">
      <formula>"&gt;=0,5*$E$17"</formula>
    </cfRule>
  </conditionalFormatting>
  <conditionalFormatting sqref="AD97:BM98">
    <cfRule type="expression" dxfId="348" priority="228" stopIfTrue="1">
      <formula>MOD(AD97,2)&lt;&gt;0</formula>
    </cfRule>
  </conditionalFormatting>
  <conditionalFormatting sqref="U97:U98">
    <cfRule type="expression" dxfId="347" priority="229" stopIfTrue="1">
      <formula>AND(INDEX($M97:$T97,1,$V97)=0, $V97&gt;0)</formula>
    </cfRule>
  </conditionalFormatting>
  <conditionalFormatting sqref="V97:V98">
    <cfRule type="expression" dxfId="346" priority="230" stopIfTrue="1">
      <formula>AND(INDEX($M97:$T97,1,$W97)=0, $W97&gt;0)</formula>
    </cfRule>
  </conditionalFormatting>
  <conditionalFormatting sqref="W97:W98">
    <cfRule type="expression" dxfId="345" priority="231" stopIfTrue="1">
      <formula>AND(INDEX($M97:$T97,1,$X97)=0, $X97&gt;0)</formula>
    </cfRule>
  </conditionalFormatting>
  <conditionalFormatting sqref="AD97:AF98">
    <cfRule type="expression" dxfId="344" priority="232">
      <formula>AND(NOT(ISBLANK($M97)),ISBLANK($AE97),ISBLANK($AF97),ISBLANK($AG97))</formula>
    </cfRule>
  </conditionalFormatting>
  <conditionalFormatting sqref="AG97:AI98">
    <cfRule type="expression" dxfId="343" priority="233">
      <formula>AND(NOT(ISBLANK($N97)),ISBLANK($AH97),ISBLANK($AI97),ISBLANK($AJ97))</formula>
    </cfRule>
  </conditionalFormatting>
  <conditionalFormatting sqref="AJ97:AL98">
    <cfRule type="expression" dxfId="342" priority="234">
      <formula>AND(NOT(ISBLANK($O97)),ISBLANK($AK97),ISBLANK($AL97),ISBLANK($AM97))</formula>
    </cfRule>
  </conditionalFormatting>
  <conditionalFormatting sqref="AM97:AO98">
    <cfRule type="expression" dxfId="341" priority="235">
      <formula>AND(NOT(ISBLANK($P97)),ISBLANK($AN97),ISBLANK($AO97),ISBLANK($AP97))</formula>
    </cfRule>
  </conditionalFormatting>
  <conditionalFormatting sqref="AP97:AR98">
    <cfRule type="expression" dxfId="340" priority="236">
      <formula>AND(NOT(ISBLANK($Q97)),ISBLANK($AQ97),ISBLANK($AR97),ISBLANK($AS97))</formula>
    </cfRule>
  </conditionalFormatting>
  <conditionalFormatting sqref="AS97:AU98">
    <cfRule type="expression" dxfId="339" priority="237">
      <formula>AND(NOT(ISBLANK($R97)),ISBLANK($AT97),ISBLANK($AU97),ISBLANK($AV97))</formula>
    </cfRule>
  </conditionalFormatting>
  <conditionalFormatting sqref="AV97:AX98">
    <cfRule type="expression" dxfId="338" priority="238">
      <formula>AND(NOT(ISBLANK($S97)),ISBLANK($AW97),ISBLANK($AX97),ISBLANK($AY97))</formula>
    </cfRule>
  </conditionalFormatting>
  <conditionalFormatting sqref="AY97:BA98">
    <cfRule type="expression" dxfId="337" priority="239">
      <formula>AND(NOT(ISBLANK($T97)),ISBLANK($AZ97),ISBLANK($BA97),ISBLANK($BB97))</formula>
    </cfRule>
  </conditionalFormatting>
  <conditionalFormatting sqref="W97:W98">
    <cfRule type="expression" dxfId="336" priority="240">
      <formula>AND(NOT(ISBLANK($X97)),ISBLANK($U97),ISBLANK($V97),ISBLANK($W97))</formula>
    </cfRule>
  </conditionalFormatting>
  <conditionalFormatting sqref="AC96">
    <cfRule type="expression" dxfId="335" priority="241">
      <formula>"&lt;=0.5*$E$17"</formula>
    </cfRule>
  </conditionalFormatting>
  <conditionalFormatting sqref="AC96">
    <cfRule type="expression" dxfId="334" priority="242">
      <formula>"&gt;=0,5*$E$17"</formula>
    </cfRule>
  </conditionalFormatting>
  <conditionalFormatting sqref="AD96:BM96">
    <cfRule type="expression" dxfId="333" priority="243" stopIfTrue="1">
      <formula>MOD(AD96,2)&lt;&gt;0</formula>
    </cfRule>
  </conditionalFormatting>
  <conditionalFormatting sqref="U96">
    <cfRule type="expression" dxfId="332" priority="244" stopIfTrue="1">
      <formula>AND(INDEX($M96:$T96,1,$V96)=0, $V96&gt;0)</formula>
    </cfRule>
  </conditionalFormatting>
  <conditionalFormatting sqref="V96">
    <cfRule type="expression" dxfId="331" priority="245" stopIfTrue="1">
      <formula>AND(INDEX($M96:$T96,1,$W96)=0, $W96&gt;0)</formula>
    </cfRule>
  </conditionalFormatting>
  <conditionalFormatting sqref="W96">
    <cfRule type="expression" dxfId="330" priority="246" stopIfTrue="1">
      <formula>AND(INDEX($M96:$T96,1,$X96)=0, $X96&gt;0)</formula>
    </cfRule>
  </conditionalFormatting>
  <conditionalFormatting sqref="AD96:AF96">
    <cfRule type="expression" dxfId="329" priority="247">
      <formula>AND(NOT(ISBLANK($M96)),ISBLANK($AE96),ISBLANK($AF96),ISBLANK($AG96))</formula>
    </cfRule>
  </conditionalFormatting>
  <conditionalFormatting sqref="AG96:AI96">
    <cfRule type="expression" dxfId="328" priority="248">
      <formula>AND(NOT(ISBLANK($N96)),ISBLANK($AH96),ISBLANK($AI96),ISBLANK($AJ96))</formula>
    </cfRule>
  </conditionalFormatting>
  <conditionalFormatting sqref="AJ96:AL96">
    <cfRule type="expression" dxfId="327" priority="249">
      <formula>AND(NOT(ISBLANK($O96)),ISBLANK($AK96),ISBLANK($AL96),ISBLANK($AM96))</formula>
    </cfRule>
  </conditionalFormatting>
  <conditionalFormatting sqref="AM96:AO96">
    <cfRule type="expression" dxfId="326" priority="250">
      <formula>AND(NOT(ISBLANK($P96)),ISBLANK($AN96),ISBLANK($AO96),ISBLANK($AP96))</formula>
    </cfRule>
  </conditionalFormatting>
  <conditionalFormatting sqref="AP96:AR96">
    <cfRule type="expression" dxfId="325" priority="251">
      <formula>AND(NOT(ISBLANK($Q96)),ISBLANK($AQ96),ISBLANK($AR96),ISBLANK($AS96))</formula>
    </cfRule>
  </conditionalFormatting>
  <conditionalFormatting sqref="AS96:AU96">
    <cfRule type="expression" dxfId="324" priority="252">
      <formula>AND(NOT(ISBLANK($R96)),ISBLANK($AT96),ISBLANK($AU96),ISBLANK($AV96))</formula>
    </cfRule>
  </conditionalFormatting>
  <conditionalFormatting sqref="AV96:AX96">
    <cfRule type="expression" dxfId="323" priority="253">
      <formula>AND(NOT(ISBLANK($S96)),ISBLANK($AW96),ISBLANK($AX96),ISBLANK($AY96))</formula>
    </cfRule>
  </conditionalFormatting>
  <conditionalFormatting sqref="AY96:BA96">
    <cfRule type="expression" dxfId="322" priority="254">
      <formula>AND(NOT(ISBLANK($T96)),ISBLANK($AZ96),ISBLANK($BA96),ISBLANK($BB96))</formula>
    </cfRule>
  </conditionalFormatting>
  <conditionalFormatting sqref="W96">
    <cfRule type="expression" dxfId="321" priority="255">
      <formula>AND(NOT(ISBLANK($X96)),ISBLANK($U96),ISBLANK($V96),ISBLANK($W96))</formula>
    </cfRule>
  </conditionalFormatting>
  <conditionalFormatting sqref="AC95">
    <cfRule type="expression" dxfId="320" priority="256">
      <formula>"&lt;=0.5*$E$17"</formula>
    </cfRule>
  </conditionalFormatting>
  <conditionalFormatting sqref="AC95">
    <cfRule type="expression" dxfId="319" priority="257">
      <formula>"&gt;=0,5*$E$17"</formula>
    </cfRule>
  </conditionalFormatting>
  <conditionalFormatting sqref="AD95:BM95">
    <cfRule type="expression" dxfId="318" priority="258" stopIfTrue="1">
      <formula>MOD(AD95,2)&lt;&gt;0</formula>
    </cfRule>
  </conditionalFormatting>
  <conditionalFormatting sqref="U95">
    <cfRule type="expression" dxfId="317" priority="259" stopIfTrue="1">
      <formula>AND(INDEX($M95:$T95,1,$V95)=0, $V95&gt;0)</formula>
    </cfRule>
  </conditionalFormatting>
  <conditionalFormatting sqref="V95">
    <cfRule type="expression" dxfId="316" priority="260" stopIfTrue="1">
      <formula>AND(INDEX($M95:$T95,1,$W95)=0, $W95&gt;0)</formula>
    </cfRule>
  </conditionalFormatting>
  <conditionalFormatting sqref="W95">
    <cfRule type="expression" dxfId="315" priority="261" stopIfTrue="1">
      <formula>AND(INDEX($M95:$T95,1,$X95)=0, $X95&gt;0)</formula>
    </cfRule>
  </conditionalFormatting>
  <conditionalFormatting sqref="AD95:AF95">
    <cfRule type="expression" dxfId="314" priority="262">
      <formula>AND(NOT(ISBLANK($M95)),ISBLANK($AE95),ISBLANK($AF95),ISBLANK($AG95))</formula>
    </cfRule>
  </conditionalFormatting>
  <conditionalFormatting sqref="AG95:AI95">
    <cfRule type="expression" dxfId="313" priority="263">
      <formula>AND(NOT(ISBLANK($N95)),ISBLANK($AH95),ISBLANK($AI95),ISBLANK($AJ95))</formula>
    </cfRule>
  </conditionalFormatting>
  <conditionalFormatting sqref="AJ95:AL95">
    <cfRule type="expression" dxfId="312" priority="264">
      <formula>AND(NOT(ISBLANK($O95)),ISBLANK($AK95),ISBLANK($AL95),ISBLANK($AM95))</formula>
    </cfRule>
  </conditionalFormatting>
  <conditionalFormatting sqref="AM95:AO95">
    <cfRule type="expression" dxfId="311" priority="265">
      <formula>AND(NOT(ISBLANK($P95)),ISBLANK($AN95),ISBLANK($AO95),ISBLANK($AP95))</formula>
    </cfRule>
  </conditionalFormatting>
  <conditionalFormatting sqref="AP95:AR95">
    <cfRule type="expression" dxfId="310" priority="266">
      <formula>AND(NOT(ISBLANK($Q95)),ISBLANK($AQ95),ISBLANK($AR95),ISBLANK($AS95))</formula>
    </cfRule>
  </conditionalFormatting>
  <conditionalFormatting sqref="AS95:AU95">
    <cfRule type="expression" dxfId="309" priority="267">
      <formula>AND(NOT(ISBLANK($R95)),ISBLANK($AT95),ISBLANK($AU95),ISBLANK($AV95))</formula>
    </cfRule>
  </conditionalFormatting>
  <conditionalFormatting sqref="AV95:AX95">
    <cfRule type="expression" dxfId="308" priority="268">
      <formula>AND(NOT(ISBLANK($S95)),ISBLANK($AW95),ISBLANK($AX95),ISBLANK($AY95))</formula>
    </cfRule>
  </conditionalFormatting>
  <conditionalFormatting sqref="AY95:BA95">
    <cfRule type="expression" dxfId="307" priority="269">
      <formula>AND(NOT(ISBLANK($T95)),ISBLANK($AZ95),ISBLANK($BA95),ISBLANK($BB95))</formula>
    </cfRule>
  </conditionalFormatting>
  <conditionalFormatting sqref="W95">
    <cfRule type="expression" dxfId="306" priority="270">
      <formula>AND(NOT(ISBLANK($X95)),ISBLANK($U95),ISBLANK($V95),ISBLANK($W95))</formula>
    </cfRule>
  </conditionalFormatting>
  <conditionalFormatting sqref="AC93:AC94">
    <cfRule type="expression" dxfId="305" priority="271">
      <formula>"&lt;=0.5*$E$17"</formula>
    </cfRule>
  </conditionalFormatting>
  <conditionalFormatting sqref="AC93:AC94">
    <cfRule type="expression" dxfId="304" priority="272">
      <formula>"&gt;=0,5*$E$17"</formula>
    </cfRule>
  </conditionalFormatting>
  <conditionalFormatting sqref="AD93:BM94">
    <cfRule type="expression" dxfId="303" priority="273" stopIfTrue="1">
      <formula>MOD(AD93,2)&lt;&gt;0</formula>
    </cfRule>
  </conditionalFormatting>
  <conditionalFormatting sqref="U93:U94">
    <cfRule type="expression" dxfId="302" priority="274" stopIfTrue="1">
      <formula>AND(INDEX($M93:$T93,1,$V93)=0, $V93&gt;0)</formula>
    </cfRule>
  </conditionalFormatting>
  <conditionalFormatting sqref="V93:V94">
    <cfRule type="expression" dxfId="301" priority="275" stopIfTrue="1">
      <formula>AND(INDEX($M93:$T93,1,$W93)=0, $W93&gt;0)</formula>
    </cfRule>
  </conditionalFormatting>
  <conditionalFormatting sqref="W93:W94">
    <cfRule type="expression" dxfId="300" priority="276" stopIfTrue="1">
      <formula>AND(INDEX($M93:$T93,1,$X93)=0, $X93&gt;0)</formula>
    </cfRule>
  </conditionalFormatting>
  <conditionalFormatting sqref="AD93:AF94">
    <cfRule type="expression" dxfId="299" priority="277">
      <formula>AND(NOT(ISBLANK($M93)),ISBLANK($AE93),ISBLANK($AF93),ISBLANK($AG93))</formula>
    </cfRule>
  </conditionalFormatting>
  <conditionalFormatting sqref="AG93:AI94">
    <cfRule type="expression" dxfId="298" priority="278">
      <formula>AND(NOT(ISBLANK($N93)),ISBLANK($AH93),ISBLANK($AI93),ISBLANK($AJ93))</formula>
    </cfRule>
  </conditionalFormatting>
  <conditionalFormatting sqref="AJ93:AL94">
    <cfRule type="expression" dxfId="297" priority="279">
      <formula>AND(NOT(ISBLANK($O93)),ISBLANK($AK93),ISBLANK($AL93),ISBLANK($AM93))</formula>
    </cfRule>
  </conditionalFormatting>
  <conditionalFormatting sqref="AM93:AO94">
    <cfRule type="expression" dxfId="296" priority="280">
      <formula>AND(NOT(ISBLANK($P93)),ISBLANK($AN93),ISBLANK($AO93),ISBLANK($AP93))</formula>
    </cfRule>
  </conditionalFormatting>
  <conditionalFormatting sqref="AP93:AR94">
    <cfRule type="expression" dxfId="295" priority="281">
      <formula>AND(NOT(ISBLANK($Q93)),ISBLANK($AQ93),ISBLANK($AR93),ISBLANK($AS93))</formula>
    </cfRule>
  </conditionalFormatting>
  <conditionalFormatting sqref="AS93:AU94">
    <cfRule type="expression" dxfId="294" priority="282">
      <formula>AND(NOT(ISBLANK($R93)),ISBLANK($AT93),ISBLANK($AU93),ISBLANK($AV93))</formula>
    </cfRule>
  </conditionalFormatting>
  <conditionalFormatting sqref="AV93:AX94">
    <cfRule type="expression" dxfId="293" priority="283">
      <formula>AND(NOT(ISBLANK($S93)),ISBLANK($AW93),ISBLANK($AX93),ISBLANK($AY93))</formula>
    </cfRule>
  </conditionalFormatting>
  <conditionalFormatting sqref="AY93:BA94">
    <cfRule type="expression" dxfId="292" priority="284">
      <formula>AND(NOT(ISBLANK($T93)),ISBLANK($AZ93),ISBLANK($BA93),ISBLANK($BB93))</formula>
    </cfRule>
  </conditionalFormatting>
  <conditionalFormatting sqref="W93:W94">
    <cfRule type="expression" dxfId="291" priority="285">
      <formula>AND(NOT(ISBLANK($X93)),ISBLANK($U93),ISBLANK($V93),ISBLANK($W93))</formula>
    </cfRule>
  </conditionalFormatting>
  <conditionalFormatting sqref="AC91">
    <cfRule type="expression" dxfId="290" priority="286">
      <formula>"&lt;=0.5*$E$17"</formula>
    </cfRule>
  </conditionalFormatting>
  <conditionalFormatting sqref="AC91">
    <cfRule type="expression" dxfId="289" priority="287">
      <formula>"&gt;=0,5*$E$17"</formula>
    </cfRule>
  </conditionalFormatting>
  <conditionalFormatting sqref="AD91:BM91">
    <cfRule type="expression" dxfId="288" priority="288" stopIfTrue="1">
      <formula>MOD(AD91,2)&lt;&gt;0</formula>
    </cfRule>
  </conditionalFormatting>
  <conditionalFormatting sqref="U91">
    <cfRule type="expression" dxfId="287" priority="289" stopIfTrue="1">
      <formula>AND(INDEX($M91:$T91,1,$V91)=0, $V91&gt;0)</formula>
    </cfRule>
  </conditionalFormatting>
  <conditionalFormatting sqref="V91">
    <cfRule type="expression" dxfId="286" priority="290" stopIfTrue="1">
      <formula>AND(INDEX($M91:$T91,1,$W91)=0, $W91&gt;0)</formula>
    </cfRule>
  </conditionalFormatting>
  <conditionalFormatting sqref="W91">
    <cfRule type="expression" dxfId="285" priority="291" stopIfTrue="1">
      <formula>AND(INDEX($M91:$T91,1,$X91)=0, $X91&gt;0)</formula>
    </cfRule>
  </conditionalFormatting>
  <conditionalFormatting sqref="AD91:AF91">
    <cfRule type="expression" dxfId="284" priority="292">
      <formula>AND(NOT(ISBLANK($M91)),ISBLANK($AE91),ISBLANK($AF91),ISBLANK($AG91))</formula>
    </cfRule>
  </conditionalFormatting>
  <conditionalFormatting sqref="AG91:AI91">
    <cfRule type="expression" dxfId="283" priority="293">
      <formula>AND(NOT(ISBLANK($N91)),ISBLANK($AH91),ISBLANK($AI91),ISBLANK($AJ91))</formula>
    </cfRule>
  </conditionalFormatting>
  <conditionalFormatting sqref="AJ91:AL91">
    <cfRule type="expression" dxfId="282" priority="294">
      <formula>AND(NOT(ISBLANK($O91)),ISBLANK($AK91),ISBLANK($AL91),ISBLANK($AM91))</formula>
    </cfRule>
  </conditionalFormatting>
  <conditionalFormatting sqref="AM91:AO91">
    <cfRule type="expression" dxfId="281" priority="295">
      <formula>AND(NOT(ISBLANK($P91)),ISBLANK($AN91),ISBLANK($AO91),ISBLANK($AP91))</formula>
    </cfRule>
  </conditionalFormatting>
  <conditionalFormatting sqref="AP91:AR91">
    <cfRule type="expression" dxfId="280" priority="296">
      <formula>AND(NOT(ISBLANK($Q91)),ISBLANK($AQ91),ISBLANK($AR91),ISBLANK($AS91))</formula>
    </cfRule>
  </conditionalFormatting>
  <conditionalFormatting sqref="AS91:AU91">
    <cfRule type="expression" dxfId="279" priority="297">
      <formula>AND(NOT(ISBLANK($R91)),ISBLANK($AT91),ISBLANK($AU91),ISBLANK($AV91))</formula>
    </cfRule>
  </conditionalFormatting>
  <conditionalFormatting sqref="AV91:AX91">
    <cfRule type="expression" dxfId="278" priority="298">
      <formula>AND(NOT(ISBLANK($S91)),ISBLANK($AW91),ISBLANK($AX91),ISBLANK($AY91))</formula>
    </cfRule>
  </conditionalFormatting>
  <conditionalFormatting sqref="AY91:BA91">
    <cfRule type="expression" dxfId="277" priority="299">
      <formula>AND(NOT(ISBLANK($T91)),ISBLANK($AZ91),ISBLANK($BA91),ISBLANK($BB91))</formula>
    </cfRule>
  </conditionalFormatting>
  <conditionalFormatting sqref="W91">
    <cfRule type="expression" dxfId="276" priority="300">
      <formula>AND(NOT(ISBLANK($X91)),ISBLANK($U91),ISBLANK($V91),ISBLANK($W91))</formula>
    </cfRule>
  </conditionalFormatting>
  <conditionalFormatting sqref="AC90">
    <cfRule type="expression" dxfId="275" priority="301">
      <formula>"&lt;=0.5*$E$17"</formula>
    </cfRule>
  </conditionalFormatting>
  <conditionalFormatting sqref="AC90">
    <cfRule type="expression" dxfId="274" priority="302">
      <formula>"&gt;=0,5*$E$17"</formula>
    </cfRule>
  </conditionalFormatting>
  <conditionalFormatting sqref="AD90:BM90">
    <cfRule type="expression" dxfId="273" priority="303" stopIfTrue="1">
      <formula>MOD(AD90,2)&lt;&gt;0</formula>
    </cfRule>
  </conditionalFormatting>
  <conditionalFormatting sqref="AC89">
    <cfRule type="expression" dxfId="272" priority="304">
      <formula>"&lt;=0.5*$E$17"</formula>
    </cfRule>
  </conditionalFormatting>
  <conditionalFormatting sqref="AC89">
    <cfRule type="expression" dxfId="271" priority="305">
      <formula>"&gt;=0,5*$E$17"</formula>
    </cfRule>
  </conditionalFormatting>
  <conditionalFormatting sqref="AD89:BM89">
    <cfRule type="expression" dxfId="270" priority="306" stopIfTrue="1">
      <formula>MOD(AD89,2)&lt;&gt;0</formula>
    </cfRule>
  </conditionalFormatting>
  <conditionalFormatting sqref="U89">
    <cfRule type="expression" dxfId="269" priority="307" stopIfTrue="1">
      <formula>AND(INDEX($M89:$T89,1,$V89)=0, $V89&gt;0)</formula>
    </cfRule>
  </conditionalFormatting>
  <conditionalFormatting sqref="V89">
    <cfRule type="expression" dxfId="268" priority="308" stopIfTrue="1">
      <formula>AND(INDEX($M89:$T89,1,$W89)=0, $W89&gt;0)</formula>
    </cfRule>
  </conditionalFormatting>
  <conditionalFormatting sqref="W89">
    <cfRule type="expression" dxfId="267" priority="309" stopIfTrue="1">
      <formula>AND(INDEX($M89:$T89,1,$X89)=0, $X89&gt;0)</formula>
    </cfRule>
  </conditionalFormatting>
  <conditionalFormatting sqref="AD89:AF89">
    <cfRule type="expression" dxfId="266" priority="310">
      <formula>AND(NOT(ISBLANK($M89)),ISBLANK($AE89),ISBLANK($AF89),ISBLANK($AG89))</formula>
    </cfRule>
  </conditionalFormatting>
  <conditionalFormatting sqref="AG89:AI89">
    <cfRule type="expression" dxfId="265" priority="311">
      <formula>AND(NOT(ISBLANK($N89)),ISBLANK($AH89),ISBLANK($AI89),ISBLANK($AJ89))</formula>
    </cfRule>
  </conditionalFormatting>
  <conditionalFormatting sqref="AJ89:AL89">
    <cfRule type="expression" dxfId="264" priority="312">
      <formula>AND(NOT(ISBLANK($O89)),ISBLANK($AK89),ISBLANK($AL89),ISBLANK($AM89))</formula>
    </cfRule>
  </conditionalFormatting>
  <conditionalFormatting sqref="AM89:AO89">
    <cfRule type="expression" dxfId="263" priority="313">
      <formula>AND(NOT(ISBLANK($P89)),ISBLANK($AN89),ISBLANK($AO89),ISBLANK($AP89))</formula>
    </cfRule>
  </conditionalFormatting>
  <conditionalFormatting sqref="AP89:AR89">
    <cfRule type="expression" dxfId="262" priority="314">
      <formula>AND(NOT(ISBLANK($Q89)),ISBLANK($AQ89),ISBLANK($AR89),ISBLANK($AS89))</formula>
    </cfRule>
  </conditionalFormatting>
  <conditionalFormatting sqref="AS89:AU89">
    <cfRule type="expression" dxfId="261" priority="315">
      <formula>AND(NOT(ISBLANK($R89)),ISBLANK($AT89),ISBLANK($AU89),ISBLANK($AV89))</formula>
    </cfRule>
  </conditionalFormatting>
  <conditionalFormatting sqref="AV89:AX89">
    <cfRule type="expression" dxfId="260" priority="316">
      <formula>AND(NOT(ISBLANK($S89)),ISBLANK($AW89),ISBLANK($AX89),ISBLANK($AY89))</formula>
    </cfRule>
  </conditionalFormatting>
  <conditionalFormatting sqref="AY89:BA89">
    <cfRule type="expression" dxfId="259" priority="317">
      <formula>AND(NOT(ISBLANK($T89)),ISBLANK($AZ89),ISBLANK($BA89),ISBLANK($BB89))</formula>
    </cfRule>
  </conditionalFormatting>
  <conditionalFormatting sqref="W89">
    <cfRule type="expression" dxfId="258" priority="318">
      <formula>AND(NOT(ISBLANK($X89)),ISBLANK($U89),ISBLANK($V89),ISBLANK($W89))</formula>
    </cfRule>
  </conditionalFormatting>
  <conditionalFormatting sqref="AC88">
    <cfRule type="expression" dxfId="257" priority="319">
      <formula>"&lt;=0.5*$E$17"</formula>
    </cfRule>
  </conditionalFormatting>
  <conditionalFormatting sqref="AC88">
    <cfRule type="expression" dxfId="256" priority="320">
      <formula>"&gt;=0,5*$E$17"</formula>
    </cfRule>
  </conditionalFormatting>
  <conditionalFormatting sqref="AD88:BM88">
    <cfRule type="expression" dxfId="255" priority="321" stopIfTrue="1">
      <formula>MOD(AD88,2)&lt;&gt;0</formula>
    </cfRule>
  </conditionalFormatting>
  <conditionalFormatting sqref="U88">
    <cfRule type="expression" dxfId="254" priority="322" stopIfTrue="1">
      <formula>AND(INDEX($M88:$T88,1,$V88)=0, $V88&gt;0)</formula>
    </cfRule>
  </conditionalFormatting>
  <conditionalFormatting sqref="V88">
    <cfRule type="expression" dxfId="253" priority="323" stopIfTrue="1">
      <formula>AND(INDEX($M88:$T88,1,$W88)=0, $W88&gt;0)</formula>
    </cfRule>
  </conditionalFormatting>
  <conditionalFormatting sqref="W88">
    <cfRule type="expression" dxfId="252" priority="324" stopIfTrue="1">
      <formula>AND(INDEX($M88:$T88,1,$X88)=0, $X88&gt;0)</formula>
    </cfRule>
  </conditionalFormatting>
  <conditionalFormatting sqref="AD88:AF88">
    <cfRule type="expression" dxfId="251" priority="325">
      <formula>AND(NOT(ISBLANK($M88)),ISBLANK($AE88),ISBLANK($AF88),ISBLANK($AG88))</formula>
    </cfRule>
  </conditionalFormatting>
  <conditionalFormatting sqref="AG88:AI88">
    <cfRule type="expression" dxfId="250" priority="326">
      <formula>AND(NOT(ISBLANK($N88)),ISBLANK($AH88),ISBLANK($AI88),ISBLANK($AJ88))</formula>
    </cfRule>
  </conditionalFormatting>
  <conditionalFormatting sqref="AJ88:AL88">
    <cfRule type="expression" dxfId="249" priority="327">
      <formula>AND(NOT(ISBLANK($O88)),ISBLANK($AK88),ISBLANK($AL88),ISBLANK($AM88))</formula>
    </cfRule>
  </conditionalFormatting>
  <conditionalFormatting sqref="AM88:AO88">
    <cfRule type="expression" dxfId="248" priority="328">
      <formula>AND(NOT(ISBLANK($P88)),ISBLANK($AN88),ISBLANK($AO88),ISBLANK($AP88))</formula>
    </cfRule>
  </conditionalFormatting>
  <conditionalFormatting sqref="AP88:AR88">
    <cfRule type="expression" dxfId="247" priority="329">
      <formula>AND(NOT(ISBLANK($Q88)),ISBLANK($AQ88),ISBLANK($AR88),ISBLANK($AS88))</formula>
    </cfRule>
  </conditionalFormatting>
  <conditionalFormatting sqref="AS88:AU88">
    <cfRule type="expression" dxfId="246" priority="330">
      <formula>AND(NOT(ISBLANK($R88)),ISBLANK($AT88),ISBLANK($AU88),ISBLANK($AV88))</formula>
    </cfRule>
  </conditionalFormatting>
  <conditionalFormatting sqref="AV88:AX88">
    <cfRule type="expression" dxfId="245" priority="331">
      <formula>AND(NOT(ISBLANK($S88)),ISBLANK($AW88),ISBLANK($AX88),ISBLANK($AY88))</formula>
    </cfRule>
  </conditionalFormatting>
  <conditionalFormatting sqref="AY88:BA88">
    <cfRule type="expression" dxfId="244" priority="332">
      <formula>AND(NOT(ISBLANK($T88)),ISBLANK($AZ88),ISBLANK($BA88),ISBLANK($BB88))</formula>
    </cfRule>
  </conditionalFormatting>
  <conditionalFormatting sqref="W88">
    <cfRule type="expression" dxfId="243" priority="333">
      <formula>AND(NOT(ISBLANK($X88)),ISBLANK($U88),ISBLANK($V88),ISBLANK($W88))</formula>
    </cfRule>
  </conditionalFormatting>
  <conditionalFormatting sqref="AC87">
    <cfRule type="expression" dxfId="242" priority="334">
      <formula>"&lt;=0.5*$E$17"</formula>
    </cfRule>
  </conditionalFormatting>
  <conditionalFormatting sqref="AC87">
    <cfRule type="expression" dxfId="241" priority="335">
      <formula>"&gt;=0,5*$E$17"</formula>
    </cfRule>
  </conditionalFormatting>
  <conditionalFormatting sqref="AD87:BM87">
    <cfRule type="expression" dxfId="240" priority="336" stopIfTrue="1">
      <formula>MOD(AD87,2)&lt;&gt;0</formula>
    </cfRule>
  </conditionalFormatting>
  <conditionalFormatting sqref="U87">
    <cfRule type="expression" dxfId="239" priority="337" stopIfTrue="1">
      <formula>AND(INDEX($M87:$T87,1,$V87)=0, $V87&gt;0)</formula>
    </cfRule>
  </conditionalFormatting>
  <conditionalFormatting sqref="V87">
    <cfRule type="expression" dxfId="238" priority="338" stopIfTrue="1">
      <formula>AND(INDEX($M87:$T87,1,$W87)=0, $W87&gt;0)</formula>
    </cfRule>
  </conditionalFormatting>
  <conditionalFormatting sqref="W87">
    <cfRule type="expression" dxfId="237" priority="339" stopIfTrue="1">
      <formula>AND(INDEX($M87:$T87,1,$X87)=0, $X87&gt;0)</formula>
    </cfRule>
  </conditionalFormatting>
  <conditionalFormatting sqref="AD87:AF87">
    <cfRule type="expression" dxfId="236" priority="340">
      <formula>AND(NOT(ISBLANK($M87)),ISBLANK($AE87),ISBLANK($AF87),ISBLANK($AG87))</formula>
    </cfRule>
  </conditionalFormatting>
  <conditionalFormatting sqref="AG87:AI87">
    <cfRule type="expression" dxfId="235" priority="341">
      <formula>AND(NOT(ISBLANK($N87)),ISBLANK($AH87),ISBLANK($AI87),ISBLANK($AJ87))</formula>
    </cfRule>
  </conditionalFormatting>
  <conditionalFormatting sqref="AJ87:AL87">
    <cfRule type="expression" dxfId="234" priority="342">
      <formula>AND(NOT(ISBLANK($O87)),ISBLANK($AK87),ISBLANK($AL87),ISBLANK($AM87))</formula>
    </cfRule>
  </conditionalFormatting>
  <conditionalFormatting sqref="AM87:AO87">
    <cfRule type="expression" dxfId="233" priority="343">
      <formula>AND(NOT(ISBLANK($P87)),ISBLANK($AN87),ISBLANK($AO87),ISBLANK($AP87))</formula>
    </cfRule>
  </conditionalFormatting>
  <conditionalFormatting sqref="AP87:AR87">
    <cfRule type="expression" dxfId="232" priority="344">
      <formula>AND(NOT(ISBLANK($Q87)),ISBLANK($AQ87),ISBLANK($AR87),ISBLANK($AS87))</formula>
    </cfRule>
  </conditionalFormatting>
  <conditionalFormatting sqref="AS87:AU87">
    <cfRule type="expression" dxfId="231" priority="345">
      <formula>AND(NOT(ISBLANK($R87)),ISBLANK($AT87),ISBLANK($AU87),ISBLANK($AV87))</formula>
    </cfRule>
  </conditionalFormatting>
  <conditionalFormatting sqref="AV87:AX87">
    <cfRule type="expression" dxfId="230" priority="346">
      <formula>AND(NOT(ISBLANK($S87)),ISBLANK($AW87),ISBLANK($AX87),ISBLANK($AY87))</formula>
    </cfRule>
  </conditionalFormatting>
  <conditionalFormatting sqref="AY87:BA87">
    <cfRule type="expression" dxfId="229" priority="347">
      <formula>AND(NOT(ISBLANK($T87)),ISBLANK($AZ87),ISBLANK($BA87),ISBLANK($BB87))</formula>
    </cfRule>
  </conditionalFormatting>
  <conditionalFormatting sqref="W87">
    <cfRule type="expression" dxfId="228" priority="348">
      <formula>AND(NOT(ISBLANK($X87)),ISBLANK($U87),ISBLANK($V87),ISBLANK($W87))</formula>
    </cfRule>
  </conditionalFormatting>
  <conditionalFormatting sqref="AC84">
    <cfRule type="expression" dxfId="227" priority="349">
      <formula>"&lt;=0.5*$E$17"</formula>
    </cfRule>
  </conditionalFormatting>
  <conditionalFormatting sqref="AC84">
    <cfRule type="expression" dxfId="226" priority="350">
      <formula>"&gt;=0,5*$E$17"</formula>
    </cfRule>
  </conditionalFormatting>
  <conditionalFormatting sqref="AD84:BM84">
    <cfRule type="expression" dxfId="225" priority="351" stopIfTrue="1">
      <formula>MOD(AD84,2)&lt;&gt;0</formula>
    </cfRule>
  </conditionalFormatting>
  <conditionalFormatting sqref="AD84:AF84">
    <cfRule type="expression" dxfId="224" priority="352">
      <formula>AND(NOT(ISBLANK($M84)),ISBLANK($AE84),ISBLANK($AF84),ISBLANK($AG84))</formula>
    </cfRule>
  </conditionalFormatting>
  <conditionalFormatting sqref="AG84:AI84">
    <cfRule type="expression" dxfId="223" priority="353">
      <formula>AND(NOT(ISBLANK($N84)),ISBLANK($AH84),ISBLANK($AI84),ISBLANK($AJ84))</formula>
    </cfRule>
  </conditionalFormatting>
  <conditionalFormatting sqref="AJ84:AL84">
    <cfRule type="expression" dxfId="222" priority="354">
      <formula>AND(NOT(ISBLANK($O84)),ISBLANK($AK84),ISBLANK($AL84),ISBLANK($AM84))</formula>
    </cfRule>
  </conditionalFormatting>
  <conditionalFormatting sqref="AM84:AO84">
    <cfRule type="expression" dxfId="221" priority="355">
      <formula>AND(NOT(ISBLANK($P84)),ISBLANK($AN84),ISBLANK($AO84),ISBLANK($AP84))</formula>
    </cfRule>
  </conditionalFormatting>
  <conditionalFormatting sqref="AP84:AR84">
    <cfRule type="expression" dxfId="220" priority="356">
      <formula>AND(NOT(ISBLANK($Q84)),ISBLANK($AQ84),ISBLANK($AR84),ISBLANK($AS84))</formula>
    </cfRule>
  </conditionalFormatting>
  <conditionalFormatting sqref="AS84:AU84">
    <cfRule type="expression" dxfId="219" priority="357">
      <formula>AND(NOT(ISBLANK($R84)),ISBLANK($AT84),ISBLANK($AU84),ISBLANK($AV84))</formula>
    </cfRule>
  </conditionalFormatting>
  <conditionalFormatting sqref="AV84:AX84">
    <cfRule type="expression" dxfId="218" priority="358">
      <formula>AND(NOT(ISBLANK($S84)),ISBLANK($AW84),ISBLANK($AX84),ISBLANK($AY84))</formula>
    </cfRule>
  </conditionalFormatting>
  <conditionalFormatting sqref="AY84:BA84">
    <cfRule type="expression" dxfId="217" priority="359">
      <formula>AND(NOT(ISBLANK($T84)),ISBLANK($AZ84),ISBLANK($BA84),ISBLANK($BB84))</formula>
    </cfRule>
  </conditionalFormatting>
  <conditionalFormatting sqref="AC83">
    <cfRule type="expression" dxfId="216" priority="360">
      <formula>"&lt;=0.5*$E$17"</formula>
    </cfRule>
  </conditionalFormatting>
  <conditionalFormatting sqref="AC83">
    <cfRule type="expression" dxfId="215" priority="361">
      <formula>"&gt;=0,5*$E$17"</formula>
    </cfRule>
  </conditionalFormatting>
  <conditionalFormatting sqref="AD83:BM83">
    <cfRule type="expression" dxfId="214" priority="362" stopIfTrue="1">
      <formula>MOD(AD83,2)&lt;&gt;0</formula>
    </cfRule>
  </conditionalFormatting>
  <conditionalFormatting sqref="AD83:AF83">
    <cfRule type="expression" dxfId="213" priority="363">
      <formula>AND(NOT(ISBLANK($M83)),ISBLANK($AE83),ISBLANK($AF83),ISBLANK($AG83))</formula>
    </cfRule>
  </conditionalFormatting>
  <conditionalFormatting sqref="AG83:AI83">
    <cfRule type="expression" dxfId="212" priority="364">
      <formula>AND(NOT(ISBLANK($N83)),ISBLANK($AH83),ISBLANK($AI83),ISBLANK($AJ83))</formula>
    </cfRule>
  </conditionalFormatting>
  <conditionalFormatting sqref="AJ83:AL83">
    <cfRule type="expression" dxfId="211" priority="365">
      <formula>AND(NOT(ISBLANK($O83)),ISBLANK($AK83),ISBLANK($AL83),ISBLANK($AM83))</formula>
    </cfRule>
  </conditionalFormatting>
  <conditionalFormatting sqref="AM83:AO83">
    <cfRule type="expression" dxfId="210" priority="366">
      <formula>AND(NOT(ISBLANK($P83)),ISBLANK($AN83),ISBLANK($AO83),ISBLANK($AP83))</formula>
    </cfRule>
  </conditionalFormatting>
  <conditionalFormatting sqref="AP83:AR83">
    <cfRule type="expression" dxfId="209" priority="367">
      <formula>AND(NOT(ISBLANK($Q83)),ISBLANK($AQ83),ISBLANK($AR83),ISBLANK($AS83))</formula>
    </cfRule>
  </conditionalFormatting>
  <conditionalFormatting sqref="AS83:AU83">
    <cfRule type="expression" dxfId="208" priority="368">
      <formula>AND(NOT(ISBLANK($R83)),ISBLANK($AT83),ISBLANK($AU83),ISBLANK($AV83))</formula>
    </cfRule>
  </conditionalFormatting>
  <conditionalFormatting sqref="AV83:AX83">
    <cfRule type="expression" dxfId="207" priority="369">
      <formula>AND(NOT(ISBLANK($S83)),ISBLANK($AW83),ISBLANK($AX83),ISBLANK($AY83))</formula>
    </cfRule>
  </conditionalFormatting>
  <conditionalFormatting sqref="AY83:BA83">
    <cfRule type="expression" dxfId="206" priority="370">
      <formula>AND(NOT(ISBLANK($T83)),ISBLANK($AZ83),ISBLANK($BA83),ISBLANK($BB83))</formula>
    </cfRule>
  </conditionalFormatting>
  <conditionalFormatting sqref="AC66:AC68">
    <cfRule type="expression" dxfId="205" priority="371">
      <formula>"&lt;=0.5*$E$17"</formula>
    </cfRule>
  </conditionalFormatting>
  <conditionalFormatting sqref="AC66:AC68">
    <cfRule type="expression" dxfId="204" priority="372">
      <formula>"&gt;=0,5*$E$17"</formula>
    </cfRule>
  </conditionalFormatting>
  <conditionalFormatting sqref="AD66:BM68">
    <cfRule type="expression" dxfId="203" priority="373" stopIfTrue="1">
      <formula>MOD(AD66,2)&lt;&gt;0</formula>
    </cfRule>
  </conditionalFormatting>
  <conditionalFormatting sqref="U66:U68">
    <cfRule type="expression" dxfId="202" priority="374" stopIfTrue="1">
      <formula>AND(INDEX($M66:$T66,1,$V66)=0, $V66&gt;0)</formula>
    </cfRule>
  </conditionalFormatting>
  <conditionalFormatting sqref="V66:V68">
    <cfRule type="expression" dxfId="201" priority="375" stopIfTrue="1">
      <formula>AND(INDEX($M66:$T66,1,$W66)=0, $W66&gt;0)</formula>
    </cfRule>
  </conditionalFormatting>
  <conditionalFormatting sqref="W66:W68">
    <cfRule type="expression" dxfId="200" priority="376" stopIfTrue="1">
      <formula>AND(INDEX($M66:$T66,1,$X66)=0, $X66&gt;0)</formula>
    </cfRule>
  </conditionalFormatting>
  <conditionalFormatting sqref="AD66:AF68">
    <cfRule type="expression" dxfId="199" priority="377">
      <formula>AND(NOT(ISBLANK($M66)),ISBLANK($AE66),ISBLANK($AF66),ISBLANK($AG66))</formula>
    </cfRule>
  </conditionalFormatting>
  <conditionalFormatting sqref="AG66:AI68">
    <cfRule type="expression" dxfId="198" priority="378">
      <formula>AND(NOT(ISBLANK($N66)),ISBLANK($AH66),ISBLANK($AI66),ISBLANK($AJ66))</formula>
    </cfRule>
  </conditionalFormatting>
  <conditionalFormatting sqref="AJ66:AL68">
    <cfRule type="expression" dxfId="197" priority="379">
      <formula>AND(NOT(ISBLANK($O66)),ISBLANK($AK66),ISBLANK($AL66),ISBLANK($AM66))</formula>
    </cfRule>
  </conditionalFormatting>
  <conditionalFormatting sqref="AM66:AO68">
    <cfRule type="expression" dxfId="196" priority="380">
      <formula>AND(NOT(ISBLANK($P66)),ISBLANK($AN66),ISBLANK($AO66),ISBLANK($AP66))</formula>
    </cfRule>
  </conditionalFormatting>
  <conditionalFormatting sqref="AP66:AR68">
    <cfRule type="expression" dxfId="195" priority="381">
      <formula>AND(NOT(ISBLANK($Q66)),ISBLANK($AQ66),ISBLANK($AR66),ISBLANK($AS66))</formula>
    </cfRule>
  </conditionalFormatting>
  <conditionalFormatting sqref="AS66:AU68">
    <cfRule type="expression" dxfId="194" priority="382">
      <formula>AND(NOT(ISBLANK($R66)),ISBLANK($AT66),ISBLANK($AU66),ISBLANK($AV66))</formula>
    </cfRule>
  </conditionalFormatting>
  <conditionalFormatting sqref="AV66:AX68">
    <cfRule type="expression" dxfId="193" priority="383">
      <formula>AND(NOT(ISBLANK($S66)),ISBLANK($AW66),ISBLANK($AX66),ISBLANK($AY66))</formula>
    </cfRule>
  </conditionalFormatting>
  <conditionalFormatting sqref="AY66:BA68">
    <cfRule type="expression" dxfId="192" priority="384">
      <formula>AND(NOT(ISBLANK($T66)),ISBLANK($AZ66),ISBLANK($BA66),ISBLANK($BB66))</formula>
    </cfRule>
  </conditionalFormatting>
  <conditionalFormatting sqref="W66:W68">
    <cfRule type="expression" dxfId="191" priority="385">
      <formula>AND(NOT(ISBLANK($X66)),ISBLANK($U66),ISBLANK($V66),ISBLANK($W66))</formula>
    </cfRule>
  </conditionalFormatting>
  <conditionalFormatting sqref="AC69">
    <cfRule type="expression" dxfId="190" priority="386">
      <formula>"&lt;=0.5*$E$17"</formula>
    </cfRule>
  </conditionalFormatting>
  <conditionalFormatting sqref="AC69">
    <cfRule type="expression" dxfId="189" priority="387">
      <formula>"&gt;=0,5*$E$17"</formula>
    </cfRule>
  </conditionalFormatting>
  <conditionalFormatting sqref="AD69:BM69">
    <cfRule type="expression" dxfId="188" priority="388" stopIfTrue="1">
      <formula>MOD(AD69,2)&lt;&gt;0</formula>
    </cfRule>
  </conditionalFormatting>
  <conditionalFormatting sqref="U69">
    <cfRule type="expression" dxfId="187" priority="389" stopIfTrue="1">
      <formula>AND(INDEX($M69:$T69,1,$V69)=0, $V69&gt;0)</formula>
    </cfRule>
  </conditionalFormatting>
  <conditionalFormatting sqref="V69">
    <cfRule type="expression" dxfId="186" priority="390" stopIfTrue="1">
      <formula>AND(INDEX($M69:$T69,1,$W69)=0, $W69&gt;0)</formula>
    </cfRule>
  </conditionalFormatting>
  <conditionalFormatting sqref="W69">
    <cfRule type="expression" dxfId="185" priority="391" stopIfTrue="1">
      <formula>AND(INDEX($M69:$T69,1,$X69)=0, $X69&gt;0)</formula>
    </cfRule>
  </conditionalFormatting>
  <conditionalFormatting sqref="AD69:AF69">
    <cfRule type="expression" dxfId="184" priority="392">
      <formula>AND(NOT(ISBLANK($M69)),ISBLANK($AE69),ISBLANK($AF69),ISBLANK($AG69))</formula>
    </cfRule>
  </conditionalFormatting>
  <conditionalFormatting sqref="AG69:AI69">
    <cfRule type="expression" dxfId="183" priority="393">
      <formula>AND(NOT(ISBLANK($N69)),ISBLANK($AH69),ISBLANK($AI69),ISBLANK($AJ69))</formula>
    </cfRule>
  </conditionalFormatting>
  <conditionalFormatting sqref="AJ69:AL69">
    <cfRule type="expression" dxfId="182" priority="394">
      <formula>AND(NOT(ISBLANK($O69)),ISBLANK($AK69),ISBLANK($AL69),ISBLANK($AM69))</formula>
    </cfRule>
  </conditionalFormatting>
  <conditionalFormatting sqref="AM69:AO69">
    <cfRule type="expression" dxfId="181" priority="395">
      <formula>AND(NOT(ISBLANK($P69)),ISBLANK($AN69),ISBLANK($AO69),ISBLANK($AP69))</formula>
    </cfRule>
  </conditionalFormatting>
  <conditionalFormatting sqref="AP69:AR69">
    <cfRule type="expression" dxfId="180" priority="396">
      <formula>AND(NOT(ISBLANK($Q69)),ISBLANK($AQ69),ISBLANK($AR69),ISBLANK($AS69))</formula>
    </cfRule>
  </conditionalFormatting>
  <conditionalFormatting sqref="AS69:AU69">
    <cfRule type="expression" dxfId="179" priority="397">
      <formula>AND(NOT(ISBLANK($R69)),ISBLANK($AT69),ISBLANK($AU69),ISBLANK($AV69))</formula>
    </cfRule>
  </conditionalFormatting>
  <conditionalFormatting sqref="AV69:AX69">
    <cfRule type="expression" dxfId="178" priority="398">
      <formula>AND(NOT(ISBLANK($S69)),ISBLANK($AW69),ISBLANK($AX69),ISBLANK($AY69))</formula>
    </cfRule>
  </conditionalFormatting>
  <conditionalFormatting sqref="AY69:BA69">
    <cfRule type="expression" dxfId="177" priority="399">
      <formula>AND(NOT(ISBLANK($T69)),ISBLANK($AZ69),ISBLANK($BA69),ISBLANK($BB69))</formula>
    </cfRule>
  </conditionalFormatting>
  <conditionalFormatting sqref="W69">
    <cfRule type="expression" dxfId="176" priority="400">
      <formula>AND(NOT(ISBLANK($X69)),ISBLANK($U69),ISBLANK($V69),ISBLANK($W69))</formula>
    </cfRule>
  </conditionalFormatting>
  <conditionalFormatting sqref="U65">
    <cfRule type="expression" dxfId="175" priority="401" stopIfTrue="1">
      <formula>AND(INDEX($M65:$T65,1,$V65)=0, $V65&gt;0)</formula>
    </cfRule>
  </conditionalFormatting>
  <conditionalFormatting sqref="AF65 AJ65:AL65 AQ65 BB65:BM65">
    <cfRule type="expression" dxfId="174" priority="402" stopIfTrue="1">
      <formula>MOD(AF65,2)&lt;&gt;0</formula>
    </cfRule>
  </conditionalFormatting>
  <conditionalFormatting sqref="V65">
    <cfRule type="expression" dxfId="173" priority="403" stopIfTrue="1">
      <formula>AND(INDEX($M65:$T65,1,$W65)=0, $W65&gt;0)</formula>
    </cfRule>
  </conditionalFormatting>
  <conditionalFormatting sqref="AD65:AE65 AG65:AI65 AM65:AP65 AR65:BA65">
    <cfRule type="expression" dxfId="172" priority="404" stopIfTrue="1">
      <formula>MOD(AD65,2)&lt;&gt;0</formula>
    </cfRule>
  </conditionalFormatting>
  <conditionalFormatting sqref="AC185">
    <cfRule type="expression" dxfId="171" priority="405">
      <formula>"&lt;=0.5*$E$17"</formula>
    </cfRule>
  </conditionalFormatting>
  <conditionalFormatting sqref="AC185">
    <cfRule type="expression" dxfId="170" priority="406">
      <formula>"&gt;=0,5*$E$17"</formula>
    </cfRule>
  </conditionalFormatting>
  <conditionalFormatting sqref="AJ4:AJ10">
    <cfRule type="expression" dxfId="169" priority="407">
      <formula>AND(NOT(ISBLANK($M4)),ISBLANK($AE4),ISBLANK($AF4),ISBLANK($AG4))</formula>
    </cfRule>
  </conditionalFormatting>
  <conditionalFormatting sqref="AL4:AL10">
    <cfRule type="expression" dxfId="168" priority="408">
      <formula>AND(NOT(ISBLANK($M4)),ISBLANK($AE4),ISBLANK($AF4),ISBLANK($AG4))</formula>
    </cfRule>
  </conditionalFormatting>
  <conditionalFormatting sqref="AM4:AM10">
    <cfRule type="expression" dxfId="167" priority="409">
      <formula>AND(NOT(ISBLANK($N4)),ISBLANK($AH4),ISBLANK($AI4),ISBLANK($AJ4))</formula>
    </cfRule>
  </conditionalFormatting>
  <conditionalFormatting sqref="AO4:AO10">
    <cfRule type="expression" dxfId="166" priority="410">
      <formula>AND(NOT(ISBLANK($N4)),ISBLANK($AH4),ISBLANK($AI4),ISBLANK($AJ4))</formula>
    </cfRule>
  </conditionalFormatting>
  <conditionalFormatting sqref="AC18:AC19">
    <cfRule type="expression" dxfId="165" priority="411">
      <formula>"&lt;=0.5*$E$17"</formula>
    </cfRule>
  </conditionalFormatting>
  <conditionalFormatting sqref="AC18:AC19">
    <cfRule type="expression" dxfId="164" priority="412">
      <formula>"&gt;=0,5*$E$17"</formula>
    </cfRule>
  </conditionalFormatting>
  <conditionalFormatting sqref="AD18:BM19">
    <cfRule type="expression" dxfId="163" priority="413" stopIfTrue="1">
      <formula>MOD(AD18,2)&lt;&gt;0</formula>
    </cfRule>
  </conditionalFormatting>
  <conditionalFormatting sqref="U18:U19">
    <cfRule type="expression" dxfId="162" priority="414" stopIfTrue="1">
      <formula>AND(INDEX($M18:$T18,1,$V18)=0, $V18&gt;0)</formula>
    </cfRule>
  </conditionalFormatting>
  <conditionalFormatting sqref="V18:V19">
    <cfRule type="expression" dxfId="161" priority="415" stopIfTrue="1">
      <formula>AND(INDEX($M18:$T18,1,$W18)=0, $W18&gt;0)</formula>
    </cfRule>
  </conditionalFormatting>
  <conditionalFormatting sqref="W18:W19">
    <cfRule type="expression" dxfId="160" priority="416" stopIfTrue="1">
      <formula>AND(INDEX($M18:$T18,1,$X18)=0, $X18&gt;0)</formula>
    </cfRule>
  </conditionalFormatting>
  <conditionalFormatting sqref="AD18:AF19">
    <cfRule type="expression" dxfId="159" priority="417">
      <formula>AND(NOT(ISBLANK($M18)),ISBLANK($AE18),ISBLANK($AF18),ISBLANK($AG18))</formula>
    </cfRule>
  </conditionalFormatting>
  <conditionalFormatting sqref="AG18:AI19">
    <cfRule type="expression" dxfId="158" priority="418">
      <formula>AND(NOT(ISBLANK($N18)),ISBLANK($AH18),ISBLANK($AI18),ISBLANK($AJ18))</formula>
    </cfRule>
  </conditionalFormatting>
  <conditionalFormatting sqref="AJ18:AL19">
    <cfRule type="expression" dxfId="157" priority="419">
      <formula>AND(NOT(ISBLANK($O18)),ISBLANK($AK18),ISBLANK($AL18),ISBLANK($AM18))</formula>
    </cfRule>
  </conditionalFormatting>
  <conditionalFormatting sqref="AM18:AO19">
    <cfRule type="expression" dxfId="156" priority="420">
      <formula>AND(NOT(ISBLANK($P18)),ISBLANK($AN18),ISBLANK($AO18),ISBLANK($AP18))</formula>
    </cfRule>
  </conditionalFormatting>
  <conditionalFormatting sqref="AP18:AR19">
    <cfRule type="expression" dxfId="155" priority="421">
      <formula>AND(NOT(ISBLANK($Q18)),ISBLANK($AQ18),ISBLANK($AR18),ISBLANK($AS18))</formula>
    </cfRule>
  </conditionalFormatting>
  <conditionalFormatting sqref="AS18:AU19">
    <cfRule type="expression" dxfId="154" priority="422">
      <formula>AND(NOT(ISBLANK($R18)),ISBLANK($AT18),ISBLANK($AU18),ISBLANK($AV18))</formula>
    </cfRule>
  </conditionalFormatting>
  <conditionalFormatting sqref="AV18:AX19">
    <cfRule type="expression" dxfId="153" priority="423">
      <formula>AND(NOT(ISBLANK($S18)),ISBLANK($AW18),ISBLANK($AX18),ISBLANK($AY18))</formula>
    </cfRule>
  </conditionalFormatting>
  <conditionalFormatting sqref="AY18:BA19">
    <cfRule type="expression" dxfId="152" priority="424">
      <formula>AND(NOT(ISBLANK($T18)),ISBLANK($AZ18),ISBLANK($BA18),ISBLANK($BB18))</formula>
    </cfRule>
  </conditionalFormatting>
  <conditionalFormatting sqref="W18:W19">
    <cfRule type="expression" dxfId="151" priority="425">
      <formula>AND(NOT(ISBLANK($X18)),ISBLANK($U18),ISBLANK($V18),ISBLANK($W18))</formula>
    </cfRule>
  </conditionalFormatting>
  <conditionalFormatting sqref="AC15:AC16">
    <cfRule type="expression" dxfId="150" priority="426">
      <formula>"&lt;=0.5*$E$17"</formula>
    </cfRule>
  </conditionalFormatting>
  <conditionalFormatting sqref="AC15:AC16">
    <cfRule type="expression" dxfId="149" priority="427">
      <formula>"&gt;=0,5*$E$17"</formula>
    </cfRule>
  </conditionalFormatting>
  <conditionalFormatting sqref="Y15:Y16 AD15:BM16">
    <cfRule type="expression" dxfId="148" priority="428" stopIfTrue="1">
      <formula>MOD(Y15,2)&lt;&gt;0</formula>
    </cfRule>
  </conditionalFormatting>
  <conditionalFormatting sqref="U15:U16">
    <cfRule type="expression" dxfId="147" priority="429" stopIfTrue="1">
      <formula>AND(INDEX($M15:$T15,1,$V15)=0, $V15&gt;0)</formula>
    </cfRule>
  </conditionalFormatting>
  <conditionalFormatting sqref="V15:V16">
    <cfRule type="expression" dxfId="146" priority="430" stopIfTrue="1">
      <formula>AND(INDEX($M15:$T15,1,$W15)=0, $W15&gt;0)</formula>
    </cfRule>
  </conditionalFormatting>
  <conditionalFormatting sqref="W15:W16">
    <cfRule type="expression" dxfId="145" priority="431" stopIfTrue="1">
      <formula>AND(INDEX($M15:$T15,1,$X15)=0, $X15&gt;0)</formula>
    </cfRule>
  </conditionalFormatting>
  <conditionalFormatting sqref="AD15:AF16">
    <cfRule type="expression" dxfId="144" priority="432">
      <formula>AND(NOT(ISBLANK($M15)),ISBLANK($AE15),ISBLANK($AF15),ISBLANK($AG15))</formula>
    </cfRule>
  </conditionalFormatting>
  <conditionalFormatting sqref="AG15:AI16">
    <cfRule type="expression" dxfId="143" priority="433">
      <formula>AND(NOT(ISBLANK($N15)),ISBLANK($AH15),ISBLANK($AI15),ISBLANK($AJ15))</formula>
    </cfRule>
  </conditionalFormatting>
  <conditionalFormatting sqref="AJ15:AL16">
    <cfRule type="expression" dxfId="142" priority="434">
      <formula>AND(NOT(ISBLANK($O15)),ISBLANK($AK15),ISBLANK($AL15),ISBLANK($AM15))</formula>
    </cfRule>
  </conditionalFormatting>
  <conditionalFormatting sqref="AM15:AO16">
    <cfRule type="expression" dxfId="141" priority="435">
      <formula>AND(NOT(ISBLANK($P15)),ISBLANK($AN15),ISBLANK($AO15),ISBLANK($AP15))</formula>
    </cfRule>
  </conditionalFormatting>
  <conditionalFormatting sqref="AP15:AR16">
    <cfRule type="expression" dxfId="140" priority="436">
      <formula>AND(NOT(ISBLANK($Q15)),ISBLANK($AQ15),ISBLANK($AR15),ISBLANK($AS15))</formula>
    </cfRule>
  </conditionalFormatting>
  <conditionalFormatting sqref="AS15:AU16">
    <cfRule type="expression" dxfId="139" priority="437">
      <formula>AND(NOT(ISBLANK($R15)),ISBLANK($AT15),ISBLANK($AU15),ISBLANK($AV15))</formula>
    </cfRule>
  </conditionalFormatting>
  <conditionalFormatting sqref="AV15:AX16">
    <cfRule type="expression" dxfId="138" priority="438">
      <formula>AND(NOT(ISBLANK($S15)),ISBLANK($AW15),ISBLANK($AX15),ISBLANK($AY15))</formula>
    </cfRule>
  </conditionalFormatting>
  <conditionalFormatting sqref="AY15:BA16">
    <cfRule type="expression" dxfId="137" priority="439">
      <formula>AND(NOT(ISBLANK($T15)),ISBLANK($AZ15),ISBLANK($BA15),ISBLANK($BB15))</formula>
    </cfRule>
  </conditionalFormatting>
  <conditionalFormatting sqref="W15:W16">
    <cfRule type="expression" dxfId="136" priority="440">
      <formula>AND(NOT(ISBLANK($X15)),ISBLANK($U15),ISBLANK($V15),ISBLANK($W15))</formula>
    </cfRule>
  </conditionalFormatting>
  <conditionalFormatting sqref="W27">
    <cfRule type="expression" dxfId="135" priority="441">
      <formula>AND(NOT(ISBLANK($X27)),ISBLANK($U27),ISBLANK($V27),ISBLANK(#REF!))</formula>
    </cfRule>
  </conditionalFormatting>
  <conditionalFormatting sqref="AN27">
    <cfRule type="expression" dxfId="134" priority="442">
      <formula>AND(NOT(ISBLANK(#REF!)),ISBLANK(#REF!),ISBLANK($AO27),ISBLANK(#REF!))</formula>
    </cfRule>
  </conditionalFormatting>
  <conditionalFormatting sqref="AM27 AO27">
    <cfRule type="expression" dxfId="133" priority="443">
      <formula>AND(NOT(ISBLANK($P27)),ISBLANK($AN27),ISBLANK($AO28),ISBLANK($AP27))</formula>
    </cfRule>
  </conditionalFormatting>
  <conditionalFormatting sqref="AF51:AF54 AJ51:AL54 AQ51:AQ54 BB51:BM54">
    <cfRule type="expression" dxfId="132" priority="444" stopIfTrue="1">
      <formula>MOD(AF51,2)&lt;&gt;0</formula>
    </cfRule>
  </conditionalFormatting>
  <conditionalFormatting sqref="AD51:AE54 AG51:AI54 AM51:AP54 AR51:BA54">
    <cfRule type="expression" dxfId="131" priority="445" stopIfTrue="1">
      <formula>MOD(AD51,2)&lt;&gt;0</formula>
    </cfRule>
  </conditionalFormatting>
  <conditionalFormatting sqref="AD70:AF71 AD76:AF76">
    <cfRule type="expression" dxfId="130" priority="446" stopIfTrue="1">
      <formula>MOD(AD70,2)&lt;&gt;0</formula>
    </cfRule>
  </conditionalFormatting>
  <conditionalFormatting sqref="AD70:AF71">
    <cfRule type="expression" dxfId="129" priority="447">
      <formula>AND(NOT(ISBLANK($M70)),ISBLANK($AE70),ISBLANK($AF70),ISBLANK($AG70))</formula>
    </cfRule>
  </conditionalFormatting>
  <conditionalFormatting sqref="AG70:AI71 AG76:AI76">
    <cfRule type="expression" dxfId="128" priority="448" stopIfTrue="1">
      <formula>MOD(AG70,2)&lt;&gt;0</formula>
    </cfRule>
  </conditionalFormatting>
  <conditionalFormatting sqref="AG70:AI71">
    <cfRule type="expression" dxfId="127" priority="449">
      <formula>AND(NOT(ISBLANK($N70)),ISBLANK($AH70),ISBLANK($AI70),ISBLANK($AJ70))</formula>
    </cfRule>
  </conditionalFormatting>
  <conditionalFormatting sqref="AJ70:AL70">
    <cfRule type="expression" dxfId="126" priority="450">
      <formula>AND(NOT(ISBLANK($O70)),ISBLANK($AK70),ISBLANK($AL70),ISBLANK($AM70))</formula>
    </cfRule>
  </conditionalFormatting>
  <conditionalFormatting sqref="AJ70:AL70 AJ76:AL76">
    <cfRule type="expression" dxfId="125" priority="451" stopIfTrue="1">
      <formula>MOD(AJ70,2)&lt;&gt;0</formula>
    </cfRule>
  </conditionalFormatting>
  <conditionalFormatting sqref="AC21">
    <cfRule type="expression" dxfId="124" priority="452">
      <formula>"&lt;=0.5*$E$17"</formula>
    </cfRule>
  </conditionalFormatting>
  <conditionalFormatting sqref="AC21">
    <cfRule type="expression" dxfId="123" priority="453">
      <formula>"&gt;=0,5*$E$17"</formula>
    </cfRule>
  </conditionalFormatting>
  <conditionalFormatting sqref="Y21 AD21:BM21">
    <cfRule type="expression" dxfId="122" priority="454" stopIfTrue="1">
      <formula>MOD(Y21,2)&lt;&gt;0</formula>
    </cfRule>
  </conditionalFormatting>
  <conditionalFormatting sqref="U21">
    <cfRule type="expression" dxfId="121" priority="455" stopIfTrue="1">
      <formula>AND(INDEX($M21:$T21,1,$V21)=0, $V21&gt;0)</formula>
    </cfRule>
  </conditionalFormatting>
  <conditionalFormatting sqref="V21">
    <cfRule type="expression" dxfId="120" priority="456" stopIfTrue="1">
      <formula>AND(INDEX($M21:$T21,1,$W21)=0, $W21&gt;0)</formula>
    </cfRule>
  </conditionalFormatting>
  <conditionalFormatting sqref="W21">
    <cfRule type="expression" dxfId="119" priority="457" stopIfTrue="1">
      <formula>AND(INDEX($M21:$T21,1,$X21)=0, $X21&gt;0)</formula>
    </cfRule>
  </conditionalFormatting>
  <conditionalFormatting sqref="AD21:AF21">
    <cfRule type="expression" dxfId="118" priority="458">
      <formula>AND(NOT(ISBLANK($M21)),ISBLANK($AE21),ISBLANK($AF21),ISBLANK($AG21))</formula>
    </cfRule>
  </conditionalFormatting>
  <conditionalFormatting sqref="AG21:AI21">
    <cfRule type="expression" dxfId="117" priority="459">
      <formula>AND(NOT(ISBLANK($N21)),ISBLANK($AH21),ISBLANK($AI21),ISBLANK($AJ21))</formula>
    </cfRule>
  </conditionalFormatting>
  <conditionalFormatting sqref="AJ21:AL21">
    <cfRule type="expression" dxfId="116" priority="460">
      <formula>AND(NOT(ISBLANK($O21)),ISBLANK($AK21),ISBLANK($AL21),ISBLANK($AM21))</formula>
    </cfRule>
  </conditionalFormatting>
  <conditionalFormatting sqref="AM21:AO21">
    <cfRule type="expression" dxfId="115" priority="461">
      <formula>AND(NOT(ISBLANK($P21)),ISBLANK($AN21),ISBLANK($AO21),ISBLANK($AP21))</formula>
    </cfRule>
  </conditionalFormatting>
  <conditionalFormatting sqref="AP21:AR21">
    <cfRule type="expression" dxfId="114" priority="462">
      <formula>AND(NOT(ISBLANK($Q21)),ISBLANK($AQ21),ISBLANK($AR21),ISBLANK($AS21))</formula>
    </cfRule>
  </conditionalFormatting>
  <conditionalFormatting sqref="AS21:AU21">
    <cfRule type="expression" dxfId="113" priority="463">
      <formula>AND(NOT(ISBLANK($R21)),ISBLANK($AT21),ISBLANK($AU21),ISBLANK($AV21))</formula>
    </cfRule>
  </conditionalFormatting>
  <conditionalFormatting sqref="AV21:AX21">
    <cfRule type="expression" dxfId="112" priority="464">
      <formula>AND(NOT(ISBLANK($S21)),ISBLANK($AW21),ISBLANK($AX21),ISBLANK($AY21))</formula>
    </cfRule>
  </conditionalFormatting>
  <conditionalFormatting sqref="AY21:BA21">
    <cfRule type="expression" dxfId="111" priority="465">
      <formula>AND(NOT(ISBLANK($T21)),ISBLANK($AZ21),ISBLANK($BA21),ISBLANK($BB21))</formula>
    </cfRule>
  </conditionalFormatting>
  <conditionalFormatting sqref="W21">
    <cfRule type="expression" dxfId="110" priority="466">
      <formula>AND(NOT(ISBLANK($X21)),ISBLANK($U21),ISBLANK($V21),ISBLANK($W21))</formula>
    </cfRule>
  </conditionalFormatting>
  <conditionalFormatting sqref="AC37">
    <cfRule type="expression" dxfId="109" priority="467">
      <formula>"&lt;=0.5*$E$17"</formula>
    </cfRule>
  </conditionalFormatting>
  <conditionalFormatting sqref="AC37">
    <cfRule type="expression" dxfId="108" priority="468">
      <formula>"&gt;=0,5*$E$17"</formula>
    </cfRule>
  </conditionalFormatting>
  <conditionalFormatting sqref="AD37:BM37">
    <cfRule type="expression" dxfId="107" priority="469" stopIfTrue="1">
      <formula>MOD(AD37,2)&lt;&gt;0</formula>
    </cfRule>
  </conditionalFormatting>
  <conditionalFormatting sqref="U37">
    <cfRule type="expression" dxfId="106" priority="470" stopIfTrue="1">
      <formula>AND(INDEX($M37:$T37,1,$V37)=0, $V37&gt;0)</formula>
    </cfRule>
  </conditionalFormatting>
  <conditionalFormatting sqref="V37">
    <cfRule type="expression" dxfId="105" priority="471" stopIfTrue="1">
      <formula>AND(INDEX($M37:$T37,1,$W37)=0, $W37&gt;0)</formula>
    </cfRule>
  </conditionalFormatting>
  <conditionalFormatting sqref="W37">
    <cfRule type="expression" dxfId="104" priority="472" stopIfTrue="1">
      <formula>AND(INDEX($M37:$T37,1,$X37)=0, $X37&gt;0)</formula>
    </cfRule>
  </conditionalFormatting>
  <conditionalFormatting sqref="AD37:AF37">
    <cfRule type="expression" dxfId="103" priority="473">
      <formula>AND(NOT(ISBLANK($M37)),ISBLANK($AE37),ISBLANK($AF37),ISBLANK($AG37))</formula>
    </cfRule>
  </conditionalFormatting>
  <conditionalFormatting sqref="AG37:AI37">
    <cfRule type="expression" dxfId="102" priority="474">
      <formula>AND(NOT(ISBLANK($N37)),ISBLANK($AH37),ISBLANK($AI37),ISBLANK($AJ37))</formula>
    </cfRule>
  </conditionalFormatting>
  <conditionalFormatting sqref="AJ37:AL37">
    <cfRule type="expression" dxfId="101" priority="475">
      <formula>AND(NOT(ISBLANK($O37)),ISBLANK($AK37),ISBLANK($AL37),ISBLANK($AM37))</formula>
    </cfRule>
  </conditionalFormatting>
  <conditionalFormatting sqref="AM37:AO37">
    <cfRule type="expression" dxfId="100" priority="476">
      <formula>AND(NOT(ISBLANK($P37)),ISBLANK($AN37),ISBLANK($AO37),ISBLANK($AP37))</formula>
    </cfRule>
  </conditionalFormatting>
  <conditionalFormatting sqref="AP37:AR37">
    <cfRule type="expression" dxfId="99" priority="477">
      <formula>AND(NOT(ISBLANK($Q37)),ISBLANK($AQ37),ISBLANK($AR37),ISBLANK($AS37))</formula>
    </cfRule>
  </conditionalFormatting>
  <conditionalFormatting sqref="AS37:AU37">
    <cfRule type="expression" dxfId="98" priority="478">
      <formula>AND(NOT(ISBLANK($R37)),ISBLANK($AT37),ISBLANK($AU37),ISBLANK($AV37))</formula>
    </cfRule>
  </conditionalFormatting>
  <conditionalFormatting sqref="AV37:AX37">
    <cfRule type="expression" dxfId="97" priority="479">
      <formula>AND(NOT(ISBLANK($S37)),ISBLANK($AW37),ISBLANK($AX37),ISBLANK($AY37))</formula>
    </cfRule>
  </conditionalFormatting>
  <conditionalFormatting sqref="AY37:BA37">
    <cfRule type="expression" dxfId="96" priority="480">
      <formula>AND(NOT(ISBLANK($T37)),ISBLANK($AZ37),ISBLANK($BA37),ISBLANK($BB37))</formula>
    </cfRule>
  </conditionalFormatting>
  <conditionalFormatting sqref="W37">
    <cfRule type="expression" dxfId="95" priority="481">
      <formula>AND(NOT(ISBLANK($X37)),ISBLANK($U37),ISBLANK($V37),ISBLANK($W37))</formula>
    </cfRule>
  </conditionalFormatting>
  <conditionalFormatting sqref="AC40">
    <cfRule type="expression" dxfId="94" priority="482">
      <formula>"&lt;=0.5*$E$17"</formula>
    </cfRule>
  </conditionalFormatting>
  <conditionalFormatting sqref="AC40">
    <cfRule type="expression" dxfId="93" priority="483">
      <formula>"&gt;=0,5*$E$17"</formula>
    </cfRule>
  </conditionalFormatting>
  <conditionalFormatting sqref="AD40:BM40">
    <cfRule type="expression" dxfId="92" priority="484" stopIfTrue="1">
      <formula>MOD(AD40,2)&lt;&gt;0</formula>
    </cfRule>
  </conditionalFormatting>
  <conditionalFormatting sqref="U40">
    <cfRule type="expression" dxfId="91" priority="485" stopIfTrue="1">
      <formula>AND(INDEX($M40:$T40,1,$V40)=0, $V40&gt;0)</formula>
    </cfRule>
  </conditionalFormatting>
  <conditionalFormatting sqref="V40">
    <cfRule type="expression" dxfId="90" priority="486" stopIfTrue="1">
      <formula>AND(INDEX($M40:$T40,1,$W40)=0, $W40&gt;0)</formula>
    </cfRule>
  </conditionalFormatting>
  <conditionalFormatting sqref="W40">
    <cfRule type="expression" dxfId="89" priority="487" stopIfTrue="1">
      <formula>AND(INDEX($M40:$T40,1,$X40)=0, $X40&gt;0)</formula>
    </cfRule>
  </conditionalFormatting>
  <conditionalFormatting sqref="AD40:AF40">
    <cfRule type="expression" dxfId="88" priority="488">
      <formula>AND(NOT(ISBLANK($M40)),ISBLANK($AE40),ISBLANK($AF40),ISBLANK($AG40))</formula>
    </cfRule>
  </conditionalFormatting>
  <conditionalFormatting sqref="AG40:AI40">
    <cfRule type="expression" dxfId="87" priority="489">
      <formula>AND(NOT(ISBLANK($N40)),ISBLANK($AH40),ISBLANK($AI40),ISBLANK($AJ40))</formula>
    </cfRule>
  </conditionalFormatting>
  <conditionalFormatting sqref="AJ40:AL40">
    <cfRule type="expression" dxfId="86" priority="490">
      <formula>AND(NOT(ISBLANK($O40)),ISBLANK($AK40),ISBLANK($AL40),ISBLANK($AM40))</formula>
    </cfRule>
  </conditionalFormatting>
  <conditionalFormatting sqref="AM40:AO40">
    <cfRule type="expression" dxfId="85" priority="491">
      <formula>AND(NOT(ISBLANK($P40)),ISBLANK($AN40),ISBLANK($AO40),ISBLANK($AP40))</formula>
    </cfRule>
  </conditionalFormatting>
  <conditionalFormatting sqref="AP40:AR40">
    <cfRule type="expression" dxfId="84" priority="492">
      <formula>AND(NOT(ISBLANK($Q40)),ISBLANK($AQ40),ISBLANK($AR40),ISBLANK($AS40))</formula>
    </cfRule>
  </conditionalFormatting>
  <conditionalFormatting sqref="AS40:AU40">
    <cfRule type="expression" dxfId="83" priority="493">
      <formula>AND(NOT(ISBLANK($R40)),ISBLANK($AT40),ISBLANK($AU40),ISBLANK($AV40))</formula>
    </cfRule>
  </conditionalFormatting>
  <conditionalFormatting sqref="AV40:AX40">
    <cfRule type="expression" dxfId="82" priority="494">
      <formula>AND(NOT(ISBLANK($S40)),ISBLANK($AW40),ISBLANK($AX40),ISBLANK($AY40))</formula>
    </cfRule>
  </conditionalFormatting>
  <conditionalFormatting sqref="AY40:BA40">
    <cfRule type="expression" dxfId="81" priority="495">
      <formula>AND(NOT(ISBLANK($T40)),ISBLANK($AZ40),ISBLANK($BA40),ISBLANK($BB40))</formula>
    </cfRule>
  </conditionalFormatting>
  <conditionalFormatting sqref="W40">
    <cfRule type="expression" dxfId="80" priority="496">
      <formula>AND(NOT(ISBLANK($X40)),ISBLANK($U40),ISBLANK($V40),ISBLANK($W40))</formula>
    </cfRule>
  </conditionalFormatting>
  <conditionalFormatting sqref="AC41">
    <cfRule type="expression" dxfId="79" priority="497">
      <formula>"&lt;=0.5*$E$17"</formula>
    </cfRule>
  </conditionalFormatting>
  <conditionalFormatting sqref="AC41">
    <cfRule type="expression" dxfId="78" priority="498">
      <formula>"&gt;=0,5*$E$17"</formula>
    </cfRule>
  </conditionalFormatting>
  <conditionalFormatting sqref="AD41:BM41">
    <cfRule type="expression" dxfId="77" priority="499" stopIfTrue="1">
      <formula>MOD(AD41,2)&lt;&gt;0</formula>
    </cfRule>
  </conditionalFormatting>
  <conditionalFormatting sqref="U41">
    <cfRule type="expression" dxfId="76" priority="500" stopIfTrue="1">
      <formula>AND(INDEX($M41:$T41,1,$V41)=0, $V41&gt;0)</formula>
    </cfRule>
  </conditionalFormatting>
  <conditionalFormatting sqref="V41">
    <cfRule type="expression" dxfId="75" priority="501" stopIfTrue="1">
      <formula>AND(INDEX($M41:$T41,1,$W41)=0, $W41&gt;0)</formula>
    </cfRule>
  </conditionalFormatting>
  <conditionalFormatting sqref="W41">
    <cfRule type="expression" dxfId="74" priority="502" stopIfTrue="1">
      <formula>AND(INDEX($M41:$T41,1,$X41)=0, $X41&gt;0)</formula>
    </cfRule>
  </conditionalFormatting>
  <conditionalFormatting sqref="AD41:AF41">
    <cfRule type="expression" dxfId="73" priority="503">
      <formula>AND(NOT(ISBLANK($M41)),ISBLANK($AE41),ISBLANK($AF41),ISBLANK($AG41))</formula>
    </cfRule>
  </conditionalFormatting>
  <conditionalFormatting sqref="AG41:AI41">
    <cfRule type="expression" dxfId="72" priority="504">
      <formula>AND(NOT(ISBLANK($N41)),ISBLANK($AH41),ISBLANK($AI41),ISBLANK($AJ41))</formula>
    </cfRule>
  </conditionalFormatting>
  <conditionalFormatting sqref="AJ41:AL41">
    <cfRule type="expression" dxfId="71" priority="505">
      <formula>AND(NOT(ISBLANK($O41)),ISBLANK($AK41),ISBLANK($AL41),ISBLANK($AM41))</formula>
    </cfRule>
  </conditionalFormatting>
  <conditionalFormatting sqref="AM41:AO41">
    <cfRule type="expression" dxfId="70" priority="506">
      <formula>AND(NOT(ISBLANK($P41)),ISBLANK($AN41),ISBLANK($AO41),ISBLANK($AP41))</formula>
    </cfRule>
  </conditionalFormatting>
  <conditionalFormatting sqref="AP41:AR41">
    <cfRule type="expression" dxfId="69" priority="507">
      <formula>AND(NOT(ISBLANK($Q41)),ISBLANK($AQ41),ISBLANK($AR41),ISBLANK($AS41))</formula>
    </cfRule>
  </conditionalFormatting>
  <conditionalFormatting sqref="AS41:AU41">
    <cfRule type="expression" dxfId="68" priority="508">
      <formula>AND(NOT(ISBLANK($R41)),ISBLANK($AT41),ISBLANK($AU41),ISBLANK($AV41))</formula>
    </cfRule>
  </conditionalFormatting>
  <conditionalFormatting sqref="AV41:AX41">
    <cfRule type="expression" dxfId="67" priority="509">
      <formula>AND(NOT(ISBLANK($S41)),ISBLANK($AW41),ISBLANK($AX41),ISBLANK($AY41))</formula>
    </cfRule>
  </conditionalFormatting>
  <conditionalFormatting sqref="AY41:BA41">
    <cfRule type="expression" dxfId="66" priority="510">
      <formula>AND(NOT(ISBLANK($T41)),ISBLANK($AZ41),ISBLANK($BA41),ISBLANK($BB41))</formula>
    </cfRule>
  </conditionalFormatting>
  <conditionalFormatting sqref="W41">
    <cfRule type="expression" dxfId="65" priority="511">
      <formula>AND(NOT(ISBLANK($X41)),ISBLANK($U41),ISBLANK($V41),ISBLANK($W41))</formula>
    </cfRule>
  </conditionalFormatting>
  <conditionalFormatting sqref="AC42">
    <cfRule type="expression" dxfId="64" priority="512">
      <formula>"&lt;=0.5*$E$17"</formula>
    </cfRule>
  </conditionalFormatting>
  <conditionalFormatting sqref="AC42">
    <cfRule type="expression" dxfId="63" priority="513">
      <formula>"&gt;=0,5*$E$17"</formula>
    </cfRule>
  </conditionalFormatting>
  <conditionalFormatting sqref="AD42:BM42">
    <cfRule type="expression" dxfId="62" priority="514" stopIfTrue="1">
      <formula>MOD(AD42,2)&lt;&gt;0</formula>
    </cfRule>
  </conditionalFormatting>
  <conditionalFormatting sqref="U42">
    <cfRule type="expression" dxfId="61" priority="515" stopIfTrue="1">
      <formula>AND(INDEX($M42:$T42,1,$V42)=0, $V42&gt;0)</formula>
    </cfRule>
  </conditionalFormatting>
  <conditionalFormatting sqref="V42">
    <cfRule type="expression" dxfId="60" priority="516" stopIfTrue="1">
      <formula>AND(INDEX($M42:$T42,1,$W42)=0, $W42&gt;0)</formula>
    </cfRule>
  </conditionalFormatting>
  <conditionalFormatting sqref="W42">
    <cfRule type="expression" dxfId="59" priority="517" stopIfTrue="1">
      <formula>AND(INDEX($M42:$T42,1,$X42)=0, $X42&gt;0)</formula>
    </cfRule>
  </conditionalFormatting>
  <conditionalFormatting sqref="AD42:AF42">
    <cfRule type="expression" dxfId="58" priority="518">
      <formula>AND(NOT(ISBLANK($M42)),ISBLANK($AE42),ISBLANK($AF42),ISBLANK($AG42))</formula>
    </cfRule>
  </conditionalFormatting>
  <conditionalFormatting sqref="AG42:AI42">
    <cfRule type="expression" dxfId="57" priority="519">
      <formula>AND(NOT(ISBLANK($N42)),ISBLANK($AH42),ISBLANK($AI42),ISBLANK($AJ42))</formula>
    </cfRule>
  </conditionalFormatting>
  <conditionalFormatting sqref="AJ42:AL42">
    <cfRule type="expression" dxfId="56" priority="520">
      <formula>AND(NOT(ISBLANK($O42)),ISBLANK($AK42),ISBLANK($AL42),ISBLANK($AM42))</formula>
    </cfRule>
  </conditionalFormatting>
  <conditionalFormatting sqref="AM42:AO42">
    <cfRule type="expression" dxfId="55" priority="521">
      <formula>AND(NOT(ISBLANK($P42)),ISBLANK($AN42),ISBLANK($AO42),ISBLANK($AP42))</formula>
    </cfRule>
  </conditionalFormatting>
  <conditionalFormatting sqref="AP42:AR42">
    <cfRule type="expression" dxfId="54" priority="522">
      <formula>AND(NOT(ISBLANK($Q42)),ISBLANK($AQ42),ISBLANK($AR42),ISBLANK($AS42))</formula>
    </cfRule>
  </conditionalFormatting>
  <conditionalFormatting sqref="AS42:AU42">
    <cfRule type="expression" dxfId="53" priority="523">
      <formula>AND(NOT(ISBLANK($R42)),ISBLANK($AT42),ISBLANK($AU42),ISBLANK($AV42))</formula>
    </cfRule>
  </conditionalFormatting>
  <conditionalFormatting sqref="AV42:AX42">
    <cfRule type="expression" dxfId="52" priority="524">
      <formula>AND(NOT(ISBLANK($S42)),ISBLANK($AW42),ISBLANK($AX42),ISBLANK($AY42))</formula>
    </cfRule>
  </conditionalFormatting>
  <conditionalFormatting sqref="AY42:BA42">
    <cfRule type="expression" dxfId="51" priority="525">
      <formula>AND(NOT(ISBLANK($T42)),ISBLANK($AZ42),ISBLANK($BA42),ISBLANK($BB42))</formula>
    </cfRule>
  </conditionalFormatting>
  <conditionalFormatting sqref="W42">
    <cfRule type="expression" dxfId="50" priority="526">
      <formula>AND(NOT(ISBLANK($X42)),ISBLANK($U42),ISBLANK($V42),ISBLANK($W42))</formula>
    </cfRule>
  </conditionalFormatting>
  <conditionalFormatting sqref="AC38">
    <cfRule type="expression" dxfId="49" priority="527">
      <formula>"&lt;=0.5*$E$17"</formula>
    </cfRule>
  </conditionalFormatting>
  <conditionalFormatting sqref="AC38">
    <cfRule type="expression" dxfId="48" priority="528">
      <formula>"&gt;=0,5*$E$17"</formula>
    </cfRule>
  </conditionalFormatting>
  <conditionalFormatting sqref="AD38:BM38">
    <cfRule type="expression" dxfId="47" priority="529" stopIfTrue="1">
      <formula>MOD(AD38,2)&lt;&gt;0</formula>
    </cfRule>
  </conditionalFormatting>
  <conditionalFormatting sqref="U38">
    <cfRule type="expression" dxfId="46" priority="530" stopIfTrue="1">
      <formula>AND(INDEX($M38:$T38,1,$V38)=0, $V38&gt;0)</formula>
    </cfRule>
  </conditionalFormatting>
  <conditionalFormatting sqref="V38">
    <cfRule type="expression" dxfId="45" priority="531" stopIfTrue="1">
      <formula>AND(INDEX($M38:$T38,1,$W38)=0, $W38&gt;0)</formula>
    </cfRule>
  </conditionalFormatting>
  <conditionalFormatting sqref="W38">
    <cfRule type="expression" dxfId="44" priority="532" stopIfTrue="1">
      <formula>AND(INDEX($M38:$T38,1,$X38)=0, $X38&gt;0)</formula>
    </cfRule>
  </conditionalFormatting>
  <conditionalFormatting sqref="AD38:AF38">
    <cfRule type="expression" dxfId="43" priority="533">
      <formula>AND(NOT(ISBLANK($M38)),ISBLANK($AE38),ISBLANK($AF38),ISBLANK($AG38))</formula>
    </cfRule>
  </conditionalFormatting>
  <conditionalFormatting sqref="AG38:AI38">
    <cfRule type="expression" dxfId="42" priority="534">
      <formula>AND(NOT(ISBLANK($N38)),ISBLANK($AH38),ISBLANK($AI38),ISBLANK($AJ38))</formula>
    </cfRule>
  </conditionalFormatting>
  <conditionalFormatting sqref="AJ38:AL38">
    <cfRule type="expression" dxfId="41" priority="535">
      <formula>AND(NOT(ISBLANK($O38)),ISBLANK($AK38),ISBLANK($AL38),ISBLANK($AM38))</formula>
    </cfRule>
  </conditionalFormatting>
  <conditionalFormatting sqref="AM38:AO38">
    <cfRule type="expression" dxfId="40" priority="536">
      <formula>AND(NOT(ISBLANK($P38)),ISBLANK($AN38),ISBLANK($AO38),ISBLANK($AP38))</formula>
    </cfRule>
  </conditionalFormatting>
  <conditionalFormatting sqref="AP38:AR38">
    <cfRule type="expression" dxfId="39" priority="537">
      <formula>AND(NOT(ISBLANK($Q38)),ISBLANK($AQ38),ISBLANK($AR38),ISBLANK($AS38))</formula>
    </cfRule>
  </conditionalFormatting>
  <conditionalFormatting sqref="AS38:AU38">
    <cfRule type="expression" dxfId="38" priority="538">
      <formula>AND(NOT(ISBLANK($R38)),ISBLANK($AT38),ISBLANK($AU38),ISBLANK($AV38))</formula>
    </cfRule>
  </conditionalFormatting>
  <conditionalFormatting sqref="AV38:AX38">
    <cfRule type="expression" dxfId="37" priority="539">
      <formula>AND(NOT(ISBLANK($S38)),ISBLANK($AW38),ISBLANK($AX38),ISBLANK($AY38))</formula>
    </cfRule>
  </conditionalFormatting>
  <conditionalFormatting sqref="AY38:BA38">
    <cfRule type="expression" dxfId="36" priority="540">
      <formula>AND(NOT(ISBLANK($T38)),ISBLANK($AZ38),ISBLANK($BA38),ISBLANK($BB38))</formula>
    </cfRule>
  </conditionalFormatting>
  <conditionalFormatting sqref="W38">
    <cfRule type="expression" dxfId="35" priority="541">
      <formula>AND(NOT(ISBLANK($X38)),ISBLANK($U38),ISBLANK($V38),ISBLANK($W38))</formula>
    </cfRule>
  </conditionalFormatting>
  <conditionalFormatting sqref="AC39">
    <cfRule type="expression" dxfId="34" priority="542">
      <formula>"&lt;=0.5*$E$17"</formula>
    </cfRule>
  </conditionalFormatting>
  <conditionalFormatting sqref="AC39">
    <cfRule type="expression" dxfId="33" priority="543">
      <formula>"&gt;=0,5*$E$17"</formula>
    </cfRule>
  </conditionalFormatting>
  <conditionalFormatting sqref="AD39:BM39">
    <cfRule type="expression" dxfId="32" priority="544" stopIfTrue="1">
      <formula>MOD(AD39,2)&lt;&gt;0</formula>
    </cfRule>
  </conditionalFormatting>
  <conditionalFormatting sqref="U39">
    <cfRule type="expression" dxfId="31" priority="545" stopIfTrue="1">
      <formula>AND(INDEX($M39:$T39,1,$V39)=0, $V39&gt;0)</formula>
    </cfRule>
  </conditionalFormatting>
  <conditionalFormatting sqref="V39">
    <cfRule type="expression" dxfId="30" priority="546" stopIfTrue="1">
      <formula>AND(INDEX($M39:$T39,1,$W39)=0, $W39&gt;0)</formula>
    </cfRule>
  </conditionalFormatting>
  <conditionalFormatting sqref="W39">
    <cfRule type="expression" dxfId="29" priority="547" stopIfTrue="1">
      <formula>AND(INDEX($M39:$T39,1,$X39)=0, $X39&gt;0)</formula>
    </cfRule>
  </conditionalFormatting>
  <conditionalFormatting sqref="AD39:AF39">
    <cfRule type="expression" dxfId="28" priority="548">
      <formula>AND(NOT(ISBLANK($M39)),ISBLANK($AE39),ISBLANK($AF39),ISBLANK($AG39))</formula>
    </cfRule>
  </conditionalFormatting>
  <conditionalFormatting sqref="AG39:AI39">
    <cfRule type="expression" dxfId="27" priority="549">
      <formula>AND(NOT(ISBLANK($N39)),ISBLANK($AH39),ISBLANK($AI39),ISBLANK($AJ39))</formula>
    </cfRule>
  </conditionalFormatting>
  <conditionalFormatting sqref="AJ39:AL39">
    <cfRule type="expression" dxfId="26" priority="550">
      <formula>AND(NOT(ISBLANK($O39)),ISBLANK($AK39),ISBLANK($AL39),ISBLANK($AM39))</formula>
    </cfRule>
  </conditionalFormatting>
  <conditionalFormatting sqref="AM39:AO39">
    <cfRule type="expression" dxfId="25" priority="551">
      <formula>AND(NOT(ISBLANK($P39)),ISBLANK($AN39),ISBLANK($AO39),ISBLANK($AP39))</formula>
    </cfRule>
  </conditionalFormatting>
  <conditionalFormatting sqref="AP39:AR39">
    <cfRule type="expression" dxfId="24" priority="552">
      <formula>AND(NOT(ISBLANK($Q39)),ISBLANK($AQ39),ISBLANK($AR39),ISBLANK($AS39))</formula>
    </cfRule>
  </conditionalFormatting>
  <conditionalFormatting sqref="AS39:AU39">
    <cfRule type="expression" dxfId="23" priority="553">
      <formula>AND(NOT(ISBLANK($R39)),ISBLANK($AT39),ISBLANK($AU39),ISBLANK($AV39))</formula>
    </cfRule>
  </conditionalFormatting>
  <conditionalFormatting sqref="AV39:AX39">
    <cfRule type="expression" dxfId="22" priority="554">
      <formula>AND(NOT(ISBLANK($S39)),ISBLANK($AW39),ISBLANK($AX39),ISBLANK($AY39))</formula>
    </cfRule>
  </conditionalFormatting>
  <conditionalFormatting sqref="AY39:BA39">
    <cfRule type="expression" dxfId="21" priority="555">
      <formula>AND(NOT(ISBLANK($T39)),ISBLANK($AZ39),ISBLANK($BA39),ISBLANK($BB39))</formula>
    </cfRule>
  </conditionalFormatting>
  <conditionalFormatting sqref="W39">
    <cfRule type="expression" dxfId="20" priority="556">
      <formula>AND(NOT(ISBLANK($X39)),ISBLANK($U39),ISBLANK($V39),ISBLANK($W39))</formula>
    </cfRule>
  </conditionalFormatting>
  <conditionalFormatting sqref="AJ71:AL71">
    <cfRule type="expression" dxfId="19" priority="557" stopIfTrue="1">
      <formula>MOD(AJ71,2)&lt;&gt;0</formula>
    </cfRule>
  </conditionalFormatting>
  <conditionalFormatting sqref="AJ71:AL71">
    <cfRule type="expression" dxfId="18" priority="558">
      <formula>AND(NOT(ISBLANK($M71)),ISBLANK($AE71),ISBLANK($AF71),ISBLANK($AG71))</formula>
    </cfRule>
  </conditionalFormatting>
  <conditionalFormatting sqref="AM71:AO71">
    <cfRule type="expression" dxfId="17" priority="559" stopIfTrue="1">
      <formula>MOD(AM71,2)&lt;&gt;0</formula>
    </cfRule>
  </conditionalFormatting>
  <conditionalFormatting sqref="AM71:AO71">
    <cfRule type="expression" dxfId="16" priority="560">
      <formula>AND(NOT(ISBLANK($N71)),ISBLANK($AH71),ISBLANK($AI71),ISBLANK($AJ71))</formula>
    </cfRule>
  </conditionalFormatting>
  <conditionalFormatting sqref="AP71:AR71">
    <cfRule type="expression" dxfId="15" priority="561" stopIfTrue="1">
      <formula>MOD(AP71,2)&lt;&gt;0</formula>
    </cfRule>
  </conditionalFormatting>
  <conditionalFormatting sqref="AP71:AR71">
    <cfRule type="expression" dxfId="14" priority="562">
      <formula>AND(NOT(ISBLANK($M71)),ISBLANK($AE71),ISBLANK($AF71),ISBLANK($AG71))</formula>
    </cfRule>
  </conditionalFormatting>
  <conditionalFormatting sqref="AS71:AU71">
    <cfRule type="expression" dxfId="13" priority="563" stopIfTrue="1">
      <formula>MOD(AS71,2)&lt;&gt;0</formula>
    </cfRule>
  </conditionalFormatting>
  <conditionalFormatting sqref="AS71:AU71">
    <cfRule type="expression" dxfId="12" priority="564">
      <formula>AND(NOT(ISBLANK($N71)),ISBLANK($AH71),ISBLANK($AI71),ISBLANK($AJ71))</formula>
    </cfRule>
  </conditionalFormatting>
  <conditionalFormatting sqref="AV71:AX71">
    <cfRule type="expression" dxfId="11" priority="565" stopIfTrue="1">
      <formula>MOD(AV71,2)&lt;&gt;0</formula>
    </cfRule>
  </conditionalFormatting>
  <conditionalFormatting sqref="AV71:AX71">
    <cfRule type="expression" dxfId="10" priority="566">
      <formula>AND(NOT(ISBLANK($M71)),ISBLANK($AE71),ISBLANK($AF71),ISBLANK($AG71))</formula>
    </cfRule>
  </conditionalFormatting>
  <conditionalFormatting sqref="AY71:BA71">
    <cfRule type="expression" dxfId="9" priority="567" stopIfTrue="1">
      <formula>MOD(AY71,2)&lt;&gt;0</formula>
    </cfRule>
  </conditionalFormatting>
  <conditionalFormatting sqref="AY71:BA71">
    <cfRule type="expression" dxfId="8" priority="568">
      <formula>AND(NOT(ISBLANK($N71)),ISBLANK($AH71),ISBLANK($AI71),ISBLANK($AJ71))</formula>
    </cfRule>
  </conditionalFormatting>
  <conditionalFormatting sqref="BB71:BD71">
    <cfRule type="expression" dxfId="7" priority="569" stopIfTrue="1">
      <formula>MOD(BB71,2)&lt;&gt;0</formula>
    </cfRule>
  </conditionalFormatting>
  <conditionalFormatting sqref="BB71:BD71">
    <cfRule type="expression" dxfId="6" priority="570">
      <formula>AND(NOT(ISBLANK($M71)),ISBLANK($AE71),ISBLANK($AF71),ISBLANK($AG71))</formula>
    </cfRule>
  </conditionalFormatting>
  <conditionalFormatting sqref="BE71:BG71">
    <cfRule type="expression" dxfId="5" priority="571" stopIfTrue="1">
      <formula>MOD(BE71,2)&lt;&gt;0</formula>
    </cfRule>
  </conditionalFormatting>
  <conditionalFormatting sqref="BE71:BG71">
    <cfRule type="expression" dxfId="4" priority="572">
      <formula>AND(NOT(ISBLANK($N71)),ISBLANK($AH71),ISBLANK($AI71),ISBLANK($AJ71))</formula>
    </cfRule>
  </conditionalFormatting>
  <conditionalFormatting sqref="BH71:BJ71">
    <cfRule type="expression" dxfId="3" priority="573" stopIfTrue="1">
      <formula>MOD(BH71,2)&lt;&gt;0</formula>
    </cfRule>
  </conditionalFormatting>
  <conditionalFormatting sqref="BH71:BJ71">
    <cfRule type="expression" dxfId="2" priority="574">
      <formula>AND(NOT(ISBLANK($M71)),ISBLANK($AE71),ISBLANK($AF71),ISBLANK($AG71))</formula>
    </cfRule>
  </conditionalFormatting>
  <conditionalFormatting sqref="BK71:BM71">
    <cfRule type="expression" dxfId="1" priority="575" stopIfTrue="1">
      <formula>MOD(BK71,2)&lt;&gt;0</formula>
    </cfRule>
  </conditionalFormatting>
  <conditionalFormatting sqref="BK71:BM71">
    <cfRule type="expression" dxfId="0" priority="576">
      <formula>AND(NOT(ISBLANK($N71)),ISBLANK($AH71),ISBLANK($AI71),ISBLANK($AJ71))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Инфа</vt:lpstr>
      <vt:lpstr>УП_старый</vt:lpstr>
      <vt:lpstr>МК</vt:lpstr>
      <vt:lpstr>Лист1</vt:lpstr>
      <vt:lpstr>Вариант 2</vt:lpstr>
      <vt:lpstr>Вариант 3</vt:lpstr>
      <vt:lpstr>Вариант 4</vt:lpstr>
      <vt:lpstr>Вариант 5</vt:lpstr>
      <vt:lpstr>Вариант 6</vt:lpstr>
      <vt:lpstr>Вариант 7</vt:lpstr>
      <vt:lpstr>Вариант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Кудряшова</dc:creator>
  <cp:lastModifiedBy>Mark Calaway</cp:lastModifiedBy>
  <dcterms:created xsi:type="dcterms:W3CDTF">2022-01-13T09:45:21Z</dcterms:created>
  <dcterms:modified xsi:type="dcterms:W3CDTF">2023-03-24T12:25:15Z</dcterms:modified>
</cp:coreProperties>
</file>