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 codeName="ThisWorkbook"/>
  <xr:revisionPtr revIDLastSave="0" documentId="13_ncr:1_{A0F13418-AF50-4EC4-8E0A-BFC1495B68F9}" xr6:coauthVersionLast="40" xr6:coauthVersionMax="40" xr10:uidLastSave="{00000000-0000-0000-0000-000000000000}"/>
  <bookViews>
    <workbookView xWindow="0" yWindow="1200" windowWidth="25200" windowHeight="12570" xr2:uid="{00000000-000D-0000-FFFF-FFFF00000000}"/>
  </bookViews>
  <sheets>
    <sheet name="Facture simple" sheetId="1" r:id="rId1"/>
  </sheets>
  <definedNames>
    <definedName name="Dépôt">'Facture simple'!$I$35</definedName>
    <definedName name="ExemptImpôt">'Facture simple'!$G$34</definedName>
    <definedName name="NomSociété">'Facture simple'!$B$41</definedName>
    <definedName name="TauxImposition">'Facture simple'!$F$34</definedName>
    <definedName name="TaxeDeVente">'Facture simple'!$I$34</definedName>
  </definedNames>
  <calcPr calcId="191029"/>
</workbook>
</file>

<file path=xl/calcChain.xml><?xml version="1.0" encoding="utf-8"?>
<calcChain xmlns="http://schemas.openxmlformats.org/spreadsheetml/2006/main">
  <c r="F32" i="1" l="1"/>
  <c r="I31" i="1" l="1"/>
  <c r="I29" i="1"/>
  <c r="I3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I7" i="1"/>
  <c r="I32" i="1" l="1"/>
  <c r="I34" i="1" s="1"/>
  <c r="I36" i="1" s="1"/>
  <c r="B21" i="1"/>
</calcChain>
</file>

<file path=xl/sharedStrings.xml><?xml version="1.0" encoding="utf-8"?>
<sst xmlns="http://schemas.openxmlformats.org/spreadsheetml/2006/main" count="75" uniqueCount="69">
  <si>
    <t>Facturer à :</t>
  </si>
  <si>
    <t>Adresse de livraison :</t>
  </si>
  <si>
    <t>Quantité</t>
  </si>
  <si>
    <t>Montant</t>
  </si>
  <si>
    <t xml:space="preserve">Moins dépôt reçu </t>
  </si>
  <si>
    <t>Total de la facture</t>
  </si>
  <si>
    <t>Pour toute question concernant cette facture, veuillez vous adresser à :</t>
  </si>
  <si>
    <t>Pour :</t>
  </si>
  <si>
    <t>Prix</t>
  </si>
  <si>
    <t>Description</t>
  </si>
  <si>
    <t>Sous-total</t>
  </si>
  <si>
    <t>Montant à payer dès réception</t>
  </si>
  <si>
    <t>Nous vous remercions de votre confiance.</t>
  </si>
  <si>
    <t>Taxes ventes</t>
  </si>
  <si>
    <t>Taux des taxes de ventes :</t>
  </si>
  <si>
    <t>Tel</t>
  </si>
  <si>
    <t>Fax</t>
  </si>
  <si>
    <t>123-555-0190</t>
  </si>
  <si>
    <t>123-555-1919</t>
  </si>
  <si>
    <t>Les chèques sont à mettre à l’ordre de :</t>
  </si>
  <si>
    <t>N° de devis</t>
  </si>
  <si>
    <t>QR CODE</t>
  </si>
  <si>
    <t>HIA</t>
  </si>
  <si>
    <t>Tablette Samsung Galaxy Tab A6 10.1</t>
  </si>
  <si>
    <t>Brother QL-720NW</t>
  </si>
  <si>
    <t>Fujitsu PRIMERGY TX1310 M3</t>
  </si>
  <si>
    <t>Windows 10 Professionnel</t>
  </si>
  <si>
    <t>Inclus dans Brother</t>
  </si>
  <si>
    <t>Brother DK-11208</t>
  </si>
  <si>
    <t>AOC 21.5 LED e2280Swn</t>
  </si>
  <si>
    <t>Cherry Palmrest</t>
  </si>
  <si>
    <t>RJ45 5mètres</t>
  </si>
  <si>
    <t>AceQuality</t>
  </si>
  <si>
    <t>22 Rue Baudin</t>
  </si>
  <si>
    <t>Issy-Les-Moulineaux</t>
  </si>
  <si>
    <t>J. Libon</t>
  </si>
  <si>
    <t>22 rue Baudin</t>
  </si>
  <si>
    <t>Dansoko Boubakar</t>
  </si>
  <si>
    <t>b.dansoko220392@aforp.eu</t>
  </si>
  <si>
    <t>www.acequality.xyz</t>
  </si>
  <si>
    <t>Compte - apparairage antenne</t>
  </si>
  <si>
    <t>Formation utilisation /  session par jour de 10 personne</t>
  </si>
  <si>
    <t xml:space="preserve">Cherry </t>
  </si>
  <si>
    <t>Solution QR Code</t>
  </si>
  <si>
    <t>Tablette/pièce</t>
  </si>
  <si>
    <t>Imprimante autocollant</t>
  </si>
  <si>
    <t>Logiciel générateur QR</t>
  </si>
  <si>
    <t>Serveur Windows</t>
  </si>
  <si>
    <t>Licence Windows</t>
  </si>
  <si>
    <t>Rouleau imprimante</t>
  </si>
  <si>
    <t>Formation Salarié</t>
  </si>
  <si>
    <t xml:space="preserve">Installation - Configuration: Serveur </t>
  </si>
  <si>
    <t xml:space="preserve"> Câble ethernet</t>
  </si>
  <si>
    <t xml:space="preserve"> Clavier</t>
  </si>
  <si>
    <t>Souris</t>
  </si>
  <si>
    <t xml:space="preserve"> Moniteur</t>
  </si>
  <si>
    <t>Produit/Service</t>
  </si>
  <si>
    <t>Conception Technique</t>
  </si>
  <si>
    <t>ajout SI bdd</t>
  </si>
  <si>
    <t>Architecture Logiciel</t>
  </si>
  <si>
    <t>Comparaison Techno/Temps/€</t>
  </si>
  <si>
    <t>Documentation technique</t>
  </si>
  <si>
    <t>Documentation utilisateur</t>
  </si>
  <si>
    <t>Trackpital</t>
  </si>
  <si>
    <t>Developpement solution</t>
  </si>
  <si>
    <t>Developpement Serveur + Application Android</t>
  </si>
  <si>
    <t>22 rue x</t>
  </si>
  <si>
    <t>Ville A</t>
  </si>
  <si>
    <t>boubakar@hia.fr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</si>
</sst>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@\ \ "/>
    <numFmt numFmtId="165" formatCode=";;;"/>
    <numFmt numFmtId="166" formatCode="#,##0.00_);;"/>
    <numFmt numFmtId="167" formatCode="0.0%"/>
  </numFmts>
  <fonts count="20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Tahoma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165" fontId="0" fillId="0" borderId="0" xfId="0" applyNumberFormat="1"/>
    <xf numFmtId="0" fontId="4" fillId="0" borderId="0" xfId="0" applyFont="1" applyBorder="1" applyAlignment="1">
      <alignment horizontal="right" vertical="center"/>
    </xf>
    <xf numFmtId="3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167" fontId="4" fillId="0" borderId="0" xfId="1" applyNumberFormat="1" applyFont="1" applyBorder="1" applyAlignment="1">
      <alignment horizontal="left"/>
    </xf>
    <xf numFmtId="0" fontId="12" fillId="0" borderId="0" xfId="0" applyFont="1" applyAlignment="1">
      <alignment horizontal="right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37" fontId="0" fillId="0" borderId="0" xfId="0" applyNumberFormat="1" applyAlignment="1">
      <alignment horizontal="righ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0" fontId="0" fillId="2" borderId="0" xfId="0" applyFill="1" applyBorder="1" applyAlignment="1">
      <alignment vertical="center"/>
    </xf>
    <xf numFmtId="0" fontId="13" fillId="0" borderId="5" xfId="0" applyFont="1" applyBorder="1" applyAlignment="1"/>
    <xf numFmtId="166" fontId="0" fillId="0" borderId="7" xfId="0" applyNumberFormat="1" applyFill="1" applyBorder="1" applyAlignment="1">
      <alignment horizontal="right" vertical="center"/>
    </xf>
    <xf numFmtId="166" fontId="0" fillId="2" borderId="0" xfId="0" applyNumberForma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4" xfId="0" applyNumberForma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17" fillId="0" borderId="0" xfId="0" applyFont="1"/>
    <xf numFmtId="0" fontId="17" fillId="0" borderId="8" xfId="0" applyFont="1" applyBorder="1" applyAlignment="1">
      <alignment vertical="center" wrapText="1"/>
    </xf>
    <xf numFmtId="37" fontId="18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3" xfId="2" applyBorder="1" applyAlignment="1">
      <alignment vertical="center" wrapText="1"/>
    </xf>
    <xf numFmtId="0" fontId="8" fillId="0" borderId="0" xfId="2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2" fillId="0" borderId="2" xfId="0" applyFont="1" applyBorder="1" applyAlignment="1">
      <alignment vertical="center"/>
    </xf>
    <xf numFmtId="0" fontId="8" fillId="0" borderId="0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5" fillId="0" borderId="6" xfId="0" applyFont="1" applyBorder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/>
    </xf>
  </cellXfs>
  <cellStyles count="3">
    <cellStyle name="Lien hypertexte" xfId="2" builtinId="8" customBuiltin="1"/>
    <cellStyle name="Normal" xfId="0" builtinId="0" customBuiltin="1"/>
    <cellStyle name="Pourcentage" xfId="1" builtinId="5"/>
  </cellStyles>
  <dxfs count="15">
    <dxf>
      <numFmt numFmtId="166" formatCode="#,##0.00_);;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1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bottom style="thick">
          <color theme="1"/>
        </bottom>
      </border>
    </dxf>
    <dxf>
      <font>
        <b/>
        <i val="0"/>
      </font>
      <border>
        <bottom/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Invoice" pivot="0" count="4" xr9:uid="{00000000-0011-0000-FFFF-FFFF00000000}">
      <tableStyleElement type="wholeTable" dxfId="14"/>
      <tableStyleElement type="headerRow" dxfId="13"/>
      <tableStyleElement type="totalRow" dxfId="12"/>
      <tableStyleElement type="lastTotalCell" dxfId="11"/>
    </tableStyle>
    <tableStyle name="MySqlDefault" pivot="0" table="0" count="2" xr9:uid="{00000000-0011-0000-FFFF-FFFF01000000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ExemptImpôt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47625</xdr:rowOff>
        </xdr:from>
        <xdr:to>
          <xdr:col>5</xdr:col>
          <xdr:colOff>1571625</xdr:colOff>
          <xdr:row>34</xdr:row>
          <xdr:rowOff>19050</xdr:rowOff>
        </xdr:to>
        <xdr:sp macro="" textlink="">
          <xdr:nvSpPr>
            <xdr:cNvPr id="1026" name="cbxExemptImpôt" descr="Case à cocher Exonération fiscale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Exonération fiscale</a:t>
              </a:r>
            </a:p>
          </xdr:txBody>
        </xdr:sp>
        <xdr:clientData/>
      </xdr:twoCellAnchor>
    </mc:Choice>
    <mc:Fallback/>
  </mc:AlternateContent>
  <xdr:twoCellAnchor editAs="oneCell">
    <xdr:from>
      <xdr:col>8</xdr:col>
      <xdr:colOff>173928</xdr:colOff>
      <xdr:row>39</xdr:row>
      <xdr:rowOff>47625</xdr:rowOff>
    </xdr:from>
    <xdr:to>
      <xdr:col>8</xdr:col>
      <xdr:colOff>1438275</xdr:colOff>
      <xdr:row>42</xdr:row>
      <xdr:rowOff>233883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9728" y="9334500"/>
          <a:ext cx="1264347" cy="1214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Facture" displayName="tblFacture" ref="E6:I32" totalsRowCount="1" dataDxfId="8" totalsRowDxfId="7">
  <autoFilter ref="E6:I31" xr:uid="{00000000-0009-0000-0100-000001000000}"/>
  <tableColumns count="5">
    <tableColumn id="1" xr3:uid="{00000000-0010-0000-0000-000001000000}" name="Produit/Service" totalsRowLabel="Sous-total" dataDxfId="6" totalsRowDxfId="5"/>
    <tableColumn id="2" xr3:uid="{00000000-0010-0000-0000-000002000000}" name="Description" totalsRowFunction="custom" dataDxfId="4" totalsRowDxfId="3">
      <totalsRowFormula>"Nombre total d’éléments : "&amp;SUBTOTAL(103,tblFacture[Description])</totalsRowFormula>
    </tableColumn>
    <tableColumn id="3" xr3:uid="{00000000-0010-0000-0000-000003000000}" name="Prix" totalsRowDxfId="2"/>
    <tableColumn id="4" xr3:uid="{00000000-0010-0000-0000-000004000000}" name="Quantité" totalsRowDxfId="1"/>
    <tableColumn id="5" xr3:uid="{00000000-0010-0000-0000-000005000000}" name="Montant" totalsRowFunction="sum" totalsRow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="Détails de la facture" altTextSummary="Synthèse contenant les caractéristiques Numéro d’élément, Description, Prix, Quantité et Montant pour les éléments de la facture ainsi que le calcul des totaux."/>
    </ext>
  </extLst>
</table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b.dansoko220392@aforp.eu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boubakar@hia.fr" TargetMode="External"/><Relationship Id="rId1" Type="http://schemas.openxmlformats.org/officeDocument/2006/relationships/hyperlink" Target="http://www.acequality.xyz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44"/>
  <sheetViews>
    <sheetView showGridLines="0" tabSelected="1" topLeftCell="E1" zoomScaleNormal="100" workbookViewId="0">
      <selection activeCell="G43" sqref="G43:H43"/>
    </sheetView>
  </sheetViews>
  <sheetFormatPr baseColWidth="10" defaultColWidth="9.140625" defaultRowHeight="19.5" customHeight="1" x14ac:dyDescent="0.2"/>
  <cols>
    <col min="1" max="1" width="1.7109375" customWidth="1"/>
    <col min="2" max="2" width="4.42578125" style="8" customWidth="1"/>
    <col min="3" max="3" width="21.28515625" customWidth="1"/>
    <col min="4" max="4" width="2.28515625" customWidth="1"/>
    <col min="5" max="5" width="26.140625" bestFit="1" customWidth="1"/>
    <col min="6" max="6" width="39.140625" customWidth="1"/>
    <col min="7" max="7" width="13.42578125" customWidth="1"/>
    <col min="8" max="8" width="16.140625" customWidth="1"/>
    <col min="9" max="9" width="22.28515625" customWidth="1"/>
    <col min="10" max="10" width="1.7109375" customWidth="1"/>
  </cols>
  <sheetData>
    <row r="1" spans="2:9" s="8" customFormat="1" ht="45.75" customHeight="1" x14ac:dyDescent="0.2">
      <c r="B1" s="61">
        <v>43115</v>
      </c>
      <c r="C1" s="61"/>
      <c r="E1" s="26" t="s">
        <v>20</v>
      </c>
      <c r="F1" s="26" t="s">
        <v>21</v>
      </c>
    </row>
    <row r="2" spans="2:9" s="8" customFormat="1" ht="4.5" customHeight="1" x14ac:dyDescent="0.2">
      <c r="B2" s="62"/>
      <c r="C2" s="62"/>
      <c r="D2"/>
      <c r="E2" s="10"/>
      <c r="F2" s="10"/>
      <c r="G2" s="10"/>
      <c r="H2" s="10"/>
      <c r="I2" s="10"/>
    </row>
    <row r="3" spans="2:9" s="8" customFormat="1" ht="9" customHeight="1" x14ac:dyDescent="0.2">
      <c r="B3" s="63"/>
      <c r="C3" s="63"/>
      <c r="D3"/>
    </row>
    <row r="4" spans="2:9" s="8" customFormat="1" ht="19.5" customHeight="1" x14ac:dyDescent="0.2">
      <c r="B4" s="64" t="s">
        <v>0</v>
      </c>
      <c r="C4" s="64"/>
      <c r="D4"/>
      <c r="E4" s="15" t="s">
        <v>7</v>
      </c>
    </row>
    <row r="5" spans="2:9" ht="19.5" customHeight="1" x14ac:dyDescent="0.2">
      <c r="B5" s="60"/>
      <c r="C5" s="60"/>
      <c r="E5" s="34" t="s">
        <v>43</v>
      </c>
    </row>
    <row r="6" spans="2:9" ht="19.5" customHeight="1" x14ac:dyDescent="0.2">
      <c r="B6" s="60" t="s">
        <v>35</v>
      </c>
      <c r="C6" s="60"/>
      <c r="E6" s="36" t="s">
        <v>56</v>
      </c>
      <c r="F6" s="36" t="s">
        <v>9</v>
      </c>
      <c r="G6" s="13" t="s">
        <v>8</v>
      </c>
      <c r="H6" s="13" t="s">
        <v>2</v>
      </c>
      <c r="I6" s="38" t="s">
        <v>3</v>
      </c>
    </row>
    <row r="7" spans="2:9" ht="19.5" customHeight="1" x14ac:dyDescent="0.25">
      <c r="B7" s="60" t="s">
        <v>22</v>
      </c>
      <c r="C7" s="60"/>
      <c r="E7" s="28" t="s">
        <v>44</v>
      </c>
      <c r="F7" s="53" t="s">
        <v>23</v>
      </c>
      <c r="G7" s="50">
        <v>179.99</v>
      </c>
      <c r="H7" s="50">
        <v>30</v>
      </c>
      <c r="I7" s="49">
        <f>tblFacture[[#This Row],[Prix]]*tblFacture[[#This Row],[Quantité]]</f>
        <v>5399.7000000000007</v>
      </c>
    </row>
    <row r="8" spans="2:9" ht="19.5" customHeight="1" x14ac:dyDescent="0.2">
      <c r="B8" s="60" t="s">
        <v>34</v>
      </c>
      <c r="C8" s="60"/>
      <c r="E8" s="28" t="s">
        <v>45</v>
      </c>
      <c r="F8" s="30" t="s">
        <v>24</v>
      </c>
      <c r="G8" s="6">
        <v>202.8</v>
      </c>
      <c r="H8" s="27">
        <v>1</v>
      </c>
      <c r="I8" s="46">
        <f>tblFacture[[#This Row],[Prix]]*tblFacture[[#This Row],[Quantité]]</f>
        <v>202.8</v>
      </c>
    </row>
    <row r="9" spans="2:9" ht="19.5" customHeight="1" thickBot="1" x14ac:dyDescent="0.25">
      <c r="B9" s="60" t="s">
        <v>33</v>
      </c>
      <c r="C9" s="60"/>
      <c r="E9" s="29" t="s">
        <v>46</v>
      </c>
      <c r="F9" s="31" t="s">
        <v>27</v>
      </c>
      <c r="G9" s="6">
        <v>0</v>
      </c>
      <c r="H9" s="27">
        <v>1</v>
      </c>
      <c r="I9" s="7">
        <v>0</v>
      </c>
    </row>
    <row r="10" spans="2:9" s="9" customFormat="1" ht="19.5" customHeight="1" thickBot="1" x14ac:dyDescent="0.25">
      <c r="B10" s="37"/>
      <c r="C10" s="37"/>
      <c r="E10" s="29" t="s">
        <v>47</v>
      </c>
      <c r="F10" s="51" t="s">
        <v>25</v>
      </c>
      <c r="G10" s="6">
        <v>976.95</v>
      </c>
      <c r="H10" s="27">
        <v>1</v>
      </c>
      <c r="I10" s="7">
        <f>tblFacture[[#This Row],[Prix]]*tblFacture[[#This Row],[Quantité]]</f>
        <v>976.95</v>
      </c>
    </row>
    <row r="11" spans="2:9" s="3" customFormat="1" ht="19.5" customHeight="1" x14ac:dyDescent="0.2">
      <c r="B11" s="65" t="s">
        <v>1</v>
      </c>
      <c r="C11" s="65"/>
      <c r="D11"/>
      <c r="E11" s="29" t="s">
        <v>48</v>
      </c>
      <c r="F11" s="31" t="s">
        <v>26</v>
      </c>
      <c r="G11" s="6">
        <v>259</v>
      </c>
      <c r="H11" s="27">
        <v>1</v>
      </c>
      <c r="I11" s="7">
        <f>tblFacture[[#This Row],[Prix]]*tblFacture[[#This Row],[Quantité]]</f>
        <v>259</v>
      </c>
    </row>
    <row r="12" spans="2:9" ht="19.5" customHeight="1" x14ac:dyDescent="0.2">
      <c r="B12" s="60" t="s">
        <v>35</v>
      </c>
      <c r="C12" s="60"/>
      <c r="E12" s="29" t="s">
        <v>49</v>
      </c>
      <c r="F12" s="31" t="s">
        <v>28</v>
      </c>
      <c r="G12" s="6">
        <v>15.66</v>
      </c>
      <c r="H12" s="52">
        <v>2</v>
      </c>
      <c r="I12" s="7">
        <f>tblFacture[[#This Row],[Prix]]*tblFacture[[#This Row],[Quantité]]</f>
        <v>31.32</v>
      </c>
    </row>
    <row r="13" spans="2:9" ht="19.5" customHeight="1" x14ac:dyDescent="0.2">
      <c r="B13" s="60" t="s">
        <v>22</v>
      </c>
      <c r="C13" s="60"/>
      <c r="E13" s="29" t="s">
        <v>50</v>
      </c>
      <c r="F13" s="31" t="s">
        <v>41</v>
      </c>
      <c r="G13" s="6">
        <v>350</v>
      </c>
      <c r="H13" s="27">
        <v>4</v>
      </c>
      <c r="I13" s="7">
        <f>tblFacture[[#This Row],[Prix]]*tblFacture[[#This Row],[Quantité]]</f>
        <v>1400</v>
      </c>
    </row>
    <row r="14" spans="2:9" ht="19.5" customHeight="1" x14ac:dyDescent="0.2">
      <c r="B14" s="60" t="s">
        <v>34</v>
      </c>
      <c r="C14" s="60"/>
      <c r="E14" s="29" t="s">
        <v>51</v>
      </c>
      <c r="F14" s="31" t="s">
        <v>40</v>
      </c>
      <c r="G14" s="6">
        <v>99</v>
      </c>
      <c r="H14" s="27">
        <v>1</v>
      </c>
      <c r="I14" s="7">
        <f>tblFacture[[#This Row],[Prix]]*tblFacture[[#This Row],[Quantité]]</f>
        <v>99</v>
      </c>
    </row>
    <row r="15" spans="2:9" ht="19.5" customHeight="1" x14ac:dyDescent="0.2">
      <c r="B15" s="60" t="s">
        <v>36</v>
      </c>
      <c r="C15" s="60"/>
      <c r="E15" s="29" t="s">
        <v>52</v>
      </c>
      <c r="F15" s="31" t="s">
        <v>31</v>
      </c>
      <c r="G15" s="6">
        <v>9.99</v>
      </c>
      <c r="H15" s="27">
        <v>1</v>
      </c>
      <c r="I15" s="7">
        <f>tblFacture[[#This Row],[Prix]]*tblFacture[[#This Row],[Quantité]]</f>
        <v>9.99</v>
      </c>
    </row>
    <row r="16" spans="2:9" ht="19.5" customHeight="1" x14ac:dyDescent="0.25">
      <c r="B16" s="60"/>
      <c r="C16" s="60"/>
      <c r="E16" s="29" t="s">
        <v>53</v>
      </c>
      <c r="F16" s="50" t="s">
        <v>30</v>
      </c>
      <c r="G16" s="6">
        <v>9.9</v>
      </c>
      <c r="H16" s="27">
        <v>1</v>
      </c>
      <c r="I16" s="7">
        <f>tblFacture[[#This Row],[Prix]]*tblFacture[[#This Row],[Quantité]]</f>
        <v>9.9</v>
      </c>
    </row>
    <row r="17" spans="2:9" ht="19.5" customHeight="1" x14ac:dyDescent="0.2">
      <c r="E17" s="29" t="s">
        <v>54</v>
      </c>
      <c r="F17" s="31" t="s">
        <v>42</v>
      </c>
      <c r="G17" s="6">
        <v>5.99</v>
      </c>
      <c r="H17" s="27">
        <v>1</v>
      </c>
      <c r="I17" s="7">
        <f>tblFacture[[#This Row],[Prix]]*tblFacture[[#This Row],[Quantité]]</f>
        <v>5.99</v>
      </c>
    </row>
    <row r="18" spans="2:9" s="8" customFormat="1" ht="19.5" customHeight="1" thickBot="1" x14ac:dyDescent="0.3">
      <c r="B18" s="43"/>
      <c r="C18" s="43"/>
      <c r="E18" s="29" t="s">
        <v>55</v>
      </c>
      <c r="F18" s="50" t="s">
        <v>29</v>
      </c>
      <c r="G18" s="6">
        <v>89.95</v>
      </c>
      <c r="H18" s="27">
        <v>1</v>
      </c>
      <c r="I18" s="7">
        <f>tblFacture[[#This Row],[Prix]]*tblFacture[[#This Row],[Quantité]]</f>
        <v>89.95</v>
      </c>
    </row>
    <row r="19" spans="2:9" s="8" customFormat="1" ht="19.5" customHeight="1" x14ac:dyDescent="0.2">
      <c r="B19" s="69" t="s">
        <v>19</v>
      </c>
      <c r="C19" s="69"/>
      <c r="E19" s="29" t="s">
        <v>57</v>
      </c>
      <c r="F19" s="31" t="s">
        <v>58</v>
      </c>
      <c r="G19" s="6">
        <v>49.99</v>
      </c>
      <c r="H19" s="27">
        <v>1</v>
      </c>
      <c r="I19" s="7">
        <f>tblFacture[[#This Row],[Prix]]*tblFacture[[#This Row],[Quantité]]</f>
        <v>49.99</v>
      </c>
    </row>
    <row r="20" spans="2:9" s="8" customFormat="1" ht="19.5" customHeight="1" x14ac:dyDescent="0.2">
      <c r="B20" s="70"/>
      <c r="C20" s="70"/>
      <c r="E20" s="29" t="s">
        <v>57</v>
      </c>
      <c r="F20" s="31" t="s">
        <v>59</v>
      </c>
      <c r="G20" s="6">
        <v>49.99</v>
      </c>
      <c r="H20" s="27">
        <v>1</v>
      </c>
      <c r="I20" s="7">
        <f>tblFacture[[#This Row],[Prix]]*tblFacture[[#This Row],[Quantité]]</f>
        <v>49.99</v>
      </c>
    </row>
    <row r="21" spans="2:9" ht="19.5" customHeight="1" x14ac:dyDescent="0.2">
      <c r="B21" s="71" t="str">
        <f>NomSociété</f>
        <v>AceQuality</v>
      </c>
      <c r="C21" s="71"/>
      <c r="E21" s="29" t="s">
        <v>60</v>
      </c>
      <c r="F21" s="31" t="s">
        <v>63</v>
      </c>
      <c r="G21" s="6">
        <v>159.99</v>
      </c>
      <c r="H21" s="27">
        <v>1</v>
      </c>
      <c r="I21" s="7">
        <f>tblFacture[[#This Row],[Prix]]*tblFacture[[#This Row],[Quantité]]</f>
        <v>159.99</v>
      </c>
    </row>
    <row r="22" spans="2:9" s="8" customFormat="1" ht="19.5" customHeight="1" x14ac:dyDescent="0.2">
      <c r="B22" s="70" t="s">
        <v>6</v>
      </c>
      <c r="C22" s="70"/>
      <c r="E22" s="29" t="s">
        <v>61</v>
      </c>
      <c r="F22" s="31" t="s">
        <v>63</v>
      </c>
      <c r="G22" s="6">
        <v>250</v>
      </c>
      <c r="H22" s="27">
        <v>1</v>
      </c>
      <c r="I22" s="7">
        <f>tblFacture[[#This Row],[Prix]]*tblFacture[[#This Row],[Quantité]]</f>
        <v>250</v>
      </c>
    </row>
    <row r="23" spans="2:9" s="9" customFormat="1" ht="19.5" customHeight="1" x14ac:dyDescent="0.2">
      <c r="B23" s="70"/>
      <c r="C23" s="70"/>
      <c r="E23" s="29" t="s">
        <v>62</v>
      </c>
      <c r="F23" s="31" t="s">
        <v>63</v>
      </c>
      <c r="G23" s="6">
        <v>250</v>
      </c>
      <c r="H23" s="27">
        <v>1</v>
      </c>
      <c r="I23" s="7">
        <f>tblFacture[[#This Row],[Prix]]*tblFacture[[#This Row],[Quantité]]</f>
        <v>250</v>
      </c>
    </row>
    <row r="24" spans="2:9" ht="19.5" customHeight="1" x14ac:dyDescent="0.2">
      <c r="B24" s="70"/>
      <c r="C24" s="70"/>
      <c r="E24" s="29" t="s">
        <v>64</v>
      </c>
      <c r="F24" s="31" t="s">
        <v>65</v>
      </c>
      <c r="G24" s="6">
        <v>444</v>
      </c>
      <c r="H24" s="27">
        <v>20</v>
      </c>
      <c r="I24" s="7">
        <f>tblFacture[[#This Row],[Prix]]*tblFacture[[#This Row],[Quantité]]</f>
        <v>8880</v>
      </c>
    </row>
    <row r="25" spans="2:9" s="9" customFormat="1" ht="19.5" customHeight="1" x14ac:dyDescent="0.2">
      <c r="B25" s="55" t="s">
        <v>37</v>
      </c>
      <c r="C25" s="55"/>
      <c r="E25" s="29"/>
      <c r="F25" s="31"/>
      <c r="G25" s="6"/>
      <c r="H25" s="27"/>
      <c r="I25" s="7">
        <f>tblFacture[[#This Row],[Prix]]*tblFacture[[#This Row],[Quantité]]</f>
        <v>0</v>
      </c>
    </row>
    <row r="26" spans="2:9" ht="19.5" customHeight="1" x14ac:dyDescent="0.2">
      <c r="B26" s="60"/>
      <c r="C26" s="60"/>
      <c r="E26" s="29"/>
      <c r="F26" s="31"/>
      <c r="G26" s="6"/>
      <c r="H26" s="27"/>
      <c r="I26" s="7">
        <f>tblFacture[[#This Row],[Prix]]*tblFacture[[#This Row],[Quantité]]</f>
        <v>0</v>
      </c>
    </row>
    <row r="27" spans="2:9" ht="19.5" customHeight="1" x14ac:dyDescent="0.2">
      <c r="B27" s="67" t="s">
        <v>38</v>
      </c>
      <c r="C27" s="68"/>
      <c r="E27" s="29"/>
      <c r="F27" s="31"/>
      <c r="G27" s="6"/>
      <c r="H27" s="27"/>
      <c r="I27" s="7">
        <f>tblFacture[[#This Row],[Prix]]*tblFacture[[#This Row],[Quantité]]</f>
        <v>0</v>
      </c>
    </row>
    <row r="28" spans="2:9" ht="19.5" customHeight="1" thickBot="1" x14ac:dyDescent="0.25">
      <c r="B28" s="66"/>
      <c r="C28" s="66"/>
      <c r="E28" s="29"/>
      <c r="F28" s="31"/>
      <c r="G28" s="6"/>
      <c r="H28" s="27"/>
      <c r="I28" s="7">
        <f>tblFacture[[#This Row],[Prix]]*tblFacture[[#This Row],[Quantité]]</f>
        <v>0</v>
      </c>
    </row>
    <row r="29" spans="2:9" ht="19.5" customHeight="1" x14ac:dyDescent="0.2">
      <c r="E29" s="29"/>
      <c r="F29" s="31"/>
      <c r="G29" s="6"/>
      <c r="H29" s="27"/>
      <c r="I29" s="7">
        <f>tblFacture[[#This Row],[Prix]]*tblFacture[[#This Row],[Quantité]]</f>
        <v>0</v>
      </c>
    </row>
    <row r="30" spans="2:9" s="1" customFormat="1" ht="19.5" customHeight="1" x14ac:dyDescent="0.2">
      <c r="D30"/>
      <c r="E30" s="29"/>
      <c r="F30" s="31"/>
      <c r="G30" s="6"/>
      <c r="H30" s="27"/>
      <c r="I30" s="7">
        <f>tblFacture[[#This Row],[Prix]]*tblFacture[[#This Row],[Quantité]]</f>
        <v>0</v>
      </c>
    </row>
    <row r="31" spans="2:9" s="1" customFormat="1" ht="19.5" customHeight="1" x14ac:dyDescent="0.2">
      <c r="B31" s="35"/>
      <c r="C31" s="35"/>
      <c r="D31"/>
      <c r="E31" s="29"/>
      <c r="F31" s="31"/>
      <c r="G31" s="6"/>
      <c r="H31" s="27"/>
      <c r="I31" s="7">
        <f>tblFacture[[#This Row],[Prix]]*tblFacture[[#This Row],[Quantité]]</f>
        <v>0</v>
      </c>
    </row>
    <row r="32" spans="2:9" s="1" customFormat="1" ht="19.5" customHeight="1" x14ac:dyDescent="0.2">
      <c r="D32"/>
      <c r="E32" s="32" t="s">
        <v>10</v>
      </c>
      <c r="F32" s="33" t="str">
        <f>"Nombre total d’éléments : "&amp;SUBTOTAL(103,tblFacture[Description])</f>
        <v>Nombre total d’éléments : 18</v>
      </c>
      <c r="G32" s="47"/>
      <c r="H32" s="16"/>
      <c r="I32" s="7">
        <f>SUBTOTAL(109,tblFacture[Montant])</f>
        <v>18124.57</v>
      </c>
    </row>
    <row r="33" spans="2:9" s="20" customFormat="1" ht="4.5" customHeight="1" x14ac:dyDescent="0.2">
      <c r="D33" s="9"/>
      <c r="E33" s="39"/>
      <c r="F33" s="40"/>
      <c r="G33" s="22"/>
      <c r="H33" s="41"/>
      <c r="I33" s="45"/>
    </row>
    <row r="34" spans="2:9" s="1" customFormat="1" ht="19.5" customHeight="1" x14ac:dyDescent="0.2">
      <c r="D34"/>
      <c r="E34" s="19" t="s">
        <v>14</v>
      </c>
      <c r="F34" s="18">
        <v>0.05</v>
      </c>
      <c r="G34" s="4" t="b">
        <v>0</v>
      </c>
      <c r="H34" s="17" t="s">
        <v>13</v>
      </c>
      <c r="I34" s="44">
        <f>IF(ExemptImpôt&lt;&gt;FALSE,0,tblFacture[[#Totals],[Montant]]*TauxImposition)</f>
        <v>906.22850000000005</v>
      </c>
    </row>
    <row r="35" spans="2:9" s="1" customFormat="1" ht="19.5" customHeight="1" x14ac:dyDescent="0.2">
      <c r="B35" s="58"/>
      <c r="C35" s="58"/>
      <c r="D35"/>
      <c r="E35" s="5"/>
      <c r="G35"/>
      <c r="H35" s="2" t="s">
        <v>4</v>
      </c>
      <c r="I35" s="14">
        <v>0</v>
      </c>
    </row>
    <row r="36" spans="2:9" s="1" customFormat="1" ht="19.5" customHeight="1" x14ac:dyDescent="0.2">
      <c r="B36" s="58"/>
      <c r="C36" s="58"/>
      <c r="D36"/>
      <c r="E36"/>
      <c r="G36"/>
      <c r="H36" s="2" t="s">
        <v>5</v>
      </c>
      <c r="I36" s="48">
        <f>(tblFacture[[#Totals],[Montant]]+TaxeDeVente)-Dépôt</f>
        <v>19030.798500000001</v>
      </c>
    </row>
    <row r="37" spans="2:9" s="1" customFormat="1" ht="4.5" customHeight="1" x14ac:dyDescent="0.2">
      <c r="B37" s="58"/>
      <c r="C37" s="58"/>
      <c r="D37"/>
      <c r="E37"/>
      <c r="F37"/>
      <c r="G37"/>
      <c r="I37" s="42"/>
    </row>
    <row r="38" spans="2:9" s="1" customFormat="1" ht="19.5" customHeight="1" x14ac:dyDescent="0.2">
      <c r="B38" s="58"/>
      <c r="C38" s="58"/>
      <c r="D38"/>
      <c r="E38"/>
      <c r="F38"/>
      <c r="G38"/>
      <c r="I38" s="24" t="s">
        <v>11</v>
      </c>
    </row>
    <row r="39" spans="2:9" s="1" customFormat="1" ht="19.5" customHeight="1" x14ac:dyDescent="0.25">
      <c r="D39" s="8"/>
      <c r="E39" s="8"/>
      <c r="F39" s="8"/>
      <c r="G39" s="8"/>
      <c r="I39" s="25" t="s">
        <v>12</v>
      </c>
    </row>
    <row r="40" spans="2:9" s="1" customFormat="1" ht="19.5" customHeight="1" x14ac:dyDescent="0.25">
      <c r="D40" s="8"/>
      <c r="E40" s="8"/>
      <c r="F40" s="8"/>
      <c r="G40" s="8"/>
      <c r="I40" s="25"/>
    </row>
    <row r="41" spans="2:9" s="1" customFormat="1" ht="34.5" customHeight="1" thickBot="1" x14ac:dyDescent="0.25">
      <c r="B41" s="59" t="s">
        <v>32</v>
      </c>
      <c r="C41" s="59"/>
      <c r="D41" s="59"/>
      <c r="E41" s="59"/>
      <c r="F41" s="59"/>
      <c r="G41" s="23"/>
      <c r="H41" s="23"/>
      <c r="I41" s="8"/>
    </row>
    <row r="42" spans="2:9" s="1" customFormat="1" ht="27" customHeight="1" x14ac:dyDescent="0.2">
      <c r="B42" s="21" t="s">
        <v>15</v>
      </c>
      <c r="C42" s="12" t="s">
        <v>17</v>
      </c>
      <c r="D42" s="11"/>
      <c r="E42" s="54" t="s">
        <v>66</v>
      </c>
      <c r="F42" s="54"/>
      <c r="G42" s="56" t="s">
        <v>39</v>
      </c>
      <c r="H42" s="54"/>
    </row>
    <row r="43" spans="2:9" s="1" customFormat="1" ht="27" customHeight="1" x14ac:dyDescent="0.2">
      <c r="B43" s="21" t="s">
        <v>16</v>
      </c>
      <c r="C43" s="12" t="s">
        <v>18</v>
      </c>
      <c r="D43" s="11"/>
      <c r="E43" s="55" t="s">
        <v>67</v>
      </c>
      <c r="F43" s="55"/>
      <c r="G43" s="57" t="s">
        <v>68</v>
      </c>
      <c r="H43" s="55"/>
    </row>
    <row r="44" spans="2:9" s="1" customFormat="1" ht="4.5" customHeight="1" x14ac:dyDescent="0.2">
      <c r="B44" s="22"/>
      <c r="C44" s="22"/>
      <c r="D44" s="10"/>
      <c r="E44" s="22"/>
      <c r="F44" s="22"/>
      <c r="G44" s="22"/>
      <c r="H44" s="22"/>
      <c r="I44" s="22"/>
    </row>
  </sheetData>
  <mergeCells count="31">
    <mergeCell ref="B12:C12"/>
    <mergeCell ref="B13:C13"/>
    <mergeCell ref="B14:C14"/>
    <mergeCell ref="B28:C28"/>
    <mergeCell ref="B27:C27"/>
    <mergeCell ref="B26:C26"/>
    <mergeCell ref="B19:C20"/>
    <mergeCell ref="B21:C21"/>
    <mergeCell ref="B22:C24"/>
    <mergeCell ref="B25:C25"/>
    <mergeCell ref="B6:C6"/>
    <mergeCell ref="B7:C7"/>
    <mergeCell ref="B8:C8"/>
    <mergeCell ref="B9:C9"/>
    <mergeCell ref="B11:C11"/>
    <mergeCell ref="B1:C1"/>
    <mergeCell ref="B2:C2"/>
    <mergeCell ref="B3:C3"/>
    <mergeCell ref="B4:C4"/>
    <mergeCell ref="B5:C5"/>
    <mergeCell ref="B35:C35"/>
    <mergeCell ref="B36:C36"/>
    <mergeCell ref="B41:F41"/>
    <mergeCell ref="B15:C15"/>
    <mergeCell ref="B16:C16"/>
    <mergeCell ref="E42:F42"/>
    <mergeCell ref="E43:F43"/>
    <mergeCell ref="G42:H42"/>
    <mergeCell ref="G43:H43"/>
    <mergeCell ref="B37:C37"/>
    <mergeCell ref="B38:C38"/>
  </mergeCells>
  <phoneticPr fontId="0" type="noConversion"/>
  <dataValidations count="2">
    <dataValidation type="decimal" operator="greaterThanOrEqual" allowBlank="1" showInputMessage="1" showErrorMessage="1" sqref="H8:H31 G8:G31" xr:uid="{00000000-0002-0000-0000-000000000000}">
      <formula1>0</formula1>
    </dataValidation>
    <dataValidation allowBlank="1" showInputMessage="1" showErrorMessage="1" promptTitle="Date de la facture" prompt="Entrez une date au format mm/jj/aaaa." sqref="B1:C1" xr:uid="{00000000-0002-0000-0000-000001000000}"/>
  </dataValidations>
  <hyperlinks>
    <hyperlink ref="G42" r:id="rId1" xr:uid="{00000000-0004-0000-0000-000000000000}"/>
    <hyperlink ref="G43" r:id="rId2" xr:uid="{00000000-0004-0000-0000-000001000000}"/>
    <hyperlink ref="B27" r:id="rId3" xr:uid="{00000000-0004-0000-0000-000002000000}"/>
  </hyperlinks>
  <printOptions horizontalCentered="1"/>
  <pageMargins left="0.5" right="0.5" top="1" bottom="1" header="0.5" footer="0.5"/>
  <pageSetup scale="75" orientation="portrait" horizontalDpi="300" verticalDpi="300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bxExemptImpôt">
              <controlPr defaultSize="0" autoFill="0" autoLine="0" autoPict="0" altText="Case à cocher Exonération fiscale">
                <anchor moveWithCells="1">
                  <from>
                    <xdr:col>5</xdr:col>
                    <xdr:colOff>361950</xdr:colOff>
                    <xdr:row>33</xdr:row>
                    <xdr:rowOff>47625</xdr:rowOff>
                  </from>
                  <to>
                    <xdr:col>5</xdr:col>
                    <xdr:colOff>1571625</xdr:colOff>
                    <xdr:row>34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E59303-41CC-4739-974E-27CCB0739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Facture simple</vt:lpstr>
      <vt:lpstr>Dépôt</vt:lpstr>
      <vt:lpstr>ExemptImpôt</vt:lpstr>
      <vt:lpstr>NomSociété</vt:lpstr>
      <vt:lpstr>TauxImposition</vt:lpstr>
      <vt:lpstr>TaxeDeVente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2018-01-14T13:00:07Z</dcterms:created>
  <dcterms:modified xsi:type="dcterms:W3CDTF">2019-01-08T17:19:30Z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TC029300529991</vt:lpwstr>
  </property>
  <property fmtid="{D5CDD505-2E9C-101B-9397-08002B2CF9AE}" pid="3" name="WorkbookGuid">
    <vt:lpwstr>7ceb5a59-786d-4c6b-a360-9727d35d2226</vt:lpwstr>
  </property>
</Properties>
</file>