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og\attach\"/>
    </mc:Choice>
  </mc:AlternateContent>
  <bookViews>
    <workbookView xWindow="0" yWindow="0" windowWidth="20490" windowHeight="7770" activeTab="4"/>
  </bookViews>
  <sheets>
    <sheet name="record" sheetId="1" r:id="rId1"/>
    <sheet name="details" sheetId="2" r:id="rId2"/>
    <sheet name="orders" sheetId="3" r:id="rId3"/>
    <sheet name="accounting" sheetId="4" r:id="rId4"/>
    <sheet name="check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G3" i="2"/>
  <c r="G4" i="2"/>
  <c r="G5" i="2" s="1"/>
  <c r="G6" i="2" s="1"/>
  <c r="D6" i="2"/>
</calcChain>
</file>

<file path=xl/sharedStrings.xml><?xml version="1.0" encoding="utf-8"?>
<sst xmlns="http://schemas.openxmlformats.org/spreadsheetml/2006/main" count="121" uniqueCount="46">
  <si>
    <t>订单号</t>
  </si>
  <si>
    <t>支付流水号</t>
  </si>
  <si>
    <t>创建时间</t>
  </si>
  <si>
    <t>支付时间</t>
  </si>
  <si>
    <t>支付方式</t>
  </si>
  <si>
    <t>支付渠道</t>
  </si>
  <si>
    <t>记账凭证</t>
  </si>
  <si>
    <t>对账凭证</t>
  </si>
  <si>
    <t>工行借记卡</t>
  </si>
  <si>
    <r>
      <t>快捷支付</t>
    </r>
    <r>
      <rPr>
        <sz val="12"/>
        <color rgb="FF000000"/>
        <rFont val="Calibri"/>
        <family val="2"/>
      </rPr>
      <t>-</t>
    </r>
    <r>
      <rPr>
        <sz val="12"/>
        <color rgb="FF000000"/>
        <rFont val="Arial"/>
        <family val="2"/>
      </rPr>
      <t>工商行</t>
    </r>
  </si>
  <si>
    <t>P2000001</t>
  </si>
  <si>
    <t>P30001</t>
  </si>
  <si>
    <t>农行借记卡</t>
  </si>
  <si>
    <r>
      <t>快捷支付</t>
    </r>
    <r>
      <rPr>
        <sz val="12"/>
        <color rgb="FF000000"/>
        <rFont val="Calibri"/>
        <family val="2"/>
      </rPr>
      <t>-</t>
    </r>
    <r>
      <rPr>
        <sz val="12"/>
        <color rgb="FF000000"/>
        <rFont val="Arial"/>
        <family val="2"/>
      </rPr>
      <t>农行</t>
    </r>
  </si>
  <si>
    <t>P2000002</t>
  </si>
  <si>
    <t>广发信用卡</t>
  </si>
  <si>
    <t>支付宝</t>
  </si>
  <si>
    <t>P2000003</t>
  </si>
  <si>
    <t>日期</t>
  </si>
  <si>
    <t>凭证号数</t>
  </si>
  <si>
    <t>摘要</t>
  </si>
  <si>
    <t>借方</t>
  </si>
  <si>
    <t>贷方</t>
  </si>
  <si>
    <t>借或贷</t>
  </si>
  <si>
    <t>余额</t>
  </si>
  <si>
    <t>购买会员卡</t>
  </si>
  <si>
    <t>借</t>
  </si>
  <si>
    <t>本期发生额及余额</t>
    <phoneticPr fontId="5" type="noConversion"/>
  </si>
  <si>
    <t>购买会员卡</t>
    <phoneticPr fontId="5" type="noConversion"/>
  </si>
  <si>
    <t>借</t>
    <phoneticPr fontId="5" type="noConversion"/>
  </si>
  <si>
    <t>下单时间</t>
  </si>
  <si>
    <t>总支付金额</t>
  </si>
  <si>
    <t>总运费</t>
  </si>
  <si>
    <t>科目</t>
  </si>
  <si>
    <t>贷</t>
  </si>
  <si>
    <r>
      <t>主营业务收入</t>
    </r>
    <r>
      <rPr>
        <sz val="12"/>
        <color rgb="FF000000"/>
        <rFont val="Calibri"/>
        <family val="2"/>
      </rPr>
      <t>-</t>
    </r>
    <r>
      <rPr>
        <sz val="12"/>
        <color rgb="FF000000"/>
        <rFont val="Arial"/>
        <family val="2"/>
      </rPr>
      <t>会员卡</t>
    </r>
  </si>
  <si>
    <r>
      <rPr>
        <b/>
        <sz val="12"/>
        <color rgb="FF404040"/>
        <rFont val="宋体"/>
        <family val="3"/>
        <charset val="134"/>
      </rPr>
      <t>应收账款</t>
    </r>
    <r>
      <rPr>
        <b/>
        <sz val="12"/>
        <color rgb="FF404040"/>
        <rFont val="-apple-system"/>
        <family val="2"/>
      </rPr>
      <t>-</t>
    </r>
    <r>
      <rPr>
        <b/>
        <sz val="12"/>
        <color rgb="FF404040"/>
        <rFont val="宋体"/>
        <family val="3"/>
        <charset val="134"/>
      </rPr>
      <t>工行收款</t>
    </r>
    <phoneticPr fontId="5" type="noConversion"/>
  </si>
  <si>
    <t>应收账款-工行收款</t>
    <phoneticPr fontId="5" type="noConversion"/>
  </si>
  <si>
    <t>渠道费用-工行</t>
    <phoneticPr fontId="5" type="noConversion"/>
  </si>
  <si>
    <t>P2000002</t>
    <phoneticPr fontId="5" type="noConversion"/>
  </si>
  <si>
    <t>P2000003</t>
    <phoneticPr fontId="5" type="noConversion"/>
  </si>
  <si>
    <t>记账凭证</t>
    <phoneticPr fontId="5" type="noConversion"/>
  </si>
  <si>
    <t>对账凭证</t>
    <phoneticPr fontId="5" type="noConversion"/>
  </si>
  <si>
    <t>贷</t>
    <phoneticPr fontId="5" type="noConversion"/>
  </si>
  <si>
    <t>F2000001</t>
    <phoneticPr fontId="5" type="noConversion"/>
  </si>
  <si>
    <t>银行存款-工行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</si>
</sst>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;[Red]0"/>
    <numFmt numFmtId="182" formatCode="yyyy\-mm\-dd\ h:mm:ss"/>
    <numFmt numFmtId="184" formatCode="yyyy\-mm\-dd\ hh:mm:ss"/>
  </numFmts>
  <fonts count="13">
    <font>
      <sz val="11"/>
      <color theme="1"/>
      <name val="宋体"/>
      <family val="2"/>
      <charset val="134"/>
      <scheme val="minor"/>
    </font>
    <font>
      <sz val="18"/>
      <name val="Arial"/>
      <family val="2"/>
    </font>
    <font>
      <sz val="12"/>
      <color rgb="FF000000"/>
      <name val="微软雅黑"/>
      <family val="2"/>
      <charset val="134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9"/>
      <name val="宋体"/>
      <family val="2"/>
      <charset val="134"/>
      <scheme val="minor"/>
    </font>
    <font>
      <sz val="13"/>
      <color rgb="FF000000"/>
      <name val="微软雅黑"/>
      <family val="2"/>
      <charset val="134"/>
    </font>
    <font>
      <sz val="13"/>
      <color rgb="FF000000"/>
      <name val="Calibri"/>
      <family val="2"/>
    </font>
    <font>
      <sz val="13"/>
      <color rgb="FF000000"/>
      <name val="宋体"/>
      <family val="3"/>
      <charset val="134"/>
    </font>
    <font>
      <b/>
      <sz val="12"/>
      <color rgb="FF404040"/>
      <name val="-apple-system"/>
      <family val="2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b/>
      <sz val="12"/>
      <color rgb="FF40404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left" vertical="top" wrapText="1" readingOrder="1"/>
    </xf>
    <xf numFmtId="180" fontId="2" fillId="0" borderId="1" xfId="0" applyNumberFormat="1" applyFont="1" applyBorder="1" applyAlignment="1">
      <alignment horizontal="center" wrapText="1" readingOrder="1"/>
    </xf>
    <xf numFmtId="180" fontId="3" fillId="0" borderId="1" xfId="0" applyNumberFormat="1" applyFont="1" applyBorder="1" applyAlignment="1">
      <alignment horizontal="left" vertical="top" wrapText="1" readingOrder="1"/>
    </xf>
    <xf numFmtId="180" fontId="0" fillId="0" borderId="0" xfId="0" applyNumberFormat="1">
      <alignment vertical="center"/>
    </xf>
    <xf numFmtId="182" fontId="3" fillId="0" borderId="1" xfId="0" applyNumberFormat="1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horizontal="left" vertical="top" wrapText="1" readingOrder="1"/>
    </xf>
    <xf numFmtId="0" fontId="8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readingOrder="1"/>
    </xf>
    <xf numFmtId="0" fontId="6" fillId="0" borderId="2" xfId="0" applyFont="1" applyBorder="1" applyAlignment="1">
      <alignment wrapText="1" readingOrder="1"/>
    </xf>
    <xf numFmtId="0" fontId="6" fillId="0" borderId="3" xfId="0" applyFont="1" applyBorder="1" applyAlignment="1">
      <alignment wrapText="1" readingOrder="1"/>
    </xf>
    <xf numFmtId="182" fontId="3" fillId="0" borderId="6" xfId="0" applyNumberFormat="1" applyFont="1" applyBorder="1" applyAlignment="1">
      <alignment horizontal="left" vertical="top" wrapText="1" readingOrder="1"/>
    </xf>
    <xf numFmtId="0" fontId="7" fillId="0" borderId="6" xfId="0" applyFont="1" applyBorder="1" applyAlignment="1">
      <alignment horizontal="left" vertical="top" wrapText="1" readingOrder="1"/>
    </xf>
    <xf numFmtId="0" fontId="0" fillId="0" borderId="5" xfId="0" applyBorder="1">
      <alignment vertical="center"/>
    </xf>
    <xf numFmtId="0" fontId="6" fillId="0" borderId="5" xfId="0" applyFont="1" applyBorder="1" applyAlignment="1">
      <alignment wrapText="1" readingOrder="1"/>
    </xf>
    <xf numFmtId="182" fontId="3" fillId="0" borderId="5" xfId="0" applyNumberFormat="1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0" fontId="11" fillId="2" borderId="5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 readingOrder="1"/>
    </xf>
    <xf numFmtId="180" fontId="2" fillId="0" borderId="1" xfId="0" applyNumberFormat="1" applyFont="1" applyBorder="1" applyAlignment="1">
      <alignment horizontal="center" vertical="center" readingOrder="1"/>
    </xf>
    <xf numFmtId="184" fontId="3" fillId="0" borderId="1" xfId="0" applyNumberFormat="1" applyFont="1" applyBorder="1" applyAlignment="1">
      <alignment horizontal="left" vertical="top" wrapText="1" readingOrder="1"/>
    </xf>
    <xf numFmtId="180" fontId="2" fillId="0" borderId="2" xfId="0" applyNumberFormat="1" applyFont="1" applyBorder="1" applyAlignment="1">
      <alignment horizontal="center" vertical="center" readingOrder="1"/>
    </xf>
    <xf numFmtId="0" fontId="3" fillId="0" borderId="4" xfId="0" applyFont="1" applyBorder="1" applyAlignment="1">
      <alignment horizontal="left" vertical="center" readingOrder="1"/>
    </xf>
    <xf numFmtId="0" fontId="2" fillId="0" borderId="6" xfId="0" applyFont="1" applyBorder="1" applyAlignment="1">
      <alignment horizont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"/>
    </sheetView>
  </sheetViews>
  <sheetFormatPr defaultRowHeight="13.5"/>
  <cols>
    <col min="2" max="2" width="16.125" style="5" bestFit="1" customWidth="1"/>
    <col min="3" max="4" width="19.125" bestFit="1" customWidth="1"/>
    <col min="5" max="5" width="13.125" customWidth="1"/>
    <col min="6" max="6" width="16" customWidth="1"/>
    <col min="7" max="8" width="9.75" bestFit="1" customWidth="1"/>
  </cols>
  <sheetData>
    <row r="1" spans="1:8" ht="17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>
      <c r="A2" s="2">
        <v>1000001</v>
      </c>
      <c r="B2" s="4">
        <v>20170203119001</v>
      </c>
      <c r="C2" s="6">
        <v>42769.458437499998</v>
      </c>
      <c r="D2" s="6">
        <v>42769.459131944444</v>
      </c>
      <c r="E2" s="3" t="s">
        <v>8</v>
      </c>
      <c r="F2" s="3" t="s">
        <v>9</v>
      </c>
      <c r="G2" s="2" t="s">
        <v>10</v>
      </c>
      <c r="H2" s="2" t="s">
        <v>11</v>
      </c>
    </row>
    <row r="3" spans="1:8" ht="17.25">
      <c r="A3" s="2">
        <v>1000002</v>
      </c>
      <c r="B3" s="4">
        <v>20170203119002</v>
      </c>
      <c r="C3" s="6">
        <v>42769.458449074074</v>
      </c>
      <c r="D3" s="6">
        <v>42769.459826388891</v>
      </c>
      <c r="E3" s="3" t="s">
        <v>12</v>
      </c>
      <c r="F3" s="3" t="s">
        <v>13</v>
      </c>
      <c r="G3" s="2" t="s">
        <v>14</v>
      </c>
      <c r="H3" s="2" t="s">
        <v>11</v>
      </c>
    </row>
    <row r="4" spans="1:8" ht="17.25">
      <c r="A4" s="2">
        <v>1000003</v>
      </c>
      <c r="B4" s="4">
        <v>20170203119003</v>
      </c>
      <c r="C4" s="6">
        <v>42769.458460648151</v>
      </c>
      <c r="D4" s="6">
        <v>42769.460520833331</v>
      </c>
      <c r="E4" s="3" t="s">
        <v>15</v>
      </c>
      <c r="F4" s="3" t="s">
        <v>16</v>
      </c>
      <c r="G4" s="2" t="s">
        <v>17</v>
      </c>
      <c r="H4" s="2" t="s">
        <v>11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3.5"/>
  <cols>
    <col min="1" max="1" width="19.25" bestFit="1" customWidth="1"/>
    <col min="2" max="2" width="12.75" customWidth="1"/>
    <col min="3" max="3" width="19.625" bestFit="1" customWidth="1"/>
  </cols>
  <sheetData>
    <row r="1" spans="1:7" ht="25.5" customHeight="1">
      <c r="A1" s="11" t="s">
        <v>36</v>
      </c>
    </row>
    <row r="2" spans="1:7" ht="20.100000000000001" customHeight="1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7" ht="20.100000000000001" customHeight="1">
      <c r="A3" s="6">
        <v>42769.459131944444</v>
      </c>
      <c r="B3" s="8" t="s">
        <v>10</v>
      </c>
      <c r="C3" s="12" t="s">
        <v>28</v>
      </c>
      <c r="D3" s="8">
        <v>99.9</v>
      </c>
      <c r="E3" s="9"/>
      <c r="F3" s="12" t="s">
        <v>29</v>
      </c>
      <c r="G3" s="8">
        <f>D3</f>
        <v>99.9</v>
      </c>
    </row>
    <row r="4" spans="1:7" ht="20.100000000000001" customHeight="1">
      <c r="A4" s="6">
        <v>42769.459143518521</v>
      </c>
      <c r="B4" s="8" t="s">
        <v>14</v>
      </c>
      <c r="C4" s="12" t="s">
        <v>28</v>
      </c>
      <c r="D4" s="8">
        <v>99.9</v>
      </c>
      <c r="E4" s="9"/>
      <c r="F4" s="12" t="s">
        <v>29</v>
      </c>
      <c r="G4" s="8">
        <f>G3+D4</f>
        <v>199.8</v>
      </c>
    </row>
    <row r="5" spans="1:7" ht="20.100000000000001" customHeight="1">
      <c r="A5" s="14">
        <v>42769.459155092591</v>
      </c>
      <c r="B5" s="15" t="s">
        <v>17</v>
      </c>
      <c r="C5" s="12" t="s">
        <v>28</v>
      </c>
      <c r="D5" s="8">
        <v>99.9</v>
      </c>
      <c r="E5" s="9"/>
      <c r="F5" s="12" t="s">
        <v>29</v>
      </c>
      <c r="G5" s="8">
        <f>G4+D5</f>
        <v>299.70000000000005</v>
      </c>
    </row>
    <row r="6" spans="1:7" ht="20.100000000000001" customHeight="1">
      <c r="A6" s="18">
        <v>42770.041678240741</v>
      </c>
      <c r="B6" s="17"/>
      <c r="C6" s="13" t="s">
        <v>27</v>
      </c>
      <c r="D6" s="8">
        <f>SUM(D3:D5)</f>
        <v>299.70000000000005</v>
      </c>
      <c r="E6" s="10"/>
      <c r="F6" s="12" t="s">
        <v>29</v>
      </c>
      <c r="G6" s="8">
        <f>G5</f>
        <v>299.70000000000005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E7" sqref="E7"/>
    </sheetView>
  </sheetViews>
  <sheetFormatPr defaultRowHeight="13.5"/>
  <cols>
    <col min="2" max="2" width="19.125" bestFit="1" customWidth="1"/>
    <col min="3" max="3" width="14.25" customWidth="1"/>
  </cols>
  <sheetData>
    <row r="2" spans="1:4" ht="15.75">
      <c r="A2" s="21" t="s">
        <v>0</v>
      </c>
      <c r="B2" s="21" t="s">
        <v>30</v>
      </c>
      <c r="C2" s="21" t="s">
        <v>31</v>
      </c>
      <c r="D2" s="21" t="s">
        <v>32</v>
      </c>
    </row>
    <row r="3" spans="1:4" ht="15.75">
      <c r="A3" s="19">
        <v>1000001</v>
      </c>
      <c r="B3" s="18">
        <v>42769.458437499998</v>
      </c>
      <c r="C3" s="20">
        <v>100</v>
      </c>
      <c r="D3" s="20">
        <v>0</v>
      </c>
    </row>
    <row r="4" spans="1:4" ht="15.75">
      <c r="A4" s="19">
        <v>1000002</v>
      </c>
      <c r="B4" s="18">
        <v>42769.458449074074</v>
      </c>
      <c r="C4" s="20">
        <v>100</v>
      </c>
      <c r="D4" s="20">
        <v>0</v>
      </c>
    </row>
    <row r="5" spans="1:4" ht="15.75">
      <c r="A5" s="19">
        <v>1000003</v>
      </c>
      <c r="B5" s="18">
        <v>42769.458460648151</v>
      </c>
      <c r="C5" s="20">
        <v>100</v>
      </c>
      <c r="D5" s="20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G10"/>
    </sheetView>
  </sheetViews>
  <sheetFormatPr defaultRowHeight="13.5"/>
  <cols>
    <col min="1" max="1" width="23.125" bestFit="1" customWidth="1"/>
    <col min="2" max="2" width="9.75" bestFit="1" customWidth="1"/>
    <col min="3" max="3" width="21.5" bestFit="1" customWidth="1"/>
    <col min="4" max="4" width="14.875" customWidth="1"/>
  </cols>
  <sheetData>
    <row r="1" spans="1:8" ht="17.25">
      <c r="A1" s="1" t="s">
        <v>18</v>
      </c>
      <c r="B1" s="1" t="s">
        <v>19</v>
      </c>
      <c r="C1" s="1" t="s">
        <v>33</v>
      </c>
      <c r="D1" s="1" t="s">
        <v>20</v>
      </c>
      <c r="E1" s="1" t="s">
        <v>21</v>
      </c>
      <c r="F1" s="1" t="s">
        <v>22</v>
      </c>
      <c r="G1" s="1" t="s">
        <v>23</v>
      </c>
      <c r="H1" s="1"/>
    </row>
    <row r="2" spans="1:8" ht="17.25">
      <c r="A2" s="6">
        <v>42769.459131944444</v>
      </c>
      <c r="B2" s="22" t="s">
        <v>10</v>
      </c>
      <c r="C2" s="23" t="s">
        <v>37</v>
      </c>
      <c r="D2" s="23" t="s">
        <v>25</v>
      </c>
      <c r="E2" s="22">
        <v>99.9</v>
      </c>
      <c r="F2" s="22"/>
      <c r="G2" s="23" t="s">
        <v>26</v>
      </c>
      <c r="H2" s="23"/>
    </row>
    <row r="3" spans="1:8" ht="17.25">
      <c r="A3" s="6">
        <v>42769.459131944444</v>
      </c>
      <c r="B3" s="22" t="s">
        <v>10</v>
      </c>
      <c r="C3" s="23" t="s">
        <v>38</v>
      </c>
      <c r="D3" s="23" t="s">
        <v>25</v>
      </c>
      <c r="E3" s="22">
        <v>0.1</v>
      </c>
      <c r="F3" s="22"/>
      <c r="G3" s="23" t="s">
        <v>26</v>
      </c>
      <c r="H3" s="23"/>
    </row>
    <row r="4" spans="1:8" ht="17.25">
      <c r="A4" s="6">
        <v>42769.459131944444</v>
      </c>
      <c r="B4" s="22" t="s">
        <v>10</v>
      </c>
      <c r="C4" s="23" t="s">
        <v>35</v>
      </c>
      <c r="D4" s="23" t="s">
        <v>25</v>
      </c>
      <c r="E4" s="22"/>
      <c r="F4" s="22">
        <v>100</v>
      </c>
      <c r="G4" s="23" t="s">
        <v>34</v>
      </c>
      <c r="H4" s="23"/>
    </row>
    <row r="5" spans="1:8" ht="17.25">
      <c r="A5" s="6">
        <v>42769.459826388891</v>
      </c>
      <c r="B5" s="22" t="s">
        <v>39</v>
      </c>
      <c r="C5" s="23" t="s">
        <v>37</v>
      </c>
      <c r="D5" s="23" t="s">
        <v>25</v>
      </c>
      <c r="E5" s="22">
        <v>99.9</v>
      </c>
      <c r="F5" s="22"/>
      <c r="G5" s="23" t="s">
        <v>26</v>
      </c>
      <c r="H5" s="23"/>
    </row>
    <row r="6" spans="1:8" ht="17.25">
      <c r="A6" s="6">
        <v>42769.459826388891</v>
      </c>
      <c r="B6" s="22" t="s">
        <v>39</v>
      </c>
      <c r="C6" s="23" t="s">
        <v>38</v>
      </c>
      <c r="D6" s="23" t="s">
        <v>25</v>
      </c>
      <c r="E6" s="22">
        <v>0.1</v>
      </c>
      <c r="F6" s="22"/>
      <c r="G6" s="23" t="s">
        <v>26</v>
      </c>
      <c r="H6" s="23"/>
    </row>
    <row r="7" spans="1:8" ht="17.25">
      <c r="A7" s="6">
        <v>42769.459826388891</v>
      </c>
      <c r="B7" s="22" t="s">
        <v>39</v>
      </c>
      <c r="C7" s="23" t="s">
        <v>35</v>
      </c>
      <c r="D7" s="23" t="s">
        <v>25</v>
      </c>
      <c r="E7" s="22"/>
      <c r="F7" s="22">
        <v>100</v>
      </c>
      <c r="G7" s="23" t="s">
        <v>34</v>
      </c>
      <c r="H7" s="23"/>
    </row>
    <row r="8" spans="1:8" ht="17.25">
      <c r="A8" s="6">
        <v>42769.460520833331</v>
      </c>
      <c r="B8" s="22" t="s">
        <v>40</v>
      </c>
      <c r="C8" s="23" t="s">
        <v>37</v>
      </c>
      <c r="D8" s="23" t="s">
        <v>25</v>
      </c>
      <c r="E8" s="22">
        <v>99.9</v>
      </c>
      <c r="F8" s="22"/>
      <c r="G8" s="23" t="s">
        <v>26</v>
      </c>
      <c r="H8" s="23"/>
    </row>
    <row r="9" spans="1:8" ht="17.25">
      <c r="A9" s="6">
        <v>42769.460520833331</v>
      </c>
      <c r="B9" s="22" t="s">
        <v>40</v>
      </c>
      <c r="C9" s="23" t="s">
        <v>38</v>
      </c>
      <c r="D9" s="23" t="s">
        <v>25</v>
      </c>
      <c r="E9" s="22">
        <v>0.1</v>
      </c>
      <c r="F9" s="22"/>
      <c r="G9" s="23" t="s">
        <v>26</v>
      </c>
      <c r="H9" s="23"/>
    </row>
    <row r="10" spans="1:8" ht="17.25">
      <c r="A10" s="6">
        <v>42769.460520833331</v>
      </c>
      <c r="B10" s="22" t="s">
        <v>40</v>
      </c>
      <c r="C10" s="23" t="s">
        <v>35</v>
      </c>
      <c r="D10" s="23" t="s">
        <v>25</v>
      </c>
      <c r="E10" s="22"/>
      <c r="F10" s="22">
        <v>100</v>
      </c>
      <c r="G10" s="23" t="s">
        <v>34</v>
      </c>
      <c r="H10" s="23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4" sqref="J4"/>
    </sheetView>
  </sheetViews>
  <sheetFormatPr defaultRowHeight="13.5"/>
  <cols>
    <col min="1" max="1" width="19.125" bestFit="1" customWidth="1"/>
    <col min="2" max="2" width="9.75" bestFit="1" customWidth="1"/>
    <col min="3" max="3" width="9.75" customWidth="1"/>
    <col min="4" max="4" width="21.5" bestFit="1" customWidth="1"/>
  </cols>
  <sheetData>
    <row r="1" spans="1:7" ht="17.25">
      <c r="A1" s="1" t="s">
        <v>18</v>
      </c>
      <c r="B1" s="1" t="s">
        <v>41</v>
      </c>
      <c r="C1" s="1" t="s">
        <v>42</v>
      </c>
      <c r="D1" s="1" t="s">
        <v>33</v>
      </c>
      <c r="E1" s="27" t="s">
        <v>21</v>
      </c>
      <c r="F1" s="1" t="s">
        <v>22</v>
      </c>
      <c r="G1" s="1" t="s">
        <v>23</v>
      </c>
    </row>
    <row r="2" spans="1:7" ht="17.25">
      <c r="A2" s="24">
        <v>42770.125798611109</v>
      </c>
      <c r="B2" s="22" t="s">
        <v>10</v>
      </c>
      <c r="C2" s="2" t="s">
        <v>11</v>
      </c>
      <c r="D2" s="25" t="s">
        <v>37</v>
      </c>
      <c r="E2" s="16"/>
      <c r="F2" s="26">
        <v>99.9</v>
      </c>
      <c r="G2" s="23" t="s">
        <v>43</v>
      </c>
    </row>
    <row r="3" spans="1:7" ht="17.25">
      <c r="A3" s="24">
        <v>42770.125798611109</v>
      </c>
      <c r="B3" s="22" t="s">
        <v>10</v>
      </c>
      <c r="C3" s="2" t="s">
        <v>11</v>
      </c>
      <c r="D3" s="25" t="s">
        <v>38</v>
      </c>
      <c r="E3" s="16"/>
      <c r="F3" s="26">
        <v>0.1</v>
      </c>
      <c r="G3" s="23" t="s">
        <v>43</v>
      </c>
    </row>
    <row r="4" spans="1:7" ht="17.25">
      <c r="A4" s="24">
        <v>42770.125798611109</v>
      </c>
      <c r="B4" s="22" t="s">
        <v>39</v>
      </c>
      <c r="C4" s="2" t="s">
        <v>11</v>
      </c>
      <c r="D4" s="25" t="s">
        <v>37</v>
      </c>
      <c r="E4" s="16"/>
      <c r="F4" s="26">
        <v>99.9</v>
      </c>
      <c r="G4" s="23" t="s">
        <v>43</v>
      </c>
    </row>
    <row r="5" spans="1:7" ht="17.25">
      <c r="A5" s="24">
        <v>42770.125798611109</v>
      </c>
      <c r="B5" s="22" t="s">
        <v>39</v>
      </c>
      <c r="C5" s="2" t="s">
        <v>11</v>
      </c>
      <c r="D5" s="25" t="s">
        <v>38</v>
      </c>
      <c r="E5" s="16"/>
      <c r="F5" s="26">
        <v>0.1</v>
      </c>
      <c r="G5" s="23" t="s">
        <v>43</v>
      </c>
    </row>
    <row r="6" spans="1:7" ht="17.25">
      <c r="A6" s="24">
        <v>42770.125798611109</v>
      </c>
      <c r="B6" s="22" t="s">
        <v>40</v>
      </c>
      <c r="C6" s="2" t="s">
        <v>11</v>
      </c>
      <c r="D6" s="25" t="s">
        <v>37</v>
      </c>
      <c r="E6" s="16"/>
      <c r="F6" s="26">
        <v>99.9</v>
      </c>
      <c r="G6" s="23" t="s">
        <v>43</v>
      </c>
    </row>
    <row r="7" spans="1:7" ht="17.25">
      <c r="A7" s="24">
        <v>42770.125798611109</v>
      </c>
      <c r="B7" s="22" t="s">
        <v>40</v>
      </c>
      <c r="C7" s="2" t="s">
        <v>11</v>
      </c>
      <c r="D7" s="25" t="s">
        <v>38</v>
      </c>
      <c r="E7" s="16"/>
      <c r="F7" s="26">
        <v>0.1</v>
      </c>
      <c r="G7" s="23" t="s">
        <v>43</v>
      </c>
    </row>
    <row r="8" spans="1:7" ht="17.25">
      <c r="A8" s="24">
        <v>42770.125798611109</v>
      </c>
      <c r="B8" s="22" t="s">
        <v>44</v>
      </c>
      <c r="C8" s="2" t="s">
        <v>11</v>
      </c>
      <c r="D8" s="25" t="s">
        <v>45</v>
      </c>
      <c r="E8" s="26">
        <f>F2+F4+F6</f>
        <v>299.70000000000005</v>
      </c>
      <c r="F8" s="26"/>
      <c r="G8" s="23" t="s">
        <v>34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record</vt:lpstr>
      <vt:lpstr>details</vt:lpstr>
      <vt:lpstr>orders</vt:lpstr>
      <vt:lpstr>accounting</vt:lpstr>
      <vt:lpstr>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2017-02-04T14:13:35Z</dcterms:created>
  <dcterms:modified xsi:type="dcterms:W3CDTF">2017-02-04T15:30:05Z</dcterms:modified>
</cp:coreProperties>
</file>