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9\Desktop\Travail de session - Monopoly\Projet Monopoly\"/>
    </mc:Choice>
  </mc:AlternateContent>
  <xr:revisionPtr revIDLastSave="0" documentId="13_ncr:1_{1C5A0227-F995-439C-A169-766C849B52DA}" xr6:coauthVersionLast="46" xr6:coauthVersionMax="46" xr10:uidLastSave="{00000000-0000-0000-0000-000000000000}"/>
  <bookViews>
    <workbookView xWindow="1536" yWindow="1536" windowWidth="17280" windowHeight="8964" xr2:uid="{00000000-000D-0000-FFFF-FFFF00000000}"/>
  </bookViews>
  <sheets>
    <sheet name="Déplacements-joueu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C42" i="1"/>
  <c r="C41" i="1"/>
  <c r="M34" i="1"/>
  <c r="C40" i="1"/>
  <c r="C39" i="1"/>
  <c r="B39" i="1"/>
  <c r="C38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35" i="1"/>
  <c r="AC34" i="1"/>
  <c r="K31" i="1" l="1"/>
  <c r="B31" i="1"/>
  <c r="C31" i="1"/>
  <c r="D31" i="1"/>
  <c r="E31" i="1"/>
  <c r="F31" i="1"/>
  <c r="G31" i="1"/>
  <c r="H31" i="1"/>
  <c r="I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31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29" i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3" i="1"/>
  <c r="AP3" i="1" s="1"/>
  <c r="AF30" i="1" l="1"/>
  <c r="AH32" i="1"/>
  <c r="AH33" i="1" s="1"/>
  <c r="P32" i="1"/>
  <c r="P33" i="1" s="1"/>
  <c r="F32" i="1"/>
  <c r="F33" i="1" s="1"/>
  <c r="E32" i="1"/>
  <c r="E33" i="1" s="1"/>
  <c r="AL30" i="1"/>
  <c r="AD30" i="1"/>
  <c r="V30" i="1"/>
  <c r="N30" i="1"/>
  <c r="F30" i="1"/>
  <c r="AC32" i="1"/>
  <c r="AC33" i="1" s="1"/>
  <c r="U32" i="1"/>
  <c r="U33" i="1" s="1"/>
  <c r="M32" i="1"/>
  <c r="M33" i="1" s="1"/>
  <c r="D32" i="1"/>
  <c r="D33" i="1" s="1"/>
  <c r="AK32" i="1"/>
  <c r="AK33" i="1" s="1"/>
  <c r="C32" i="1"/>
  <c r="C33" i="1" s="1"/>
  <c r="AJ30" i="1"/>
  <c r="AB30" i="1"/>
  <c r="T30" i="1"/>
  <c r="L30" i="1"/>
  <c r="AN30" i="1"/>
  <c r="AA32" i="1"/>
  <c r="AA33" i="1" s="1"/>
  <c r="S32" i="1"/>
  <c r="S33" i="1" s="1"/>
  <c r="J32" i="1"/>
  <c r="J33" i="1" s="1"/>
  <c r="B32" i="1"/>
  <c r="B33" i="1" s="1"/>
  <c r="AI30" i="1"/>
  <c r="AA30" i="1"/>
  <c r="S30" i="1"/>
  <c r="K30" i="1"/>
  <c r="AI32" i="1"/>
  <c r="AI33" i="1" s="1"/>
  <c r="Z32" i="1"/>
  <c r="Z33" i="1" s="1"/>
  <c r="R32" i="1"/>
  <c r="R33" i="1" s="1"/>
  <c r="I32" i="1"/>
  <c r="I33" i="1" s="1"/>
  <c r="K32" i="1"/>
  <c r="K33" i="1" s="1"/>
  <c r="O30" i="1"/>
  <c r="AL32" i="1"/>
  <c r="AL33" i="1" s="1"/>
  <c r="G32" i="1"/>
  <c r="G33" i="1" s="1"/>
  <c r="B38" i="1"/>
  <c r="R30" i="1"/>
  <c r="AG32" i="1"/>
  <c r="AG33" i="1" s="1"/>
  <c r="Y32" i="1"/>
  <c r="Y33" i="1" s="1"/>
  <c r="AO29" i="1"/>
  <c r="AP29" i="1" s="1"/>
  <c r="Y30" i="1"/>
  <c r="I30" i="1"/>
  <c r="AF32" i="1"/>
  <c r="AF33" i="1" s="1"/>
  <c r="H32" i="1"/>
  <c r="H33" i="1" s="1"/>
  <c r="X30" i="1"/>
  <c r="AM32" i="1"/>
  <c r="AM33" i="1" s="1"/>
  <c r="AE32" i="1"/>
  <c r="AE33" i="1" s="1"/>
  <c r="O32" i="1"/>
  <c r="O33" i="1" s="1"/>
  <c r="AO31" i="1"/>
  <c r="AP31" i="1" s="1"/>
  <c r="AM30" i="1"/>
  <c r="AE30" i="1"/>
  <c r="W30" i="1"/>
  <c r="AD32" i="1"/>
  <c r="AD33" i="1" s="1"/>
  <c r="V32" i="1"/>
  <c r="V33" i="1" s="1"/>
  <c r="N32" i="1"/>
  <c r="N33" i="1" s="1"/>
  <c r="J30" i="1"/>
  <c r="Q32" i="1"/>
  <c r="Q33" i="1" s="1"/>
  <c r="X32" i="1"/>
  <c r="X33" i="1" s="1"/>
  <c r="P30" i="1"/>
  <c r="AK30" i="1"/>
  <c r="AC30" i="1"/>
  <c r="U30" i="1"/>
  <c r="M30" i="1"/>
  <c r="E30" i="1"/>
  <c r="AJ32" i="1"/>
  <c r="AJ33" i="1" s="1"/>
  <c r="AB32" i="1"/>
  <c r="AB33" i="1" s="1"/>
  <c r="T32" i="1"/>
  <c r="T33" i="1" s="1"/>
  <c r="L32" i="1"/>
  <c r="L33" i="1" s="1"/>
  <c r="A32" i="1"/>
  <c r="AH30" i="1"/>
  <c r="B30" i="1"/>
  <c r="Q30" i="1"/>
  <c r="A30" i="1"/>
  <c r="AN32" i="1"/>
  <c r="AN33" i="1" s="1"/>
  <c r="B45" i="1" s="1"/>
  <c r="H30" i="1"/>
  <c r="W32" i="1"/>
  <c r="W33" i="1" s="1"/>
  <c r="G30" i="1"/>
  <c r="D30" i="1"/>
  <c r="Z30" i="1"/>
  <c r="AG30" i="1"/>
  <c r="C30" i="1"/>
  <c r="AQ3" i="1"/>
  <c r="B43" i="1" l="1"/>
  <c r="B46" i="1"/>
  <c r="B41" i="1"/>
  <c r="AO32" i="1"/>
  <c r="AP32" i="1" s="1"/>
  <c r="A33" i="1"/>
  <c r="B40" i="1"/>
  <c r="B44" i="1"/>
  <c r="B42" i="1"/>
  <c r="AO30" i="1"/>
  <c r="AP30" i="1" s="1"/>
</calcChain>
</file>

<file path=xl/sharedStrings.xml><?xml version="1.0" encoding="utf-8"?>
<sst xmlns="http://schemas.openxmlformats.org/spreadsheetml/2006/main" count="20" uniqueCount="19">
  <si>
    <t>Case la plus visité</t>
  </si>
  <si>
    <t>Nb de fois</t>
  </si>
  <si>
    <t>numéro case</t>
  </si>
  <si>
    <t>La case la plus visité</t>
  </si>
  <si>
    <t>Numéro de la case visitée</t>
  </si>
  <si>
    <t>Couleur</t>
  </si>
  <si>
    <t>Mauve</t>
  </si>
  <si>
    <t xml:space="preserve">Bleu pâle </t>
  </si>
  <si>
    <t>Rose</t>
  </si>
  <si>
    <t>Orange</t>
  </si>
  <si>
    <t>Rouge</t>
  </si>
  <si>
    <t>Jaune</t>
  </si>
  <si>
    <t>Vert</t>
  </si>
  <si>
    <t>Bleu foncé</t>
  </si>
  <si>
    <t>% de visite</t>
  </si>
  <si>
    <t>Aéroport</t>
  </si>
  <si>
    <t>Avec le loyer</t>
  </si>
  <si>
    <t>Loyer des cases</t>
  </si>
  <si>
    <t>Poids de la case en fonction du % de visite et du loyer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</si>
</sst>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0" xfId="0" applyFont="1" applyFill="1"/>
    <xf numFmtId="0" fontId="0" fillId="34" borderId="0" xfId="0" applyFill="1"/>
    <xf numFmtId="0" fontId="0" fillId="0" borderId="10" xfId="0" applyBorder="1"/>
    <xf numFmtId="0" fontId="0" fillId="34" borderId="10" xfId="0" applyFill="1" applyBorder="1"/>
    <xf numFmtId="0" fontId="19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  <xf numFmtId="0" fontId="19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 wrapText="1"/>
    </xf>
    <xf numFmtId="0" fontId="18" fillId="34" borderId="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00"/>
      <color rgb="FF006600"/>
      <color rgb="FFFF6600"/>
      <color rgb="FFFF3399"/>
      <color rgb="FF33CCCC"/>
      <color rgb="FF6600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Un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49-4041-A53E-D05CF57B074A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A49-4041-A53E-D05CF57B074A}"/>
              </c:ext>
            </c:extLst>
          </c:dPt>
          <c:val>
            <c:numRef>
              <c:f>'Déplacements-joueurs'!$A$3:$AN$3</c:f>
              <c:numCache>
                <c:formatCode>General</c:formatCode>
                <c:ptCount val="40"/>
                <c:pt idx="0">
                  <c:v>25</c:v>
                </c:pt>
                <c:pt idx="1">
                  <c:v>23</c:v>
                </c:pt>
                <c:pt idx="2">
                  <c:v>25</c:v>
                </c:pt>
                <c:pt idx="3">
                  <c:v>35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30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22</c:v>
                </c:pt>
                <c:pt idx="12">
                  <c:v>15</c:v>
                </c:pt>
                <c:pt idx="13">
                  <c:v>34</c:v>
                </c:pt>
                <c:pt idx="14">
                  <c:v>23</c:v>
                </c:pt>
                <c:pt idx="15">
                  <c:v>30</c:v>
                </c:pt>
                <c:pt idx="16">
                  <c:v>39</c:v>
                </c:pt>
                <c:pt idx="17">
                  <c:v>34</c:v>
                </c:pt>
                <c:pt idx="18">
                  <c:v>37</c:v>
                </c:pt>
                <c:pt idx="19">
                  <c:v>34</c:v>
                </c:pt>
                <c:pt idx="20">
                  <c:v>28</c:v>
                </c:pt>
                <c:pt idx="21">
                  <c:v>26</c:v>
                </c:pt>
                <c:pt idx="22">
                  <c:v>27</c:v>
                </c:pt>
                <c:pt idx="23">
                  <c:v>32</c:v>
                </c:pt>
                <c:pt idx="24">
                  <c:v>36</c:v>
                </c:pt>
                <c:pt idx="25">
                  <c:v>28</c:v>
                </c:pt>
                <c:pt idx="26">
                  <c:v>39</c:v>
                </c:pt>
                <c:pt idx="27">
                  <c:v>28</c:v>
                </c:pt>
                <c:pt idx="28">
                  <c:v>32</c:v>
                </c:pt>
                <c:pt idx="29">
                  <c:v>22</c:v>
                </c:pt>
                <c:pt idx="30">
                  <c:v>25</c:v>
                </c:pt>
                <c:pt idx="31">
                  <c:v>26</c:v>
                </c:pt>
                <c:pt idx="32">
                  <c:v>41</c:v>
                </c:pt>
                <c:pt idx="33">
                  <c:v>28</c:v>
                </c:pt>
                <c:pt idx="34">
                  <c:v>38</c:v>
                </c:pt>
                <c:pt idx="35">
                  <c:v>32</c:v>
                </c:pt>
                <c:pt idx="36">
                  <c:v>23</c:v>
                </c:pt>
                <c:pt idx="37">
                  <c:v>27</c:v>
                </c:pt>
                <c:pt idx="38">
                  <c:v>36</c:v>
                </c:pt>
                <c:pt idx="39">
                  <c:v>27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'Déplacements-joueurs'!$A$2:$AN$2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49-4041-A53E-D05CF57B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Plusieurs</a:t>
            </a:r>
            <a:r>
              <a:rPr lang="fr-CA" baseline="0"/>
              <a:t> cas - </a:t>
            </a:r>
            <a:r>
              <a:rPr lang="fr-CA"/>
              <a:t>Case prison à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44590272736098"/>
          <c:w val="0.87701618547681537"/>
          <c:h val="0.7226191563019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EB-488C-8D36-3676BE5364FE}"/>
              </c:ext>
            </c:extLst>
          </c:dPt>
          <c:dPt>
            <c:idx val="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EB-488C-8D36-3676BE5364FE}"/>
              </c:ext>
            </c:extLst>
          </c:dPt>
          <c:cat>
            <c:numRef>
              <c:f>'Déplacements-joueurs'!$A$2:$AN$2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'Déplacements-joueurs'!$A$29:$AN$29</c:f>
              <c:numCache>
                <c:formatCode>General</c:formatCode>
                <c:ptCount val="40"/>
                <c:pt idx="0">
                  <c:v>724</c:v>
                </c:pt>
                <c:pt idx="1">
                  <c:v>705</c:v>
                </c:pt>
                <c:pt idx="2">
                  <c:v>686</c:v>
                </c:pt>
                <c:pt idx="3">
                  <c:v>738</c:v>
                </c:pt>
                <c:pt idx="4">
                  <c:v>705</c:v>
                </c:pt>
                <c:pt idx="5">
                  <c:v>715</c:v>
                </c:pt>
                <c:pt idx="6">
                  <c:v>728</c:v>
                </c:pt>
                <c:pt idx="7">
                  <c:v>712</c:v>
                </c:pt>
                <c:pt idx="8">
                  <c:v>686</c:v>
                </c:pt>
                <c:pt idx="9">
                  <c:v>715</c:v>
                </c:pt>
                <c:pt idx="10">
                  <c:v>728</c:v>
                </c:pt>
                <c:pt idx="11">
                  <c:v>667</c:v>
                </c:pt>
                <c:pt idx="12">
                  <c:v>691</c:v>
                </c:pt>
                <c:pt idx="13">
                  <c:v>764</c:v>
                </c:pt>
                <c:pt idx="14">
                  <c:v>771</c:v>
                </c:pt>
                <c:pt idx="15">
                  <c:v>768</c:v>
                </c:pt>
                <c:pt idx="16">
                  <c:v>912</c:v>
                </c:pt>
                <c:pt idx="17">
                  <c:v>874</c:v>
                </c:pt>
                <c:pt idx="18">
                  <c:v>853</c:v>
                </c:pt>
                <c:pt idx="19">
                  <c:v>841</c:v>
                </c:pt>
                <c:pt idx="20">
                  <c:v>831</c:v>
                </c:pt>
                <c:pt idx="21">
                  <c:v>876</c:v>
                </c:pt>
                <c:pt idx="22">
                  <c:v>789</c:v>
                </c:pt>
                <c:pt idx="23">
                  <c:v>812</c:v>
                </c:pt>
                <c:pt idx="24">
                  <c:v>822</c:v>
                </c:pt>
                <c:pt idx="25">
                  <c:v>808</c:v>
                </c:pt>
                <c:pt idx="26">
                  <c:v>842</c:v>
                </c:pt>
                <c:pt idx="27">
                  <c:v>893</c:v>
                </c:pt>
                <c:pt idx="28">
                  <c:v>817</c:v>
                </c:pt>
                <c:pt idx="29">
                  <c:v>839</c:v>
                </c:pt>
                <c:pt idx="30">
                  <c:v>817</c:v>
                </c:pt>
                <c:pt idx="31">
                  <c:v>794</c:v>
                </c:pt>
                <c:pt idx="32">
                  <c:v>809</c:v>
                </c:pt>
                <c:pt idx="33">
                  <c:v>800</c:v>
                </c:pt>
                <c:pt idx="34">
                  <c:v>795</c:v>
                </c:pt>
                <c:pt idx="35">
                  <c:v>739</c:v>
                </c:pt>
                <c:pt idx="36">
                  <c:v>689</c:v>
                </c:pt>
                <c:pt idx="37">
                  <c:v>697</c:v>
                </c:pt>
                <c:pt idx="38">
                  <c:v>686</c:v>
                </c:pt>
                <c:pt idx="39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B-488C-8D36-3676BE53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Plusieurs</a:t>
            </a:r>
            <a:r>
              <a:rPr lang="en-US" baseline="0"/>
              <a:t> cas - </a:t>
            </a:r>
            <a:r>
              <a:rPr lang="en-US"/>
              <a:t>Case prison inclue à la case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6144590272736098"/>
          <c:w val="0.87701618547681537"/>
          <c:h val="0.72261915630194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2FD-45EC-AF25-B081C4ED9FDF}"/>
              </c:ext>
            </c:extLst>
          </c:dPt>
          <c:cat>
            <c:numRef>
              <c:f>'Déplacements-joueurs'!$A$2:$AN$2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'Déplacements-joueurs'!$A$31:$AN$31</c:f>
              <c:numCache>
                <c:formatCode>General</c:formatCode>
                <c:ptCount val="40"/>
                <c:pt idx="0">
                  <c:v>724</c:v>
                </c:pt>
                <c:pt idx="1">
                  <c:v>705</c:v>
                </c:pt>
                <c:pt idx="2">
                  <c:v>686</c:v>
                </c:pt>
                <c:pt idx="3">
                  <c:v>738</c:v>
                </c:pt>
                <c:pt idx="4">
                  <c:v>705</c:v>
                </c:pt>
                <c:pt idx="5">
                  <c:v>715</c:v>
                </c:pt>
                <c:pt idx="6">
                  <c:v>728</c:v>
                </c:pt>
                <c:pt idx="7">
                  <c:v>712</c:v>
                </c:pt>
                <c:pt idx="8">
                  <c:v>686</c:v>
                </c:pt>
                <c:pt idx="9">
                  <c:v>715</c:v>
                </c:pt>
                <c:pt idx="10">
                  <c:v>1545</c:v>
                </c:pt>
                <c:pt idx="11">
                  <c:v>667</c:v>
                </c:pt>
                <c:pt idx="12">
                  <c:v>691</c:v>
                </c:pt>
                <c:pt idx="13">
                  <c:v>764</c:v>
                </c:pt>
                <c:pt idx="14">
                  <c:v>771</c:v>
                </c:pt>
                <c:pt idx="15">
                  <c:v>768</c:v>
                </c:pt>
                <c:pt idx="16">
                  <c:v>912</c:v>
                </c:pt>
                <c:pt idx="17">
                  <c:v>874</c:v>
                </c:pt>
                <c:pt idx="18">
                  <c:v>853</c:v>
                </c:pt>
                <c:pt idx="19">
                  <c:v>841</c:v>
                </c:pt>
                <c:pt idx="20">
                  <c:v>831</c:v>
                </c:pt>
                <c:pt idx="21">
                  <c:v>876</c:v>
                </c:pt>
                <c:pt idx="22">
                  <c:v>789</c:v>
                </c:pt>
                <c:pt idx="23">
                  <c:v>812</c:v>
                </c:pt>
                <c:pt idx="24">
                  <c:v>822</c:v>
                </c:pt>
                <c:pt idx="25">
                  <c:v>808</c:v>
                </c:pt>
                <c:pt idx="26">
                  <c:v>842</c:v>
                </c:pt>
                <c:pt idx="27">
                  <c:v>893</c:v>
                </c:pt>
                <c:pt idx="28">
                  <c:v>817</c:v>
                </c:pt>
                <c:pt idx="29">
                  <c:v>839</c:v>
                </c:pt>
                <c:pt idx="30">
                  <c:v>0</c:v>
                </c:pt>
                <c:pt idx="31">
                  <c:v>794</c:v>
                </c:pt>
                <c:pt idx="32">
                  <c:v>809</c:v>
                </c:pt>
                <c:pt idx="33">
                  <c:v>800</c:v>
                </c:pt>
                <c:pt idx="34">
                  <c:v>795</c:v>
                </c:pt>
                <c:pt idx="35">
                  <c:v>739</c:v>
                </c:pt>
                <c:pt idx="36">
                  <c:v>689</c:v>
                </c:pt>
                <c:pt idx="37">
                  <c:v>697</c:v>
                </c:pt>
                <c:pt idx="38">
                  <c:v>686</c:v>
                </c:pt>
                <c:pt idx="39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D-45EC-AF25-B081C4ED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6364591"/>
        <c:axId val="576362927"/>
      </c:barChart>
      <c:catAx>
        <c:axId val="57636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2927"/>
        <c:crosses val="autoZero"/>
        <c:auto val="1"/>
        <c:lblAlgn val="ctr"/>
        <c:lblOffset val="100"/>
        <c:noMultiLvlLbl val="0"/>
      </c:catAx>
      <c:valAx>
        <c:axId val="5763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36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Chance expérimentale de tomber sur une case quelconque.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176-448A-910D-D1694A7FF1D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76-448A-910D-D1694A7FF1D5}"/>
              </c:ext>
            </c:extLst>
          </c:dPt>
          <c:dPt>
            <c:idx val="2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0176-448A-910D-D1694A7FF1D5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176-448A-910D-D1694A7FF1D5}"/>
              </c:ext>
            </c:extLst>
          </c:dPt>
          <c:dPt>
            <c:idx val="4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0176-448A-910D-D1694A7FF1D5}"/>
              </c:ext>
            </c:extLst>
          </c:dPt>
          <c:dPt>
            <c:idx val="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176-448A-910D-D1694A7FF1D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76-448A-910D-D1694A7FF1D5}"/>
              </c:ext>
            </c:extLst>
          </c:dPt>
          <c:dPt>
            <c:idx val="7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176-448A-910D-D1694A7FF1D5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176-448A-910D-D1694A7FF1D5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76-448A-910D-D1694A7FF1D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76-448A-910D-D1694A7FF1D5}"/>
              </c:ext>
            </c:extLst>
          </c:dPt>
          <c:dPt>
            <c:idx val="11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176-448A-910D-D1694A7FF1D5}"/>
              </c:ext>
            </c:extLst>
          </c:dPt>
          <c:dPt>
            <c:idx val="12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176-448A-910D-D1694A7FF1D5}"/>
              </c:ext>
            </c:extLst>
          </c:dPt>
          <c:dPt>
            <c:idx val="13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76-448A-910D-D1694A7FF1D5}"/>
              </c:ext>
            </c:extLst>
          </c:dPt>
          <c:dPt>
            <c:idx val="14"/>
            <c:bubble3D val="0"/>
            <c:spPr>
              <a:solidFill>
                <a:srgbClr val="FF33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176-448A-910D-D1694A7FF1D5}"/>
              </c:ext>
            </c:extLst>
          </c:dPt>
          <c:dPt>
            <c:idx val="1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0176-448A-910D-D1694A7FF1D5}"/>
              </c:ext>
            </c:extLst>
          </c:dPt>
          <c:dPt>
            <c:idx val="16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176-448A-910D-D1694A7FF1D5}"/>
              </c:ext>
            </c:extLst>
          </c:dPt>
          <c:dPt>
            <c:idx val="17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0176-448A-910D-D1694A7FF1D5}"/>
              </c:ext>
            </c:extLst>
          </c:dPt>
          <c:dPt>
            <c:idx val="18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176-448A-910D-D1694A7FF1D5}"/>
              </c:ext>
            </c:extLst>
          </c:dPt>
          <c:dPt>
            <c:idx val="19"/>
            <c:bubble3D val="0"/>
            <c:spPr>
              <a:solidFill>
                <a:srgbClr val="FF66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76-448A-910D-D1694A7FF1D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0176-448A-910D-D1694A7FF1D5}"/>
              </c:ext>
            </c:extLst>
          </c:dPt>
          <c:dPt>
            <c:idx val="21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176-448A-910D-D1694A7FF1D5}"/>
              </c:ext>
            </c:extLst>
          </c:dPt>
          <c:dPt>
            <c:idx val="22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0176-448A-910D-D1694A7FF1D5}"/>
              </c:ext>
            </c:extLst>
          </c:dPt>
          <c:dPt>
            <c:idx val="2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176-448A-910D-D1694A7FF1D5}"/>
              </c:ext>
            </c:extLst>
          </c:dPt>
          <c:dPt>
            <c:idx val="2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176-448A-910D-D1694A7FF1D5}"/>
              </c:ext>
            </c:extLst>
          </c:dPt>
          <c:dPt>
            <c:idx val="2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176-448A-910D-D1694A7FF1D5}"/>
              </c:ext>
            </c:extLst>
          </c:dPt>
          <c:dPt>
            <c:idx val="26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0176-448A-910D-D1694A7FF1D5}"/>
              </c:ext>
            </c:extLst>
          </c:dPt>
          <c:dPt>
            <c:idx val="27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176-448A-910D-D1694A7FF1D5}"/>
              </c:ext>
            </c:extLst>
          </c:dPt>
          <c:dPt>
            <c:idx val="28"/>
            <c:bubble3D val="0"/>
            <c:spPr>
              <a:solidFill>
                <a:srgbClr val="33CCCC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0176-448A-910D-D1694A7FF1D5}"/>
              </c:ext>
            </c:extLst>
          </c:dPt>
          <c:dPt>
            <c:idx val="29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0176-448A-910D-D1694A7FF1D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176-448A-910D-D1694A7FF1D5}"/>
              </c:ext>
            </c:extLst>
          </c:dPt>
          <c:dPt>
            <c:idx val="31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176-448A-910D-D1694A7FF1D5}"/>
              </c:ext>
            </c:extLst>
          </c:dPt>
          <c:dPt>
            <c:idx val="32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0176-448A-910D-D1694A7FF1D5}"/>
              </c:ext>
            </c:extLst>
          </c:dPt>
          <c:dPt>
            <c:idx val="33"/>
            <c:bubble3D val="0"/>
            <c:spPr>
              <a:solidFill>
                <a:srgbClr val="660033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176-448A-910D-D1694A7FF1D5}"/>
              </c:ext>
            </c:extLst>
          </c:dPt>
          <c:dPt>
            <c:idx val="34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176-448A-910D-D1694A7FF1D5}"/>
              </c:ext>
            </c:extLst>
          </c:dPt>
          <c:dPt>
            <c:idx val="35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0176-448A-910D-D1694A7FF1D5}"/>
              </c:ext>
            </c:extLst>
          </c:dPt>
          <c:dPt>
            <c:idx val="36"/>
            <c:bubble3D val="0"/>
            <c:spPr>
              <a:solidFill>
                <a:srgbClr val="FF9999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0176-448A-910D-D1694A7FF1D5}"/>
              </c:ext>
            </c:extLst>
          </c:dPt>
          <c:dPt>
            <c:idx val="37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0176-448A-910D-D1694A7FF1D5}"/>
              </c:ext>
            </c:extLst>
          </c:dPt>
          <c:dPt>
            <c:idx val="38"/>
            <c:bubble3D val="0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0176-448A-910D-D1694A7FF1D5}"/>
              </c:ext>
            </c:extLst>
          </c:dPt>
          <c:dPt>
            <c:idx val="39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76-448A-910D-D1694A7FF1D5}"/>
              </c:ext>
            </c:extLst>
          </c:dPt>
          <c:dLbls>
            <c:dLbl>
              <c:idx val="0"/>
              <c:layout>
                <c:manualLayout>
                  <c:x val="3.8462549119249491E-2"/>
                  <c:y val="-2.2216571335788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76-448A-910D-D1694A7FF1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0176-448A-910D-D1694A7FF1D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0176-448A-910D-D1694A7FF1D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176-448A-910D-D1694A7FF1D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0176-448A-910D-D1694A7FF1D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176-448A-910D-D1694A7FF1D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176-448A-910D-D1694A7FF1D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0176-448A-910D-D1694A7FF1D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176-448A-910D-D1694A7FF1D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B0F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176-448A-910D-D1694A7FF1D5}"/>
                </c:ext>
              </c:extLst>
            </c:dLbl>
            <c:dLbl>
              <c:idx val="10"/>
              <c:layout>
                <c:manualLayout>
                  <c:x val="-1.7723562753816857E-4"/>
                  <c:y val="-2.015585075147994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rgbClr val="C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C56A162-4444-48CB-B6D7-978EA4FCBA36}" type="CATEGORYNAME">
                      <a:rPr lang="en-US">
                        <a:solidFill>
                          <a:srgbClr val="C00000"/>
                        </a:solidFill>
                      </a:rPr>
                      <a:pPr>
                        <a:defRPr>
                          <a:solidFill>
                            <a:srgbClr val="C00000"/>
                          </a:solidFill>
                        </a:defRPr>
                      </a:pPr>
                      <a:t>[NOM DE CATÉGORIE]</a:t>
                    </a:fld>
                    <a:r>
                      <a:rPr lang="en-US" baseline="0">
                        <a:solidFill>
                          <a:srgbClr val="C00000"/>
                        </a:solidFill>
                      </a:rPr>
                      <a:t> - Prison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76-448A-910D-D1694A7FF1D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176-448A-910D-D1694A7FF1D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CC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0176-448A-910D-D1694A7FF1D5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176-448A-910D-D1694A7FF1D5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33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176-448A-910D-D1694A7FF1D5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0176-448A-910D-D1694A7FF1D5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176-448A-910D-D1694A7FF1D5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0176-448A-910D-D1694A7FF1D5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176-448A-910D-D1694A7FF1D5}"/>
                </c:ext>
              </c:extLst>
            </c:dLbl>
            <c:dLbl>
              <c:idx val="19"/>
              <c:layout>
                <c:manualLayout>
                  <c:x val="0"/>
                  <c:y val="3.23150128520557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66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76-448A-910D-D1694A7FF1D5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0176-448A-910D-D1694A7FF1D5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176-448A-910D-D1694A7FF1D5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0176-448A-910D-D1694A7FF1D5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176-448A-910D-D1694A7FF1D5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176-448A-910D-D1694A7FF1D5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0176-448A-910D-D1694A7FF1D5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0176-448A-910D-D1694A7FF1D5}"/>
                </c:ext>
              </c:extLst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176-448A-910D-D1694A7FF1D5}"/>
                </c:ext>
              </c:extLst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33CCCC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0176-448A-910D-D1694A7FF1D5}"/>
                </c:ext>
              </c:extLst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FF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176-448A-910D-D1694A7FF1D5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76-448A-910D-D1694A7FF1D5}"/>
                </c:ext>
              </c:extLst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176-448A-910D-D1694A7FF1D5}"/>
                </c:ext>
              </c:extLst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0176-448A-910D-D1694A7FF1D5}"/>
                </c:ext>
              </c:extLst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66003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0176-448A-910D-D1694A7FF1D5}"/>
                </c:ext>
              </c:extLst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92D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176-448A-910D-D1694A7FF1D5}"/>
                </c:ext>
              </c:extLst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0176-448A-910D-D1694A7FF1D5}"/>
                </c:ext>
              </c:extLst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FF999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0176-448A-910D-D1694A7FF1D5}"/>
                </c:ext>
              </c:extLst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0176-448A-910D-D1694A7FF1D5}"/>
                </c:ext>
              </c:extLst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0176-448A-910D-D1694A7FF1D5}"/>
                </c:ext>
              </c:extLst>
            </c:dLbl>
            <c:dLbl>
              <c:idx val="39"/>
              <c:layout>
                <c:manualLayout>
                  <c:x val="-3.9593800563933343E-2"/>
                  <c:y val="-2.4236259639041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76-448A-910D-D1694A7FF1D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'Déplacements-joueurs'!$A$1:$AN$2</c:f>
              <c:multiLvlStrCache>
                <c:ptCount val="4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</c:lvl>
                <c:lvl>
                  <c:pt idx="0">
                    <c:v>Numéro de la case visitée</c:v>
                  </c:pt>
                </c:lvl>
              </c:multiLvlStrCache>
            </c:multiLvlStrRef>
          </c:cat>
          <c:val>
            <c:numRef>
              <c:f>'Déplacements-joueurs'!$A$33:$AN$33</c:f>
              <c:numCache>
                <c:formatCode>General</c:formatCode>
                <c:ptCount val="40"/>
                <c:pt idx="0">
                  <c:v>2.3518711018711018</c:v>
                </c:pt>
                <c:pt idx="1">
                  <c:v>2.2901507276507278</c:v>
                </c:pt>
                <c:pt idx="2">
                  <c:v>2.2284303534303533</c:v>
                </c:pt>
                <c:pt idx="3">
                  <c:v>2.3973492723492722</c:v>
                </c:pt>
                <c:pt idx="4">
                  <c:v>2.2901507276507278</c:v>
                </c:pt>
                <c:pt idx="5">
                  <c:v>2.3226351351351351</c:v>
                </c:pt>
                <c:pt idx="6">
                  <c:v>2.3648648648648649</c:v>
                </c:pt>
                <c:pt idx="7">
                  <c:v>2.312889812889813</c:v>
                </c:pt>
                <c:pt idx="8">
                  <c:v>2.2284303534303533</c:v>
                </c:pt>
                <c:pt idx="9">
                  <c:v>2.3226351351351351</c:v>
                </c:pt>
                <c:pt idx="10">
                  <c:v>5.0188409563409566</c:v>
                </c:pt>
                <c:pt idx="11">
                  <c:v>2.1667099792099789</c:v>
                </c:pt>
                <c:pt idx="12">
                  <c:v>2.244672557172557</c:v>
                </c:pt>
                <c:pt idx="13">
                  <c:v>2.4818087318087318</c:v>
                </c:pt>
                <c:pt idx="14">
                  <c:v>2.504547817047817</c:v>
                </c:pt>
                <c:pt idx="15">
                  <c:v>2.4948024948024949</c:v>
                </c:pt>
                <c:pt idx="16">
                  <c:v>2.9625779625779627</c:v>
                </c:pt>
                <c:pt idx="17">
                  <c:v>2.8391372141372142</c:v>
                </c:pt>
                <c:pt idx="18">
                  <c:v>2.7709199584199586</c:v>
                </c:pt>
                <c:pt idx="19">
                  <c:v>2.7319386694386694</c:v>
                </c:pt>
                <c:pt idx="20">
                  <c:v>2.6994542619542616</c:v>
                </c:pt>
                <c:pt idx="21">
                  <c:v>2.8456340956340958</c:v>
                </c:pt>
                <c:pt idx="22">
                  <c:v>2.5630197505197505</c:v>
                </c:pt>
                <c:pt idx="23">
                  <c:v>2.6377338877338881</c:v>
                </c:pt>
                <c:pt idx="24">
                  <c:v>2.6702182952182953</c:v>
                </c:pt>
                <c:pt idx="25">
                  <c:v>2.624740124740125</c:v>
                </c:pt>
                <c:pt idx="26">
                  <c:v>2.7351871101871104</c:v>
                </c:pt>
                <c:pt idx="27">
                  <c:v>2.9008575883575882</c:v>
                </c:pt>
                <c:pt idx="28">
                  <c:v>2.6539760914760917</c:v>
                </c:pt>
                <c:pt idx="29">
                  <c:v>2.7254417879417878</c:v>
                </c:pt>
                <c:pt idx="30">
                  <c:v>0</c:v>
                </c:pt>
                <c:pt idx="31">
                  <c:v>2.5792619542619541</c:v>
                </c:pt>
                <c:pt idx="32">
                  <c:v>2.6279885654885655</c:v>
                </c:pt>
                <c:pt idx="33">
                  <c:v>2.5987525987525988</c:v>
                </c:pt>
                <c:pt idx="34">
                  <c:v>2.5825103950103947</c:v>
                </c:pt>
                <c:pt idx="35">
                  <c:v>2.4005977130977127</c:v>
                </c:pt>
                <c:pt idx="36">
                  <c:v>2.2381756756756759</c:v>
                </c:pt>
                <c:pt idx="37">
                  <c:v>2.2641632016632016</c:v>
                </c:pt>
                <c:pt idx="38">
                  <c:v>2.2284303534303533</c:v>
                </c:pt>
                <c:pt idx="39">
                  <c:v>2.0984927234927233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6-448A-910D-D1694A7FF1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Case</a:t>
            </a:r>
            <a:r>
              <a:rPr lang="fr-CA" baseline="0"/>
              <a:t>s les plus visitées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58B-4359-8C07-367479F16E0E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58B-4359-8C07-367479F16E0E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58B-4359-8C07-367479F16E0E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58B-4359-8C07-367479F16E0E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558B-4359-8C07-367479F16E0E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58B-4359-8C07-367479F16E0E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558B-4359-8C07-367479F16E0E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58B-4359-8C07-367479F16E0E}"/>
              </c:ext>
            </c:extLst>
          </c:dPt>
          <c:dPt>
            <c:idx val="8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558B-4359-8C07-367479F16E0E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58B-4359-8C07-367479F16E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'Déplacements-joueurs'!$B$38:$B$46</c:f>
              <c:numCache>
                <c:formatCode>General</c:formatCode>
                <c:ptCount val="9"/>
                <c:pt idx="0">
                  <c:v>4.6875</c:v>
                </c:pt>
                <c:pt idx="1">
                  <c:v>6.9159303534303529</c:v>
                </c:pt>
                <c:pt idx="2">
                  <c:v>7.1530665280665282</c:v>
                </c:pt>
                <c:pt idx="3">
                  <c:v>8.4654365904365907</c:v>
                </c:pt>
                <c:pt idx="4">
                  <c:v>8.1535862785862783</c:v>
                </c:pt>
                <c:pt idx="5">
                  <c:v>8.361486486486486</c:v>
                </c:pt>
                <c:pt idx="6">
                  <c:v>7.7897609147609153</c:v>
                </c:pt>
                <c:pt idx="7">
                  <c:v>4.3626559251559254</c:v>
                </c:pt>
                <c:pt idx="8">
                  <c:v>9.8427754677754677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B-4359-8C07-367479F16E0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cap="all" baseline="0">
                <a:effectLst/>
              </a:rPr>
              <a:t>Cases les plus visitées multiplié par le loyer</a:t>
            </a:r>
            <a:endParaRPr lang="fr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5-45AD-92E1-DAE552E9447B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B5-45AD-92E1-DAE552E9447B}"/>
              </c:ext>
            </c:extLst>
          </c:dPt>
          <c:dPt>
            <c:idx val="2"/>
            <c:bubble3D val="0"/>
            <c:spPr>
              <a:solidFill>
                <a:srgbClr val="FF33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B5-45AD-92E1-DAE552E9447B}"/>
              </c:ext>
            </c:extLst>
          </c:dPt>
          <c:dPt>
            <c:idx val="3"/>
            <c:bubble3D val="0"/>
            <c:spPr>
              <a:solidFill>
                <a:srgbClr val="FF66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B5-45AD-92E1-DAE552E9447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B5-45AD-92E1-DAE552E9447B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DB5-45AD-92E1-DAE552E9447B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DB5-45AD-92E1-DAE552E9447B}"/>
              </c:ext>
            </c:extLst>
          </c:dPt>
          <c:dPt>
            <c:idx val="7"/>
            <c:bubble3D val="0"/>
            <c:spPr>
              <a:solidFill>
                <a:srgbClr val="0070C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DB5-45AD-92E1-DAE552E9447B}"/>
              </c:ext>
            </c:extLst>
          </c:dPt>
          <c:dPt>
            <c:idx val="8"/>
            <c:bubble3D val="0"/>
            <c:spPr>
              <a:solidFill>
                <a:schemeClr val="tx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DB5-45AD-92E1-DAE552E9447B}"/>
              </c:ext>
            </c:extLst>
          </c:dPt>
          <c:dLbls>
            <c:dLbl>
              <c:idx val="0"/>
              <c:layout>
                <c:manualLayout>
                  <c:x val="-1.1898987412149587E-2"/>
                  <c:y val="1.53950693467719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B5-45AD-92E1-DAE552E9447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DB5-45AD-92E1-DAE552E944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'Déplacements-joueurs'!$C$38:$C$46</c:f>
              <c:numCache>
                <c:formatCode>General</c:formatCode>
                <c:ptCount val="9"/>
                <c:pt idx="0">
                  <c:v>0.14169698544698545</c:v>
                </c:pt>
                <c:pt idx="1">
                  <c:v>0.46140852390852388</c:v>
                </c:pt>
                <c:pt idx="2">
                  <c:v>0.76539760914760913</c:v>
                </c:pt>
                <c:pt idx="3">
                  <c:v>1.2397998960498962</c:v>
                </c:pt>
                <c:pt idx="4">
                  <c:v>1.5210498960498962</c:v>
                </c:pt>
                <c:pt idx="5">
                  <c:v>1.8940358627858629</c:v>
                </c:pt>
                <c:pt idx="6">
                  <c:v>2.0769880457380454</c:v>
                </c:pt>
                <c:pt idx="7">
                  <c:v>1.8417034823284821</c:v>
                </c:pt>
                <c:pt idx="8">
                  <c:v>2.4606938669438669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DB5-45AD-92E1-DAE552E944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312506</xdr:colOff>
      <xdr:row>0</xdr:row>
      <xdr:rowOff>83905</xdr:rowOff>
    </xdr:from>
    <xdr:to>
      <xdr:col>49</xdr:col>
      <xdr:colOff>107023</xdr:colOff>
      <xdr:row>15</xdr:row>
      <xdr:rowOff>130139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8983E1-5FE2-4021-B414-E65667EF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308224</xdr:colOff>
      <xdr:row>16</xdr:row>
      <xdr:rowOff>94180</xdr:rowOff>
    </xdr:from>
    <xdr:to>
      <xdr:col>49</xdr:col>
      <xdr:colOff>102741</xdr:colOff>
      <xdr:row>31</xdr:row>
      <xdr:rowOff>140414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034C82-50C7-4CF0-AF44-4F137BCD6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333910</xdr:colOff>
      <xdr:row>32</xdr:row>
      <xdr:rowOff>94179</xdr:rowOff>
    </xdr:from>
    <xdr:to>
      <xdr:col>49</xdr:col>
      <xdr:colOff>128427</xdr:colOff>
      <xdr:row>47</xdr:row>
      <xdr:rowOff>157537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C8E35B6-D89F-43CA-9093-331B665E5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267040</xdr:colOff>
      <xdr:row>0</xdr:row>
      <xdr:rowOff>161565</xdr:rowOff>
    </xdr:from>
    <xdr:to>
      <xdr:col>63</xdr:col>
      <xdr:colOff>340637</xdr:colOff>
      <xdr:row>35</xdr:row>
      <xdr:rowOff>52338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13578B7-0248-4B78-9248-98D9EB09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728737</xdr:colOff>
      <xdr:row>36</xdr:row>
      <xdr:rowOff>15724</xdr:rowOff>
    </xdr:from>
    <xdr:to>
      <xdr:col>8</xdr:col>
      <xdr:colOff>462643</xdr:colOff>
      <xdr:row>50</xdr:row>
      <xdr:rowOff>151191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0EC955-0C98-4B59-BC8D-1060267F6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635000</xdr:colOff>
      <xdr:row>36</xdr:row>
      <xdr:rowOff>27215</xdr:rowOff>
    </xdr:from>
    <xdr:to>
      <xdr:col>13</xdr:col>
      <xdr:colOff>368905</xdr:colOff>
      <xdr:row>50</xdr:row>
      <xdr:rowOff>162682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27F68B7-558A-4CC9-A06A-542AD3A6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6"/>
  <sheetViews>
    <sheetView tabSelected="1" topLeftCell="A36" zoomScale="69" workbookViewId="0">
      <selection activeCell="P42" sqref="P42"/>
    </sheetView>
  </sheetViews>
  <sheetFormatPr baseColWidth="10" defaultRowHeight="14.4" x14ac:dyDescent="0.3"/>
  <sheetData>
    <row r="1" spans="1:43" x14ac:dyDescent="0.3">
      <c r="A1" s="11" t="s">
        <v>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6" t="s">
        <v>0</v>
      </c>
      <c r="AP1" s="6"/>
      <c r="AQ1" s="8" t="s">
        <v>3</v>
      </c>
    </row>
    <row r="2" spans="1:43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2" t="s">
        <v>1</v>
      </c>
      <c r="AP2" s="2" t="s">
        <v>2</v>
      </c>
      <c r="AQ2" s="8"/>
    </row>
    <row r="3" spans="1:43" x14ac:dyDescent="0.3">
      <c r="A3">
        <v>25</v>
      </c>
      <c r="B3">
        <v>23</v>
      </c>
      <c r="C3">
        <v>25</v>
      </c>
      <c r="D3">
        <v>35</v>
      </c>
      <c r="E3">
        <v>26</v>
      </c>
      <c r="F3">
        <v>27</v>
      </c>
      <c r="G3">
        <v>26</v>
      </c>
      <c r="H3">
        <v>30</v>
      </c>
      <c r="I3">
        <v>27</v>
      </c>
      <c r="J3">
        <v>29</v>
      </c>
      <c r="K3">
        <v>31</v>
      </c>
      <c r="L3">
        <v>22</v>
      </c>
      <c r="M3">
        <v>15</v>
      </c>
      <c r="N3">
        <v>34</v>
      </c>
      <c r="O3">
        <v>23</v>
      </c>
      <c r="P3">
        <v>30</v>
      </c>
      <c r="Q3">
        <v>39</v>
      </c>
      <c r="R3">
        <v>34</v>
      </c>
      <c r="S3">
        <v>37</v>
      </c>
      <c r="T3">
        <v>34</v>
      </c>
      <c r="U3">
        <v>28</v>
      </c>
      <c r="V3">
        <v>26</v>
      </c>
      <c r="W3">
        <v>27</v>
      </c>
      <c r="X3">
        <v>32</v>
      </c>
      <c r="Y3">
        <v>36</v>
      </c>
      <c r="Z3">
        <v>28</v>
      </c>
      <c r="AA3">
        <v>39</v>
      </c>
      <c r="AB3">
        <v>28</v>
      </c>
      <c r="AC3">
        <v>32</v>
      </c>
      <c r="AD3">
        <v>22</v>
      </c>
      <c r="AE3">
        <v>25</v>
      </c>
      <c r="AF3">
        <v>26</v>
      </c>
      <c r="AG3">
        <v>41</v>
      </c>
      <c r="AH3">
        <v>28</v>
      </c>
      <c r="AI3">
        <v>38</v>
      </c>
      <c r="AJ3">
        <v>32</v>
      </c>
      <c r="AK3">
        <v>23</v>
      </c>
      <c r="AL3">
        <v>27</v>
      </c>
      <c r="AM3">
        <v>36</v>
      </c>
      <c r="AN3">
        <v>27</v>
      </c>
      <c r="AO3" s="2">
        <f>MAX(A3:AN3)</f>
        <v>41</v>
      </c>
      <c r="AP3" s="2">
        <f>INDEX($A$2:$AN$3,1,MATCH(AO3,A3:AN3,0))</f>
        <v>32</v>
      </c>
      <c r="AQ3" s="9">
        <f>MODE(AP3:AP28)</f>
        <v>21</v>
      </c>
    </row>
    <row r="4" spans="1:43" x14ac:dyDescent="0.3">
      <c r="A4">
        <v>30</v>
      </c>
      <c r="B4">
        <v>27</v>
      </c>
      <c r="C4">
        <v>23</v>
      </c>
      <c r="D4">
        <v>33</v>
      </c>
      <c r="E4">
        <v>27</v>
      </c>
      <c r="F4">
        <v>32</v>
      </c>
      <c r="G4">
        <v>29</v>
      </c>
      <c r="H4">
        <v>30</v>
      </c>
      <c r="I4">
        <v>28</v>
      </c>
      <c r="J4">
        <v>27</v>
      </c>
      <c r="K4">
        <v>19</v>
      </c>
      <c r="L4">
        <v>29</v>
      </c>
      <c r="M4">
        <v>32</v>
      </c>
      <c r="N4">
        <v>20</v>
      </c>
      <c r="O4">
        <v>30</v>
      </c>
      <c r="P4">
        <v>28</v>
      </c>
      <c r="Q4">
        <v>40</v>
      </c>
      <c r="R4">
        <v>28</v>
      </c>
      <c r="S4">
        <v>36</v>
      </c>
      <c r="T4">
        <v>32</v>
      </c>
      <c r="U4">
        <v>28</v>
      </c>
      <c r="V4">
        <v>40</v>
      </c>
      <c r="W4">
        <v>37</v>
      </c>
      <c r="X4">
        <v>26</v>
      </c>
      <c r="Y4">
        <v>29</v>
      </c>
      <c r="Z4">
        <v>26</v>
      </c>
      <c r="AA4">
        <v>33</v>
      </c>
      <c r="AB4">
        <v>37</v>
      </c>
      <c r="AC4">
        <v>31</v>
      </c>
      <c r="AD4">
        <v>33</v>
      </c>
      <c r="AE4">
        <v>34</v>
      </c>
      <c r="AF4">
        <v>29</v>
      </c>
      <c r="AG4">
        <v>32</v>
      </c>
      <c r="AH4">
        <v>35</v>
      </c>
      <c r="AI4">
        <v>26</v>
      </c>
      <c r="AJ4">
        <v>23</v>
      </c>
      <c r="AK4">
        <v>33</v>
      </c>
      <c r="AL4">
        <v>27</v>
      </c>
      <c r="AM4">
        <v>26</v>
      </c>
      <c r="AN4">
        <v>18</v>
      </c>
      <c r="AO4" s="2">
        <f t="shared" ref="AO4:AO28" si="0">MAX(A4:AN4)</f>
        <v>40</v>
      </c>
      <c r="AP4" s="2">
        <f t="shared" ref="AP4:AP28" si="1">INDEX($A$2:$AN$3,1,MATCH(AO4,A4:AN4,0))</f>
        <v>16</v>
      </c>
      <c r="AQ4" s="9"/>
    </row>
    <row r="5" spans="1:43" x14ac:dyDescent="0.3">
      <c r="A5">
        <v>19</v>
      </c>
      <c r="B5">
        <v>33</v>
      </c>
      <c r="C5">
        <v>23</v>
      </c>
      <c r="D5">
        <v>35</v>
      </c>
      <c r="E5">
        <v>29</v>
      </c>
      <c r="F5">
        <v>20</v>
      </c>
      <c r="G5">
        <v>26</v>
      </c>
      <c r="H5">
        <v>23</v>
      </c>
      <c r="I5">
        <v>28</v>
      </c>
      <c r="J5">
        <v>26</v>
      </c>
      <c r="K5">
        <v>31</v>
      </c>
      <c r="L5">
        <v>27</v>
      </c>
      <c r="M5">
        <v>23</v>
      </c>
      <c r="N5">
        <v>28</v>
      </c>
      <c r="O5">
        <v>29</v>
      </c>
      <c r="P5">
        <v>37</v>
      </c>
      <c r="Q5">
        <v>37</v>
      </c>
      <c r="R5">
        <v>38</v>
      </c>
      <c r="S5">
        <v>27</v>
      </c>
      <c r="T5">
        <v>29</v>
      </c>
      <c r="U5">
        <v>39</v>
      </c>
      <c r="V5">
        <v>27</v>
      </c>
      <c r="W5">
        <v>34</v>
      </c>
      <c r="X5">
        <v>34</v>
      </c>
      <c r="Y5">
        <v>29</v>
      </c>
      <c r="Z5">
        <v>29</v>
      </c>
      <c r="AA5">
        <v>36</v>
      </c>
      <c r="AB5">
        <v>28</v>
      </c>
      <c r="AC5">
        <v>40</v>
      </c>
      <c r="AD5">
        <v>35</v>
      </c>
      <c r="AE5">
        <v>33</v>
      </c>
      <c r="AF5">
        <v>27</v>
      </c>
      <c r="AG5">
        <v>33</v>
      </c>
      <c r="AH5">
        <v>28</v>
      </c>
      <c r="AI5">
        <v>28</v>
      </c>
      <c r="AJ5">
        <v>28</v>
      </c>
      <c r="AK5">
        <v>22</v>
      </c>
      <c r="AL5">
        <v>34</v>
      </c>
      <c r="AM5">
        <v>18</v>
      </c>
      <c r="AN5">
        <v>24</v>
      </c>
      <c r="AO5" s="2">
        <f t="shared" si="0"/>
        <v>40</v>
      </c>
      <c r="AP5" s="2">
        <f t="shared" si="1"/>
        <v>28</v>
      </c>
      <c r="AQ5" s="9"/>
    </row>
    <row r="6" spans="1:43" x14ac:dyDescent="0.3">
      <c r="A6">
        <v>38</v>
      </c>
      <c r="B6">
        <v>26</v>
      </c>
      <c r="C6">
        <v>25</v>
      </c>
      <c r="D6">
        <v>33</v>
      </c>
      <c r="E6">
        <v>28</v>
      </c>
      <c r="F6">
        <v>22</v>
      </c>
      <c r="G6">
        <v>30</v>
      </c>
      <c r="H6">
        <v>29</v>
      </c>
      <c r="I6">
        <v>26</v>
      </c>
      <c r="J6">
        <v>26</v>
      </c>
      <c r="K6">
        <v>32</v>
      </c>
      <c r="L6">
        <v>22</v>
      </c>
      <c r="M6">
        <v>29</v>
      </c>
      <c r="N6">
        <v>31</v>
      </c>
      <c r="O6">
        <v>34</v>
      </c>
      <c r="P6">
        <v>30</v>
      </c>
      <c r="Q6">
        <v>35</v>
      </c>
      <c r="R6">
        <v>30</v>
      </c>
      <c r="S6">
        <v>30</v>
      </c>
      <c r="T6">
        <v>33</v>
      </c>
      <c r="U6">
        <v>34</v>
      </c>
      <c r="V6">
        <v>40</v>
      </c>
      <c r="W6">
        <v>35</v>
      </c>
      <c r="X6">
        <v>32</v>
      </c>
      <c r="Y6">
        <v>35</v>
      </c>
      <c r="Z6">
        <v>28</v>
      </c>
      <c r="AA6">
        <v>31</v>
      </c>
      <c r="AB6">
        <v>30</v>
      </c>
      <c r="AC6">
        <v>31</v>
      </c>
      <c r="AD6">
        <v>35</v>
      </c>
      <c r="AE6">
        <v>34</v>
      </c>
      <c r="AF6">
        <v>33</v>
      </c>
      <c r="AG6">
        <v>33</v>
      </c>
      <c r="AH6">
        <v>26</v>
      </c>
      <c r="AI6">
        <v>35</v>
      </c>
      <c r="AJ6">
        <v>31</v>
      </c>
      <c r="AK6">
        <v>17</v>
      </c>
      <c r="AL6">
        <v>23</v>
      </c>
      <c r="AM6">
        <v>27</v>
      </c>
      <c r="AN6">
        <v>17</v>
      </c>
      <c r="AO6" s="2">
        <f t="shared" si="0"/>
        <v>40</v>
      </c>
      <c r="AP6" s="2">
        <f t="shared" si="1"/>
        <v>21</v>
      </c>
      <c r="AQ6" s="9"/>
    </row>
    <row r="7" spans="1:43" x14ac:dyDescent="0.3">
      <c r="A7">
        <v>26</v>
      </c>
      <c r="B7">
        <v>30</v>
      </c>
      <c r="C7">
        <v>35</v>
      </c>
      <c r="D7">
        <v>24</v>
      </c>
      <c r="E7">
        <v>27</v>
      </c>
      <c r="F7">
        <v>27</v>
      </c>
      <c r="G7">
        <v>30</v>
      </c>
      <c r="H7">
        <v>29</v>
      </c>
      <c r="I7">
        <v>24</v>
      </c>
      <c r="J7">
        <v>29</v>
      </c>
      <c r="K7">
        <v>33</v>
      </c>
      <c r="L7">
        <v>30</v>
      </c>
      <c r="M7">
        <v>24</v>
      </c>
      <c r="N7">
        <v>28</v>
      </c>
      <c r="O7">
        <v>20</v>
      </c>
      <c r="P7">
        <v>38</v>
      </c>
      <c r="Q7">
        <v>39</v>
      </c>
      <c r="R7">
        <v>30</v>
      </c>
      <c r="S7">
        <v>36</v>
      </c>
      <c r="T7">
        <v>35</v>
      </c>
      <c r="U7">
        <v>32</v>
      </c>
      <c r="V7">
        <v>26</v>
      </c>
      <c r="W7">
        <v>25</v>
      </c>
      <c r="X7">
        <v>25</v>
      </c>
      <c r="Y7">
        <v>32</v>
      </c>
      <c r="Z7">
        <v>30</v>
      </c>
      <c r="AA7">
        <v>33</v>
      </c>
      <c r="AB7">
        <v>42</v>
      </c>
      <c r="AC7">
        <v>28</v>
      </c>
      <c r="AD7">
        <v>30</v>
      </c>
      <c r="AE7">
        <v>29</v>
      </c>
      <c r="AF7">
        <v>26</v>
      </c>
      <c r="AG7">
        <v>43</v>
      </c>
      <c r="AH7">
        <v>28</v>
      </c>
      <c r="AI7">
        <v>23</v>
      </c>
      <c r="AJ7">
        <v>27</v>
      </c>
      <c r="AK7">
        <v>24</v>
      </c>
      <c r="AL7">
        <v>34</v>
      </c>
      <c r="AM7">
        <v>26</v>
      </c>
      <c r="AN7">
        <v>30</v>
      </c>
      <c r="AO7" s="2">
        <f t="shared" si="0"/>
        <v>43</v>
      </c>
      <c r="AP7" s="2">
        <f t="shared" si="1"/>
        <v>32</v>
      </c>
      <c r="AQ7" s="9"/>
    </row>
    <row r="8" spans="1:43" x14ac:dyDescent="0.3">
      <c r="A8">
        <v>26</v>
      </c>
      <c r="B8">
        <v>25</v>
      </c>
      <c r="C8">
        <v>34</v>
      </c>
      <c r="D8">
        <v>29</v>
      </c>
      <c r="E8">
        <v>29</v>
      </c>
      <c r="F8">
        <v>34</v>
      </c>
      <c r="G8">
        <v>29</v>
      </c>
      <c r="H8">
        <v>20</v>
      </c>
      <c r="I8">
        <v>16</v>
      </c>
      <c r="J8">
        <v>37</v>
      </c>
      <c r="K8">
        <v>29</v>
      </c>
      <c r="L8">
        <v>27</v>
      </c>
      <c r="M8">
        <v>22</v>
      </c>
      <c r="N8">
        <v>28</v>
      </c>
      <c r="O8">
        <v>31</v>
      </c>
      <c r="P8">
        <v>29</v>
      </c>
      <c r="Q8">
        <v>33</v>
      </c>
      <c r="R8">
        <v>40</v>
      </c>
      <c r="S8">
        <v>24</v>
      </c>
      <c r="T8">
        <v>34</v>
      </c>
      <c r="U8">
        <v>25</v>
      </c>
      <c r="V8">
        <v>38</v>
      </c>
      <c r="W8">
        <v>21</v>
      </c>
      <c r="X8">
        <v>32</v>
      </c>
      <c r="Y8">
        <v>34</v>
      </c>
      <c r="Z8">
        <v>28</v>
      </c>
      <c r="AA8">
        <v>43</v>
      </c>
      <c r="AB8">
        <v>28</v>
      </c>
      <c r="AC8">
        <v>27</v>
      </c>
      <c r="AD8">
        <v>39</v>
      </c>
      <c r="AE8">
        <v>27</v>
      </c>
      <c r="AF8">
        <v>29</v>
      </c>
      <c r="AG8">
        <v>30</v>
      </c>
      <c r="AH8">
        <v>42</v>
      </c>
      <c r="AI8">
        <v>34</v>
      </c>
      <c r="AJ8">
        <v>24</v>
      </c>
      <c r="AK8">
        <v>20</v>
      </c>
      <c r="AL8">
        <v>23</v>
      </c>
      <c r="AM8">
        <v>25</v>
      </c>
      <c r="AN8">
        <v>26</v>
      </c>
      <c r="AO8" s="2">
        <f t="shared" si="0"/>
        <v>43</v>
      </c>
      <c r="AP8" s="2">
        <f t="shared" si="1"/>
        <v>26</v>
      </c>
      <c r="AQ8" s="9"/>
    </row>
    <row r="9" spans="1:43" x14ac:dyDescent="0.3">
      <c r="A9">
        <v>29</v>
      </c>
      <c r="B9">
        <v>26</v>
      </c>
      <c r="C9">
        <v>25</v>
      </c>
      <c r="D9">
        <v>33</v>
      </c>
      <c r="E9">
        <v>26</v>
      </c>
      <c r="F9">
        <v>24</v>
      </c>
      <c r="G9">
        <v>32</v>
      </c>
      <c r="H9">
        <v>24</v>
      </c>
      <c r="I9">
        <v>30</v>
      </c>
      <c r="J9">
        <v>25</v>
      </c>
      <c r="K9">
        <v>27</v>
      </c>
      <c r="L9">
        <v>29</v>
      </c>
      <c r="M9">
        <v>28</v>
      </c>
      <c r="N9">
        <v>30</v>
      </c>
      <c r="O9">
        <v>34</v>
      </c>
      <c r="P9">
        <v>26</v>
      </c>
      <c r="Q9">
        <v>41</v>
      </c>
      <c r="R9">
        <v>26</v>
      </c>
      <c r="S9">
        <v>40</v>
      </c>
      <c r="T9">
        <v>32</v>
      </c>
      <c r="U9">
        <v>28</v>
      </c>
      <c r="V9">
        <v>27</v>
      </c>
      <c r="W9">
        <v>36</v>
      </c>
      <c r="X9">
        <v>35</v>
      </c>
      <c r="Y9">
        <v>37</v>
      </c>
      <c r="Z9">
        <v>23</v>
      </c>
      <c r="AA9">
        <v>29</v>
      </c>
      <c r="AB9">
        <v>28</v>
      </c>
      <c r="AC9">
        <v>27</v>
      </c>
      <c r="AD9">
        <v>45</v>
      </c>
      <c r="AE9">
        <v>25</v>
      </c>
      <c r="AF9">
        <v>33</v>
      </c>
      <c r="AG9">
        <v>25</v>
      </c>
      <c r="AH9">
        <v>40</v>
      </c>
      <c r="AI9">
        <v>23</v>
      </c>
      <c r="AJ9">
        <v>37</v>
      </c>
      <c r="AK9">
        <v>31</v>
      </c>
      <c r="AL9">
        <v>20</v>
      </c>
      <c r="AM9">
        <v>28</v>
      </c>
      <c r="AN9">
        <v>22</v>
      </c>
      <c r="AO9" s="2">
        <f t="shared" si="0"/>
        <v>45</v>
      </c>
      <c r="AP9" s="2">
        <f t="shared" si="1"/>
        <v>29</v>
      </c>
      <c r="AQ9" s="9"/>
    </row>
    <row r="10" spans="1:43" x14ac:dyDescent="0.3">
      <c r="A10">
        <v>26</v>
      </c>
      <c r="B10">
        <v>16</v>
      </c>
      <c r="C10">
        <v>34</v>
      </c>
      <c r="D10">
        <v>32</v>
      </c>
      <c r="E10">
        <v>34</v>
      </c>
      <c r="F10">
        <v>26</v>
      </c>
      <c r="G10">
        <v>28</v>
      </c>
      <c r="H10">
        <v>24</v>
      </c>
      <c r="I10">
        <v>28</v>
      </c>
      <c r="J10">
        <v>23</v>
      </c>
      <c r="K10">
        <v>31</v>
      </c>
      <c r="L10">
        <v>25</v>
      </c>
      <c r="M10">
        <v>22</v>
      </c>
      <c r="N10">
        <v>41</v>
      </c>
      <c r="O10">
        <v>38</v>
      </c>
      <c r="P10">
        <v>25</v>
      </c>
      <c r="Q10">
        <v>27</v>
      </c>
      <c r="R10">
        <v>26</v>
      </c>
      <c r="S10">
        <v>36</v>
      </c>
      <c r="T10">
        <v>31</v>
      </c>
      <c r="U10">
        <v>33</v>
      </c>
      <c r="V10">
        <v>42</v>
      </c>
      <c r="W10">
        <v>25</v>
      </c>
      <c r="X10">
        <v>24</v>
      </c>
      <c r="Y10">
        <v>42</v>
      </c>
      <c r="Z10">
        <v>35</v>
      </c>
      <c r="AA10">
        <v>34</v>
      </c>
      <c r="AB10">
        <v>32</v>
      </c>
      <c r="AC10">
        <v>28</v>
      </c>
      <c r="AD10">
        <v>28</v>
      </c>
      <c r="AE10">
        <v>26</v>
      </c>
      <c r="AF10">
        <v>29</v>
      </c>
      <c r="AG10">
        <v>42</v>
      </c>
      <c r="AH10">
        <v>30</v>
      </c>
      <c r="AI10">
        <v>28</v>
      </c>
      <c r="AJ10">
        <v>29</v>
      </c>
      <c r="AK10">
        <v>31</v>
      </c>
      <c r="AL10">
        <v>22</v>
      </c>
      <c r="AM10">
        <v>35</v>
      </c>
      <c r="AN10">
        <v>21</v>
      </c>
      <c r="AO10" s="2">
        <f t="shared" si="0"/>
        <v>42</v>
      </c>
      <c r="AP10" s="2">
        <f t="shared" si="1"/>
        <v>21</v>
      </c>
      <c r="AQ10" s="9"/>
    </row>
    <row r="11" spans="1:43" x14ac:dyDescent="0.3">
      <c r="A11">
        <v>22</v>
      </c>
      <c r="B11">
        <v>25</v>
      </c>
      <c r="C11">
        <v>24</v>
      </c>
      <c r="D11">
        <v>27</v>
      </c>
      <c r="E11">
        <v>25</v>
      </c>
      <c r="F11">
        <v>35</v>
      </c>
      <c r="G11">
        <v>24</v>
      </c>
      <c r="H11">
        <v>25</v>
      </c>
      <c r="I11">
        <v>31</v>
      </c>
      <c r="J11">
        <v>29</v>
      </c>
      <c r="K11">
        <v>32</v>
      </c>
      <c r="L11">
        <v>19</v>
      </c>
      <c r="M11">
        <v>33</v>
      </c>
      <c r="N11">
        <v>27</v>
      </c>
      <c r="O11">
        <v>25</v>
      </c>
      <c r="P11">
        <v>29</v>
      </c>
      <c r="Q11">
        <v>39</v>
      </c>
      <c r="R11">
        <v>35</v>
      </c>
      <c r="S11">
        <v>29</v>
      </c>
      <c r="T11">
        <v>37</v>
      </c>
      <c r="U11">
        <v>30</v>
      </c>
      <c r="V11">
        <v>38</v>
      </c>
      <c r="W11">
        <v>33</v>
      </c>
      <c r="X11">
        <v>36</v>
      </c>
      <c r="Y11">
        <v>22</v>
      </c>
      <c r="Z11">
        <v>39</v>
      </c>
      <c r="AA11">
        <v>32</v>
      </c>
      <c r="AB11">
        <v>34</v>
      </c>
      <c r="AC11">
        <v>28</v>
      </c>
      <c r="AD11">
        <v>33</v>
      </c>
      <c r="AE11">
        <v>32</v>
      </c>
      <c r="AF11">
        <v>40</v>
      </c>
      <c r="AG11">
        <v>22</v>
      </c>
      <c r="AH11">
        <v>33</v>
      </c>
      <c r="AI11">
        <v>28</v>
      </c>
      <c r="AJ11">
        <v>28</v>
      </c>
      <c r="AK11">
        <v>34</v>
      </c>
      <c r="AL11">
        <v>33</v>
      </c>
      <c r="AM11">
        <v>26</v>
      </c>
      <c r="AN11">
        <v>18</v>
      </c>
      <c r="AO11" s="2">
        <f t="shared" si="0"/>
        <v>40</v>
      </c>
      <c r="AP11" s="2">
        <f t="shared" si="1"/>
        <v>31</v>
      </c>
      <c r="AQ11" s="9"/>
    </row>
    <row r="12" spans="1:43" x14ac:dyDescent="0.3">
      <c r="A12">
        <v>39</v>
      </c>
      <c r="B12">
        <v>26</v>
      </c>
      <c r="C12">
        <v>27</v>
      </c>
      <c r="D12">
        <v>25</v>
      </c>
      <c r="E12">
        <v>28</v>
      </c>
      <c r="F12">
        <v>30</v>
      </c>
      <c r="G12">
        <v>33</v>
      </c>
      <c r="H12">
        <v>26</v>
      </c>
      <c r="I12">
        <v>24</v>
      </c>
      <c r="J12">
        <v>31</v>
      </c>
      <c r="K12">
        <v>25</v>
      </c>
      <c r="L12">
        <v>37</v>
      </c>
      <c r="M12">
        <v>23</v>
      </c>
      <c r="N12">
        <v>38</v>
      </c>
      <c r="O12">
        <v>25</v>
      </c>
      <c r="P12">
        <v>33</v>
      </c>
      <c r="Q12">
        <v>34</v>
      </c>
      <c r="R12">
        <v>35</v>
      </c>
      <c r="S12">
        <v>28</v>
      </c>
      <c r="T12">
        <v>32</v>
      </c>
      <c r="U12">
        <v>34</v>
      </c>
      <c r="V12">
        <v>28</v>
      </c>
      <c r="W12">
        <v>33</v>
      </c>
      <c r="X12">
        <v>27</v>
      </c>
      <c r="Y12">
        <v>31</v>
      </c>
      <c r="Z12">
        <v>24</v>
      </c>
      <c r="AA12">
        <v>32</v>
      </c>
      <c r="AB12">
        <v>40</v>
      </c>
      <c r="AC12">
        <v>42</v>
      </c>
      <c r="AD12">
        <v>24</v>
      </c>
      <c r="AE12">
        <v>25</v>
      </c>
      <c r="AF12">
        <v>30</v>
      </c>
      <c r="AG12">
        <v>32</v>
      </c>
      <c r="AH12">
        <v>32</v>
      </c>
      <c r="AI12">
        <v>33</v>
      </c>
      <c r="AJ12">
        <v>28</v>
      </c>
      <c r="AK12">
        <v>26</v>
      </c>
      <c r="AL12">
        <v>21</v>
      </c>
      <c r="AM12">
        <v>27</v>
      </c>
      <c r="AN12">
        <v>31</v>
      </c>
      <c r="AO12" s="2">
        <f t="shared" si="0"/>
        <v>42</v>
      </c>
      <c r="AP12" s="2">
        <f t="shared" si="1"/>
        <v>28</v>
      </c>
      <c r="AQ12" s="9"/>
    </row>
    <row r="13" spans="1:43" x14ac:dyDescent="0.3">
      <c r="A13">
        <v>29</v>
      </c>
      <c r="B13">
        <v>30</v>
      </c>
      <c r="C13">
        <v>26</v>
      </c>
      <c r="D13">
        <v>25</v>
      </c>
      <c r="E13">
        <v>31</v>
      </c>
      <c r="F13">
        <v>31</v>
      </c>
      <c r="G13">
        <v>24</v>
      </c>
      <c r="H13">
        <v>27</v>
      </c>
      <c r="I13">
        <v>31</v>
      </c>
      <c r="J13">
        <v>18</v>
      </c>
      <c r="K13">
        <v>35</v>
      </c>
      <c r="L13">
        <v>23</v>
      </c>
      <c r="M13">
        <v>31</v>
      </c>
      <c r="N13">
        <v>31</v>
      </c>
      <c r="O13">
        <v>34</v>
      </c>
      <c r="P13">
        <v>25</v>
      </c>
      <c r="Q13">
        <v>33</v>
      </c>
      <c r="R13">
        <v>29</v>
      </c>
      <c r="S13">
        <v>35</v>
      </c>
      <c r="T13">
        <v>40</v>
      </c>
      <c r="U13">
        <v>28</v>
      </c>
      <c r="V13">
        <v>28</v>
      </c>
      <c r="W13">
        <v>32</v>
      </c>
      <c r="X13">
        <v>33</v>
      </c>
      <c r="Y13">
        <v>29</v>
      </c>
      <c r="Z13">
        <v>30</v>
      </c>
      <c r="AA13">
        <v>49</v>
      </c>
      <c r="AB13">
        <v>27</v>
      </c>
      <c r="AC13">
        <v>31</v>
      </c>
      <c r="AD13">
        <v>33</v>
      </c>
      <c r="AE13">
        <v>27</v>
      </c>
      <c r="AF13">
        <v>42</v>
      </c>
      <c r="AG13">
        <v>19</v>
      </c>
      <c r="AH13">
        <v>36</v>
      </c>
      <c r="AI13">
        <v>30</v>
      </c>
      <c r="AJ13">
        <v>27</v>
      </c>
      <c r="AK13">
        <v>38</v>
      </c>
      <c r="AL13">
        <v>30</v>
      </c>
      <c r="AM13">
        <v>29</v>
      </c>
      <c r="AN13">
        <v>16</v>
      </c>
      <c r="AO13" s="2">
        <f t="shared" si="0"/>
        <v>49</v>
      </c>
      <c r="AP13" s="2">
        <f t="shared" si="1"/>
        <v>26</v>
      </c>
      <c r="AQ13" s="9"/>
    </row>
    <row r="14" spans="1:43" x14ac:dyDescent="0.3">
      <c r="A14">
        <v>28</v>
      </c>
      <c r="B14">
        <v>23</v>
      </c>
      <c r="C14">
        <v>23</v>
      </c>
      <c r="D14">
        <v>26</v>
      </c>
      <c r="E14">
        <v>21</v>
      </c>
      <c r="F14">
        <v>31</v>
      </c>
      <c r="G14">
        <v>28</v>
      </c>
      <c r="H14">
        <v>31</v>
      </c>
      <c r="I14">
        <v>23</v>
      </c>
      <c r="J14">
        <v>31</v>
      </c>
      <c r="K14">
        <v>23</v>
      </c>
      <c r="L14">
        <v>21</v>
      </c>
      <c r="M14">
        <v>39</v>
      </c>
      <c r="N14">
        <v>28</v>
      </c>
      <c r="O14">
        <v>30</v>
      </c>
      <c r="P14">
        <v>28</v>
      </c>
      <c r="Q14">
        <v>28</v>
      </c>
      <c r="R14">
        <v>27</v>
      </c>
      <c r="S14">
        <v>40</v>
      </c>
      <c r="T14">
        <v>31</v>
      </c>
      <c r="U14">
        <v>27</v>
      </c>
      <c r="V14">
        <v>37</v>
      </c>
      <c r="W14">
        <v>28</v>
      </c>
      <c r="X14">
        <v>31</v>
      </c>
      <c r="Y14">
        <v>24</v>
      </c>
      <c r="Z14">
        <v>35</v>
      </c>
      <c r="AA14">
        <v>42</v>
      </c>
      <c r="AB14">
        <v>38</v>
      </c>
      <c r="AC14">
        <v>27</v>
      </c>
      <c r="AD14">
        <v>31</v>
      </c>
      <c r="AE14">
        <v>26</v>
      </c>
      <c r="AF14">
        <v>35</v>
      </c>
      <c r="AG14">
        <v>32</v>
      </c>
      <c r="AH14">
        <v>33</v>
      </c>
      <c r="AI14">
        <v>33</v>
      </c>
      <c r="AJ14">
        <v>32</v>
      </c>
      <c r="AK14">
        <v>23</v>
      </c>
      <c r="AL14">
        <v>25</v>
      </c>
      <c r="AM14">
        <v>26</v>
      </c>
      <c r="AN14">
        <v>34</v>
      </c>
      <c r="AO14" s="2">
        <f t="shared" si="0"/>
        <v>42</v>
      </c>
      <c r="AP14" s="2">
        <f t="shared" si="1"/>
        <v>26</v>
      </c>
      <c r="AQ14" s="9"/>
    </row>
    <row r="15" spans="1:43" x14ac:dyDescent="0.3">
      <c r="A15">
        <v>30</v>
      </c>
      <c r="B15">
        <v>29</v>
      </c>
      <c r="C15">
        <v>26</v>
      </c>
      <c r="D15">
        <v>32</v>
      </c>
      <c r="E15">
        <v>22</v>
      </c>
      <c r="F15">
        <v>34</v>
      </c>
      <c r="G15">
        <v>24</v>
      </c>
      <c r="H15">
        <v>29</v>
      </c>
      <c r="I15">
        <v>25</v>
      </c>
      <c r="J15">
        <v>25</v>
      </c>
      <c r="K15">
        <v>31</v>
      </c>
      <c r="L15">
        <v>23</v>
      </c>
      <c r="M15">
        <v>31</v>
      </c>
      <c r="N15">
        <v>32</v>
      </c>
      <c r="O15">
        <v>35</v>
      </c>
      <c r="P15">
        <v>20</v>
      </c>
      <c r="Q15">
        <v>43</v>
      </c>
      <c r="R15">
        <v>29</v>
      </c>
      <c r="S15">
        <v>26</v>
      </c>
      <c r="T15">
        <v>26</v>
      </c>
      <c r="U15">
        <v>34</v>
      </c>
      <c r="V15">
        <v>37</v>
      </c>
      <c r="W15">
        <v>30</v>
      </c>
      <c r="X15">
        <v>34</v>
      </c>
      <c r="Y15">
        <v>38</v>
      </c>
      <c r="Z15">
        <v>31</v>
      </c>
      <c r="AA15">
        <v>33</v>
      </c>
      <c r="AB15">
        <v>34</v>
      </c>
      <c r="AC15">
        <v>32</v>
      </c>
      <c r="AD15">
        <v>31</v>
      </c>
      <c r="AE15">
        <v>27</v>
      </c>
      <c r="AF15">
        <v>32</v>
      </c>
      <c r="AG15">
        <v>24</v>
      </c>
      <c r="AH15">
        <v>26</v>
      </c>
      <c r="AI15">
        <v>39</v>
      </c>
      <c r="AJ15">
        <v>37</v>
      </c>
      <c r="AK15">
        <v>22</v>
      </c>
      <c r="AL15">
        <v>23</v>
      </c>
      <c r="AM15">
        <v>21</v>
      </c>
      <c r="AN15">
        <v>23</v>
      </c>
      <c r="AO15" s="2">
        <f t="shared" si="0"/>
        <v>43</v>
      </c>
      <c r="AP15" s="2">
        <f t="shared" si="1"/>
        <v>16</v>
      </c>
      <c r="AQ15" s="9"/>
    </row>
    <row r="16" spans="1:43" x14ac:dyDescent="0.3">
      <c r="A16">
        <v>36</v>
      </c>
      <c r="B16">
        <v>29</v>
      </c>
      <c r="C16">
        <v>19</v>
      </c>
      <c r="D16">
        <v>31</v>
      </c>
      <c r="E16">
        <v>23</v>
      </c>
      <c r="F16">
        <v>22</v>
      </c>
      <c r="G16">
        <v>30</v>
      </c>
      <c r="H16">
        <v>33</v>
      </c>
      <c r="I16">
        <v>23</v>
      </c>
      <c r="J16">
        <v>26</v>
      </c>
      <c r="K16">
        <v>27</v>
      </c>
      <c r="L16">
        <v>20</v>
      </c>
      <c r="M16">
        <v>27</v>
      </c>
      <c r="N16">
        <v>30</v>
      </c>
      <c r="O16">
        <v>38</v>
      </c>
      <c r="P16">
        <v>31</v>
      </c>
      <c r="Q16">
        <v>39</v>
      </c>
      <c r="R16">
        <v>33</v>
      </c>
      <c r="S16">
        <v>27</v>
      </c>
      <c r="T16">
        <v>34</v>
      </c>
      <c r="U16">
        <v>34</v>
      </c>
      <c r="V16">
        <v>29</v>
      </c>
      <c r="W16">
        <v>31</v>
      </c>
      <c r="X16">
        <v>43</v>
      </c>
      <c r="Y16">
        <v>30</v>
      </c>
      <c r="Z16">
        <v>31</v>
      </c>
      <c r="AA16">
        <v>25</v>
      </c>
      <c r="AB16">
        <v>40</v>
      </c>
      <c r="AC16">
        <v>37</v>
      </c>
      <c r="AD16">
        <v>32</v>
      </c>
      <c r="AE16">
        <v>43</v>
      </c>
      <c r="AF16">
        <v>24</v>
      </c>
      <c r="AG16">
        <v>29</v>
      </c>
      <c r="AH16">
        <v>38</v>
      </c>
      <c r="AI16">
        <v>26</v>
      </c>
      <c r="AJ16">
        <v>26</v>
      </c>
      <c r="AK16">
        <v>32</v>
      </c>
      <c r="AL16">
        <v>25</v>
      </c>
      <c r="AM16">
        <v>17</v>
      </c>
      <c r="AN16">
        <v>17</v>
      </c>
      <c r="AO16" s="2">
        <f t="shared" si="0"/>
        <v>43</v>
      </c>
      <c r="AP16" s="2">
        <f t="shared" si="1"/>
        <v>23</v>
      </c>
      <c r="AQ16" s="9"/>
    </row>
    <row r="17" spans="1:43" x14ac:dyDescent="0.3">
      <c r="A17">
        <v>28</v>
      </c>
      <c r="B17">
        <v>28</v>
      </c>
      <c r="C17">
        <v>31</v>
      </c>
      <c r="D17">
        <v>19</v>
      </c>
      <c r="E17">
        <v>17</v>
      </c>
      <c r="F17">
        <v>26</v>
      </c>
      <c r="G17">
        <v>31</v>
      </c>
      <c r="H17">
        <v>26</v>
      </c>
      <c r="I17">
        <v>42</v>
      </c>
      <c r="J17">
        <v>23</v>
      </c>
      <c r="K17">
        <v>34</v>
      </c>
      <c r="L17">
        <v>22</v>
      </c>
      <c r="M17">
        <v>19</v>
      </c>
      <c r="N17">
        <v>29</v>
      </c>
      <c r="O17">
        <v>31</v>
      </c>
      <c r="P17">
        <v>26</v>
      </c>
      <c r="Q17">
        <v>35</v>
      </c>
      <c r="R17">
        <v>38</v>
      </c>
      <c r="S17">
        <v>39</v>
      </c>
      <c r="T17">
        <v>31</v>
      </c>
      <c r="U17">
        <v>23</v>
      </c>
      <c r="V17">
        <v>34</v>
      </c>
      <c r="W17">
        <v>32</v>
      </c>
      <c r="X17">
        <v>30</v>
      </c>
      <c r="Y17">
        <v>31</v>
      </c>
      <c r="Z17">
        <v>37</v>
      </c>
      <c r="AA17">
        <v>26</v>
      </c>
      <c r="AB17">
        <v>34</v>
      </c>
      <c r="AC17">
        <v>30</v>
      </c>
      <c r="AD17">
        <v>31</v>
      </c>
      <c r="AE17">
        <v>32</v>
      </c>
      <c r="AF17">
        <v>31</v>
      </c>
      <c r="AG17">
        <v>35</v>
      </c>
      <c r="AH17">
        <v>36</v>
      </c>
      <c r="AI17">
        <v>34</v>
      </c>
      <c r="AJ17">
        <v>23</v>
      </c>
      <c r="AK17">
        <v>22</v>
      </c>
      <c r="AL17">
        <v>21</v>
      </c>
      <c r="AM17">
        <v>26</v>
      </c>
      <c r="AN17">
        <v>31</v>
      </c>
      <c r="AO17" s="2">
        <f t="shared" si="0"/>
        <v>42</v>
      </c>
      <c r="AP17" s="2">
        <f t="shared" si="1"/>
        <v>8</v>
      </c>
      <c r="AQ17" s="9"/>
    </row>
    <row r="18" spans="1:43" x14ac:dyDescent="0.3">
      <c r="A18">
        <v>19</v>
      </c>
      <c r="B18">
        <v>22</v>
      </c>
      <c r="C18">
        <v>35</v>
      </c>
      <c r="D18">
        <v>28</v>
      </c>
      <c r="E18">
        <v>28</v>
      </c>
      <c r="F18">
        <v>22</v>
      </c>
      <c r="G18">
        <v>32</v>
      </c>
      <c r="H18">
        <v>24</v>
      </c>
      <c r="I18">
        <v>27</v>
      </c>
      <c r="J18">
        <v>25</v>
      </c>
      <c r="K18">
        <v>30</v>
      </c>
      <c r="L18">
        <v>17</v>
      </c>
      <c r="M18">
        <v>37</v>
      </c>
      <c r="N18">
        <v>27</v>
      </c>
      <c r="O18">
        <v>33</v>
      </c>
      <c r="P18">
        <v>27</v>
      </c>
      <c r="Q18">
        <v>33</v>
      </c>
      <c r="R18">
        <v>28</v>
      </c>
      <c r="S18">
        <v>34</v>
      </c>
      <c r="T18">
        <v>40</v>
      </c>
      <c r="U18">
        <v>37</v>
      </c>
      <c r="V18">
        <v>33</v>
      </c>
      <c r="W18">
        <v>30</v>
      </c>
      <c r="X18">
        <v>24</v>
      </c>
      <c r="Y18">
        <v>29</v>
      </c>
      <c r="Z18">
        <v>26</v>
      </c>
      <c r="AA18">
        <v>26</v>
      </c>
      <c r="AB18">
        <v>46</v>
      </c>
      <c r="AC18">
        <v>26</v>
      </c>
      <c r="AD18">
        <v>36</v>
      </c>
      <c r="AE18">
        <v>37</v>
      </c>
      <c r="AF18">
        <v>33</v>
      </c>
      <c r="AG18">
        <v>20</v>
      </c>
      <c r="AH18">
        <v>24</v>
      </c>
      <c r="AI18">
        <v>23</v>
      </c>
      <c r="AJ18">
        <v>27</v>
      </c>
      <c r="AK18">
        <v>35</v>
      </c>
      <c r="AL18">
        <v>25</v>
      </c>
      <c r="AM18">
        <v>23</v>
      </c>
      <c r="AN18">
        <v>30</v>
      </c>
      <c r="AO18" s="2">
        <f t="shared" si="0"/>
        <v>46</v>
      </c>
      <c r="AP18" s="2">
        <f t="shared" si="1"/>
        <v>27</v>
      </c>
      <c r="AQ18" s="9"/>
    </row>
    <row r="19" spans="1:43" x14ac:dyDescent="0.3">
      <c r="A19">
        <v>26</v>
      </c>
      <c r="B19">
        <v>24</v>
      </c>
      <c r="C19">
        <v>28</v>
      </c>
      <c r="D19">
        <v>32</v>
      </c>
      <c r="E19">
        <v>25</v>
      </c>
      <c r="F19">
        <v>26</v>
      </c>
      <c r="G19">
        <v>29</v>
      </c>
      <c r="H19">
        <v>27</v>
      </c>
      <c r="I19">
        <v>21</v>
      </c>
      <c r="J19">
        <v>30</v>
      </c>
      <c r="K19">
        <v>22</v>
      </c>
      <c r="L19">
        <v>24</v>
      </c>
      <c r="M19">
        <v>21</v>
      </c>
      <c r="N19">
        <v>27</v>
      </c>
      <c r="O19">
        <v>32</v>
      </c>
      <c r="P19">
        <v>23</v>
      </c>
      <c r="Q19">
        <v>29</v>
      </c>
      <c r="R19">
        <v>49</v>
      </c>
      <c r="S19">
        <v>25</v>
      </c>
      <c r="T19">
        <v>27</v>
      </c>
      <c r="U19">
        <v>35</v>
      </c>
      <c r="V19">
        <v>37</v>
      </c>
      <c r="W19">
        <v>26</v>
      </c>
      <c r="X19">
        <v>31</v>
      </c>
      <c r="Y19">
        <v>42</v>
      </c>
      <c r="Z19">
        <v>34</v>
      </c>
      <c r="AA19">
        <v>33</v>
      </c>
      <c r="AB19">
        <v>32</v>
      </c>
      <c r="AC19">
        <v>21</v>
      </c>
      <c r="AD19">
        <v>31</v>
      </c>
      <c r="AE19">
        <v>43</v>
      </c>
      <c r="AF19">
        <v>34</v>
      </c>
      <c r="AG19">
        <v>31</v>
      </c>
      <c r="AH19">
        <v>33</v>
      </c>
      <c r="AI19">
        <v>33</v>
      </c>
      <c r="AJ19">
        <v>30</v>
      </c>
      <c r="AK19">
        <v>24</v>
      </c>
      <c r="AL19">
        <v>28</v>
      </c>
      <c r="AM19">
        <v>21</v>
      </c>
      <c r="AN19">
        <v>25</v>
      </c>
      <c r="AO19" s="2">
        <f t="shared" si="0"/>
        <v>49</v>
      </c>
      <c r="AP19" s="2">
        <f t="shared" si="1"/>
        <v>17</v>
      </c>
      <c r="AQ19" s="9"/>
    </row>
    <row r="20" spans="1:43" x14ac:dyDescent="0.3">
      <c r="A20">
        <v>24</v>
      </c>
      <c r="B20">
        <v>29</v>
      </c>
      <c r="C20">
        <v>31</v>
      </c>
      <c r="D20">
        <v>23</v>
      </c>
      <c r="E20">
        <v>28</v>
      </c>
      <c r="F20">
        <v>29</v>
      </c>
      <c r="G20">
        <v>20</v>
      </c>
      <c r="H20">
        <v>27</v>
      </c>
      <c r="I20">
        <v>26</v>
      </c>
      <c r="J20">
        <v>27</v>
      </c>
      <c r="K20">
        <v>23</v>
      </c>
      <c r="L20">
        <v>30</v>
      </c>
      <c r="M20">
        <v>26</v>
      </c>
      <c r="N20">
        <v>29</v>
      </c>
      <c r="O20">
        <v>21</v>
      </c>
      <c r="P20">
        <v>33</v>
      </c>
      <c r="Q20">
        <v>37</v>
      </c>
      <c r="R20">
        <v>33</v>
      </c>
      <c r="S20">
        <v>38</v>
      </c>
      <c r="T20">
        <v>42</v>
      </c>
      <c r="U20">
        <v>31</v>
      </c>
      <c r="V20">
        <v>28</v>
      </c>
      <c r="W20">
        <v>34</v>
      </c>
      <c r="X20">
        <v>30</v>
      </c>
      <c r="Y20">
        <v>34</v>
      </c>
      <c r="Z20">
        <v>26</v>
      </c>
      <c r="AA20">
        <v>31</v>
      </c>
      <c r="AB20">
        <v>43</v>
      </c>
      <c r="AC20">
        <v>36</v>
      </c>
      <c r="AD20">
        <v>25</v>
      </c>
      <c r="AE20">
        <v>40</v>
      </c>
      <c r="AF20">
        <v>26</v>
      </c>
      <c r="AG20">
        <v>28</v>
      </c>
      <c r="AH20">
        <v>27</v>
      </c>
      <c r="AI20">
        <v>35</v>
      </c>
      <c r="AJ20">
        <v>24</v>
      </c>
      <c r="AK20">
        <v>26</v>
      </c>
      <c r="AL20">
        <v>25</v>
      </c>
      <c r="AM20">
        <v>30</v>
      </c>
      <c r="AN20">
        <v>26</v>
      </c>
      <c r="AO20" s="2">
        <f t="shared" si="0"/>
        <v>43</v>
      </c>
      <c r="AP20" s="2">
        <f t="shared" si="1"/>
        <v>27</v>
      </c>
      <c r="AQ20" s="9"/>
    </row>
    <row r="21" spans="1:43" x14ac:dyDescent="0.3">
      <c r="A21">
        <v>19</v>
      </c>
      <c r="B21">
        <v>33</v>
      </c>
      <c r="C21">
        <v>22</v>
      </c>
      <c r="D21">
        <v>25</v>
      </c>
      <c r="E21">
        <v>29</v>
      </c>
      <c r="F21">
        <v>35</v>
      </c>
      <c r="G21">
        <v>24</v>
      </c>
      <c r="H21">
        <v>30</v>
      </c>
      <c r="I21">
        <v>27</v>
      </c>
      <c r="J21">
        <v>26</v>
      </c>
      <c r="K21">
        <v>23</v>
      </c>
      <c r="L21">
        <v>31</v>
      </c>
      <c r="M21">
        <v>26</v>
      </c>
      <c r="N21">
        <v>30</v>
      </c>
      <c r="O21">
        <v>37</v>
      </c>
      <c r="P21">
        <v>26</v>
      </c>
      <c r="Q21">
        <v>38</v>
      </c>
      <c r="R21">
        <v>34</v>
      </c>
      <c r="S21">
        <v>35</v>
      </c>
      <c r="T21">
        <v>36</v>
      </c>
      <c r="U21">
        <v>35</v>
      </c>
      <c r="V21">
        <v>31</v>
      </c>
      <c r="W21">
        <v>29</v>
      </c>
      <c r="X21">
        <v>24</v>
      </c>
      <c r="Y21">
        <v>35</v>
      </c>
      <c r="Z21">
        <v>34</v>
      </c>
      <c r="AA21">
        <v>27</v>
      </c>
      <c r="AB21">
        <v>30</v>
      </c>
      <c r="AC21">
        <v>33</v>
      </c>
      <c r="AD21">
        <v>37</v>
      </c>
      <c r="AE21">
        <v>36</v>
      </c>
      <c r="AF21">
        <v>39</v>
      </c>
      <c r="AG21">
        <v>24</v>
      </c>
      <c r="AH21">
        <v>20</v>
      </c>
      <c r="AI21">
        <v>26</v>
      </c>
      <c r="AJ21">
        <v>28</v>
      </c>
      <c r="AK21">
        <v>30</v>
      </c>
      <c r="AL21">
        <v>35</v>
      </c>
      <c r="AM21">
        <v>31</v>
      </c>
      <c r="AN21">
        <v>25</v>
      </c>
      <c r="AO21" s="2">
        <f t="shared" si="0"/>
        <v>39</v>
      </c>
      <c r="AP21" s="2">
        <f t="shared" si="1"/>
        <v>31</v>
      </c>
      <c r="AQ21" s="9"/>
    </row>
    <row r="22" spans="1:43" x14ac:dyDescent="0.3">
      <c r="A22">
        <v>23</v>
      </c>
      <c r="B22">
        <v>29</v>
      </c>
      <c r="C22">
        <v>28</v>
      </c>
      <c r="D22">
        <v>34</v>
      </c>
      <c r="E22">
        <v>27</v>
      </c>
      <c r="F22">
        <v>22</v>
      </c>
      <c r="G22">
        <v>32</v>
      </c>
      <c r="H22">
        <v>19</v>
      </c>
      <c r="I22">
        <v>31</v>
      </c>
      <c r="J22">
        <v>30</v>
      </c>
      <c r="K22">
        <v>29</v>
      </c>
      <c r="L22">
        <v>24</v>
      </c>
      <c r="M22">
        <v>21</v>
      </c>
      <c r="N22">
        <v>31</v>
      </c>
      <c r="O22">
        <v>29</v>
      </c>
      <c r="P22">
        <v>28</v>
      </c>
      <c r="Q22">
        <v>37</v>
      </c>
      <c r="R22">
        <v>42</v>
      </c>
      <c r="S22">
        <v>25</v>
      </c>
      <c r="T22">
        <v>33</v>
      </c>
      <c r="U22">
        <v>25</v>
      </c>
      <c r="V22">
        <v>36</v>
      </c>
      <c r="W22">
        <v>29</v>
      </c>
      <c r="X22">
        <v>33</v>
      </c>
      <c r="Y22">
        <v>30</v>
      </c>
      <c r="Z22">
        <v>32</v>
      </c>
      <c r="AA22">
        <v>28</v>
      </c>
      <c r="AB22">
        <v>42</v>
      </c>
      <c r="AC22">
        <v>28</v>
      </c>
      <c r="AD22">
        <v>25</v>
      </c>
      <c r="AE22">
        <v>33</v>
      </c>
      <c r="AF22">
        <v>27</v>
      </c>
      <c r="AG22">
        <v>38</v>
      </c>
      <c r="AH22">
        <v>40</v>
      </c>
      <c r="AI22">
        <v>35</v>
      </c>
      <c r="AJ22">
        <v>29</v>
      </c>
      <c r="AK22">
        <v>20</v>
      </c>
      <c r="AL22">
        <v>30</v>
      </c>
      <c r="AM22">
        <v>23</v>
      </c>
      <c r="AN22">
        <v>21</v>
      </c>
      <c r="AO22" s="2">
        <f t="shared" si="0"/>
        <v>42</v>
      </c>
      <c r="AP22" s="2">
        <f t="shared" si="1"/>
        <v>17</v>
      </c>
      <c r="AQ22" s="9"/>
    </row>
    <row r="23" spans="1:43" x14ac:dyDescent="0.3">
      <c r="A23">
        <v>29</v>
      </c>
      <c r="B23">
        <v>29</v>
      </c>
      <c r="C23">
        <v>34</v>
      </c>
      <c r="D23">
        <v>21</v>
      </c>
      <c r="E23">
        <v>28</v>
      </c>
      <c r="F23">
        <v>34</v>
      </c>
      <c r="G23">
        <v>22</v>
      </c>
      <c r="H23">
        <v>30</v>
      </c>
      <c r="I23">
        <v>26</v>
      </c>
      <c r="J23">
        <v>30</v>
      </c>
      <c r="K23">
        <v>30</v>
      </c>
      <c r="L23">
        <v>23</v>
      </c>
      <c r="M23">
        <v>31</v>
      </c>
      <c r="N23">
        <v>25</v>
      </c>
      <c r="O23">
        <v>21</v>
      </c>
      <c r="P23">
        <v>39</v>
      </c>
      <c r="Q23">
        <v>35</v>
      </c>
      <c r="R23">
        <v>38</v>
      </c>
      <c r="S23">
        <v>32</v>
      </c>
      <c r="T23">
        <v>27</v>
      </c>
      <c r="U23">
        <v>38</v>
      </c>
      <c r="V23">
        <v>37</v>
      </c>
      <c r="W23">
        <v>24</v>
      </c>
      <c r="X23">
        <v>33</v>
      </c>
      <c r="Y23">
        <v>30</v>
      </c>
      <c r="Z23">
        <v>41</v>
      </c>
      <c r="AA23">
        <v>33</v>
      </c>
      <c r="AB23">
        <v>29</v>
      </c>
      <c r="AC23">
        <v>35</v>
      </c>
      <c r="AD23">
        <v>32</v>
      </c>
      <c r="AE23">
        <v>29</v>
      </c>
      <c r="AF23">
        <v>35</v>
      </c>
      <c r="AG23">
        <v>28</v>
      </c>
      <c r="AH23">
        <v>24</v>
      </c>
      <c r="AI23">
        <v>36</v>
      </c>
      <c r="AJ23">
        <v>29</v>
      </c>
      <c r="AK23">
        <v>23</v>
      </c>
      <c r="AL23">
        <v>27</v>
      </c>
      <c r="AM23">
        <v>23</v>
      </c>
      <c r="AN23">
        <v>23</v>
      </c>
      <c r="AO23" s="2">
        <f t="shared" si="0"/>
        <v>41</v>
      </c>
      <c r="AP23" s="2">
        <f t="shared" si="1"/>
        <v>25</v>
      </c>
      <c r="AQ23" s="9"/>
    </row>
    <row r="24" spans="1:43" x14ac:dyDescent="0.3">
      <c r="A24">
        <v>26</v>
      </c>
      <c r="B24">
        <v>34</v>
      </c>
      <c r="C24">
        <v>22</v>
      </c>
      <c r="D24">
        <v>24</v>
      </c>
      <c r="E24">
        <v>23</v>
      </c>
      <c r="F24">
        <v>32</v>
      </c>
      <c r="G24">
        <v>32</v>
      </c>
      <c r="H24">
        <v>27</v>
      </c>
      <c r="I24">
        <v>21</v>
      </c>
      <c r="J24">
        <v>31</v>
      </c>
      <c r="K24">
        <v>27</v>
      </c>
      <c r="L24">
        <v>28</v>
      </c>
      <c r="M24">
        <v>24</v>
      </c>
      <c r="N24">
        <v>29</v>
      </c>
      <c r="O24">
        <v>30</v>
      </c>
      <c r="P24">
        <v>32</v>
      </c>
      <c r="Q24">
        <v>38</v>
      </c>
      <c r="R24">
        <v>31</v>
      </c>
      <c r="S24">
        <v>33</v>
      </c>
      <c r="T24">
        <v>25</v>
      </c>
      <c r="U24">
        <v>36</v>
      </c>
      <c r="V24">
        <v>37</v>
      </c>
      <c r="W24">
        <v>31</v>
      </c>
      <c r="X24">
        <v>30</v>
      </c>
      <c r="Y24">
        <v>23</v>
      </c>
      <c r="Z24">
        <v>25</v>
      </c>
      <c r="AA24">
        <v>33</v>
      </c>
      <c r="AB24">
        <v>40</v>
      </c>
      <c r="AC24">
        <v>30</v>
      </c>
      <c r="AD24">
        <v>41</v>
      </c>
      <c r="AE24">
        <v>24</v>
      </c>
      <c r="AF24">
        <v>32</v>
      </c>
      <c r="AG24">
        <v>32</v>
      </c>
      <c r="AH24">
        <v>29</v>
      </c>
      <c r="AI24">
        <v>27</v>
      </c>
      <c r="AJ24">
        <v>20</v>
      </c>
      <c r="AK24">
        <v>27</v>
      </c>
      <c r="AL24">
        <v>29</v>
      </c>
      <c r="AM24">
        <v>32</v>
      </c>
      <c r="AN24">
        <v>27</v>
      </c>
      <c r="AO24" s="2">
        <f t="shared" si="0"/>
        <v>41</v>
      </c>
      <c r="AP24" s="2">
        <f t="shared" si="1"/>
        <v>29</v>
      </c>
      <c r="AQ24" s="9"/>
    </row>
    <row r="25" spans="1:43" x14ac:dyDescent="0.3">
      <c r="A25">
        <v>30</v>
      </c>
      <c r="B25">
        <v>25</v>
      </c>
      <c r="C25">
        <v>23</v>
      </c>
      <c r="D25">
        <v>38</v>
      </c>
      <c r="E25">
        <v>30</v>
      </c>
      <c r="F25">
        <v>26</v>
      </c>
      <c r="G25">
        <v>22</v>
      </c>
      <c r="H25">
        <v>31</v>
      </c>
      <c r="I25">
        <v>30</v>
      </c>
      <c r="J25">
        <v>27</v>
      </c>
      <c r="K25">
        <v>23</v>
      </c>
      <c r="L25">
        <v>32</v>
      </c>
      <c r="M25">
        <v>24</v>
      </c>
      <c r="N25">
        <v>28</v>
      </c>
      <c r="O25">
        <v>29</v>
      </c>
      <c r="P25">
        <v>28</v>
      </c>
      <c r="Q25">
        <v>32</v>
      </c>
      <c r="R25">
        <v>30</v>
      </c>
      <c r="S25">
        <v>56</v>
      </c>
      <c r="T25">
        <v>24</v>
      </c>
      <c r="U25">
        <v>32</v>
      </c>
      <c r="V25">
        <v>29</v>
      </c>
      <c r="W25">
        <v>38</v>
      </c>
      <c r="X25">
        <v>31</v>
      </c>
      <c r="Y25">
        <v>33</v>
      </c>
      <c r="Z25">
        <v>40</v>
      </c>
      <c r="AA25">
        <v>22</v>
      </c>
      <c r="AB25">
        <v>32</v>
      </c>
      <c r="AC25">
        <v>38</v>
      </c>
      <c r="AD25">
        <v>33</v>
      </c>
      <c r="AE25">
        <v>29</v>
      </c>
      <c r="AF25">
        <v>20</v>
      </c>
      <c r="AG25">
        <v>35</v>
      </c>
      <c r="AH25">
        <v>35</v>
      </c>
      <c r="AI25">
        <v>30</v>
      </c>
      <c r="AJ25">
        <v>29</v>
      </c>
      <c r="AK25">
        <v>25</v>
      </c>
      <c r="AL25">
        <v>28</v>
      </c>
      <c r="AM25">
        <v>28</v>
      </c>
      <c r="AN25">
        <v>26</v>
      </c>
      <c r="AO25" s="2">
        <f t="shared" si="0"/>
        <v>56</v>
      </c>
      <c r="AP25" s="2">
        <f t="shared" si="1"/>
        <v>18</v>
      </c>
      <c r="AQ25" s="9"/>
    </row>
    <row r="26" spans="1:43" x14ac:dyDescent="0.3">
      <c r="A26">
        <v>28</v>
      </c>
      <c r="B26">
        <v>32</v>
      </c>
      <c r="C26">
        <v>18</v>
      </c>
      <c r="D26">
        <v>28</v>
      </c>
      <c r="E26">
        <v>28</v>
      </c>
      <c r="F26">
        <v>23</v>
      </c>
      <c r="G26">
        <v>36</v>
      </c>
      <c r="H26">
        <v>28</v>
      </c>
      <c r="I26">
        <v>21</v>
      </c>
      <c r="J26">
        <v>34</v>
      </c>
      <c r="K26">
        <v>26</v>
      </c>
      <c r="L26">
        <v>19</v>
      </c>
      <c r="M26">
        <v>31</v>
      </c>
      <c r="N26">
        <v>31</v>
      </c>
      <c r="O26">
        <v>31</v>
      </c>
      <c r="P26">
        <v>27</v>
      </c>
      <c r="Q26">
        <v>32</v>
      </c>
      <c r="R26">
        <v>35</v>
      </c>
      <c r="S26">
        <v>30</v>
      </c>
      <c r="T26">
        <v>40</v>
      </c>
      <c r="U26">
        <v>38</v>
      </c>
      <c r="V26">
        <v>31</v>
      </c>
      <c r="W26">
        <v>38</v>
      </c>
      <c r="X26">
        <v>30</v>
      </c>
      <c r="Y26">
        <v>29</v>
      </c>
      <c r="Z26">
        <v>29</v>
      </c>
      <c r="AA26">
        <v>27</v>
      </c>
      <c r="AB26">
        <v>33</v>
      </c>
      <c r="AC26">
        <v>37</v>
      </c>
      <c r="AD26">
        <v>35</v>
      </c>
      <c r="AE26">
        <v>33</v>
      </c>
      <c r="AF26">
        <v>25</v>
      </c>
      <c r="AG26">
        <v>29</v>
      </c>
      <c r="AH26">
        <v>25</v>
      </c>
      <c r="AI26">
        <v>32</v>
      </c>
      <c r="AJ26">
        <v>31</v>
      </c>
      <c r="AK26">
        <v>21</v>
      </c>
      <c r="AL26">
        <v>31</v>
      </c>
      <c r="AM26">
        <v>30</v>
      </c>
      <c r="AN26">
        <v>30</v>
      </c>
      <c r="AO26" s="2">
        <f t="shared" si="0"/>
        <v>40</v>
      </c>
      <c r="AP26" s="2">
        <f t="shared" si="1"/>
        <v>19</v>
      </c>
      <c r="AQ26" s="9"/>
    </row>
    <row r="27" spans="1:43" x14ac:dyDescent="0.3">
      <c r="A27">
        <v>35</v>
      </c>
      <c r="B27">
        <v>31</v>
      </c>
      <c r="C27">
        <v>20</v>
      </c>
      <c r="D27">
        <v>23</v>
      </c>
      <c r="E27">
        <v>31</v>
      </c>
      <c r="F27">
        <v>24</v>
      </c>
      <c r="G27">
        <v>25</v>
      </c>
      <c r="H27">
        <v>33</v>
      </c>
      <c r="I27">
        <v>27</v>
      </c>
      <c r="J27">
        <v>25</v>
      </c>
      <c r="K27">
        <v>27</v>
      </c>
      <c r="L27">
        <v>39</v>
      </c>
      <c r="M27">
        <v>24</v>
      </c>
      <c r="N27">
        <v>28</v>
      </c>
      <c r="O27">
        <v>24</v>
      </c>
      <c r="P27">
        <v>28</v>
      </c>
      <c r="Q27">
        <v>28</v>
      </c>
      <c r="R27">
        <v>38</v>
      </c>
      <c r="S27">
        <v>26</v>
      </c>
      <c r="T27">
        <v>29</v>
      </c>
      <c r="U27">
        <v>38</v>
      </c>
      <c r="V27">
        <v>35</v>
      </c>
      <c r="W27">
        <v>26</v>
      </c>
      <c r="X27">
        <v>35</v>
      </c>
      <c r="Y27">
        <v>22</v>
      </c>
      <c r="Z27">
        <v>35</v>
      </c>
      <c r="AA27">
        <v>33</v>
      </c>
      <c r="AB27">
        <v>37</v>
      </c>
      <c r="AC27">
        <v>30</v>
      </c>
      <c r="AD27">
        <v>35</v>
      </c>
      <c r="AE27">
        <v>30</v>
      </c>
      <c r="AF27">
        <v>30</v>
      </c>
      <c r="AG27">
        <v>39</v>
      </c>
      <c r="AH27">
        <v>28</v>
      </c>
      <c r="AI27">
        <v>24</v>
      </c>
      <c r="AJ27">
        <v>30</v>
      </c>
      <c r="AK27">
        <v>30</v>
      </c>
      <c r="AL27">
        <v>20</v>
      </c>
      <c r="AM27">
        <v>27</v>
      </c>
      <c r="AN27">
        <v>35</v>
      </c>
      <c r="AO27" s="2">
        <f t="shared" si="0"/>
        <v>39</v>
      </c>
      <c r="AP27" s="2">
        <f t="shared" si="1"/>
        <v>11</v>
      </c>
      <c r="AQ27" s="9"/>
    </row>
    <row r="28" spans="1:43" ht="15" thickBot="1" x14ac:dyDescent="0.35">
      <c r="A28" s="3">
        <v>34</v>
      </c>
      <c r="B28" s="3">
        <v>21</v>
      </c>
      <c r="C28" s="3">
        <v>25</v>
      </c>
      <c r="D28" s="3">
        <v>23</v>
      </c>
      <c r="E28" s="3">
        <v>35</v>
      </c>
      <c r="F28" s="3">
        <v>21</v>
      </c>
      <c r="G28" s="3">
        <v>30</v>
      </c>
      <c r="H28" s="3">
        <v>30</v>
      </c>
      <c r="I28" s="3">
        <v>23</v>
      </c>
      <c r="J28" s="3">
        <v>25</v>
      </c>
      <c r="K28" s="3">
        <v>28</v>
      </c>
      <c r="L28" s="3">
        <v>24</v>
      </c>
      <c r="M28" s="3">
        <v>28</v>
      </c>
      <c r="N28" s="3">
        <v>24</v>
      </c>
      <c r="O28" s="3">
        <v>27</v>
      </c>
      <c r="P28" s="3">
        <v>42</v>
      </c>
      <c r="Q28" s="3">
        <v>31</v>
      </c>
      <c r="R28" s="3">
        <v>38</v>
      </c>
      <c r="S28" s="3">
        <v>29</v>
      </c>
      <c r="T28" s="3">
        <v>27</v>
      </c>
      <c r="U28" s="3">
        <v>29</v>
      </c>
      <c r="V28" s="3">
        <v>45</v>
      </c>
      <c r="W28" s="3">
        <v>25</v>
      </c>
      <c r="X28" s="3">
        <v>37</v>
      </c>
      <c r="Y28" s="3">
        <v>36</v>
      </c>
      <c r="Z28" s="3">
        <v>32</v>
      </c>
      <c r="AA28" s="3">
        <v>32</v>
      </c>
      <c r="AB28" s="3">
        <v>29</v>
      </c>
      <c r="AC28" s="3">
        <v>32</v>
      </c>
      <c r="AD28" s="3">
        <v>27</v>
      </c>
      <c r="AE28" s="3">
        <v>38</v>
      </c>
      <c r="AF28" s="3">
        <v>27</v>
      </c>
      <c r="AG28" s="3">
        <v>33</v>
      </c>
      <c r="AH28" s="3">
        <v>24</v>
      </c>
      <c r="AI28" s="3">
        <v>36</v>
      </c>
      <c r="AJ28" s="3">
        <v>30</v>
      </c>
      <c r="AK28" s="3">
        <v>30</v>
      </c>
      <c r="AL28" s="3">
        <v>31</v>
      </c>
      <c r="AM28" s="3">
        <v>25</v>
      </c>
      <c r="AN28" s="3">
        <v>23</v>
      </c>
      <c r="AO28" s="4">
        <f t="shared" si="0"/>
        <v>45</v>
      </c>
      <c r="AP28" s="4">
        <f t="shared" si="1"/>
        <v>21</v>
      </c>
      <c r="AQ28" s="10"/>
    </row>
    <row r="29" spans="1:43" ht="15" thickTop="1" x14ac:dyDescent="0.3">
      <c r="A29">
        <f>SUM(A3:A28)</f>
        <v>724</v>
      </c>
      <c r="B29">
        <f t="shared" ref="B29:AN29" si="2">SUM(B3:B28)</f>
        <v>705</v>
      </c>
      <c r="C29">
        <f t="shared" si="2"/>
        <v>686</v>
      </c>
      <c r="D29">
        <f t="shared" si="2"/>
        <v>738</v>
      </c>
      <c r="E29">
        <f t="shared" si="2"/>
        <v>705</v>
      </c>
      <c r="F29">
        <f t="shared" si="2"/>
        <v>715</v>
      </c>
      <c r="G29">
        <f t="shared" si="2"/>
        <v>728</v>
      </c>
      <c r="H29">
        <f t="shared" si="2"/>
        <v>712</v>
      </c>
      <c r="I29">
        <f t="shared" si="2"/>
        <v>686</v>
      </c>
      <c r="J29">
        <f t="shared" si="2"/>
        <v>715</v>
      </c>
      <c r="K29">
        <f t="shared" si="2"/>
        <v>728</v>
      </c>
      <c r="L29">
        <f t="shared" si="2"/>
        <v>667</v>
      </c>
      <c r="M29">
        <f t="shared" si="2"/>
        <v>691</v>
      </c>
      <c r="N29">
        <f t="shared" si="2"/>
        <v>764</v>
      </c>
      <c r="O29">
        <f t="shared" si="2"/>
        <v>771</v>
      </c>
      <c r="P29">
        <f t="shared" si="2"/>
        <v>768</v>
      </c>
      <c r="Q29">
        <f t="shared" si="2"/>
        <v>912</v>
      </c>
      <c r="R29">
        <f t="shared" si="2"/>
        <v>874</v>
      </c>
      <c r="S29">
        <f t="shared" si="2"/>
        <v>853</v>
      </c>
      <c r="T29">
        <f t="shared" si="2"/>
        <v>841</v>
      </c>
      <c r="U29">
        <f t="shared" si="2"/>
        <v>831</v>
      </c>
      <c r="V29">
        <f t="shared" si="2"/>
        <v>876</v>
      </c>
      <c r="W29">
        <f t="shared" si="2"/>
        <v>789</v>
      </c>
      <c r="X29">
        <f t="shared" si="2"/>
        <v>812</v>
      </c>
      <c r="Y29">
        <f t="shared" si="2"/>
        <v>822</v>
      </c>
      <c r="Z29">
        <f t="shared" si="2"/>
        <v>808</v>
      </c>
      <c r="AA29">
        <f t="shared" si="2"/>
        <v>842</v>
      </c>
      <c r="AB29">
        <f t="shared" si="2"/>
        <v>893</v>
      </c>
      <c r="AC29">
        <f t="shared" si="2"/>
        <v>817</v>
      </c>
      <c r="AD29">
        <f t="shared" si="2"/>
        <v>839</v>
      </c>
      <c r="AE29">
        <f t="shared" si="2"/>
        <v>817</v>
      </c>
      <c r="AF29">
        <f t="shared" si="2"/>
        <v>794</v>
      </c>
      <c r="AG29">
        <f t="shared" si="2"/>
        <v>809</v>
      </c>
      <c r="AH29">
        <f t="shared" si="2"/>
        <v>800</v>
      </c>
      <c r="AI29">
        <f t="shared" si="2"/>
        <v>795</v>
      </c>
      <c r="AJ29">
        <f t="shared" si="2"/>
        <v>739</v>
      </c>
      <c r="AK29">
        <f t="shared" si="2"/>
        <v>689</v>
      </c>
      <c r="AL29">
        <f t="shared" si="2"/>
        <v>697</v>
      </c>
      <c r="AM29">
        <f t="shared" si="2"/>
        <v>686</v>
      </c>
      <c r="AN29">
        <f t="shared" si="2"/>
        <v>646</v>
      </c>
      <c r="AO29" s="2">
        <f>MAX(A29:AN29)</f>
        <v>912</v>
      </c>
      <c r="AP29" s="2">
        <f t="shared" ref="AP29:AP32" si="3">INDEX($A$2:$AN$3,1,MATCH(AO29,A29:AN29,0))</f>
        <v>16</v>
      </c>
      <c r="AQ29" s="2"/>
    </row>
    <row r="30" spans="1:43" x14ac:dyDescent="0.3">
      <c r="A30">
        <f>A29/SUM($A$29:$AN$29)</f>
        <v>2.351871101871102E-2</v>
      </c>
      <c r="B30">
        <f t="shared" ref="B30:AM30" si="4">B29/SUM($A$29:$AN$29)</f>
        <v>2.2901507276507277E-2</v>
      </c>
      <c r="C30">
        <f t="shared" si="4"/>
        <v>2.2284303534303534E-2</v>
      </c>
      <c r="D30">
        <f t="shared" si="4"/>
        <v>2.3973492723492723E-2</v>
      </c>
      <c r="E30">
        <f t="shared" si="4"/>
        <v>2.2901507276507277E-2</v>
      </c>
      <c r="F30">
        <f t="shared" si="4"/>
        <v>2.322635135135135E-2</v>
      </c>
      <c r="G30">
        <f t="shared" si="4"/>
        <v>2.364864864864865E-2</v>
      </c>
      <c r="H30">
        <f t="shared" si="4"/>
        <v>2.312889812889813E-2</v>
      </c>
      <c r="I30">
        <f t="shared" si="4"/>
        <v>2.2284303534303534E-2</v>
      </c>
      <c r="J30">
        <f t="shared" si="4"/>
        <v>2.322635135135135E-2</v>
      </c>
      <c r="K30">
        <f t="shared" si="4"/>
        <v>2.364864864864865E-2</v>
      </c>
      <c r="L30">
        <f t="shared" si="4"/>
        <v>2.1667099792099791E-2</v>
      </c>
      <c r="M30">
        <f t="shared" si="4"/>
        <v>2.244672557172557E-2</v>
      </c>
      <c r="N30">
        <f t="shared" si="4"/>
        <v>2.4818087318087319E-2</v>
      </c>
      <c r="O30">
        <f t="shared" si="4"/>
        <v>2.5045478170478169E-2</v>
      </c>
      <c r="P30">
        <f t="shared" si="4"/>
        <v>2.4948024948024949E-2</v>
      </c>
      <c r="Q30">
        <f t="shared" si="4"/>
        <v>2.9625779625779627E-2</v>
      </c>
      <c r="R30">
        <f t="shared" si="4"/>
        <v>2.8391372141372141E-2</v>
      </c>
      <c r="S30">
        <f t="shared" si="4"/>
        <v>2.7709199584199585E-2</v>
      </c>
      <c r="T30">
        <f t="shared" si="4"/>
        <v>2.7319386694386695E-2</v>
      </c>
      <c r="U30">
        <f t="shared" si="4"/>
        <v>2.6994542619542618E-2</v>
      </c>
      <c r="V30">
        <f t="shared" si="4"/>
        <v>2.8456340956340958E-2</v>
      </c>
      <c r="W30">
        <f t="shared" si="4"/>
        <v>2.5630197505197506E-2</v>
      </c>
      <c r="X30">
        <f t="shared" si="4"/>
        <v>2.6377338877338879E-2</v>
      </c>
      <c r="Y30">
        <f t="shared" si="4"/>
        <v>2.6702182952182952E-2</v>
      </c>
      <c r="Z30">
        <f t="shared" si="4"/>
        <v>2.6247401247401249E-2</v>
      </c>
      <c r="AA30">
        <f t="shared" si="4"/>
        <v>2.7351871101871102E-2</v>
      </c>
      <c r="AB30">
        <f t="shared" si="4"/>
        <v>2.9008575883575884E-2</v>
      </c>
      <c r="AC30">
        <f t="shared" si="4"/>
        <v>2.6539760914760915E-2</v>
      </c>
      <c r="AD30">
        <f t="shared" si="4"/>
        <v>2.7254417879417878E-2</v>
      </c>
      <c r="AE30">
        <f t="shared" si="4"/>
        <v>2.6539760914760915E-2</v>
      </c>
      <c r="AF30">
        <f t="shared" si="4"/>
        <v>2.5792619542619542E-2</v>
      </c>
      <c r="AG30">
        <f t="shared" si="4"/>
        <v>2.6279885654885655E-2</v>
      </c>
      <c r="AH30">
        <f t="shared" si="4"/>
        <v>2.5987525987525989E-2</v>
      </c>
      <c r="AI30">
        <f t="shared" si="4"/>
        <v>2.5825103950103949E-2</v>
      </c>
      <c r="AJ30">
        <f t="shared" si="4"/>
        <v>2.400597713097713E-2</v>
      </c>
      <c r="AK30">
        <f t="shared" si="4"/>
        <v>2.2381756756756757E-2</v>
      </c>
      <c r="AL30">
        <f t="shared" si="4"/>
        <v>2.2641632016632017E-2</v>
      </c>
      <c r="AM30">
        <f t="shared" si="4"/>
        <v>2.2284303534303534E-2</v>
      </c>
      <c r="AN30">
        <f>AN29/SUM($A$29:$AN$29)</f>
        <v>2.0984927234927234E-2</v>
      </c>
      <c r="AO30" s="2">
        <f>MAX(A30:AN30)</f>
        <v>2.9625779625779627E-2</v>
      </c>
      <c r="AP30" s="2">
        <f t="shared" si="3"/>
        <v>16</v>
      </c>
      <c r="AQ30" s="2"/>
    </row>
    <row r="31" spans="1:43" x14ac:dyDescent="0.3">
      <c r="A31">
        <f>SUM(A3:A28)</f>
        <v>724</v>
      </c>
      <c r="B31">
        <f t="shared" ref="B31:AN31" si="5">SUM(B3:B28)</f>
        <v>705</v>
      </c>
      <c r="C31">
        <f t="shared" si="5"/>
        <v>686</v>
      </c>
      <c r="D31">
        <f t="shared" si="5"/>
        <v>738</v>
      </c>
      <c r="E31">
        <f t="shared" si="5"/>
        <v>705</v>
      </c>
      <c r="F31">
        <f t="shared" si="5"/>
        <v>715</v>
      </c>
      <c r="G31">
        <f t="shared" si="5"/>
        <v>728</v>
      </c>
      <c r="H31">
        <f t="shared" si="5"/>
        <v>712</v>
      </c>
      <c r="I31">
        <f t="shared" si="5"/>
        <v>686</v>
      </c>
      <c r="J31">
        <f t="shared" si="5"/>
        <v>715</v>
      </c>
      <c r="K31">
        <f>SUM(K3:K28)+SUM(AE3:AE28)</f>
        <v>1545</v>
      </c>
      <c r="L31">
        <f t="shared" si="5"/>
        <v>667</v>
      </c>
      <c r="M31">
        <f t="shared" si="5"/>
        <v>691</v>
      </c>
      <c r="N31">
        <f t="shared" si="5"/>
        <v>764</v>
      </c>
      <c r="O31">
        <f t="shared" si="5"/>
        <v>771</v>
      </c>
      <c r="P31">
        <f t="shared" si="5"/>
        <v>768</v>
      </c>
      <c r="Q31">
        <f t="shared" si="5"/>
        <v>912</v>
      </c>
      <c r="R31">
        <f t="shared" si="5"/>
        <v>874</v>
      </c>
      <c r="S31">
        <f t="shared" si="5"/>
        <v>853</v>
      </c>
      <c r="T31">
        <f t="shared" si="5"/>
        <v>841</v>
      </c>
      <c r="U31">
        <f t="shared" si="5"/>
        <v>831</v>
      </c>
      <c r="V31">
        <f t="shared" si="5"/>
        <v>876</v>
      </c>
      <c r="W31">
        <f t="shared" si="5"/>
        <v>789</v>
      </c>
      <c r="X31">
        <f t="shared" si="5"/>
        <v>812</v>
      </c>
      <c r="Y31">
        <f t="shared" si="5"/>
        <v>822</v>
      </c>
      <c r="Z31">
        <f t="shared" si="5"/>
        <v>808</v>
      </c>
      <c r="AA31">
        <f t="shared" si="5"/>
        <v>842</v>
      </c>
      <c r="AB31">
        <f t="shared" si="5"/>
        <v>893</v>
      </c>
      <c r="AC31">
        <f t="shared" si="5"/>
        <v>817</v>
      </c>
      <c r="AD31">
        <f t="shared" si="5"/>
        <v>839</v>
      </c>
      <c r="AE31">
        <v>0</v>
      </c>
      <c r="AF31">
        <f t="shared" si="5"/>
        <v>794</v>
      </c>
      <c r="AG31">
        <f t="shared" si="5"/>
        <v>809</v>
      </c>
      <c r="AH31">
        <f t="shared" si="5"/>
        <v>800</v>
      </c>
      <c r="AI31">
        <f t="shared" si="5"/>
        <v>795</v>
      </c>
      <c r="AJ31">
        <f t="shared" si="5"/>
        <v>739</v>
      </c>
      <c r="AK31">
        <f t="shared" si="5"/>
        <v>689</v>
      </c>
      <c r="AL31">
        <f t="shared" si="5"/>
        <v>697</v>
      </c>
      <c r="AM31">
        <f t="shared" si="5"/>
        <v>686</v>
      </c>
      <c r="AN31">
        <f t="shared" si="5"/>
        <v>646</v>
      </c>
      <c r="AO31" s="2">
        <f>MAX(A31:AN31)</f>
        <v>1545</v>
      </c>
      <c r="AP31" s="2">
        <f t="shared" si="3"/>
        <v>10</v>
      </c>
      <c r="AQ31" s="2"/>
    </row>
    <row r="32" spans="1:43" x14ac:dyDescent="0.3">
      <c r="A32">
        <f>A31/SUM($A$31:$AN$31)</f>
        <v>2.351871101871102E-2</v>
      </c>
      <c r="B32">
        <f t="shared" ref="B32:AM32" si="6">B31/SUM($A$31:$AN$31)</f>
        <v>2.2901507276507277E-2</v>
      </c>
      <c r="C32">
        <f t="shared" si="6"/>
        <v>2.2284303534303534E-2</v>
      </c>
      <c r="D32">
        <f t="shared" si="6"/>
        <v>2.3973492723492723E-2</v>
      </c>
      <c r="E32">
        <f t="shared" si="6"/>
        <v>2.2901507276507277E-2</v>
      </c>
      <c r="F32">
        <f t="shared" si="6"/>
        <v>2.322635135135135E-2</v>
      </c>
      <c r="G32">
        <f t="shared" si="6"/>
        <v>2.364864864864865E-2</v>
      </c>
      <c r="H32">
        <f t="shared" si="6"/>
        <v>2.312889812889813E-2</v>
      </c>
      <c r="I32">
        <f t="shared" si="6"/>
        <v>2.2284303534303534E-2</v>
      </c>
      <c r="J32">
        <f t="shared" si="6"/>
        <v>2.322635135135135E-2</v>
      </c>
      <c r="K32">
        <f t="shared" si="6"/>
        <v>5.0188409563409565E-2</v>
      </c>
      <c r="L32">
        <f t="shared" si="6"/>
        <v>2.1667099792099791E-2</v>
      </c>
      <c r="M32">
        <f t="shared" si="6"/>
        <v>2.244672557172557E-2</v>
      </c>
      <c r="N32">
        <f t="shared" si="6"/>
        <v>2.4818087318087319E-2</v>
      </c>
      <c r="O32">
        <f t="shared" si="6"/>
        <v>2.5045478170478169E-2</v>
      </c>
      <c r="P32">
        <f t="shared" si="6"/>
        <v>2.4948024948024949E-2</v>
      </c>
      <c r="Q32">
        <f t="shared" si="6"/>
        <v>2.9625779625779627E-2</v>
      </c>
      <c r="R32">
        <f t="shared" si="6"/>
        <v>2.8391372141372141E-2</v>
      </c>
      <c r="S32">
        <f t="shared" si="6"/>
        <v>2.7709199584199585E-2</v>
      </c>
      <c r="T32">
        <f t="shared" si="6"/>
        <v>2.7319386694386695E-2</v>
      </c>
      <c r="U32">
        <f t="shared" si="6"/>
        <v>2.6994542619542618E-2</v>
      </c>
      <c r="V32">
        <f t="shared" si="6"/>
        <v>2.8456340956340958E-2</v>
      </c>
      <c r="W32">
        <f t="shared" si="6"/>
        <v>2.5630197505197506E-2</v>
      </c>
      <c r="X32">
        <f t="shared" si="6"/>
        <v>2.6377338877338879E-2</v>
      </c>
      <c r="Y32">
        <f t="shared" si="6"/>
        <v>2.6702182952182952E-2</v>
      </c>
      <c r="Z32">
        <f t="shared" si="6"/>
        <v>2.6247401247401249E-2</v>
      </c>
      <c r="AA32">
        <f t="shared" si="6"/>
        <v>2.7351871101871102E-2</v>
      </c>
      <c r="AB32">
        <f t="shared" si="6"/>
        <v>2.9008575883575884E-2</v>
      </c>
      <c r="AC32">
        <f t="shared" si="6"/>
        <v>2.6539760914760915E-2</v>
      </c>
      <c r="AD32">
        <f t="shared" si="6"/>
        <v>2.7254417879417878E-2</v>
      </c>
      <c r="AE32">
        <f t="shared" si="6"/>
        <v>0</v>
      </c>
      <c r="AF32">
        <f t="shared" si="6"/>
        <v>2.5792619542619542E-2</v>
      </c>
      <c r="AG32">
        <f t="shared" si="6"/>
        <v>2.6279885654885655E-2</v>
      </c>
      <c r="AH32">
        <f t="shared" si="6"/>
        <v>2.5987525987525989E-2</v>
      </c>
      <c r="AI32">
        <f t="shared" si="6"/>
        <v>2.5825103950103949E-2</v>
      </c>
      <c r="AJ32">
        <f t="shared" si="6"/>
        <v>2.400597713097713E-2</v>
      </c>
      <c r="AK32">
        <f t="shared" si="6"/>
        <v>2.2381756756756757E-2</v>
      </c>
      <c r="AL32">
        <f t="shared" si="6"/>
        <v>2.2641632016632017E-2</v>
      </c>
      <c r="AM32">
        <f t="shared" si="6"/>
        <v>2.2284303534303534E-2</v>
      </c>
      <c r="AN32">
        <f>AN31/SUM($A$31:$AN$31)</f>
        <v>2.0984927234927234E-2</v>
      </c>
      <c r="AO32" s="2">
        <f>MAX(A32:AN32)</f>
        <v>5.0188409563409565E-2</v>
      </c>
      <c r="AP32" s="2">
        <f t="shared" si="3"/>
        <v>10</v>
      </c>
      <c r="AQ32" s="2"/>
    </row>
    <row r="33" spans="1:43" x14ac:dyDescent="0.3">
      <c r="A33">
        <f>A32*100</f>
        <v>2.3518711018711018</v>
      </c>
      <c r="B33">
        <f t="shared" ref="B33:AN33" si="7">B32*100</f>
        <v>2.2901507276507278</v>
      </c>
      <c r="C33">
        <f t="shared" si="7"/>
        <v>2.2284303534303533</v>
      </c>
      <c r="D33">
        <f t="shared" si="7"/>
        <v>2.3973492723492722</v>
      </c>
      <c r="E33">
        <f t="shared" si="7"/>
        <v>2.2901507276507278</v>
      </c>
      <c r="F33">
        <f t="shared" si="7"/>
        <v>2.3226351351351351</v>
      </c>
      <c r="G33">
        <f t="shared" si="7"/>
        <v>2.3648648648648649</v>
      </c>
      <c r="H33">
        <f t="shared" si="7"/>
        <v>2.312889812889813</v>
      </c>
      <c r="I33">
        <f t="shared" si="7"/>
        <v>2.2284303534303533</v>
      </c>
      <c r="J33">
        <f t="shared" si="7"/>
        <v>2.3226351351351351</v>
      </c>
      <c r="K33">
        <f t="shared" si="7"/>
        <v>5.0188409563409566</v>
      </c>
      <c r="L33">
        <f t="shared" si="7"/>
        <v>2.1667099792099789</v>
      </c>
      <c r="M33">
        <f t="shared" si="7"/>
        <v>2.244672557172557</v>
      </c>
      <c r="N33">
        <f t="shared" si="7"/>
        <v>2.4818087318087318</v>
      </c>
      <c r="O33">
        <f t="shared" si="7"/>
        <v>2.504547817047817</v>
      </c>
      <c r="P33">
        <f t="shared" si="7"/>
        <v>2.4948024948024949</v>
      </c>
      <c r="Q33">
        <f t="shared" si="7"/>
        <v>2.9625779625779627</v>
      </c>
      <c r="R33">
        <f t="shared" si="7"/>
        <v>2.8391372141372142</v>
      </c>
      <c r="S33">
        <f t="shared" si="7"/>
        <v>2.7709199584199586</v>
      </c>
      <c r="T33">
        <f t="shared" si="7"/>
        <v>2.7319386694386694</v>
      </c>
      <c r="U33">
        <f t="shared" si="7"/>
        <v>2.6994542619542616</v>
      </c>
      <c r="V33">
        <f t="shared" si="7"/>
        <v>2.8456340956340958</v>
      </c>
      <c r="W33">
        <f t="shared" si="7"/>
        <v>2.5630197505197505</v>
      </c>
      <c r="X33">
        <f t="shared" si="7"/>
        <v>2.6377338877338881</v>
      </c>
      <c r="Y33">
        <f t="shared" si="7"/>
        <v>2.6702182952182953</v>
      </c>
      <c r="Z33">
        <f t="shared" si="7"/>
        <v>2.624740124740125</v>
      </c>
      <c r="AA33">
        <f t="shared" si="7"/>
        <v>2.7351871101871104</v>
      </c>
      <c r="AB33">
        <f t="shared" si="7"/>
        <v>2.9008575883575882</v>
      </c>
      <c r="AC33">
        <f t="shared" si="7"/>
        <v>2.6539760914760917</v>
      </c>
      <c r="AD33">
        <f t="shared" si="7"/>
        <v>2.7254417879417878</v>
      </c>
      <c r="AE33">
        <f t="shared" si="7"/>
        <v>0</v>
      </c>
      <c r="AF33">
        <f t="shared" si="7"/>
        <v>2.5792619542619541</v>
      </c>
      <c r="AG33">
        <f t="shared" si="7"/>
        <v>2.6279885654885655</v>
      </c>
      <c r="AH33">
        <f t="shared" si="7"/>
        <v>2.5987525987525988</v>
      </c>
      <c r="AI33">
        <f t="shared" si="7"/>
        <v>2.5825103950103947</v>
      </c>
      <c r="AJ33">
        <f t="shared" si="7"/>
        <v>2.4005977130977127</v>
      </c>
      <c r="AK33">
        <f t="shared" si="7"/>
        <v>2.2381756756756759</v>
      </c>
      <c r="AL33">
        <f t="shared" si="7"/>
        <v>2.2641632016632016</v>
      </c>
      <c r="AM33">
        <f t="shared" si="7"/>
        <v>2.2284303534303533</v>
      </c>
      <c r="AN33">
        <f t="shared" si="7"/>
        <v>2.0984927234927233</v>
      </c>
      <c r="AO33" s="6" t="s">
        <v>14</v>
      </c>
      <c r="AP33" s="6"/>
      <c r="AQ33" s="6"/>
    </row>
    <row r="34" spans="1:43" s="5" customFormat="1" x14ac:dyDescent="0.3">
      <c r="A34" s="5">
        <v>0</v>
      </c>
      <c r="B34" s="5">
        <v>0.02</v>
      </c>
      <c r="C34" s="5">
        <v>0</v>
      </c>
      <c r="D34" s="5">
        <v>0.04</v>
      </c>
      <c r="E34" s="5">
        <v>2</v>
      </c>
      <c r="F34" s="5">
        <v>0.25</v>
      </c>
      <c r="G34" s="5">
        <v>0.06</v>
      </c>
      <c r="H34" s="5">
        <v>0</v>
      </c>
      <c r="I34" s="5">
        <v>0.06</v>
      </c>
      <c r="J34" s="5">
        <v>0.08</v>
      </c>
      <c r="K34" s="5">
        <v>0</v>
      </c>
      <c r="L34" s="5">
        <v>0.1</v>
      </c>
      <c r="M34" s="5">
        <f>0.04*7</f>
        <v>0.28000000000000003</v>
      </c>
      <c r="N34" s="5">
        <v>0.1</v>
      </c>
      <c r="O34" s="5">
        <v>0.12</v>
      </c>
      <c r="P34" s="5">
        <v>0.25</v>
      </c>
      <c r="Q34" s="5">
        <v>0.14000000000000001</v>
      </c>
      <c r="R34" s="5">
        <v>0</v>
      </c>
      <c r="S34" s="5">
        <v>0.14000000000000001</v>
      </c>
      <c r="T34" s="5">
        <v>0.16</v>
      </c>
      <c r="U34" s="5">
        <v>0</v>
      </c>
      <c r="V34" s="5">
        <v>0.18</v>
      </c>
      <c r="W34" s="5">
        <v>0</v>
      </c>
      <c r="X34" s="5">
        <v>0.18</v>
      </c>
      <c r="Y34" s="5">
        <v>0.2</v>
      </c>
      <c r="Z34" s="5">
        <v>0.25</v>
      </c>
      <c r="AA34" s="5">
        <v>0.22</v>
      </c>
      <c r="AB34" s="5">
        <v>0.22</v>
      </c>
      <c r="AC34" s="5">
        <f>0.04*7</f>
        <v>0.28000000000000003</v>
      </c>
      <c r="AD34" s="5">
        <v>0.24</v>
      </c>
      <c r="AE34" s="5">
        <v>0</v>
      </c>
      <c r="AF34" s="5">
        <v>0.26</v>
      </c>
      <c r="AG34" s="5">
        <v>0.26</v>
      </c>
      <c r="AH34" s="5">
        <v>0</v>
      </c>
      <c r="AI34" s="5">
        <v>0.28000000000000003</v>
      </c>
      <c r="AJ34" s="5">
        <v>0.25</v>
      </c>
      <c r="AK34" s="5">
        <v>0</v>
      </c>
      <c r="AL34" s="5">
        <v>0.35</v>
      </c>
      <c r="AM34" s="5">
        <v>1</v>
      </c>
      <c r="AN34" s="5">
        <v>0.5</v>
      </c>
      <c r="AO34" s="12" t="s">
        <v>17</v>
      </c>
      <c r="AP34" s="12"/>
      <c r="AQ34" s="12"/>
    </row>
    <row r="35" spans="1:43" s="5" customFormat="1" x14ac:dyDescent="0.3">
      <c r="A35" s="5">
        <f>A34*A33</f>
        <v>0</v>
      </c>
      <c r="B35" s="5">
        <f t="shared" ref="B35:AN35" si="8">B34*B33</f>
        <v>4.5803014553014554E-2</v>
      </c>
      <c r="C35" s="5">
        <f t="shared" si="8"/>
        <v>0</v>
      </c>
      <c r="D35" s="5">
        <f t="shared" si="8"/>
        <v>9.5893970893970892E-2</v>
      </c>
      <c r="E35" s="5">
        <f t="shared" si="8"/>
        <v>4.5803014553014556</v>
      </c>
      <c r="F35" s="5">
        <f t="shared" si="8"/>
        <v>0.58065878378378377</v>
      </c>
      <c r="G35" s="5">
        <f t="shared" si="8"/>
        <v>0.14189189189189189</v>
      </c>
      <c r="H35" s="5">
        <f t="shared" si="8"/>
        <v>0</v>
      </c>
      <c r="I35" s="5">
        <f t="shared" si="8"/>
        <v>0.1337058212058212</v>
      </c>
      <c r="J35" s="5">
        <f t="shared" si="8"/>
        <v>0.1858108108108108</v>
      </c>
      <c r="K35" s="5">
        <f t="shared" si="8"/>
        <v>0</v>
      </c>
      <c r="L35" s="5">
        <f t="shared" si="8"/>
        <v>0.21667099792099789</v>
      </c>
      <c r="M35" s="5">
        <f t="shared" si="8"/>
        <v>0.62850831600831603</v>
      </c>
      <c r="N35" s="5">
        <f t="shared" si="8"/>
        <v>0.2481808731808732</v>
      </c>
      <c r="O35" s="5">
        <f t="shared" si="8"/>
        <v>0.30054573804573803</v>
      </c>
      <c r="P35" s="5">
        <f t="shared" si="8"/>
        <v>0.62370062370062374</v>
      </c>
      <c r="Q35" s="5">
        <f t="shared" si="8"/>
        <v>0.41476091476091481</v>
      </c>
      <c r="R35" s="5">
        <f t="shared" si="8"/>
        <v>0</v>
      </c>
      <c r="S35" s="5">
        <f t="shared" si="8"/>
        <v>0.38792879417879422</v>
      </c>
      <c r="T35" s="5">
        <f t="shared" si="8"/>
        <v>0.43711018711018712</v>
      </c>
      <c r="U35" s="5">
        <f t="shared" si="8"/>
        <v>0</v>
      </c>
      <c r="V35" s="5">
        <f t="shared" si="8"/>
        <v>0.51221413721413722</v>
      </c>
      <c r="W35" s="5">
        <f t="shared" si="8"/>
        <v>0</v>
      </c>
      <c r="X35" s="5">
        <f t="shared" si="8"/>
        <v>0.47479209979209985</v>
      </c>
      <c r="Y35" s="5">
        <f t="shared" si="8"/>
        <v>0.53404365904365914</v>
      </c>
      <c r="Z35" s="5">
        <f t="shared" si="8"/>
        <v>0.65618503118503124</v>
      </c>
      <c r="AA35" s="5">
        <f t="shared" si="8"/>
        <v>0.60174116424116431</v>
      </c>
      <c r="AB35" s="5">
        <f t="shared" si="8"/>
        <v>0.63818866943866936</v>
      </c>
      <c r="AC35" s="5">
        <f t="shared" si="8"/>
        <v>0.7431133056133058</v>
      </c>
      <c r="AD35" s="5">
        <f t="shared" si="8"/>
        <v>0.65410602910602911</v>
      </c>
      <c r="AE35" s="5">
        <f t="shared" si="8"/>
        <v>0</v>
      </c>
      <c r="AF35" s="5">
        <f t="shared" si="8"/>
        <v>0.67060810810810811</v>
      </c>
      <c r="AG35" s="5">
        <f t="shared" si="8"/>
        <v>0.68327702702702708</v>
      </c>
      <c r="AH35" s="5">
        <f t="shared" si="8"/>
        <v>0</v>
      </c>
      <c r="AI35" s="5">
        <f t="shared" si="8"/>
        <v>0.72310291060291054</v>
      </c>
      <c r="AJ35" s="5">
        <f t="shared" si="8"/>
        <v>0.60014942827442819</v>
      </c>
      <c r="AK35" s="5">
        <f t="shared" si="8"/>
        <v>0</v>
      </c>
      <c r="AL35" s="5">
        <f t="shared" si="8"/>
        <v>0.79245712058212048</v>
      </c>
      <c r="AM35" s="5">
        <f t="shared" si="8"/>
        <v>2.2284303534303533</v>
      </c>
      <c r="AN35" s="5">
        <f t="shared" si="8"/>
        <v>1.0492463617463617</v>
      </c>
      <c r="AO35" s="7" t="s">
        <v>18</v>
      </c>
      <c r="AP35" s="7"/>
      <c r="AQ35" s="7"/>
    </row>
    <row r="36" spans="1:43" x14ac:dyDescent="0.3">
      <c r="AO36" s="7"/>
      <c r="AP36" s="7"/>
      <c r="AQ36" s="7"/>
    </row>
    <row r="37" spans="1:43" x14ac:dyDescent="0.3">
      <c r="A37" t="s">
        <v>5</v>
      </c>
      <c r="B37" t="s">
        <v>14</v>
      </c>
      <c r="C37" t="s">
        <v>16</v>
      </c>
    </row>
    <row r="38" spans="1:43" x14ac:dyDescent="0.3">
      <c r="A38" t="s">
        <v>6</v>
      </c>
      <c r="B38">
        <f>B33+D33</f>
        <v>4.6875</v>
      </c>
      <c r="C38">
        <f>B35+D35</f>
        <v>0.14169698544698545</v>
      </c>
    </row>
    <row r="39" spans="1:43" x14ac:dyDescent="0.3">
      <c r="A39" t="s">
        <v>7</v>
      </c>
      <c r="B39">
        <f>G33+I33+J33</f>
        <v>6.9159303534303529</v>
      </c>
      <c r="C39">
        <f>G35+I35+J35</f>
        <v>0.46140852390852388</v>
      </c>
    </row>
    <row r="40" spans="1:43" x14ac:dyDescent="0.3">
      <c r="A40" t="s">
        <v>8</v>
      </c>
      <c r="B40">
        <f>L33+N33+O33</f>
        <v>7.1530665280665282</v>
      </c>
      <c r="C40">
        <f>L35+N35+O35</f>
        <v>0.76539760914760913</v>
      </c>
    </row>
    <row r="41" spans="1:43" x14ac:dyDescent="0.3">
      <c r="A41" t="s">
        <v>9</v>
      </c>
      <c r="B41">
        <f>Q33+S33+T33</f>
        <v>8.4654365904365907</v>
      </c>
      <c r="C41">
        <f>Q35+S35+T35</f>
        <v>1.2397998960498962</v>
      </c>
    </row>
    <row r="42" spans="1:43" x14ac:dyDescent="0.3">
      <c r="A42" t="s">
        <v>10</v>
      </c>
      <c r="B42">
        <f>V33+X33+Y33</f>
        <v>8.1535862785862783</v>
      </c>
      <c r="C42">
        <f>V35+X35+Y35</f>
        <v>1.5210498960498962</v>
      </c>
    </row>
    <row r="43" spans="1:43" x14ac:dyDescent="0.3">
      <c r="A43" t="s">
        <v>11</v>
      </c>
      <c r="B43">
        <f>AA33+AB33+AD33</f>
        <v>8.361486486486486</v>
      </c>
      <c r="C43">
        <f>AA35+AB35+AD35</f>
        <v>1.8940358627858629</v>
      </c>
    </row>
    <row r="44" spans="1:43" x14ac:dyDescent="0.3">
      <c r="A44" t="s">
        <v>12</v>
      </c>
      <c r="B44">
        <f>AF33+AG33+AI33</f>
        <v>7.7897609147609153</v>
      </c>
      <c r="C44">
        <f>AF35+AG35+AI35</f>
        <v>2.0769880457380454</v>
      </c>
    </row>
    <row r="45" spans="1:43" x14ac:dyDescent="0.3">
      <c r="A45" t="s">
        <v>13</v>
      </c>
      <c r="B45">
        <f>AL33+AN33</f>
        <v>4.3626559251559254</v>
      </c>
      <c r="C45">
        <f>AL35+AN35</f>
        <v>1.8417034823284821</v>
      </c>
    </row>
    <row r="46" spans="1:43" x14ac:dyDescent="0.3">
      <c r="A46" t="s">
        <v>15</v>
      </c>
      <c r="B46">
        <f>F33+P33+Z33+AJ33</f>
        <v>9.8427754677754677</v>
      </c>
      <c r="C46">
        <f>F35+P35+Z35+AJ35</f>
        <v>2.4606938669438669</v>
      </c>
    </row>
  </sheetData>
  <mergeCells count="7">
    <mergeCell ref="A1:AN1"/>
    <mergeCell ref="AO34:AQ34"/>
    <mergeCell ref="AO33:AQ33"/>
    <mergeCell ref="AO35:AQ36"/>
    <mergeCell ref="AO1:AP1"/>
    <mergeCell ref="AQ1:AQ2"/>
    <mergeCell ref="AQ3:AQ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Déplacements-joueurs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C.</dc:creator>
  <cp:lastModifiedBy>Tony C.</cp:lastModifiedBy>
  <dcterms:created xsi:type="dcterms:W3CDTF">2021-04-22T19:55:52Z</dcterms:created>
  <dcterms:modified xsi:type="dcterms:W3CDTF">2021-04-25T19:49:37Z</dcterms:modified>
</cp:coreProperties>
</file>