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9\Desktop\Travail de session - Monopoly\Projet Monopoly\"/>
    </mc:Choice>
  </mc:AlternateContent>
  <xr:revisionPtr revIDLastSave="0" documentId="13_ncr:1_{322EBB4E-E974-4D28-9896-1384D3BE32B2}" xr6:coauthVersionLast="46" xr6:coauthVersionMax="46" xr10:uidLastSave="{00000000-0000-0000-0000-000000000000}"/>
  <bookViews>
    <workbookView minimized="1" xWindow="5040" yWindow="-180" windowWidth="17280" windowHeight="8964" xr2:uid="{00000000-000D-0000-FFFF-FFFF00000000}"/>
  </bookViews>
  <sheets>
    <sheet name="Déplacements-joueu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2" i="1" l="1"/>
  <c r="AO34" i="1"/>
  <c r="AN34" i="1"/>
  <c r="AO19" i="1" l="1"/>
  <c r="AP19" i="1" s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F34" i="1"/>
  <c r="AG34" i="1"/>
  <c r="AH34" i="1"/>
  <c r="AI34" i="1"/>
  <c r="AJ34" i="1"/>
  <c r="AK34" i="1"/>
  <c r="AL34" i="1"/>
  <c r="AM34" i="1"/>
  <c r="AO3" i="1"/>
  <c r="AP3" i="1" s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M37" i="1"/>
  <c r="AC37" i="1"/>
  <c r="H33" i="1" l="1"/>
  <c r="AN33" i="1"/>
  <c r="X33" i="1"/>
  <c r="AF33" i="1"/>
  <c r="P33" i="1"/>
  <c r="G33" i="1"/>
  <c r="V33" i="1"/>
  <c r="M33" i="1"/>
  <c r="T33" i="1"/>
  <c r="AP32" i="1"/>
  <c r="A33" i="1"/>
  <c r="AM33" i="1"/>
  <c r="O33" i="1"/>
  <c r="AL33" i="1"/>
  <c r="F33" i="1"/>
  <c r="AC33" i="1"/>
  <c r="E33" i="1"/>
  <c r="AJ33" i="1"/>
  <c r="L33" i="1"/>
  <c r="AI33" i="1"/>
  <c r="AA33" i="1"/>
  <c r="S33" i="1"/>
  <c r="K33" i="1"/>
  <c r="C33" i="1"/>
  <c r="W33" i="1"/>
  <c r="AD33" i="1"/>
  <c r="N33" i="1"/>
  <c r="U33" i="1"/>
  <c r="AB33" i="1"/>
  <c r="D33" i="1"/>
  <c r="AH33" i="1"/>
  <c r="Z33" i="1"/>
  <c r="R33" i="1"/>
  <c r="J33" i="1"/>
  <c r="B33" i="1"/>
  <c r="AE33" i="1"/>
  <c r="AK33" i="1"/>
  <c r="AG33" i="1"/>
  <c r="Y33" i="1"/>
  <c r="Q33" i="1"/>
  <c r="I33" i="1"/>
  <c r="AQ3" i="1"/>
  <c r="AP34" i="1"/>
  <c r="AH35" i="1" l="1"/>
  <c r="AH36" i="1" s="1"/>
  <c r="AH38" i="1" s="1"/>
  <c r="P35" i="1"/>
  <c r="P36" i="1" s="1"/>
  <c r="P38" i="1" s="1"/>
  <c r="F35" i="1"/>
  <c r="F36" i="1" s="1"/>
  <c r="F38" i="1" s="1"/>
  <c r="E35" i="1"/>
  <c r="E36" i="1" s="1"/>
  <c r="E38" i="1" s="1"/>
  <c r="AC35" i="1"/>
  <c r="AC36" i="1" s="1"/>
  <c r="AC38" i="1" s="1"/>
  <c r="U35" i="1"/>
  <c r="U36" i="1" s="1"/>
  <c r="U38" i="1" s="1"/>
  <c r="M35" i="1"/>
  <c r="M36" i="1" s="1"/>
  <c r="M38" i="1" s="1"/>
  <c r="D35" i="1"/>
  <c r="D36" i="1" s="1"/>
  <c r="D38" i="1" s="1"/>
  <c r="AK35" i="1"/>
  <c r="AK36" i="1" s="1"/>
  <c r="AK38" i="1" s="1"/>
  <c r="C35" i="1"/>
  <c r="C36" i="1" s="1"/>
  <c r="C38" i="1" s="1"/>
  <c r="AA35" i="1"/>
  <c r="AA36" i="1" s="1"/>
  <c r="AA38" i="1" s="1"/>
  <c r="S35" i="1"/>
  <c r="S36" i="1" s="1"/>
  <c r="S38" i="1" s="1"/>
  <c r="J35" i="1"/>
  <c r="J36" i="1" s="1"/>
  <c r="J38" i="1" s="1"/>
  <c r="B35" i="1"/>
  <c r="B36" i="1" s="1"/>
  <c r="AI35" i="1"/>
  <c r="AI36" i="1" s="1"/>
  <c r="AI38" i="1" s="1"/>
  <c r="Z35" i="1"/>
  <c r="Z36" i="1" s="1"/>
  <c r="Z38" i="1" s="1"/>
  <c r="R35" i="1"/>
  <c r="R36" i="1" s="1"/>
  <c r="R38" i="1" s="1"/>
  <c r="I35" i="1"/>
  <c r="I36" i="1" s="1"/>
  <c r="I38" i="1" s="1"/>
  <c r="K35" i="1"/>
  <c r="K36" i="1" s="1"/>
  <c r="K38" i="1" s="1"/>
  <c r="AL35" i="1"/>
  <c r="AL36" i="1" s="1"/>
  <c r="AL38" i="1" s="1"/>
  <c r="G35" i="1"/>
  <c r="G36" i="1" s="1"/>
  <c r="AG35" i="1"/>
  <c r="AG36" i="1" s="1"/>
  <c r="AG38" i="1" s="1"/>
  <c r="Y35" i="1"/>
  <c r="Y36" i="1" s="1"/>
  <c r="Y38" i="1" s="1"/>
  <c r="AF35" i="1"/>
  <c r="AF36" i="1" s="1"/>
  <c r="AF38" i="1" s="1"/>
  <c r="H35" i="1"/>
  <c r="H36" i="1" s="1"/>
  <c r="H38" i="1" s="1"/>
  <c r="AM35" i="1"/>
  <c r="AM36" i="1" s="1"/>
  <c r="AM38" i="1" s="1"/>
  <c r="AE35" i="1"/>
  <c r="AE36" i="1" s="1"/>
  <c r="AE38" i="1" s="1"/>
  <c r="O35" i="1"/>
  <c r="O36" i="1" s="1"/>
  <c r="O38" i="1" s="1"/>
  <c r="AD35" i="1"/>
  <c r="AD36" i="1" s="1"/>
  <c r="AD38" i="1" s="1"/>
  <c r="V35" i="1"/>
  <c r="V36" i="1" s="1"/>
  <c r="V38" i="1" s="1"/>
  <c r="N35" i="1"/>
  <c r="N36" i="1" s="1"/>
  <c r="N38" i="1" s="1"/>
  <c r="Q35" i="1"/>
  <c r="Q36" i="1" s="1"/>
  <c r="Q38" i="1" s="1"/>
  <c r="X35" i="1"/>
  <c r="X36" i="1" s="1"/>
  <c r="X38" i="1" s="1"/>
  <c r="AJ35" i="1"/>
  <c r="AJ36" i="1" s="1"/>
  <c r="AJ38" i="1" s="1"/>
  <c r="AB35" i="1"/>
  <c r="AB36" i="1" s="1"/>
  <c r="AB38" i="1" s="1"/>
  <c r="T35" i="1"/>
  <c r="T36" i="1" s="1"/>
  <c r="T38" i="1" s="1"/>
  <c r="L35" i="1"/>
  <c r="L36" i="1" s="1"/>
  <c r="L38" i="1" s="1"/>
  <c r="A35" i="1"/>
  <c r="AN35" i="1"/>
  <c r="AN36" i="1" s="1"/>
  <c r="W35" i="1"/>
  <c r="W36" i="1" s="1"/>
  <c r="W38" i="1" s="1"/>
  <c r="B38" i="1" l="1"/>
  <c r="B41" i="1"/>
  <c r="C47" i="1"/>
  <c r="C45" i="1"/>
  <c r="AO33" i="1"/>
  <c r="AP33" i="1" s="1"/>
  <c r="B48" i="1"/>
  <c r="AN38" i="1"/>
  <c r="C48" i="1" s="1"/>
  <c r="C46" i="1"/>
  <c r="C49" i="1"/>
  <c r="G38" i="1"/>
  <c r="C42" i="1" s="1"/>
  <c r="B42" i="1"/>
  <c r="C43" i="1"/>
  <c r="C44" i="1"/>
  <c r="C41" i="1"/>
  <c r="B46" i="1"/>
  <c r="B49" i="1"/>
  <c r="B44" i="1"/>
  <c r="AO35" i="1"/>
  <c r="AP35" i="1" s="1"/>
  <c r="A36" i="1"/>
  <c r="A38" i="1" s="1"/>
  <c r="B43" i="1"/>
  <c r="B47" i="1"/>
  <c r="B45" i="1"/>
</calcChain>
</file>

<file path=xl/sharedStrings.xml><?xml version="1.0" encoding="utf-8"?>
<sst xmlns="http://schemas.openxmlformats.org/spreadsheetml/2006/main" count="20" uniqueCount="19">
  <si>
    <t>Case la plus visité</t>
  </si>
  <si>
    <t>Nb de fois</t>
  </si>
  <si>
    <t>numéro case</t>
  </si>
  <si>
    <t>La case la plus visité</t>
  </si>
  <si>
    <t>Numéro de la case visitée</t>
  </si>
  <si>
    <t>Couleur</t>
  </si>
  <si>
    <t>Mauve</t>
  </si>
  <si>
    <t xml:space="preserve">Bleu pâle </t>
  </si>
  <si>
    <t>Rose</t>
  </si>
  <si>
    <t>Orange</t>
  </si>
  <si>
    <t>Rouge</t>
  </si>
  <si>
    <t>Jaune</t>
  </si>
  <si>
    <t>Vert</t>
  </si>
  <si>
    <t>Bleu foncé</t>
  </si>
  <si>
    <t>% de visite</t>
  </si>
  <si>
    <t>Aéroport</t>
  </si>
  <si>
    <t>Avec le loyer</t>
  </si>
  <si>
    <t>Loyer des cases</t>
  </si>
  <si>
    <t>Poids de la case en fonction du % de visite et du 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</si>
</sst>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A010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0" xfId="0" applyFont="1" applyFill="1"/>
    <xf numFmtId="0" fontId="0" fillId="34" borderId="0" xfId="0" applyFill="1"/>
    <xf numFmtId="0" fontId="0" fillId="34" borderId="10" xfId="0" applyFill="1" applyBorder="1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19" fillId="34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 wrapText="1"/>
    </xf>
    <xf numFmtId="0" fontId="18" fillId="34" borderId="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2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CC00"/>
      <color rgb="FF006600"/>
      <color rgb="FFFF6600"/>
      <color rgb="FFFF3399"/>
      <color rgb="FF33CCCC"/>
      <color rgb="FF6600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Un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49-4041-A53E-D05CF57B074A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49-4041-A53E-D05CF57B074A}"/>
              </c:ext>
            </c:extLst>
          </c:dPt>
          <c:val>
            <c:numRef>
              <c:f>'Déplacements-joueurs'!$A$3:$AN$3</c:f>
              <c:numCache>
                <c:formatCode>General</c:formatCode>
                <c:ptCount val="40"/>
                <c:pt idx="0">
                  <c:v>264</c:v>
                </c:pt>
                <c:pt idx="1">
                  <c:v>267</c:v>
                </c:pt>
                <c:pt idx="2">
                  <c:v>293</c:v>
                </c:pt>
                <c:pt idx="3">
                  <c:v>267</c:v>
                </c:pt>
                <c:pt idx="4">
                  <c:v>287</c:v>
                </c:pt>
                <c:pt idx="5">
                  <c:v>284</c:v>
                </c:pt>
                <c:pt idx="6">
                  <c:v>275</c:v>
                </c:pt>
                <c:pt idx="7">
                  <c:v>256</c:v>
                </c:pt>
                <c:pt idx="8">
                  <c:v>258</c:v>
                </c:pt>
                <c:pt idx="9">
                  <c:v>267</c:v>
                </c:pt>
                <c:pt idx="10">
                  <c:v>265</c:v>
                </c:pt>
                <c:pt idx="11">
                  <c:v>271</c:v>
                </c:pt>
                <c:pt idx="12">
                  <c:v>295</c:v>
                </c:pt>
                <c:pt idx="13">
                  <c:v>306</c:v>
                </c:pt>
                <c:pt idx="14">
                  <c:v>319</c:v>
                </c:pt>
                <c:pt idx="15">
                  <c:v>330</c:v>
                </c:pt>
                <c:pt idx="16">
                  <c:v>300</c:v>
                </c:pt>
                <c:pt idx="17">
                  <c:v>311</c:v>
                </c:pt>
                <c:pt idx="18">
                  <c:v>354</c:v>
                </c:pt>
                <c:pt idx="19">
                  <c:v>321</c:v>
                </c:pt>
                <c:pt idx="20">
                  <c:v>318</c:v>
                </c:pt>
                <c:pt idx="21">
                  <c:v>334</c:v>
                </c:pt>
                <c:pt idx="22">
                  <c:v>333</c:v>
                </c:pt>
                <c:pt idx="23">
                  <c:v>332</c:v>
                </c:pt>
                <c:pt idx="24">
                  <c:v>328</c:v>
                </c:pt>
                <c:pt idx="25">
                  <c:v>320</c:v>
                </c:pt>
                <c:pt idx="26">
                  <c:v>295</c:v>
                </c:pt>
                <c:pt idx="27">
                  <c:v>312</c:v>
                </c:pt>
                <c:pt idx="28">
                  <c:v>331</c:v>
                </c:pt>
                <c:pt idx="29">
                  <c:v>343</c:v>
                </c:pt>
                <c:pt idx="30">
                  <c:v>328</c:v>
                </c:pt>
                <c:pt idx="31">
                  <c:v>310</c:v>
                </c:pt>
                <c:pt idx="32">
                  <c:v>307</c:v>
                </c:pt>
                <c:pt idx="33">
                  <c:v>302</c:v>
                </c:pt>
                <c:pt idx="34">
                  <c:v>264</c:v>
                </c:pt>
                <c:pt idx="35">
                  <c:v>303</c:v>
                </c:pt>
                <c:pt idx="36">
                  <c:v>287</c:v>
                </c:pt>
                <c:pt idx="37">
                  <c:v>259</c:v>
                </c:pt>
                <c:pt idx="38">
                  <c:v>268</c:v>
                </c:pt>
                <c:pt idx="39">
                  <c:v>249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'Déplacements-joueurs'!$A$2:$AN$2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A49-4041-A53E-D05CF57B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6364591"/>
        <c:axId val="576362927"/>
      </c:barChart>
      <c:catAx>
        <c:axId val="5763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2927"/>
        <c:crosses val="autoZero"/>
        <c:auto val="1"/>
        <c:lblAlgn val="ctr"/>
        <c:lblOffset val="100"/>
        <c:noMultiLvlLbl val="0"/>
      </c:catAx>
      <c:valAx>
        <c:axId val="5763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Plusieurs</a:t>
            </a:r>
            <a:r>
              <a:rPr lang="fr-CA" baseline="0"/>
              <a:t> cas - </a:t>
            </a:r>
            <a:r>
              <a:rPr lang="fr-CA"/>
              <a:t>Case prison à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44590272736098"/>
          <c:w val="0.87701618547681537"/>
          <c:h val="0.72261915630194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EB-488C-8D36-3676BE5364FE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B-488C-8D36-3676BE5364FE}"/>
              </c:ext>
            </c:extLst>
          </c:dPt>
          <c:cat>
            <c:numRef>
              <c:f>'Déplacements-joueurs'!$A$2:$AN$2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'Déplacements-joueurs'!$A$32:$AN$32</c:f>
              <c:numCache>
                <c:formatCode>General</c:formatCode>
                <c:ptCount val="40"/>
                <c:pt idx="0">
                  <c:v>310081</c:v>
                </c:pt>
                <c:pt idx="1">
                  <c:v>314489</c:v>
                </c:pt>
                <c:pt idx="2">
                  <c:v>320298</c:v>
                </c:pt>
                <c:pt idx="3">
                  <c:v>316893</c:v>
                </c:pt>
                <c:pt idx="4">
                  <c:v>312667</c:v>
                </c:pt>
                <c:pt idx="5">
                  <c:v>312380</c:v>
                </c:pt>
                <c:pt idx="6">
                  <c:v>310087</c:v>
                </c:pt>
                <c:pt idx="7">
                  <c:v>306849</c:v>
                </c:pt>
                <c:pt idx="8">
                  <c:v>312123</c:v>
                </c:pt>
                <c:pt idx="9">
                  <c:v>312605</c:v>
                </c:pt>
                <c:pt idx="10">
                  <c:v>310142</c:v>
                </c:pt>
                <c:pt idx="11">
                  <c:v>312235</c:v>
                </c:pt>
                <c:pt idx="12">
                  <c:v>322365</c:v>
                </c:pt>
                <c:pt idx="13">
                  <c:v>335018</c:v>
                </c:pt>
                <c:pt idx="14">
                  <c:v>346681</c:v>
                </c:pt>
                <c:pt idx="15">
                  <c:v>361344</c:v>
                </c:pt>
                <c:pt idx="16">
                  <c:v>372066</c:v>
                </c:pt>
                <c:pt idx="17">
                  <c:v>385610</c:v>
                </c:pt>
                <c:pt idx="18">
                  <c:v>377170</c:v>
                </c:pt>
                <c:pt idx="19">
                  <c:v>375337</c:v>
                </c:pt>
                <c:pt idx="20">
                  <c:v>374345</c:v>
                </c:pt>
                <c:pt idx="21">
                  <c:v>366570</c:v>
                </c:pt>
                <c:pt idx="22">
                  <c:v>365346</c:v>
                </c:pt>
                <c:pt idx="23">
                  <c:v>362234</c:v>
                </c:pt>
                <c:pt idx="24">
                  <c:v>367735</c:v>
                </c:pt>
                <c:pt idx="25">
                  <c:v>371685</c:v>
                </c:pt>
                <c:pt idx="26">
                  <c:v>371681</c:v>
                </c:pt>
                <c:pt idx="27">
                  <c:v>366375</c:v>
                </c:pt>
                <c:pt idx="28">
                  <c:v>369688</c:v>
                </c:pt>
                <c:pt idx="29">
                  <c:v>367946</c:v>
                </c:pt>
                <c:pt idx="30">
                  <c:v>369174</c:v>
                </c:pt>
                <c:pt idx="31">
                  <c:v>363504</c:v>
                </c:pt>
                <c:pt idx="32">
                  <c:v>356160</c:v>
                </c:pt>
                <c:pt idx="33">
                  <c:v>345920</c:v>
                </c:pt>
                <c:pt idx="34">
                  <c:v>335747</c:v>
                </c:pt>
                <c:pt idx="35">
                  <c:v>325279</c:v>
                </c:pt>
                <c:pt idx="36">
                  <c:v>317319</c:v>
                </c:pt>
                <c:pt idx="37">
                  <c:v>297646</c:v>
                </c:pt>
                <c:pt idx="38">
                  <c:v>303962</c:v>
                </c:pt>
                <c:pt idx="39">
                  <c:v>308636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88C-8D36-3676BE53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6364591"/>
        <c:axId val="576362927"/>
      </c:barChart>
      <c:catAx>
        <c:axId val="5763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2927"/>
        <c:crosses val="autoZero"/>
        <c:auto val="1"/>
        <c:lblAlgn val="ctr"/>
        <c:lblOffset val="100"/>
        <c:noMultiLvlLbl val="0"/>
      </c:catAx>
      <c:valAx>
        <c:axId val="5763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Plusieurs</a:t>
            </a:r>
            <a:r>
              <a:rPr lang="en-US" baseline="0"/>
              <a:t> cas - </a:t>
            </a:r>
            <a:r>
              <a:rPr lang="en-US"/>
              <a:t>Case prison inclue à la case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44590272736098"/>
          <c:w val="0.87701618547681537"/>
          <c:h val="0.72261915630194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FD-45EC-AF25-B081C4ED9FDF}"/>
              </c:ext>
            </c:extLst>
          </c:dPt>
          <c:cat>
            <c:numRef>
              <c:f>'Déplacements-joueurs'!$A$2:$AN$2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'Déplacements-joueurs'!$A$34:$AN$34</c:f>
              <c:numCache>
                <c:formatCode>General</c:formatCode>
                <c:ptCount val="40"/>
                <c:pt idx="0">
                  <c:v>310081</c:v>
                </c:pt>
                <c:pt idx="1">
                  <c:v>314489</c:v>
                </c:pt>
                <c:pt idx="2">
                  <c:v>320298</c:v>
                </c:pt>
                <c:pt idx="3">
                  <c:v>316893</c:v>
                </c:pt>
                <c:pt idx="4">
                  <c:v>312667</c:v>
                </c:pt>
                <c:pt idx="5">
                  <c:v>312380</c:v>
                </c:pt>
                <c:pt idx="6">
                  <c:v>310087</c:v>
                </c:pt>
                <c:pt idx="7">
                  <c:v>306849</c:v>
                </c:pt>
                <c:pt idx="8">
                  <c:v>312123</c:v>
                </c:pt>
                <c:pt idx="9">
                  <c:v>312605</c:v>
                </c:pt>
                <c:pt idx="10">
                  <c:v>679316</c:v>
                </c:pt>
                <c:pt idx="11">
                  <c:v>312235</c:v>
                </c:pt>
                <c:pt idx="12">
                  <c:v>322365</c:v>
                </c:pt>
                <c:pt idx="13">
                  <c:v>335018</c:v>
                </c:pt>
                <c:pt idx="14">
                  <c:v>346681</c:v>
                </c:pt>
                <c:pt idx="15">
                  <c:v>361344</c:v>
                </c:pt>
                <c:pt idx="16">
                  <c:v>372066</c:v>
                </c:pt>
                <c:pt idx="17">
                  <c:v>385610</c:v>
                </c:pt>
                <c:pt idx="18">
                  <c:v>377170</c:v>
                </c:pt>
                <c:pt idx="19">
                  <c:v>375337</c:v>
                </c:pt>
                <c:pt idx="20">
                  <c:v>374345</c:v>
                </c:pt>
                <c:pt idx="21">
                  <c:v>366570</c:v>
                </c:pt>
                <c:pt idx="22">
                  <c:v>365346</c:v>
                </c:pt>
                <c:pt idx="23">
                  <c:v>362234</c:v>
                </c:pt>
                <c:pt idx="24">
                  <c:v>367735</c:v>
                </c:pt>
                <c:pt idx="25">
                  <c:v>371685</c:v>
                </c:pt>
                <c:pt idx="26">
                  <c:v>371681</c:v>
                </c:pt>
                <c:pt idx="27">
                  <c:v>366375</c:v>
                </c:pt>
                <c:pt idx="28">
                  <c:v>369688</c:v>
                </c:pt>
                <c:pt idx="29">
                  <c:v>367946</c:v>
                </c:pt>
                <c:pt idx="30">
                  <c:v>0</c:v>
                </c:pt>
                <c:pt idx="31">
                  <c:v>363504</c:v>
                </c:pt>
                <c:pt idx="32">
                  <c:v>356160</c:v>
                </c:pt>
                <c:pt idx="33">
                  <c:v>345920</c:v>
                </c:pt>
                <c:pt idx="34">
                  <c:v>335747</c:v>
                </c:pt>
                <c:pt idx="35">
                  <c:v>325279</c:v>
                </c:pt>
                <c:pt idx="36">
                  <c:v>317319</c:v>
                </c:pt>
                <c:pt idx="37">
                  <c:v>297646</c:v>
                </c:pt>
                <c:pt idx="38">
                  <c:v>303962</c:v>
                </c:pt>
                <c:pt idx="39">
                  <c:v>308636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D-45EC-AF25-B081C4ED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6364591"/>
        <c:axId val="576362927"/>
      </c:barChart>
      <c:catAx>
        <c:axId val="5763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2927"/>
        <c:crosses val="autoZero"/>
        <c:auto val="1"/>
        <c:lblAlgn val="ctr"/>
        <c:lblOffset val="100"/>
        <c:noMultiLvlLbl val="0"/>
      </c:catAx>
      <c:valAx>
        <c:axId val="5763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Chance expérimentale de tomber sur une case quelconque.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176-448A-910D-D1694A7FF1D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76-448A-910D-D1694A7FF1D5}"/>
              </c:ext>
            </c:extLst>
          </c:dPt>
          <c:dPt>
            <c:idx val="2"/>
            <c:bubble3D val="0"/>
            <c:spPr>
              <a:solidFill>
                <a:srgbClr val="660033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0176-448A-910D-D1694A7FF1D5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176-448A-910D-D1694A7FF1D5}"/>
              </c:ext>
            </c:extLst>
          </c:dPt>
          <c:dPt>
            <c:idx val="4"/>
            <c:bubble3D val="0"/>
            <c:spPr>
              <a:solidFill>
                <a:srgbClr val="0066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176-448A-910D-D1694A7FF1D5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176-448A-910D-D1694A7FF1D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76-448A-910D-D1694A7FF1D5}"/>
              </c:ext>
            </c:extLst>
          </c:dPt>
          <c:dPt>
            <c:idx val="7"/>
            <c:bubble3D val="0"/>
            <c:spPr>
              <a:solidFill>
                <a:srgbClr val="FF99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176-448A-910D-D1694A7FF1D5}"/>
              </c:ext>
            </c:extLst>
          </c:dPt>
          <c:dPt>
            <c:idx val="8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176-448A-910D-D1694A7FF1D5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76-448A-910D-D1694A7FF1D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176-448A-910D-D1694A7FF1D5}"/>
              </c:ext>
            </c:extLst>
          </c:dPt>
          <c:dPt>
            <c:idx val="11"/>
            <c:bubble3D val="0"/>
            <c:spPr>
              <a:solidFill>
                <a:srgbClr val="FF33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176-448A-910D-D1694A7FF1D5}"/>
              </c:ext>
            </c:extLst>
          </c:dPt>
          <c:dPt>
            <c:idx val="12"/>
            <c:bubble3D val="0"/>
            <c:spPr>
              <a:solidFill>
                <a:srgbClr val="33CCCC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176-448A-910D-D1694A7FF1D5}"/>
              </c:ext>
            </c:extLst>
          </c:dPt>
          <c:dPt>
            <c:idx val="13"/>
            <c:bubble3D val="0"/>
            <c:spPr>
              <a:solidFill>
                <a:srgbClr val="FF33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76-448A-910D-D1694A7FF1D5}"/>
              </c:ext>
            </c:extLst>
          </c:dPt>
          <c:dPt>
            <c:idx val="14"/>
            <c:bubble3D val="0"/>
            <c:spPr>
              <a:solidFill>
                <a:srgbClr val="FF33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176-448A-910D-D1694A7FF1D5}"/>
              </c:ext>
            </c:extLst>
          </c:dPt>
          <c:dPt>
            <c:idx val="15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0176-448A-910D-D1694A7FF1D5}"/>
              </c:ext>
            </c:extLst>
          </c:dPt>
          <c:dPt>
            <c:idx val="16"/>
            <c:bubble3D val="0"/>
            <c:spPr>
              <a:solidFill>
                <a:srgbClr val="FF66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176-448A-910D-D1694A7FF1D5}"/>
              </c:ext>
            </c:extLst>
          </c:dPt>
          <c:dPt>
            <c:idx val="17"/>
            <c:bubble3D val="0"/>
            <c:spPr>
              <a:solidFill>
                <a:srgbClr val="660033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176-448A-910D-D1694A7FF1D5}"/>
              </c:ext>
            </c:extLst>
          </c:dPt>
          <c:dPt>
            <c:idx val="18"/>
            <c:bubble3D val="0"/>
            <c:spPr>
              <a:solidFill>
                <a:srgbClr val="FF66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176-448A-910D-D1694A7FF1D5}"/>
              </c:ext>
            </c:extLst>
          </c:dPt>
          <c:dPt>
            <c:idx val="19"/>
            <c:bubble3D val="0"/>
            <c:spPr>
              <a:solidFill>
                <a:srgbClr val="FF66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76-448A-910D-D1694A7FF1D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176-448A-910D-D1694A7FF1D5}"/>
              </c:ext>
            </c:extLst>
          </c:dPt>
          <c:dPt>
            <c:idx val="21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176-448A-910D-D1694A7FF1D5}"/>
              </c:ext>
            </c:extLst>
          </c:dPt>
          <c:dPt>
            <c:idx val="22"/>
            <c:bubble3D val="0"/>
            <c:spPr>
              <a:solidFill>
                <a:srgbClr val="FF99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0176-448A-910D-D1694A7FF1D5}"/>
              </c:ext>
            </c:extLst>
          </c:dPt>
          <c:dPt>
            <c:idx val="2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176-448A-910D-D1694A7FF1D5}"/>
              </c:ext>
            </c:extLst>
          </c:dPt>
          <c:dPt>
            <c:idx val="2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176-448A-910D-D1694A7FF1D5}"/>
              </c:ext>
            </c:extLst>
          </c:dPt>
          <c:dPt>
            <c:idx val="25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176-448A-910D-D1694A7FF1D5}"/>
              </c:ext>
            </c:extLst>
          </c:dPt>
          <c:dPt>
            <c:idx val="26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176-448A-910D-D1694A7FF1D5}"/>
              </c:ext>
            </c:extLst>
          </c:dPt>
          <c:dPt>
            <c:idx val="27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176-448A-910D-D1694A7FF1D5}"/>
              </c:ext>
            </c:extLst>
          </c:dPt>
          <c:dPt>
            <c:idx val="28"/>
            <c:bubble3D val="0"/>
            <c:spPr>
              <a:solidFill>
                <a:srgbClr val="33CCCC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0176-448A-910D-D1694A7FF1D5}"/>
              </c:ext>
            </c:extLst>
          </c:dPt>
          <c:dPt>
            <c:idx val="29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176-448A-910D-D1694A7FF1D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176-448A-910D-D1694A7FF1D5}"/>
              </c:ext>
            </c:extLst>
          </c:dPt>
          <c:dPt>
            <c:idx val="31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176-448A-910D-D1694A7FF1D5}"/>
              </c:ext>
            </c:extLst>
          </c:dPt>
          <c:dPt>
            <c:idx val="32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0176-448A-910D-D1694A7FF1D5}"/>
              </c:ext>
            </c:extLst>
          </c:dPt>
          <c:dPt>
            <c:idx val="33"/>
            <c:bubble3D val="0"/>
            <c:spPr>
              <a:solidFill>
                <a:srgbClr val="660033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176-448A-910D-D1694A7FF1D5}"/>
              </c:ext>
            </c:extLst>
          </c:dPt>
          <c:dPt>
            <c:idx val="34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176-448A-910D-D1694A7FF1D5}"/>
              </c:ext>
            </c:extLst>
          </c:dPt>
          <c:dPt>
            <c:idx val="35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0176-448A-910D-D1694A7FF1D5}"/>
              </c:ext>
            </c:extLst>
          </c:dPt>
          <c:dPt>
            <c:idx val="36"/>
            <c:bubble3D val="0"/>
            <c:spPr>
              <a:solidFill>
                <a:srgbClr val="FF99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0176-448A-910D-D1694A7FF1D5}"/>
              </c:ext>
            </c:extLst>
          </c:dPt>
          <c:dPt>
            <c:idx val="37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0176-448A-910D-D1694A7FF1D5}"/>
              </c:ext>
            </c:extLst>
          </c:dPt>
          <c:dPt>
            <c:idx val="38"/>
            <c:bubble3D val="0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0176-448A-910D-D1694A7FF1D5}"/>
              </c:ext>
            </c:extLst>
          </c:dPt>
          <c:dPt>
            <c:idx val="39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6-448A-910D-D1694A7FF1D5}"/>
              </c:ext>
            </c:extLst>
          </c:dPt>
          <c:dLbls>
            <c:dLbl>
              <c:idx val="0"/>
              <c:layout>
                <c:manualLayout>
                  <c:x val="3.8462549119249491E-2"/>
                  <c:y val="-2.2216571335788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76-448A-910D-D1694A7FF1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176-448A-910D-D1694A7FF1D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66003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0176-448A-910D-D1694A7FF1D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176-448A-910D-D1694A7FF1D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0176-448A-910D-D1694A7FF1D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176-448A-910D-D1694A7FF1D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176-448A-910D-D1694A7FF1D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99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0176-448A-910D-D1694A7FF1D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176-448A-910D-D1694A7FF1D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176-448A-910D-D1694A7FF1D5}"/>
                </c:ext>
              </c:extLst>
            </c:dLbl>
            <c:dLbl>
              <c:idx val="10"/>
              <c:layout>
                <c:manualLayout>
                  <c:x val="-1.7723562753816857E-4"/>
                  <c:y val="-2.015585075147994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56A162-4444-48CB-B6D7-978EA4FCBA36}" type="CATEGORYNAME">
                      <a:rPr lang="en-US">
                        <a:solidFill>
                          <a:srgbClr val="C00000"/>
                        </a:solidFill>
                      </a:rPr>
                      <a:pPr>
                        <a:defRPr>
                          <a:solidFill>
                            <a:srgbClr val="C00000"/>
                          </a:solidFill>
                        </a:defRPr>
                      </a:pPr>
                      <a:t>[NOM DE CATÉGORIE]</a:t>
                    </a:fld>
                    <a:r>
                      <a:rPr lang="en-US" baseline="0">
                        <a:solidFill>
                          <a:srgbClr val="C00000"/>
                        </a:solidFill>
                      </a:rPr>
                      <a:t> - Prison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76-448A-910D-D1694A7FF1D5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176-448A-910D-D1694A7FF1D5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33CC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0176-448A-910D-D1694A7FF1D5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176-448A-910D-D1694A7FF1D5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176-448A-910D-D1694A7FF1D5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0176-448A-910D-D1694A7FF1D5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0176-448A-910D-D1694A7FF1D5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66003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0176-448A-910D-D1694A7FF1D5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0176-448A-910D-D1694A7FF1D5}"/>
                </c:ext>
              </c:extLst>
            </c:dLbl>
            <c:dLbl>
              <c:idx val="19"/>
              <c:layout>
                <c:manualLayout>
                  <c:x val="0"/>
                  <c:y val="3.23150128520557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76-448A-910D-D1694A7FF1D5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0176-448A-910D-D1694A7FF1D5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0176-448A-910D-D1694A7FF1D5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99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0176-448A-910D-D1694A7FF1D5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176-448A-910D-D1694A7FF1D5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176-448A-910D-D1694A7FF1D5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0176-448A-910D-D1694A7FF1D5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0176-448A-910D-D1694A7FF1D5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176-448A-910D-D1694A7FF1D5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33CC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0176-448A-910D-D1694A7FF1D5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176-448A-910D-D1694A7FF1D5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76-448A-910D-D1694A7FF1D5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176-448A-910D-D1694A7FF1D5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0176-448A-910D-D1694A7FF1D5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66003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0176-448A-910D-D1694A7FF1D5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0176-448A-910D-D1694A7FF1D5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0176-448A-910D-D1694A7FF1D5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99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0176-448A-910D-D1694A7FF1D5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0176-448A-910D-D1694A7FF1D5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0176-448A-910D-D1694A7FF1D5}"/>
                </c:ext>
              </c:extLst>
            </c:dLbl>
            <c:dLbl>
              <c:idx val="39"/>
              <c:layout>
                <c:manualLayout>
                  <c:x val="-3.9593800563933343E-2"/>
                  <c:y val="-2.42362596390419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76-448A-910D-D1694A7FF1D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'Déplacements-joueurs'!$A$1:$AN$2</c:f>
              <c:multiLvlStrCache>
                <c:ptCount val="4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</c:lvl>
                <c:lvl>
                  <c:pt idx="0">
                    <c:v>Numéro de la case visitée</c:v>
                  </c:pt>
                </c:lvl>
              </c:multiLvlStrCache>
            </c:multiLvlStrRef>
          </c:cat>
          <c:val>
            <c:numRef>
              <c:f>'Déplacements-joueurs'!$A$36:$AN$36</c:f>
              <c:numCache>
                <c:formatCode>General</c:formatCode>
                <c:ptCount val="40"/>
                <c:pt idx="0">
                  <c:v>2.2744229755881733</c:v>
                </c:pt>
                <c:pt idx="1">
                  <c:v>2.3067553547935833</c:v>
                </c:pt>
                <c:pt idx="2">
                  <c:v>2.3493639733970824</c:v>
                </c:pt>
                <c:pt idx="3">
                  <c:v>2.324388530748621</c:v>
                </c:pt>
                <c:pt idx="4">
                  <c:v>2.2933911091238337</c:v>
                </c:pt>
                <c:pt idx="5">
                  <c:v>2.2912859837082364</c:v>
                </c:pt>
                <c:pt idx="6">
                  <c:v>2.2744669851787434</c:v>
                </c:pt>
                <c:pt idx="7">
                  <c:v>2.2507164761344791</c:v>
                </c:pt>
                <c:pt idx="8">
                  <c:v>2.289400906245489</c:v>
                </c:pt>
                <c:pt idx="9">
                  <c:v>2.2929363433546106</c:v>
                </c:pt>
                <c:pt idx="10">
                  <c:v>4.9827365046057501</c:v>
                </c:pt>
                <c:pt idx="11">
                  <c:v>2.2902224186027951</c:v>
                </c:pt>
                <c:pt idx="12">
                  <c:v>2.3645252773484398</c:v>
                </c:pt>
                <c:pt idx="13">
                  <c:v>2.4573341689287598</c:v>
                </c:pt>
                <c:pt idx="14">
                  <c:v>2.5428814780650333</c:v>
                </c:pt>
                <c:pt idx="15">
                  <c:v>2.6504335824862952</c:v>
                </c:pt>
                <c:pt idx="16">
                  <c:v>2.7290787208348442</c:v>
                </c:pt>
                <c:pt idx="17">
                  <c:v>2.8284230366148058</c:v>
                </c:pt>
                <c:pt idx="18">
                  <c:v>2.7665162125463718</c:v>
                </c:pt>
                <c:pt idx="19">
                  <c:v>2.7530712826272437</c:v>
                </c:pt>
                <c:pt idx="20">
                  <c:v>2.7457950303196741</c:v>
                </c:pt>
                <c:pt idx="21">
                  <c:v>2.6887659358727456</c:v>
                </c:pt>
                <c:pt idx="22">
                  <c:v>2.6797879793964698</c:v>
                </c:pt>
                <c:pt idx="23">
                  <c:v>2.6569616717541753</c:v>
                </c:pt>
                <c:pt idx="24">
                  <c:v>2.6973111313750824</c:v>
                </c:pt>
                <c:pt idx="25">
                  <c:v>2.7262841118336505</c:v>
                </c:pt>
                <c:pt idx="26">
                  <c:v>2.7262547721066044</c:v>
                </c:pt>
                <c:pt idx="27">
                  <c:v>2.6873356241792212</c:v>
                </c:pt>
                <c:pt idx="28">
                  <c:v>2.7116362531056102</c:v>
                </c:pt>
                <c:pt idx="29">
                  <c:v>2.6988588019767934</c:v>
                </c:pt>
                <c:pt idx="30">
                  <c:v>0</c:v>
                </c:pt>
                <c:pt idx="31">
                  <c:v>2.6662770350914871</c:v>
                </c:pt>
                <c:pt idx="32">
                  <c:v>2.6124092962338352</c:v>
                </c:pt>
                <c:pt idx="33">
                  <c:v>2.5372995949944075</c:v>
                </c:pt>
                <c:pt idx="34">
                  <c:v>2.4626813341830118</c:v>
                </c:pt>
                <c:pt idx="35">
                  <c:v>2.3858992685019254</c:v>
                </c:pt>
                <c:pt idx="36">
                  <c:v>2.3275132116790891</c:v>
                </c:pt>
                <c:pt idx="37">
                  <c:v>2.1832130991318963</c:v>
                </c:pt>
                <c:pt idx="38">
                  <c:v>2.2295405281385587</c:v>
                </c:pt>
                <c:pt idx="39">
                  <c:v>2.2638239991925704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6-448A-910D-D1694A7FF1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Case</a:t>
            </a:r>
            <a:r>
              <a:rPr lang="fr-CA" baseline="0"/>
              <a:t>s les plus visitées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8B-4359-8C07-367479F16E0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8B-4359-8C07-367479F16E0E}"/>
              </c:ext>
            </c:extLst>
          </c:dPt>
          <c:dPt>
            <c:idx val="2"/>
            <c:bubble3D val="0"/>
            <c:spPr>
              <a:solidFill>
                <a:srgbClr val="FF33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58B-4359-8C07-367479F16E0E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8B-4359-8C07-367479F16E0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58B-4359-8C07-367479F16E0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8B-4359-8C07-367479F16E0E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58B-4359-8C07-367479F16E0E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58B-4359-8C07-367479F16E0E}"/>
              </c:ext>
            </c:extLst>
          </c:dPt>
          <c:dPt>
            <c:idx val="8"/>
            <c:bubble3D val="0"/>
            <c:spPr>
              <a:solidFill>
                <a:schemeClr val="tx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58B-4359-8C07-367479F16E0E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58B-4359-8C07-367479F16E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'Déplacements-joueurs'!$B$41:$B$49</c:f>
              <c:numCache>
                <c:formatCode>General</c:formatCode>
                <c:ptCount val="9"/>
                <c:pt idx="0">
                  <c:v>4.6311438855422047</c:v>
                </c:pt>
                <c:pt idx="1">
                  <c:v>6.8568042347788429</c:v>
                </c:pt>
                <c:pt idx="2">
                  <c:v>7.2904380655965886</c:v>
                </c:pt>
                <c:pt idx="3">
                  <c:v>8.2486662160084592</c:v>
                </c:pt>
                <c:pt idx="4">
                  <c:v>8.0430387390020037</c:v>
                </c:pt>
                <c:pt idx="5">
                  <c:v>8.1124491982626186</c:v>
                </c:pt>
                <c:pt idx="6">
                  <c:v>7.7413676655083341</c:v>
                </c:pt>
                <c:pt idx="7">
                  <c:v>4.4470370983244667</c:v>
                </c:pt>
                <c:pt idx="8">
                  <c:v>10.053902946530108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B-4359-8C07-367479F16E0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Case</a:t>
            </a:r>
            <a:r>
              <a:rPr lang="fr-CA" baseline="0"/>
              <a:t>s les plus visitées multiplié par le loyer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B5-45AD-92E1-DAE552E9447B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B5-45AD-92E1-DAE552E9447B}"/>
              </c:ext>
            </c:extLst>
          </c:dPt>
          <c:dPt>
            <c:idx val="2"/>
            <c:bubble3D val="0"/>
            <c:spPr>
              <a:solidFill>
                <a:srgbClr val="FF33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B5-45AD-92E1-DAE552E9447B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B5-45AD-92E1-DAE552E9447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B5-45AD-92E1-DAE552E9447B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DB5-45AD-92E1-DAE552E9447B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DB5-45AD-92E1-DAE552E9447B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DB5-45AD-92E1-DAE552E9447B}"/>
              </c:ext>
            </c:extLst>
          </c:dPt>
          <c:dPt>
            <c:idx val="8"/>
            <c:bubble3D val="0"/>
            <c:spPr>
              <a:solidFill>
                <a:schemeClr val="tx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DB5-45AD-92E1-DAE552E9447B}"/>
              </c:ext>
            </c:extLst>
          </c:dPt>
          <c:dLbls>
            <c:dLbl>
              <c:idx val="0"/>
              <c:layout>
                <c:manualLayout>
                  <c:x val="-1.1898987412149587E-2"/>
                  <c:y val="1.53950693467719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B5-45AD-92E1-DAE552E9447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DB5-45AD-92E1-DAE552E944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'Déplacements-joueurs'!$C$41:$C$49</c:f>
              <c:numCache>
                <c:formatCode>General</c:formatCode>
                <c:ptCount val="9"/>
                <c:pt idx="0">
                  <c:v>0.13911064832581649</c:v>
                </c:pt>
                <c:pt idx="1">
                  <c:v>0.45726698095382279</c:v>
                </c:pt>
                <c:pt idx="2">
                  <c:v>0.77990143612095952</c:v>
                </c:pt>
                <c:pt idx="3">
                  <c:v>1.2098746958937294</c:v>
                </c:pt>
                <c:pt idx="4">
                  <c:v>1.5016931956478623</c:v>
                </c:pt>
                <c:pt idx="5">
                  <c:v>1.8387159996573121</c:v>
                </c:pt>
                <c:pt idx="6">
                  <c:v>2.0620092197158275</c:v>
                </c:pt>
                <c:pt idx="7">
                  <c:v>1.8960365842924487</c:v>
                </c:pt>
                <c:pt idx="8">
                  <c:v>2.5134757366325271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B5-45AD-92E1-DAE552E944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312506</xdr:colOff>
      <xdr:row>0</xdr:row>
      <xdr:rowOff>83905</xdr:rowOff>
    </xdr:from>
    <xdr:to>
      <xdr:col>49</xdr:col>
      <xdr:colOff>107023</xdr:colOff>
      <xdr:row>18</xdr:row>
      <xdr:rowOff>130139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8983E1-5FE2-4021-B414-E65667EF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308224</xdr:colOff>
      <xdr:row>19</xdr:row>
      <xdr:rowOff>94180</xdr:rowOff>
    </xdr:from>
    <xdr:to>
      <xdr:col>49</xdr:col>
      <xdr:colOff>102741</xdr:colOff>
      <xdr:row>34</xdr:row>
      <xdr:rowOff>140414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034C82-50C7-4CF0-AF44-4F137BCD6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333910</xdr:colOff>
      <xdr:row>35</xdr:row>
      <xdr:rowOff>94179</xdr:rowOff>
    </xdr:from>
    <xdr:to>
      <xdr:col>49</xdr:col>
      <xdr:colOff>128427</xdr:colOff>
      <xdr:row>50</xdr:row>
      <xdr:rowOff>157537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C8E35B6-D89F-43CA-9093-331B665E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267040</xdr:colOff>
      <xdr:row>0</xdr:row>
      <xdr:rowOff>161565</xdr:rowOff>
    </xdr:from>
    <xdr:to>
      <xdr:col>63</xdr:col>
      <xdr:colOff>340637</xdr:colOff>
      <xdr:row>38</xdr:row>
      <xdr:rowOff>52338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13578B7-0248-4B78-9248-98D9EB09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728737</xdr:colOff>
      <xdr:row>39</xdr:row>
      <xdr:rowOff>15724</xdr:rowOff>
    </xdr:from>
    <xdr:to>
      <xdr:col>8</xdr:col>
      <xdr:colOff>462643</xdr:colOff>
      <xdr:row>53</xdr:row>
      <xdr:rowOff>151191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40EC955-0C98-4B59-BC8D-1060267F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635000</xdr:colOff>
      <xdr:row>39</xdr:row>
      <xdr:rowOff>27215</xdr:rowOff>
    </xdr:from>
    <xdr:to>
      <xdr:col>13</xdr:col>
      <xdr:colOff>368905</xdr:colOff>
      <xdr:row>53</xdr:row>
      <xdr:rowOff>162682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27F68B7-558A-4CC9-A06A-542AD3A6B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"/>
  <sheetViews>
    <sheetView tabSelected="1" topLeftCell="B17" zoomScale="70" zoomScaleNormal="70" workbookViewId="0">
      <selection activeCell="Q33" sqref="Q33:S33"/>
    </sheetView>
  </sheetViews>
  <sheetFormatPr baseColWidth="10" defaultRowHeight="14.4" x14ac:dyDescent="0.3"/>
  <sheetData>
    <row r="1" spans="1:43" x14ac:dyDescent="0.3">
      <c r="A1" s="5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7" t="s">
        <v>0</v>
      </c>
      <c r="AP1" s="7"/>
      <c r="AQ1" s="9" t="s">
        <v>3</v>
      </c>
    </row>
    <row r="2" spans="1:43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2" t="s">
        <v>1</v>
      </c>
      <c r="AP2" s="2" t="s">
        <v>2</v>
      </c>
      <c r="AQ2" s="9"/>
    </row>
    <row r="3" spans="1:43" x14ac:dyDescent="0.3">
      <c r="A3">
        <v>264</v>
      </c>
      <c r="B3">
        <v>267</v>
      </c>
      <c r="C3">
        <v>293</v>
      </c>
      <c r="D3">
        <v>267</v>
      </c>
      <c r="E3">
        <v>287</v>
      </c>
      <c r="F3">
        <v>284</v>
      </c>
      <c r="G3">
        <v>275</v>
      </c>
      <c r="H3">
        <v>256</v>
      </c>
      <c r="I3">
        <v>258</v>
      </c>
      <c r="J3">
        <v>267</v>
      </c>
      <c r="K3">
        <v>265</v>
      </c>
      <c r="L3">
        <v>271</v>
      </c>
      <c r="M3">
        <v>295</v>
      </c>
      <c r="N3">
        <v>306</v>
      </c>
      <c r="O3">
        <v>319</v>
      </c>
      <c r="P3">
        <v>330</v>
      </c>
      <c r="Q3">
        <v>300</v>
      </c>
      <c r="R3">
        <v>311</v>
      </c>
      <c r="S3">
        <v>354</v>
      </c>
      <c r="T3">
        <v>321</v>
      </c>
      <c r="U3">
        <v>318</v>
      </c>
      <c r="V3">
        <v>334</v>
      </c>
      <c r="W3">
        <v>333</v>
      </c>
      <c r="X3">
        <v>332</v>
      </c>
      <c r="Y3">
        <v>328</v>
      </c>
      <c r="Z3">
        <v>320</v>
      </c>
      <c r="AA3">
        <v>295</v>
      </c>
      <c r="AB3">
        <v>312</v>
      </c>
      <c r="AC3">
        <v>331</v>
      </c>
      <c r="AD3">
        <v>343</v>
      </c>
      <c r="AE3">
        <v>328</v>
      </c>
      <c r="AF3">
        <v>310</v>
      </c>
      <c r="AG3">
        <v>307</v>
      </c>
      <c r="AH3">
        <v>302</v>
      </c>
      <c r="AI3">
        <v>264</v>
      </c>
      <c r="AJ3">
        <v>303</v>
      </c>
      <c r="AK3">
        <v>287</v>
      </c>
      <c r="AL3">
        <v>259</v>
      </c>
      <c r="AM3">
        <v>268</v>
      </c>
      <c r="AN3">
        <v>249</v>
      </c>
      <c r="AO3" s="2">
        <f>MAX(A3:AN3)</f>
        <v>354</v>
      </c>
      <c r="AP3" s="2">
        <f>INDEX($A$2:$AN$3,1,MATCH(AO3,A3:AN3,0))</f>
        <v>18</v>
      </c>
      <c r="AQ3" s="10">
        <f>MODE(AP3:AP31)</f>
        <v>17</v>
      </c>
    </row>
    <row r="4" spans="1:43" x14ac:dyDescent="0.3">
      <c r="A4">
        <v>256</v>
      </c>
      <c r="B4">
        <v>270</v>
      </c>
      <c r="C4">
        <v>266</v>
      </c>
      <c r="D4">
        <v>292</v>
      </c>
      <c r="E4">
        <v>265</v>
      </c>
      <c r="F4">
        <v>290</v>
      </c>
      <c r="G4">
        <v>290</v>
      </c>
      <c r="H4">
        <v>261</v>
      </c>
      <c r="I4">
        <v>277</v>
      </c>
      <c r="J4">
        <v>282</v>
      </c>
      <c r="K4">
        <v>269</v>
      </c>
      <c r="L4">
        <v>278</v>
      </c>
      <c r="M4">
        <v>284</v>
      </c>
      <c r="N4">
        <v>281</v>
      </c>
      <c r="O4">
        <v>279</v>
      </c>
      <c r="P4">
        <v>311</v>
      </c>
      <c r="Q4">
        <v>325</v>
      </c>
      <c r="R4">
        <v>350</v>
      </c>
      <c r="S4">
        <v>320</v>
      </c>
      <c r="T4">
        <v>341</v>
      </c>
      <c r="U4">
        <v>311</v>
      </c>
      <c r="V4">
        <v>314</v>
      </c>
      <c r="W4">
        <v>315</v>
      </c>
      <c r="X4">
        <v>332</v>
      </c>
      <c r="Y4">
        <v>308</v>
      </c>
      <c r="Z4">
        <v>304</v>
      </c>
      <c r="AA4">
        <v>330</v>
      </c>
      <c r="AB4">
        <v>338</v>
      </c>
      <c r="AC4">
        <v>335</v>
      </c>
      <c r="AD4">
        <v>300</v>
      </c>
      <c r="AE4">
        <v>303</v>
      </c>
      <c r="AF4">
        <v>319</v>
      </c>
      <c r="AG4">
        <v>312</v>
      </c>
      <c r="AH4">
        <v>280</v>
      </c>
      <c r="AI4">
        <v>310</v>
      </c>
      <c r="AJ4">
        <v>314</v>
      </c>
      <c r="AK4">
        <v>278</v>
      </c>
      <c r="AL4">
        <v>251</v>
      </c>
      <c r="AM4">
        <v>280</v>
      </c>
      <c r="AN4">
        <v>295</v>
      </c>
      <c r="AO4" s="2">
        <f t="shared" ref="AO4:AO28" si="0">MAX(A4:AN4)</f>
        <v>350</v>
      </c>
      <c r="AP4" s="2">
        <f t="shared" ref="AP4:AP28" si="1">INDEX($A$2:$AN$3,1,MATCH(AO4,A4:AN4,0))</f>
        <v>17</v>
      </c>
      <c r="AQ4" s="10"/>
    </row>
    <row r="5" spans="1:43" x14ac:dyDescent="0.3">
      <c r="A5">
        <v>283</v>
      </c>
      <c r="B5">
        <v>247</v>
      </c>
      <c r="C5">
        <v>267</v>
      </c>
      <c r="D5">
        <v>313</v>
      </c>
      <c r="E5">
        <v>269</v>
      </c>
      <c r="F5">
        <v>254</v>
      </c>
      <c r="G5">
        <v>285</v>
      </c>
      <c r="H5">
        <v>267</v>
      </c>
      <c r="I5">
        <v>241</v>
      </c>
      <c r="J5">
        <v>267</v>
      </c>
      <c r="K5">
        <v>272</v>
      </c>
      <c r="L5">
        <v>276</v>
      </c>
      <c r="M5">
        <v>273</v>
      </c>
      <c r="N5">
        <v>292</v>
      </c>
      <c r="O5">
        <v>321</v>
      </c>
      <c r="P5">
        <v>311</v>
      </c>
      <c r="Q5">
        <v>306</v>
      </c>
      <c r="R5">
        <v>319</v>
      </c>
      <c r="S5">
        <v>352</v>
      </c>
      <c r="T5">
        <v>333</v>
      </c>
      <c r="U5">
        <v>297</v>
      </c>
      <c r="V5">
        <v>285</v>
      </c>
      <c r="W5">
        <v>310</v>
      </c>
      <c r="X5">
        <v>321</v>
      </c>
      <c r="Y5">
        <v>321</v>
      </c>
      <c r="Z5">
        <v>313</v>
      </c>
      <c r="AA5">
        <v>333</v>
      </c>
      <c r="AB5">
        <v>310</v>
      </c>
      <c r="AC5">
        <v>349</v>
      </c>
      <c r="AD5">
        <v>309</v>
      </c>
      <c r="AE5">
        <v>303</v>
      </c>
      <c r="AF5">
        <v>315</v>
      </c>
      <c r="AG5">
        <v>288</v>
      </c>
      <c r="AH5">
        <v>290</v>
      </c>
      <c r="AI5">
        <v>305</v>
      </c>
      <c r="AJ5">
        <v>283</v>
      </c>
      <c r="AK5">
        <v>293</v>
      </c>
      <c r="AL5">
        <v>241</v>
      </c>
      <c r="AM5">
        <v>257</v>
      </c>
      <c r="AN5">
        <v>270</v>
      </c>
      <c r="AO5" s="2">
        <f t="shared" si="0"/>
        <v>352</v>
      </c>
      <c r="AP5" s="2">
        <f t="shared" si="1"/>
        <v>18</v>
      </c>
      <c r="AQ5" s="10"/>
    </row>
    <row r="6" spans="1:43" x14ac:dyDescent="0.3">
      <c r="A6">
        <v>290</v>
      </c>
      <c r="B6">
        <v>276</v>
      </c>
      <c r="C6">
        <v>260</v>
      </c>
      <c r="D6">
        <v>281</v>
      </c>
      <c r="E6">
        <v>265</v>
      </c>
      <c r="F6">
        <v>269</v>
      </c>
      <c r="G6">
        <v>263</v>
      </c>
      <c r="H6">
        <v>260</v>
      </c>
      <c r="I6">
        <v>284</v>
      </c>
      <c r="J6">
        <v>254</v>
      </c>
      <c r="K6">
        <v>281</v>
      </c>
      <c r="L6">
        <v>262</v>
      </c>
      <c r="M6">
        <v>285</v>
      </c>
      <c r="N6">
        <v>291</v>
      </c>
      <c r="O6">
        <v>313</v>
      </c>
      <c r="P6">
        <v>320</v>
      </c>
      <c r="Q6">
        <v>313</v>
      </c>
      <c r="R6">
        <v>314</v>
      </c>
      <c r="S6">
        <v>350</v>
      </c>
      <c r="T6">
        <v>327</v>
      </c>
      <c r="U6">
        <v>302</v>
      </c>
      <c r="V6">
        <v>310</v>
      </c>
      <c r="W6">
        <v>302</v>
      </c>
      <c r="X6">
        <v>310</v>
      </c>
      <c r="Y6">
        <v>325</v>
      </c>
      <c r="Z6">
        <v>357</v>
      </c>
      <c r="AA6">
        <v>316</v>
      </c>
      <c r="AB6">
        <v>341</v>
      </c>
      <c r="AC6">
        <v>312</v>
      </c>
      <c r="AD6">
        <v>301</v>
      </c>
      <c r="AE6">
        <v>313</v>
      </c>
      <c r="AF6">
        <v>293</v>
      </c>
      <c r="AG6">
        <v>332</v>
      </c>
      <c r="AH6">
        <v>293</v>
      </c>
      <c r="AI6">
        <v>308</v>
      </c>
      <c r="AJ6">
        <v>283</v>
      </c>
      <c r="AK6">
        <v>274</v>
      </c>
      <c r="AL6">
        <v>254</v>
      </c>
      <c r="AM6">
        <v>247</v>
      </c>
      <c r="AN6">
        <v>272</v>
      </c>
      <c r="AO6" s="2">
        <f t="shared" si="0"/>
        <v>357</v>
      </c>
      <c r="AP6" s="2">
        <f t="shared" si="1"/>
        <v>25</v>
      </c>
      <c r="AQ6" s="10"/>
    </row>
    <row r="7" spans="1:43" x14ac:dyDescent="0.3">
      <c r="A7">
        <v>238</v>
      </c>
      <c r="B7">
        <v>302</v>
      </c>
      <c r="C7">
        <v>291</v>
      </c>
      <c r="D7">
        <v>301</v>
      </c>
      <c r="E7">
        <v>267</v>
      </c>
      <c r="F7">
        <v>266</v>
      </c>
      <c r="G7">
        <v>256</v>
      </c>
      <c r="H7">
        <v>247</v>
      </c>
      <c r="I7">
        <v>266</v>
      </c>
      <c r="J7">
        <v>268</v>
      </c>
      <c r="K7">
        <v>249</v>
      </c>
      <c r="L7">
        <v>300</v>
      </c>
      <c r="M7">
        <v>291</v>
      </c>
      <c r="N7">
        <v>276</v>
      </c>
      <c r="O7">
        <v>303</v>
      </c>
      <c r="P7">
        <v>308</v>
      </c>
      <c r="Q7">
        <v>307</v>
      </c>
      <c r="R7">
        <v>325</v>
      </c>
      <c r="S7">
        <v>332</v>
      </c>
      <c r="T7">
        <v>316</v>
      </c>
      <c r="U7">
        <v>338</v>
      </c>
      <c r="V7">
        <v>318</v>
      </c>
      <c r="W7">
        <v>341</v>
      </c>
      <c r="X7">
        <v>304</v>
      </c>
      <c r="Y7">
        <v>308</v>
      </c>
      <c r="Z7">
        <v>301</v>
      </c>
      <c r="AA7">
        <v>346</v>
      </c>
      <c r="AB7">
        <v>325</v>
      </c>
      <c r="AC7">
        <v>314</v>
      </c>
      <c r="AD7">
        <v>346</v>
      </c>
      <c r="AE7">
        <v>334</v>
      </c>
      <c r="AF7">
        <v>305</v>
      </c>
      <c r="AG7">
        <v>294</v>
      </c>
      <c r="AH7">
        <v>320</v>
      </c>
      <c r="AI7">
        <v>274</v>
      </c>
      <c r="AJ7">
        <v>276</v>
      </c>
      <c r="AK7">
        <v>270</v>
      </c>
      <c r="AL7">
        <v>255</v>
      </c>
      <c r="AM7">
        <v>259</v>
      </c>
      <c r="AN7">
        <v>266</v>
      </c>
      <c r="AO7" s="2">
        <f t="shared" si="0"/>
        <v>346</v>
      </c>
      <c r="AP7" s="2">
        <f t="shared" si="1"/>
        <v>26</v>
      </c>
      <c r="AQ7" s="10"/>
    </row>
    <row r="8" spans="1:43" x14ac:dyDescent="0.3">
      <c r="A8">
        <v>273</v>
      </c>
      <c r="B8">
        <v>270</v>
      </c>
      <c r="C8">
        <v>274</v>
      </c>
      <c r="D8">
        <v>298</v>
      </c>
      <c r="E8">
        <v>253</v>
      </c>
      <c r="F8">
        <v>283</v>
      </c>
      <c r="G8">
        <v>278</v>
      </c>
      <c r="H8">
        <v>245</v>
      </c>
      <c r="I8">
        <v>266</v>
      </c>
      <c r="J8">
        <v>272</v>
      </c>
      <c r="K8">
        <v>296</v>
      </c>
      <c r="L8">
        <v>286</v>
      </c>
      <c r="M8">
        <v>267</v>
      </c>
      <c r="N8">
        <v>303</v>
      </c>
      <c r="O8">
        <v>282</v>
      </c>
      <c r="P8">
        <v>301</v>
      </c>
      <c r="Q8">
        <v>307</v>
      </c>
      <c r="R8">
        <v>328</v>
      </c>
      <c r="S8">
        <v>335</v>
      </c>
      <c r="T8">
        <v>332</v>
      </c>
      <c r="U8">
        <v>318</v>
      </c>
      <c r="V8">
        <v>337</v>
      </c>
      <c r="W8">
        <v>288</v>
      </c>
      <c r="X8">
        <v>318</v>
      </c>
      <c r="Y8">
        <v>316</v>
      </c>
      <c r="Z8">
        <v>320</v>
      </c>
      <c r="AA8">
        <v>332</v>
      </c>
      <c r="AB8">
        <v>339</v>
      </c>
      <c r="AC8">
        <v>314</v>
      </c>
      <c r="AD8">
        <v>335</v>
      </c>
      <c r="AE8">
        <v>291</v>
      </c>
      <c r="AF8">
        <v>308</v>
      </c>
      <c r="AG8">
        <v>299</v>
      </c>
      <c r="AH8">
        <v>293</v>
      </c>
      <c r="AI8">
        <v>294</v>
      </c>
      <c r="AJ8">
        <v>285</v>
      </c>
      <c r="AK8">
        <v>307</v>
      </c>
      <c r="AL8">
        <v>263</v>
      </c>
      <c r="AM8">
        <v>287</v>
      </c>
      <c r="AN8">
        <v>245</v>
      </c>
      <c r="AO8" s="2">
        <f t="shared" si="0"/>
        <v>339</v>
      </c>
      <c r="AP8" s="2">
        <f t="shared" si="1"/>
        <v>27</v>
      </c>
      <c r="AQ8" s="10"/>
    </row>
    <row r="9" spans="1:43" x14ac:dyDescent="0.3">
      <c r="A9">
        <v>266</v>
      </c>
      <c r="B9">
        <v>275</v>
      </c>
      <c r="C9">
        <v>274</v>
      </c>
      <c r="D9">
        <v>265</v>
      </c>
      <c r="E9">
        <v>272</v>
      </c>
      <c r="F9">
        <v>279</v>
      </c>
      <c r="G9">
        <v>265</v>
      </c>
      <c r="H9">
        <v>261</v>
      </c>
      <c r="I9">
        <v>250</v>
      </c>
      <c r="J9">
        <v>256</v>
      </c>
      <c r="K9">
        <v>291</v>
      </c>
      <c r="L9">
        <v>291</v>
      </c>
      <c r="M9">
        <v>276</v>
      </c>
      <c r="N9">
        <v>280</v>
      </c>
      <c r="O9">
        <v>295</v>
      </c>
      <c r="P9">
        <v>291</v>
      </c>
      <c r="Q9">
        <v>346</v>
      </c>
      <c r="R9">
        <v>307</v>
      </c>
      <c r="S9">
        <v>359</v>
      </c>
      <c r="T9">
        <v>336</v>
      </c>
      <c r="U9">
        <v>293</v>
      </c>
      <c r="V9">
        <v>323</v>
      </c>
      <c r="W9">
        <v>352</v>
      </c>
      <c r="X9">
        <v>312</v>
      </c>
      <c r="Y9">
        <v>315</v>
      </c>
      <c r="Z9">
        <v>325</v>
      </c>
      <c r="AA9">
        <v>318</v>
      </c>
      <c r="AB9">
        <v>304</v>
      </c>
      <c r="AC9">
        <v>322</v>
      </c>
      <c r="AD9">
        <v>323</v>
      </c>
      <c r="AE9">
        <v>362</v>
      </c>
      <c r="AF9">
        <v>306</v>
      </c>
      <c r="AG9">
        <v>289</v>
      </c>
      <c r="AH9">
        <v>281</v>
      </c>
      <c r="AI9">
        <v>303</v>
      </c>
      <c r="AJ9">
        <v>300</v>
      </c>
      <c r="AK9">
        <v>269</v>
      </c>
      <c r="AL9">
        <v>249</v>
      </c>
      <c r="AM9">
        <v>244</v>
      </c>
      <c r="AN9">
        <v>282</v>
      </c>
      <c r="AO9" s="2">
        <f t="shared" si="0"/>
        <v>362</v>
      </c>
      <c r="AP9" s="2">
        <f t="shared" si="1"/>
        <v>30</v>
      </c>
      <c r="AQ9" s="10"/>
    </row>
    <row r="10" spans="1:43" x14ac:dyDescent="0.3">
      <c r="A10">
        <v>242</v>
      </c>
      <c r="B10">
        <v>269</v>
      </c>
      <c r="C10">
        <v>275</v>
      </c>
      <c r="D10">
        <v>271</v>
      </c>
      <c r="E10">
        <v>294</v>
      </c>
      <c r="F10">
        <v>275</v>
      </c>
      <c r="G10">
        <v>249</v>
      </c>
      <c r="H10">
        <v>277</v>
      </c>
      <c r="I10">
        <v>266</v>
      </c>
      <c r="J10">
        <v>240</v>
      </c>
      <c r="K10">
        <v>263</v>
      </c>
      <c r="L10">
        <v>288</v>
      </c>
      <c r="M10">
        <v>290</v>
      </c>
      <c r="N10">
        <v>286</v>
      </c>
      <c r="O10">
        <v>311</v>
      </c>
      <c r="P10">
        <v>320</v>
      </c>
      <c r="Q10">
        <v>287</v>
      </c>
      <c r="R10">
        <v>316</v>
      </c>
      <c r="S10">
        <v>355</v>
      </c>
      <c r="T10">
        <v>312</v>
      </c>
      <c r="U10">
        <v>336</v>
      </c>
      <c r="V10">
        <v>309</v>
      </c>
      <c r="W10">
        <v>335</v>
      </c>
      <c r="X10">
        <v>300</v>
      </c>
      <c r="Y10">
        <v>326</v>
      </c>
      <c r="Z10">
        <v>338</v>
      </c>
      <c r="AA10">
        <v>337</v>
      </c>
      <c r="AB10">
        <v>336</v>
      </c>
      <c r="AC10">
        <v>301</v>
      </c>
      <c r="AD10">
        <v>312</v>
      </c>
      <c r="AE10">
        <v>316</v>
      </c>
      <c r="AF10">
        <v>334</v>
      </c>
      <c r="AG10">
        <v>305</v>
      </c>
      <c r="AH10">
        <v>289</v>
      </c>
      <c r="AI10">
        <v>300</v>
      </c>
      <c r="AJ10">
        <v>285</v>
      </c>
      <c r="AK10">
        <v>275</v>
      </c>
      <c r="AL10">
        <v>299</v>
      </c>
      <c r="AM10">
        <v>261</v>
      </c>
      <c r="AN10">
        <v>289</v>
      </c>
      <c r="AO10" s="2">
        <f t="shared" si="0"/>
        <v>355</v>
      </c>
      <c r="AP10" s="2">
        <f t="shared" si="1"/>
        <v>18</v>
      </c>
      <c r="AQ10" s="10"/>
    </row>
    <row r="11" spans="1:43" x14ac:dyDescent="0.3">
      <c r="A11">
        <v>292</v>
      </c>
      <c r="B11">
        <v>279</v>
      </c>
      <c r="C11">
        <v>254</v>
      </c>
      <c r="D11">
        <v>293</v>
      </c>
      <c r="E11">
        <v>265</v>
      </c>
      <c r="F11">
        <v>267</v>
      </c>
      <c r="G11">
        <v>262</v>
      </c>
      <c r="H11">
        <v>321</v>
      </c>
      <c r="I11">
        <v>289</v>
      </c>
      <c r="J11">
        <v>280</v>
      </c>
      <c r="K11">
        <v>281</v>
      </c>
      <c r="L11">
        <v>260</v>
      </c>
      <c r="M11">
        <v>288</v>
      </c>
      <c r="N11">
        <v>257</v>
      </c>
      <c r="O11">
        <v>321</v>
      </c>
      <c r="P11">
        <v>284</v>
      </c>
      <c r="Q11">
        <v>318</v>
      </c>
      <c r="R11">
        <v>316</v>
      </c>
      <c r="S11">
        <v>347</v>
      </c>
      <c r="T11">
        <v>353</v>
      </c>
      <c r="U11">
        <v>313</v>
      </c>
      <c r="V11">
        <v>320</v>
      </c>
      <c r="W11">
        <v>318</v>
      </c>
      <c r="X11">
        <v>295</v>
      </c>
      <c r="Y11">
        <v>302</v>
      </c>
      <c r="Z11">
        <v>324</v>
      </c>
      <c r="AA11">
        <v>317</v>
      </c>
      <c r="AB11">
        <v>339</v>
      </c>
      <c r="AC11">
        <v>337</v>
      </c>
      <c r="AD11">
        <v>314</v>
      </c>
      <c r="AE11">
        <v>310</v>
      </c>
      <c r="AF11">
        <v>303</v>
      </c>
      <c r="AG11">
        <v>300</v>
      </c>
      <c r="AH11">
        <v>335</v>
      </c>
      <c r="AI11">
        <v>301</v>
      </c>
      <c r="AJ11">
        <v>267</v>
      </c>
      <c r="AK11">
        <v>259</v>
      </c>
      <c r="AL11">
        <v>247</v>
      </c>
      <c r="AM11">
        <v>269</v>
      </c>
      <c r="AN11">
        <v>271</v>
      </c>
      <c r="AO11" s="2">
        <f t="shared" si="0"/>
        <v>353</v>
      </c>
      <c r="AP11" s="2">
        <f t="shared" si="1"/>
        <v>19</v>
      </c>
      <c r="AQ11" s="10"/>
    </row>
    <row r="12" spans="1:43" x14ac:dyDescent="0.3">
      <c r="A12">
        <v>266</v>
      </c>
      <c r="B12">
        <v>274</v>
      </c>
      <c r="C12">
        <v>272</v>
      </c>
      <c r="D12">
        <v>270</v>
      </c>
      <c r="E12">
        <v>295</v>
      </c>
      <c r="F12">
        <v>279</v>
      </c>
      <c r="G12">
        <v>239</v>
      </c>
      <c r="H12">
        <v>258</v>
      </c>
      <c r="I12">
        <v>277</v>
      </c>
      <c r="J12">
        <v>265</v>
      </c>
      <c r="K12">
        <v>259</v>
      </c>
      <c r="L12">
        <v>302</v>
      </c>
      <c r="M12">
        <v>265</v>
      </c>
      <c r="N12">
        <v>296</v>
      </c>
      <c r="O12">
        <v>301</v>
      </c>
      <c r="P12">
        <v>319</v>
      </c>
      <c r="Q12">
        <v>330</v>
      </c>
      <c r="R12">
        <v>312</v>
      </c>
      <c r="S12">
        <v>331</v>
      </c>
      <c r="T12">
        <v>338</v>
      </c>
      <c r="U12">
        <v>326</v>
      </c>
      <c r="V12">
        <v>301</v>
      </c>
      <c r="W12">
        <v>320</v>
      </c>
      <c r="X12">
        <v>314</v>
      </c>
      <c r="Y12">
        <v>339</v>
      </c>
      <c r="Z12">
        <v>318</v>
      </c>
      <c r="AA12">
        <v>333</v>
      </c>
      <c r="AB12">
        <v>312</v>
      </c>
      <c r="AC12">
        <v>286</v>
      </c>
      <c r="AD12">
        <v>359</v>
      </c>
      <c r="AE12">
        <v>294</v>
      </c>
      <c r="AF12">
        <v>332</v>
      </c>
      <c r="AG12">
        <v>323</v>
      </c>
      <c r="AH12">
        <v>278</v>
      </c>
      <c r="AI12">
        <v>291</v>
      </c>
      <c r="AJ12">
        <v>302</v>
      </c>
      <c r="AK12">
        <v>252</v>
      </c>
      <c r="AL12">
        <v>277</v>
      </c>
      <c r="AM12">
        <v>270</v>
      </c>
      <c r="AN12">
        <v>264</v>
      </c>
      <c r="AO12" s="2">
        <f t="shared" si="0"/>
        <v>359</v>
      </c>
      <c r="AP12" s="2">
        <f t="shared" si="1"/>
        <v>29</v>
      </c>
      <c r="AQ12" s="10"/>
    </row>
    <row r="13" spans="1:43" x14ac:dyDescent="0.3">
      <c r="A13">
        <v>244</v>
      </c>
      <c r="B13">
        <v>276</v>
      </c>
      <c r="C13">
        <v>273</v>
      </c>
      <c r="D13">
        <v>300</v>
      </c>
      <c r="E13">
        <v>272</v>
      </c>
      <c r="F13">
        <v>270</v>
      </c>
      <c r="G13">
        <v>279</v>
      </c>
      <c r="H13">
        <v>266</v>
      </c>
      <c r="I13">
        <v>248</v>
      </c>
      <c r="J13">
        <v>274</v>
      </c>
      <c r="K13">
        <v>285</v>
      </c>
      <c r="L13">
        <v>275</v>
      </c>
      <c r="M13">
        <v>291</v>
      </c>
      <c r="N13">
        <v>288</v>
      </c>
      <c r="O13">
        <v>299</v>
      </c>
      <c r="P13">
        <v>313</v>
      </c>
      <c r="Q13">
        <v>314</v>
      </c>
      <c r="R13">
        <v>338</v>
      </c>
      <c r="S13">
        <v>355</v>
      </c>
      <c r="T13">
        <v>334</v>
      </c>
      <c r="U13">
        <v>335</v>
      </c>
      <c r="V13">
        <v>298</v>
      </c>
      <c r="W13">
        <v>281</v>
      </c>
      <c r="X13">
        <v>302</v>
      </c>
      <c r="Y13">
        <v>316</v>
      </c>
      <c r="Z13">
        <v>347</v>
      </c>
      <c r="AA13">
        <v>311</v>
      </c>
      <c r="AB13">
        <v>330</v>
      </c>
      <c r="AC13">
        <v>308</v>
      </c>
      <c r="AD13">
        <v>323</v>
      </c>
      <c r="AE13">
        <v>307</v>
      </c>
      <c r="AF13">
        <v>304</v>
      </c>
      <c r="AG13">
        <v>323</v>
      </c>
      <c r="AH13">
        <v>283</v>
      </c>
      <c r="AI13">
        <v>298</v>
      </c>
      <c r="AJ13">
        <v>299</v>
      </c>
      <c r="AK13">
        <v>261</v>
      </c>
      <c r="AL13">
        <v>263</v>
      </c>
      <c r="AM13">
        <v>272</v>
      </c>
      <c r="AN13">
        <v>274</v>
      </c>
      <c r="AO13" s="2">
        <f t="shared" si="0"/>
        <v>355</v>
      </c>
      <c r="AP13" s="2">
        <f t="shared" si="1"/>
        <v>18</v>
      </c>
      <c r="AQ13" s="10"/>
    </row>
    <row r="14" spans="1:43" x14ac:dyDescent="0.3">
      <c r="A14">
        <v>273</v>
      </c>
      <c r="B14">
        <v>274</v>
      </c>
      <c r="C14">
        <v>289</v>
      </c>
      <c r="D14">
        <v>280</v>
      </c>
      <c r="E14">
        <v>254</v>
      </c>
      <c r="F14">
        <v>297</v>
      </c>
      <c r="G14">
        <v>273</v>
      </c>
      <c r="H14">
        <v>266</v>
      </c>
      <c r="I14">
        <v>258</v>
      </c>
      <c r="J14">
        <v>306</v>
      </c>
      <c r="K14">
        <v>274</v>
      </c>
      <c r="L14">
        <v>252</v>
      </c>
      <c r="M14">
        <v>273</v>
      </c>
      <c r="N14">
        <v>302</v>
      </c>
      <c r="O14">
        <v>344</v>
      </c>
      <c r="P14">
        <v>307</v>
      </c>
      <c r="Q14">
        <v>292</v>
      </c>
      <c r="R14">
        <v>325</v>
      </c>
      <c r="S14">
        <v>331</v>
      </c>
      <c r="T14">
        <v>312</v>
      </c>
      <c r="U14">
        <v>335</v>
      </c>
      <c r="V14">
        <v>346</v>
      </c>
      <c r="W14">
        <v>305</v>
      </c>
      <c r="X14">
        <v>290</v>
      </c>
      <c r="Y14">
        <v>336</v>
      </c>
      <c r="Z14">
        <v>330</v>
      </c>
      <c r="AA14">
        <v>326</v>
      </c>
      <c r="AB14">
        <v>303</v>
      </c>
      <c r="AC14">
        <v>309</v>
      </c>
      <c r="AD14">
        <v>325</v>
      </c>
      <c r="AE14">
        <v>329</v>
      </c>
      <c r="AF14">
        <v>319</v>
      </c>
      <c r="AG14">
        <v>335</v>
      </c>
      <c r="AH14">
        <v>297</v>
      </c>
      <c r="AI14">
        <v>258</v>
      </c>
      <c r="AJ14">
        <v>285</v>
      </c>
      <c r="AK14">
        <v>281</v>
      </c>
      <c r="AL14">
        <v>271</v>
      </c>
      <c r="AM14">
        <v>265</v>
      </c>
      <c r="AN14">
        <v>254</v>
      </c>
      <c r="AO14" s="2">
        <f t="shared" si="0"/>
        <v>346</v>
      </c>
      <c r="AP14" s="2">
        <f t="shared" si="1"/>
        <v>21</v>
      </c>
      <c r="AQ14" s="10"/>
    </row>
    <row r="15" spans="1:43" x14ac:dyDescent="0.3">
      <c r="A15">
        <v>826</v>
      </c>
      <c r="B15">
        <v>817</v>
      </c>
      <c r="C15">
        <v>824</v>
      </c>
      <c r="D15">
        <v>844</v>
      </c>
      <c r="E15">
        <v>796</v>
      </c>
      <c r="F15">
        <v>793</v>
      </c>
      <c r="G15">
        <v>848</v>
      </c>
      <c r="H15">
        <v>791</v>
      </c>
      <c r="I15">
        <v>845</v>
      </c>
      <c r="J15">
        <v>815</v>
      </c>
      <c r="K15">
        <v>791</v>
      </c>
      <c r="L15">
        <v>794</v>
      </c>
      <c r="M15">
        <v>815</v>
      </c>
      <c r="N15">
        <v>909</v>
      </c>
      <c r="O15">
        <v>931</v>
      </c>
      <c r="P15">
        <v>925</v>
      </c>
      <c r="Q15">
        <v>951</v>
      </c>
      <c r="R15">
        <v>984</v>
      </c>
      <c r="S15">
        <v>951</v>
      </c>
      <c r="T15">
        <v>983</v>
      </c>
      <c r="U15">
        <v>1028</v>
      </c>
      <c r="V15">
        <v>967</v>
      </c>
      <c r="W15">
        <v>928</v>
      </c>
      <c r="X15">
        <v>943</v>
      </c>
      <c r="Y15">
        <v>976</v>
      </c>
      <c r="Z15">
        <v>976</v>
      </c>
      <c r="AA15">
        <v>1019</v>
      </c>
      <c r="AB15">
        <v>921</v>
      </c>
      <c r="AC15">
        <v>978</v>
      </c>
      <c r="AD15">
        <v>922</v>
      </c>
      <c r="AE15">
        <v>975</v>
      </c>
      <c r="AF15">
        <v>956</v>
      </c>
      <c r="AG15">
        <v>961</v>
      </c>
      <c r="AH15">
        <v>893</v>
      </c>
      <c r="AI15">
        <v>828</v>
      </c>
      <c r="AJ15">
        <v>859</v>
      </c>
      <c r="AK15">
        <v>876</v>
      </c>
      <c r="AL15">
        <v>766</v>
      </c>
      <c r="AM15">
        <v>778</v>
      </c>
      <c r="AN15">
        <v>787</v>
      </c>
      <c r="AO15" s="2">
        <f t="shared" si="0"/>
        <v>1028</v>
      </c>
      <c r="AP15" s="2">
        <f t="shared" si="1"/>
        <v>20</v>
      </c>
      <c r="AQ15" s="10"/>
    </row>
    <row r="16" spans="1:43" x14ac:dyDescent="0.3">
      <c r="A16">
        <v>1627</v>
      </c>
      <c r="B16">
        <v>1646</v>
      </c>
      <c r="C16">
        <v>1684</v>
      </c>
      <c r="D16">
        <v>1665</v>
      </c>
      <c r="E16">
        <v>1598</v>
      </c>
      <c r="F16">
        <v>1656</v>
      </c>
      <c r="G16">
        <v>1638</v>
      </c>
      <c r="H16">
        <v>1603</v>
      </c>
      <c r="I16">
        <v>1692</v>
      </c>
      <c r="J16">
        <v>1601</v>
      </c>
      <c r="K16">
        <v>1590</v>
      </c>
      <c r="L16">
        <v>1674</v>
      </c>
      <c r="M16">
        <v>1609</v>
      </c>
      <c r="N16">
        <v>1811</v>
      </c>
      <c r="O16">
        <v>1837</v>
      </c>
      <c r="P16">
        <v>1904</v>
      </c>
      <c r="Q16">
        <v>1925</v>
      </c>
      <c r="R16">
        <v>1962</v>
      </c>
      <c r="S16">
        <v>1928</v>
      </c>
      <c r="T16">
        <v>1940</v>
      </c>
      <c r="U16">
        <v>1979</v>
      </c>
      <c r="V16">
        <v>1914</v>
      </c>
      <c r="W16">
        <v>1880</v>
      </c>
      <c r="X16">
        <v>1900</v>
      </c>
      <c r="Y16">
        <v>1882</v>
      </c>
      <c r="Z16">
        <v>1988</v>
      </c>
      <c r="AA16">
        <v>1995</v>
      </c>
      <c r="AB16">
        <v>1873</v>
      </c>
      <c r="AC16">
        <v>1938</v>
      </c>
      <c r="AD16">
        <v>1887</v>
      </c>
      <c r="AE16">
        <v>1899</v>
      </c>
      <c r="AF16">
        <v>1891</v>
      </c>
      <c r="AG16">
        <v>1910</v>
      </c>
      <c r="AH16">
        <v>1779</v>
      </c>
      <c r="AI16">
        <v>1707</v>
      </c>
      <c r="AJ16">
        <v>1730</v>
      </c>
      <c r="AK16">
        <v>1727</v>
      </c>
      <c r="AL16">
        <v>1558</v>
      </c>
      <c r="AM16">
        <v>1575</v>
      </c>
      <c r="AN16">
        <v>1561</v>
      </c>
      <c r="AO16" s="2"/>
      <c r="AP16" s="2"/>
      <c r="AQ16" s="10"/>
    </row>
    <row r="17" spans="1:43" x14ac:dyDescent="0.3">
      <c r="A17">
        <v>2686</v>
      </c>
      <c r="B17">
        <v>2695</v>
      </c>
      <c r="C17">
        <v>2866</v>
      </c>
      <c r="D17">
        <v>2746</v>
      </c>
      <c r="E17">
        <v>2720</v>
      </c>
      <c r="F17">
        <v>2731</v>
      </c>
      <c r="G17">
        <v>2725</v>
      </c>
      <c r="H17">
        <v>2681</v>
      </c>
      <c r="I17">
        <v>2787</v>
      </c>
      <c r="J17">
        <v>2674</v>
      </c>
      <c r="K17">
        <v>2662</v>
      </c>
      <c r="L17">
        <v>2773</v>
      </c>
      <c r="M17">
        <v>2725</v>
      </c>
      <c r="N17">
        <v>2995</v>
      </c>
      <c r="O17">
        <v>3059</v>
      </c>
      <c r="P17">
        <v>3175</v>
      </c>
      <c r="Q17">
        <v>3226</v>
      </c>
      <c r="R17">
        <v>3258</v>
      </c>
      <c r="S17">
        <v>3215</v>
      </c>
      <c r="T17">
        <v>3281</v>
      </c>
      <c r="U17">
        <v>3203</v>
      </c>
      <c r="V17">
        <v>3231</v>
      </c>
      <c r="W17">
        <v>3138</v>
      </c>
      <c r="X17">
        <v>3172</v>
      </c>
      <c r="Y17">
        <v>3129</v>
      </c>
      <c r="Z17">
        <v>3314</v>
      </c>
      <c r="AA17">
        <v>3277</v>
      </c>
      <c r="AB17">
        <v>3150</v>
      </c>
      <c r="AC17">
        <v>3212</v>
      </c>
      <c r="AD17">
        <v>3130</v>
      </c>
      <c r="AE17">
        <v>3143</v>
      </c>
      <c r="AF17">
        <v>3167</v>
      </c>
      <c r="AG17">
        <v>3163</v>
      </c>
      <c r="AH17">
        <v>3004</v>
      </c>
      <c r="AI17">
        <v>2819</v>
      </c>
      <c r="AJ17">
        <v>2905</v>
      </c>
      <c r="AK17">
        <v>2856</v>
      </c>
      <c r="AL17">
        <v>2608</v>
      </c>
      <c r="AM17">
        <v>2642</v>
      </c>
      <c r="AN17">
        <v>2629</v>
      </c>
      <c r="AO17" s="2"/>
      <c r="AP17" s="2"/>
      <c r="AQ17" s="10"/>
    </row>
    <row r="18" spans="1:43" x14ac:dyDescent="0.3">
      <c r="A18">
        <v>4062</v>
      </c>
      <c r="B18">
        <v>4008</v>
      </c>
      <c r="C18">
        <v>4312</v>
      </c>
      <c r="D18">
        <v>4143</v>
      </c>
      <c r="E18">
        <v>4084</v>
      </c>
      <c r="F18">
        <v>4098</v>
      </c>
      <c r="G18">
        <v>4034</v>
      </c>
      <c r="H18">
        <v>4000</v>
      </c>
      <c r="I18">
        <v>4095</v>
      </c>
      <c r="J18">
        <v>4047</v>
      </c>
      <c r="K18">
        <v>4007</v>
      </c>
      <c r="L18">
        <v>4144</v>
      </c>
      <c r="M18">
        <v>4152</v>
      </c>
      <c r="N18">
        <v>4418</v>
      </c>
      <c r="O18">
        <v>4605</v>
      </c>
      <c r="P18">
        <v>4773</v>
      </c>
      <c r="Q18">
        <v>4848</v>
      </c>
      <c r="R18">
        <v>4886</v>
      </c>
      <c r="S18">
        <v>4844</v>
      </c>
      <c r="T18">
        <v>4933</v>
      </c>
      <c r="U18">
        <v>4837</v>
      </c>
      <c r="V18">
        <v>4812</v>
      </c>
      <c r="W18">
        <v>4718</v>
      </c>
      <c r="X18">
        <v>4791</v>
      </c>
      <c r="Y18">
        <v>4732</v>
      </c>
      <c r="Z18">
        <v>4905</v>
      </c>
      <c r="AA18">
        <v>4883</v>
      </c>
      <c r="AB18">
        <v>4750</v>
      </c>
      <c r="AC18">
        <v>4857</v>
      </c>
      <c r="AD18">
        <v>4758</v>
      </c>
      <c r="AE18">
        <v>4760</v>
      </c>
      <c r="AF18">
        <v>4746</v>
      </c>
      <c r="AG18">
        <v>4717</v>
      </c>
      <c r="AH18">
        <v>4466</v>
      </c>
      <c r="AI18">
        <v>4250</v>
      </c>
      <c r="AJ18">
        <v>4301</v>
      </c>
      <c r="AK18">
        <v>4243</v>
      </c>
      <c r="AL18">
        <v>3870</v>
      </c>
      <c r="AM18">
        <v>3960</v>
      </c>
      <c r="AN18">
        <v>3982</v>
      </c>
      <c r="AO18" s="2"/>
      <c r="AP18" s="2"/>
      <c r="AQ18" s="10"/>
    </row>
    <row r="19" spans="1:43" x14ac:dyDescent="0.3">
      <c r="A19">
        <v>5662</v>
      </c>
      <c r="B19">
        <v>5673</v>
      </c>
      <c r="C19">
        <v>5974</v>
      </c>
      <c r="D19">
        <v>5819</v>
      </c>
      <c r="E19">
        <v>5713</v>
      </c>
      <c r="F19">
        <v>5658</v>
      </c>
      <c r="G19">
        <v>5678</v>
      </c>
      <c r="H19">
        <v>5598</v>
      </c>
      <c r="I19">
        <v>5797</v>
      </c>
      <c r="J19">
        <v>5682</v>
      </c>
      <c r="K19">
        <v>5682</v>
      </c>
      <c r="L19">
        <v>5691</v>
      </c>
      <c r="M19">
        <v>5820</v>
      </c>
      <c r="N19">
        <v>6126</v>
      </c>
      <c r="O19">
        <v>6396</v>
      </c>
      <c r="P19">
        <v>6647</v>
      </c>
      <c r="Q19">
        <v>6875</v>
      </c>
      <c r="R19">
        <v>6956</v>
      </c>
      <c r="S19">
        <v>6811</v>
      </c>
      <c r="T19">
        <v>6880</v>
      </c>
      <c r="U19">
        <v>6807</v>
      </c>
      <c r="V19">
        <v>6697</v>
      </c>
      <c r="W19">
        <v>6598</v>
      </c>
      <c r="X19">
        <v>6750</v>
      </c>
      <c r="Y19">
        <v>6609</v>
      </c>
      <c r="Z19">
        <v>6911</v>
      </c>
      <c r="AA19">
        <v>6777</v>
      </c>
      <c r="AB19">
        <v>6636</v>
      </c>
      <c r="AC19">
        <v>6777</v>
      </c>
      <c r="AD19">
        <v>6694</v>
      </c>
      <c r="AE19">
        <v>6691</v>
      </c>
      <c r="AF19">
        <v>6587</v>
      </c>
      <c r="AG19">
        <v>6573</v>
      </c>
      <c r="AH19">
        <v>6306</v>
      </c>
      <c r="AI19">
        <v>6061</v>
      </c>
      <c r="AJ19">
        <v>5977</v>
      </c>
      <c r="AK19">
        <v>5897</v>
      </c>
      <c r="AL19">
        <v>5371</v>
      </c>
      <c r="AM19">
        <v>5556</v>
      </c>
      <c r="AN19">
        <v>5610</v>
      </c>
      <c r="AO19" s="2">
        <f t="shared" si="0"/>
        <v>6956</v>
      </c>
      <c r="AP19" s="2">
        <f t="shared" si="1"/>
        <v>17</v>
      </c>
      <c r="AQ19" s="10"/>
    </row>
    <row r="20" spans="1:43" x14ac:dyDescent="0.3">
      <c r="A20">
        <v>7543</v>
      </c>
      <c r="B20">
        <v>7569</v>
      </c>
      <c r="C20">
        <v>7916</v>
      </c>
      <c r="D20">
        <v>7705</v>
      </c>
      <c r="E20">
        <v>7582</v>
      </c>
      <c r="F20">
        <v>7574</v>
      </c>
      <c r="G20">
        <v>7597</v>
      </c>
      <c r="H20">
        <v>7445</v>
      </c>
      <c r="I20">
        <v>7711</v>
      </c>
      <c r="J20">
        <v>7547</v>
      </c>
      <c r="K20">
        <v>7523</v>
      </c>
      <c r="L20">
        <v>7610</v>
      </c>
      <c r="M20">
        <v>7776</v>
      </c>
      <c r="N20">
        <v>8181</v>
      </c>
      <c r="O20">
        <v>8462</v>
      </c>
      <c r="P20">
        <v>8841</v>
      </c>
      <c r="Q20">
        <v>9170</v>
      </c>
      <c r="R20">
        <v>9353</v>
      </c>
      <c r="S20">
        <v>9090</v>
      </c>
      <c r="T20">
        <v>9195</v>
      </c>
      <c r="U20">
        <v>9038</v>
      </c>
      <c r="V20">
        <v>8976</v>
      </c>
      <c r="W20">
        <v>8780</v>
      </c>
      <c r="X20">
        <v>8968</v>
      </c>
      <c r="Y20">
        <v>8929</v>
      </c>
      <c r="Z20">
        <v>9127</v>
      </c>
      <c r="AA20">
        <v>8995</v>
      </c>
      <c r="AB20">
        <v>8875</v>
      </c>
      <c r="AC20">
        <v>9015</v>
      </c>
      <c r="AD20">
        <v>8953</v>
      </c>
      <c r="AE20">
        <v>8938</v>
      </c>
      <c r="AF20">
        <v>8807</v>
      </c>
      <c r="AG20">
        <v>8719</v>
      </c>
      <c r="AH20">
        <v>8390</v>
      </c>
      <c r="AI20">
        <v>8085</v>
      </c>
      <c r="AJ20">
        <v>7998</v>
      </c>
      <c r="AK20">
        <v>7812</v>
      </c>
      <c r="AL20">
        <v>7189</v>
      </c>
      <c r="AM20">
        <v>7411</v>
      </c>
      <c r="AN20">
        <v>7447</v>
      </c>
      <c r="AO20" s="2">
        <f t="shared" si="0"/>
        <v>9353</v>
      </c>
      <c r="AP20" s="2">
        <f t="shared" si="1"/>
        <v>17</v>
      </c>
      <c r="AQ20" s="10"/>
    </row>
    <row r="21" spans="1:43" x14ac:dyDescent="0.3">
      <c r="A21">
        <v>9662</v>
      </c>
      <c r="B21">
        <v>9808</v>
      </c>
      <c r="C21">
        <v>10089</v>
      </c>
      <c r="D21">
        <v>9957</v>
      </c>
      <c r="E21">
        <v>9703</v>
      </c>
      <c r="F21">
        <v>9686</v>
      </c>
      <c r="G21">
        <v>9732</v>
      </c>
      <c r="H21">
        <v>9653</v>
      </c>
      <c r="I21">
        <v>9861</v>
      </c>
      <c r="J21">
        <v>9739</v>
      </c>
      <c r="K21">
        <v>9700</v>
      </c>
      <c r="L21">
        <v>9758</v>
      </c>
      <c r="M21">
        <v>10027</v>
      </c>
      <c r="N21">
        <v>10487</v>
      </c>
      <c r="O21">
        <v>10888</v>
      </c>
      <c r="P21">
        <v>11337</v>
      </c>
      <c r="Q21">
        <v>11753</v>
      </c>
      <c r="R21">
        <v>12002</v>
      </c>
      <c r="S21">
        <v>11664</v>
      </c>
      <c r="T21">
        <v>11860</v>
      </c>
      <c r="U21">
        <v>11666</v>
      </c>
      <c r="V21">
        <v>11539</v>
      </c>
      <c r="W21">
        <v>11409</v>
      </c>
      <c r="X21">
        <v>11491</v>
      </c>
      <c r="Y21">
        <v>11497</v>
      </c>
      <c r="Z21">
        <v>11604</v>
      </c>
      <c r="AA21">
        <v>11643</v>
      </c>
      <c r="AB21">
        <v>11356</v>
      </c>
      <c r="AC21">
        <v>11571</v>
      </c>
      <c r="AD21">
        <v>11527</v>
      </c>
      <c r="AE21">
        <v>11561</v>
      </c>
      <c r="AF21">
        <v>11385</v>
      </c>
      <c r="AG21">
        <v>11200</v>
      </c>
      <c r="AH21">
        <v>10736</v>
      </c>
      <c r="AI21">
        <v>10405</v>
      </c>
      <c r="AJ21">
        <v>10288</v>
      </c>
      <c r="AK21">
        <v>9939</v>
      </c>
      <c r="AL21">
        <v>9238</v>
      </c>
      <c r="AM21">
        <v>9549</v>
      </c>
      <c r="AN21">
        <v>9582</v>
      </c>
      <c r="AO21" s="2">
        <f t="shared" si="0"/>
        <v>12002</v>
      </c>
      <c r="AP21" s="2">
        <f t="shared" si="1"/>
        <v>17</v>
      </c>
      <c r="AQ21" s="10"/>
    </row>
    <row r="22" spans="1:43" x14ac:dyDescent="0.3">
      <c r="A22">
        <v>12127</v>
      </c>
      <c r="B22">
        <v>12227</v>
      </c>
      <c r="C22">
        <v>12615</v>
      </c>
      <c r="D22">
        <v>12432</v>
      </c>
      <c r="E22">
        <v>12159</v>
      </c>
      <c r="F22">
        <v>12161</v>
      </c>
      <c r="G22">
        <v>12166</v>
      </c>
      <c r="H22">
        <v>12044</v>
      </c>
      <c r="I22">
        <v>12213</v>
      </c>
      <c r="J22">
        <v>12232</v>
      </c>
      <c r="K22">
        <v>12109</v>
      </c>
      <c r="L22">
        <v>12162</v>
      </c>
      <c r="M22">
        <v>12581</v>
      </c>
      <c r="N22">
        <v>13106</v>
      </c>
      <c r="O22">
        <v>13653</v>
      </c>
      <c r="P22">
        <v>14141</v>
      </c>
      <c r="Q22">
        <v>14634</v>
      </c>
      <c r="R22">
        <v>15040</v>
      </c>
      <c r="S22">
        <v>14574</v>
      </c>
      <c r="T22">
        <v>14790</v>
      </c>
      <c r="U22">
        <v>14598</v>
      </c>
      <c r="V22">
        <v>14370</v>
      </c>
      <c r="W22">
        <v>14317</v>
      </c>
      <c r="X22">
        <v>14314</v>
      </c>
      <c r="Y22">
        <v>14370</v>
      </c>
      <c r="Z22">
        <v>14527</v>
      </c>
      <c r="AA22">
        <v>14475</v>
      </c>
      <c r="AB22">
        <v>14308</v>
      </c>
      <c r="AC22">
        <v>14456</v>
      </c>
      <c r="AD22">
        <v>14417</v>
      </c>
      <c r="AE22">
        <v>14440</v>
      </c>
      <c r="AF22">
        <v>14264</v>
      </c>
      <c r="AG22">
        <v>13894</v>
      </c>
      <c r="AH22">
        <v>13480</v>
      </c>
      <c r="AI22">
        <v>13023</v>
      </c>
      <c r="AJ22">
        <v>12798</v>
      </c>
      <c r="AK22">
        <v>12454</v>
      </c>
      <c r="AL22">
        <v>11569</v>
      </c>
      <c r="AM22">
        <v>11874</v>
      </c>
      <c r="AN22">
        <v>12038</v>
      </c>
      <c r="AO22" s="2">
        <f t="shared" si="0"/>
        <v>15040</v>
      </c>
      <c r="AP22" s="2">
        <f t="shared" si="1"/>
        <v>17</v>
      </c>
      <c r="AQ22" s="10"/>
    </row>
    <row r="23" spans="1:43" x14ac:dyDescent="0.3">
      <c r="A23">
        <v>14729</v>
      </c>
      <c r="B23">
        <v>14928</v>
      </c>
      <c r="C23">
        <v>15400</v>
      </c>
      <c r="D23">
        <v>15110</v>
      </c>
      <c r="E23">
        <v>14993</v>
      </c>
      <c r="F23">
        <v>14933</v>
      </c>
      <c r="G23">
        <v>14869</v>
      </c>
      <c r="H23">
        <v>14669</v>
      </c>
      <c r="I23">
        <v>14922</v>
      </c>
      <c r="J23">
        <v>14933</v>
      </c>
      <c r="K23">
        <v>14737</v>
      </c>
      <c r="L23">
        <v>14872</v>
      </c>
      <c r="M23">
        <v>15431</v>
      </c>
      <c r="N23">
        <v>15966</v>
      </c>
      <c r="O23">
        <v>16617</v>
      </c>
      <c r="P23">
        <v>17247</v>
      </c>
      <c r="Q23">
        <v>17862</v>
      </c>
      <c r="R23">
        <v>18468</v>
      </c>
      <c r="S23">
        <v>17902</v>
      </c>
      <c r="T23">
        <v>18088</v>
      </c>
      <c r="U23">
        <v>17811</v>
      </c>
      <c r="V23">
        <v>17484</v>
      </c>
      <c r="W23">
        <v>17466</v>
      </c>
      <c r="X23">
        <v>17433</v>
      </c>
      <c r="Y23">
        <v>17617</v>
      </c>
      <c r="Z23">
        <v>17708</v>
      </c>
      <c r="AA23">
        <v>17803</v>
      </c>
      <c r="AB23">
        <v>17507</v>
      </c>
      <c r="AC23">
        <v>17658</v>
      </c>
      <c r="AD23">
        <v>17569</v>
      </c>
      <c r="AE23">
        <v>17640</v>
      </c>
      <c r="AF23">
        <v>17404</v>
      </c>
      <c r="AG23">
        <v>16979</v>
      </c>
      <c r="AH23">
        <v>16528</v>
      </c>
      <c r="AI23">
        <v>15987</v>
      </c>
      <c r="AJ23">
        <v>15617</v>
      </c>
      <c r="AK23">
        <v>15246</v>
      </c>
      <c r="AL23">
        <v>14179</v>
      </c>
      <c r="AM23">
        <v>14473</v>
      </c>
      <c r="AN23">
        <v>14808</v>
      </c>
      <c r="AO23" s="2">
        <f t="shared" si="0"/>
        <v>18468</v>
      </c>
      <c r="AP23" s="2">
        <f t="shared" si="1"/>
        <v>17</v>
      </c>
      <c r="AQ23" s="10"/>
    </row>
    <row r="24" spans="1:43" x14ac:dyDescent="0.3">
      <c r="A24">
        <v>17757</v>
      </c>
      <c r="B24">
        <v>17976</v>
      </c>
      <c r="C24">
        <v>18418</v>
      </c>
      <c r="D24">
        <v>18131</v>
      </c>
      <c r="E24">
        <v>17963</v>
      </c>
      <c r="F24">
        <v>17915</v>
      </c>
      <c r="G24">
        <v>17789</v>
      </c>
      <c r="H24">
        <v>17608</v>
      </c>
      <c r="I24">
        <v>17845</v>
      </c>
      <c r="J24">
        <v>17967</v>
      </c>
      <c r="K24">
        <v>17697</v>
      </c>
      <c r="L24">
        <v>17891</v>
      </c>
      <c r="M24">
        <v>18456</v>
      </c>
      <c r="N24">
        <v>19093</v>
      </c>
      <c r="O24">
        <v>19877</v>
      </c>
      <c r="P24">
        <v>20792</v>
      </c>
      <c r="Q24">
        <v>21406</v>
      </c>
      <c r="R24">
        <v>22097</v>
      </c>
      <c r="S24">
        <v>21591</v>
      </c>
      <c r="T24">
        <v>21636</v>
      </c>
      <c r="U24">
        <v>21405</v>
      </c>
      <c r="V24">
        <v>20997</v>
      </c>
      <c r="W24">
        <v>20962</v>
      </c>
      <c r="X24">
        <v>20838</v>
      </c>
      <c r="Y24">
        <v>21180</v>
      </c>
      <c r="Z24">
        <v>21274</v>
      </c>
      <c r="AA24">
        <v>21329</v>
      </c>
      <c r="AB24">
        <v>20959</v>
      </c>
      <c r="AC24">
        <v>21148</v>
      </c>
      <c r="AD24">
        <v>21119</v>
      </c>
      <c r="AE24">
        <v>21231</v>
      </c>
      <c r="AF24">
        <v>20823</v>
      </c>
      <c r="AG24">
        <v>20409</v>
      </c>
      <c r="AH24">
        <v>19860</v>
      </c>
      <c r="AI24">
        <v>19150</v>
      </c>
      <c r="AJ24">
        <v>18703</v>
      </c>
      <c r="AK24">
        <v>18270</v>
      </c>
      <c r="AL24">
        <v>17054</v>
      </c>
      <c r="AM24">
        <v>17340</v>
      </c>
      <c r="AN24">
        <v>17709</v>
      </c>
      <c r="AO24" s="2">
        <f t="shared" si="0"/>
        <v>22097</v>
      </c>
      <c r="AP24" s="2">
        <f t="shared" si="1"/>
        <v>17</v>
      </c>
      <c r="AQ24" s="10"/>
    </row>
    <row r="25" spans="1:43" x14ac:dyDescent="0.3">
      <c r="A25">
        <v>20983</v>
      </c>
      <c r="B25">
        <v>21314</v>
      </c>
      <c r="C25">
        <v>21680</v>
      </c>
      <c r="D25">
        <v>21387</v>
      </c>
      <c r="E25">
        <v>21236</v>
      </c>
      <c r="F25">
        <v>21236</v>
      </c>
      <c r="G25">
        <v>21009</v>
      </c>
      <c r="H25">
        <v>20794</v>
      </c>
      <c r="I25">
        <v>21137</v>
      </c>
      <c r="J25">
        <v>21191</v>
      </c>
      <c r="K25">
        <v>20992</v>
      </c>
      <c r="L25">
        <v>21094</v>
      </c>
      <c r="M25">
        <v>21823</v>
      </c>
      <c r="N25">
        <v>22548</v>
      </c>
      <c r="O25">
        <v>23479</v>
      </c>
      <c r="P25">
        <v>24516</v>
      </c>
      <c r="Q25">
        <v>25327</v>
      </c>
      <c r="R25">
        <v>26220</v>
      </c>
      <c r="S25">
        <v>25498</v>
      </c>
      <c r="T25">
        <v>25424</v>
      </c>
      <c r="U25">
        <v>25380</v>
      </c>
      <c r="V25">
        <v>24757</v>
      </c>
      <c r="W25">
        <v>24744</v>
      </c>
      <c r="X25">
        <v>24612</v>
      </c>
      <c r="Y25">
        <v>24949</v>
      </c>
      <c r="Z25">
        <v>25111</v>
      </c>
      <c r="AA25">
        <v>25199</v>
      </c>
      <c r="AB25">
        <v>24789</v>
      </c>
      <c r="AC25">
        <v>24930</v>
      </c>
      <c r="AD25">
        <v>24973</v>
      </c>
      <c r="AE25">
        <v>25041</v>
      </c>
      <c r="AF25">
        <v>24671</v>
      </c>
      <c r="AG25">
        <v>24069</v>
      </c>
      <c r="AH25">
        <v>23477</v>
      </c>
      <c r="AI25">
        <v>22689</v>
      </c>
      <c r="AJ25">
        <v>22110</v>
      </c>
      <c r="AK25">
        <v>21590</v>
      </c>
      <c r="AL25">
        <v>20131</v>
      </c>
      <c r="AM25">
        <v>20538</v>
      </c>
      <c r="AN25">
        <v>21006</v>
      </c>
      <c r="AO25" s="2">
        <f t="shared" si="0"/>
        <v>26220</v>
      </c>
      <c r="AP25" s="2">
        <f t="shared" si="1"/>
        <v>17</v>
      </c>
      <c r="AQ25" s="10"/>
    </row>
    <row r="26" spans="1:43" x14ac:dyDescent="0.3">
      <c r="A26">
        <v>24493</v>
      </c>
      <c r="B26">
        <v>24896</v>
      </c>
      <c r="C26">
        <v>25273</v>
      </c>
      <c r="D26">
        <v>25020</v>
      </c>
      <c r="E26">
        <v>24845</v>
      </c>
      <c r="F26">
        <v>24680</v>
      </c>
      <c r="G26">
        <v>24471</v>
      </c>
      <c r="H26">
        <v>24258</v>
      </c>
      <c r="I26">
        <v>24556</v>
      </c>
      <c r="J26">
        <v>24718</v>
      </c>
      <c r="K26">
        <v>24556</v>
      </c>
      <c r="L26">
        <v>24611</v>
      </c>
      <c r="M26">
        <v>25538</v>
      </c>
      <c r="N26">
        <v>26414</v>
      </c>
      <c r="O26">
        <v>27422</v>
      </c>
      <c r="P26">
        <v>28542</v>
      </c>
      <c r="Q26">
        <v>29487</v>
      </c>
      <c r="R26">
        <v>30588</v>
      </c>
      <c r="S26">
        <v>29774</v>
      </c>
      <c r="T26">
        <v>29596</v>
      </c>
      <c r="U26">
        <v>29588</v>
      </c>
      <c r="V26">
        <v>28956</v>
      </c>
      <c r="W26">
        <v>28982</v>
      </c>
      <c r="X26">
        <v>28614</v>
      </c>
      <c r="Y26">
        <v>29077</v>
      </c>
      <c r="Z26">
        <v>29396</v>
      </c>
      <c r="AA26">
        <v>29380</v>
      </c>
      <c r="AB26">
        <v>28958</v>
      </c>
      <c r="AC26">
        <v>29144</v>
      </c>
      <c r="AD26">
        <v>29082</v>
      </c>
      <c r="AE26">
        <v>29285</v>
      </c>
      <c r="AF26">
        <v>28748</v>
      </c>
      <c r="AG26">
        <v>28054</v>
      </c>
      <c r="AH26">
        <v>27396</v>
      </c>
      <c r="AI26">
        <v>26540</v>
      </c>
      <c r="AJ26">
        <v>25812</v>
      </c>
      <c r="AK26">
        <v>25033</v>
      </c>
      <c r="AL26">
        <v>23584</v>
      </c>
      <c r="AM26">
        <v>23910</v>
      </c>
      <c r="AN26">
        <v>24425</v>
      </c>
      <c r="AO26" s="2">
        <f t="shared" si="0"/>
        <v>30588</v>
      </c>
      <c r="AP26" s="2">
        <f t="shared" si="1"/>
        <v>17</v>
      </c>
      <c r="AQ26" s="10"/>
    </row>
    <row r="27" spans="1:43" x14ac:dyDescent="0.3">
      <c r="A27">
        <v>28300</v>
      </c>
      <c r="B27">
        <v>28773</v>
      </c>
      <c r="C27">
        <v>29145</v>
      </c>
      <c r="D27">
        <v>28895</v>
      </c>
      <c r="E27">
        <v>28539</v>
      </c>
      <c r="F27">
        <v>28456</v>
      </c>
      <c r="G27">
        <v>28208</v>
      </c>
      <c r="H27">
        <v>28035</v>
      </c>
      <c r="I27">
        <v>28345</v>
      </c>
      <c r="J27">
        <v>28542</v>
      </c>
      <c r="K27">
        <v>28322</v>
      </c>
      <c r="L27">
        <v>28413</v>
      </c>
      <c r="M27">
        <v>29422</v>
      </c>
      <c r="N27">
        <v>30555</v>
      </c>
      <c r="O27">
        <v>31617</v>
      </c>
      <c r="P27">
        <v>32980</v>
      </c>
      <c r="Q27">
        <v>33895</v>
      </c>
      <c r="R27">
        <v>35261</v>
      </c>
      <c r="S27">
        <v>34466</v>
      </c>
      <c r="T27">
        <v>34089</v>
      </c>
      <c r="U27">
        <v>34136</v>
      </c>
      <c r="V27">
        <v>33460</v>
      </c>
      <c r="W27">
        <v>33484</v>
      </c>
      <c r="X27">
        <v>32946</v>
      </c>
      <c r="Y27">
        <v>33509</v>
      </c>
      <c r="Z27">
        <v>33904</v>
      </c>
      <c r="AA27">
        <v>33834</v>
      </c>
      <c r="AB27">
        <v>33427</v>
      </c>
      <c r="AC27">
        <v>33651</v>
      </c>
      <c r="AD27">
        <v>33664</v>
      </c>
      <c r="AE27">
        <v>33784</v>
      </c>
      <c r="AF27">
        <v>33183</v>
      </c>
      <c r="AG27">
        <v>32475</v>
      </c>
      <c r="AH27">
        <v>31564</v>
      </c>
      <c r="AI27">
        <v>30706</v>
      </c>
      <c r="AJ27">
        <v>29583</v>
      </c>
      <c r="AK27">
        <v>28879</v>
      </c>
      <c r="AL27">
        <v>27143</v>
      </c>
      <c r="AM27">
        <v>27720</v>
      </c>
      <c r="AN27">
        <v>28257</v>
      </c>
      <c r="AO27" s="2">
        <f t="shared" si="0"/>
        <v>35261</v>
      </c>
      <c r="AP27" s="2">
        <f t="shared" si="1"/>
        <v>17</v>
      </c>
      <c r="AQ27" s="10"/>
    </row>
    <row r="28" spans="1:43" x14ac:dyDescent="0.3">
      <c r="A28">
        <v>32382</v>
      </c>
      <c r="B28">
        <v>32906</v>
      </c>
      <c r="C28">
        <v>33260</v>
      </c>
      <c r="D28">
        <v>33088</v>
      </c>
      <c r="E28">
        <v>32556</v>
      </c>
      <c r="F28">
        <v>32537</v>
      </c>
      <c r="G28">
        <v>32296</v>
      </c>
      <c r="H28">
        <v>31978</v>
      </c>
      <c r="I28">
        <v>32507</v>
      </c>
      <c r="J28">
        <v>32544</v>
      </c>
      <c r="K28">
        <v>32382</v>
      </c>
      <c r="L28">
        <v>32596</v>
      </c>
      <c r="M28">
        <v>33689</v>
      </c>
      <c r="N28">
        <v>34891</v>
      </c>
      <c r="O28">
        <v>36069</v>
      </c>
      <c r="P28">
        <v>37695</v>
      </c>
      <c r="Q28">
        <v>38646</v>
      </c>
      <c r="R28">
        <v>40297</v>
      </c>
      <c r="S28">
        <v>39465</v>
      </c>
      <c r="T28">
        <v>39001</v>
      </c>
      <c r="U28">
        <v>39121</v>
      </c>
      <c r="V28">
        <v>38253</v>
      </c>
      <c r="W28">
        <v>38146</v>
      </c>
      <c r="X28">
        <v>37626</v>
      </c>
      <c r="Y28">
        <v>38426</v>
      </c>
      <c r="Z28">
        <v>38748</v>
      </c>
      <c r="AA28">
        <v>38695</v>
      </c>
      <c r="AB28">
        <v>38236</v>
      </c>
      <c r="AC28">
        <v>38530</v>
      </c>
      <c r="AD28">
        <v>38425</v>
      </c>
      <c r="AE28">
        <v>38582</v>
      </c>
      <c r="AF28">
        <v>37782</v>
      </c>
      <c r="AG28">
        <v>37051</v>
      </c>
      <c r="AH28">
        <v>36136</v>
      </c>
      <c r="AI28">
        <v>35163</v>
      </c>
      <c r="AJ28">
        <v>33805</v>
      </c>
      <c r="AK28">
        <v>33012</v>
      </c>
      <c r="AL28">
        <v>31068</v>
      </c>
      <c r="AM28">
        <v>31648</v>
      </c>
      <c r="AN28">
        <v>32215</v>
      </c>
      <c r="AO28" s="2">
        <f t="shared" si="0"/>
        <v>40297</v>
      </c>
      <c r="AP28" s="2">
        <f t="shared" si="1"/>
        <v>17</v>
      </c>
      <c r="AQ28" s="10"/>
    </row>
    <row r="29" spans="1:43" x14ac:dyDescent="0.3">
      <c r="A29">
        <v>36658</v>
      </c>
      <c r="B29">
        <v>37247</v>
      </c>
      <c r="C29">
        <v>37736</v>
      </c>
      <c r="D29">
        <v>37438</v>
      </c>
      <c r="E29">
        <v>36885</v>
      </c>
      <c r="F29">
        <v>36867</v>
      </c>
      <c r="G29">
        <v>36603</v>
      </c>
      <c r="H29">
        <v>36241</v>
      </c>
      <c r="I29">
        <v>36821</v>
      </c>
      <c r="J29">
        <v>37019</v>
      </c>
      <c r="K29">
        <v>36670</v>
      </c>
      <c r="L29">
        <v>36892</v>
      </c>
      <c r="M29">
        <v>38118</v>
      </c>
      <c r="N29">
        <v>39594</v>
      </c>
      <c r="O29">
        <v>40900</v>
      </c>
      <c r="P29">
        <v>42645</v>
      </c>
      <c r="Q29">
        <v>43801</v>
      </c>
      <c r="R29">
        <v>45612</v>
      </c>
      <c r="S29">
        <v>44771</v>
      </c>
      <c r="T29">
        <v>44218</v>
      </c>
      <c r="U29">
        <v>44323</v>
      </c>
      <c r="V29">
        <v>43260</v>
      </c>
      <c r="W29">
        <v>43152</v>
      </c>
      <c r="X29">
        <v>42649</v>
      </c>
      <c r="Y29">
        <v>43493</v>
      </c>
      <c r="Z29">
        <v>43874</v>
      </c>
      <c r="AA29">
        <v>43911</v>
      </c>
      <c r="AB29">
        <v>43315</v>
      </c>
      <c r="AC29">
        <v>43750</v>
      </c>
      <c r="AD29">
        <v>43473</v>
      </c>
      <c r="AE29">
        <v>43651</v>
      </c>
      <c r="AF29">
        <v>42884</v>
      </c>
      <c r="AG29">
        <v>42068</v>
      </c>
      <c r="AH29">
        <v>40973</v>
      </c>
      <c r="AI29">
        <v>39935</v>
      </c>
      <c r="AJ29">
        <v>38198</v>
      </c>
      <c r="AK29">
        <v>37343</v>
      </c>
      <c r="AL29">
        <v>35217</v>
      </c>
      <c r="AM29">
        <v>36052</v>
      </c>
      <c r="AN29">
        <v>36439</v>
      </c>
      <c r="AO29" s="2">
        <f t="shared" ref="AO29:AO35" si="2">MAX(A29:AN29)</f>
        <v>45612</v>
      </c>
      <c r="AP29" s="2">
        <f t="shared" ref="AP29:AP35" si="3">INDEX($A$2:$AN$3,1,MATCH(AO29,A29:AN29,0))</f>
        <v>17</v>
      </c>
      <c r="AQ29" s="10"/>
    </row>
    <row r="30" spans="1:43" x14ac:dyDescent="0.3">
      <c r="A30">
        <v>41228</v>
      </c>
      <c r="B30">
        <v>41904</v>
      </c>
      <c r="C30">
        <v>42406</v>
      </c>
      <c r="D30">
        <v>42074</v>
      </c>
      <c r="E30">
        <v>41613</v>
      </c>
      <c r="F30">
        <v>41595</v>
      </c>
      <c r="G30">
        <v>41173</v>
      </c>
      <c r="H30">
        <v>40727</v>
      </c>
      <c r="I30">
        <v>41421</v>
      </c>
      <c r="J30">
        <v>41609</v>
      </c>
      <c r="K30">
        <v>41237</v>
      </c>
      <c r="L30">
        <v>41528</v>
      </c>
      <c r="M30">
        <v>43012</v>
      </c>
      <c r="N30">
        <v>44594</v>
      </c>
      <c r="O30">
        <v>45878</v>
      </c>
      <c r="P30">
        <v>47944</v>
      </c>
      <c r="Q30">
        <v>49343</v>
      </c>
      <c r="R30">
        <v>51357</v>
      </c>
      <c r="S30">
        <v>50319</v>
      </c>
      <c r="T30">
        <v>49775</v>
      </c>
      <c r="U30">
        <v>49877</v>
      </c>
      <c r="V30">
        <v>48691</v>
      </c>
      <c r="W30">
        <v>48557</v>
      </c>
      <c r="X30">
        <v>47920</v>
      </c>
      <c r="Y30">
        <v>48886</v>
      </c>
      <c r="Z30">
        <v>49358</v>
      </c>
      <c r="AA30">
        <v>49381</v>
      </c>
      <c r="AB30">
        <v>48783</v>
      </c>
      <c r="AC30">
        <v>49248</v>
      </c>
      <c r="AD30">
        <v>48872</v>
      </c>
      <c r="AE30">
        <v>49055</v>
      </c>
      <c r="AF30">
        <v>48380</v>
      </c>
      <c r="AG30">
        <v>47288</v>
      </c>
      <c r="AH30">
        <v>46015</v>
      </c>
      <c r="AI30">
        <v>44789</v>
      </c>
      <c r="AJ30">
        <v>43018</v>
      </c>
      <c r="AK30">
        <v>41942</v>
      </c>
      <c r="AL30">
        <v>39652</v>
      </c>
      <c r="AM30">
        <v>40529</v>
      </c>
      <c r="AN30">
        <v>41062</v>
      </c>
      <c r="AO30" s="2">
        <f t="shared" si="2"/>
        <v>51357</v>
      </c>
      <c r="AP30" s="2">
        <f t="shared" si="3"/>
        <v>17</v>
      </c>
      <c r="AQ30" s="10"/>
    </row>
    <row r="31" spans="1:43" ht="15" thickBot="1" x14ac:dyDescent="0.35">
      <c r="A31">
        <v>46169</v>
      </c>
      <c r="B31">
        <v>46823</v>
      </c>
      <c r="C31">
        <v>47412</v>
      </c>
      <c r="D31">
        <v>47008</v>
      </c>
      <c r="E31">
        <v>46424</v>
      </c>
      <c r="F31">
        <v>46491</v>
      </c>
      <c r="G31">
        <v>46037</v>
      </c>
      <c r="H31">
        <v>45539</v>
      </c>
      <c r="I31">
        <v>46388</v>
      </c>
      <c r="J31">
        <v>46514</v>
      </c>
      <c r="K31">
        <v>46200</v>
      </c>
      <c r="L31">
        <v>46391</v>
      </c>
      <c r="M31">
        <v>47993</v>
      </c>
      <c r="N31">
        <v>49872</v>
      </c>
      <c r="O31">
        <v>51303</v>
      </c>
      <c r="P31">
        <v>53525</v>
      </c>
      <c r="Q31">
        <v>55172</v>
      </c>
      <c r="R31">
        <v>57408</v>
      </c>
      <c r="S31">
        <v>56186</v>
      </c>
      <c r="T31">
        <v>55693</v>
      </c>
      <c r="U31">
        <v>55726</v>
      </c>
      <c r="V31">
        <v>54411</v>
      </c>
      <c r="W31">
        <v>54285</v>
      </c>
      <c r="X31">
        <v>53537</v>
      </c>
      <c r="Y31">
        <v>54634</v>
      </c>
      <c r="Z31">
        <v>55063</v>
      </c>
      <c r="AA31">
        <v>55191</v>
      </c>
      <c r="AB31">
        <v>54643</v>
      </c>
      <c r="AC31">
        <v>55007</v>
      </c>
      <c r="AD31">
        <v>54591</v>
      </c>
      <c r="AE31">
        <v>54708</v>
      </c>
      <c r="AF31">
        <v>54078</v>
      </c>
      <c r="AG31">
        <v>52923</v>
      </c>
      <c r="AH31">
        <v>51376</v>
      </c>
      <c r="AI31">
        <v>50104</v>
      </c>
      <c r="AJ31">
        <v>48095</v>
      </c>
      <c r="AK31">
        <v>46894</v>
      </c>
      <c r="AL31">
        <v>44320</v>
      </c>
      <c r="AM31">
        <v>45228</v>
      </c>
      <c r="AN31">
        <v>45848</v>
      </c>
      <c r="AO31" s="3">
        <f t="shared" si="2"/>
        <v>57408</v>
      </c>
      <c r="AP31" s="3">
        <f t="shared" si="3"/>
        <v>17</v>
      </c>
      <c r="AQ31" s="11"/>
    </row>
    <row r="32" spans="1:43" ht="15" thickTop="1" x14ac:dyDescent="0.3">
      <c r="A32">
        <f t="shared" ref="A32:AN32" si="4">SUM(A3:A31)</f>
        <v>310081</v>
      </c>
      <c r="B32">
        <f t="shared" si="4"/>
        <v>314489</v>
      </c>
      <c r="C32">
        <f t="shared" si="4"/>
        <v>320298</v>
      </c>
      <c r="D32">
        <f t="shared" si="4"/>
        <v>316893</v>
      </c>
      <c r="E32">
        <f t="shared" si="4"/>
        <v>312667</v>
      </c>
      <c r="F32">
        <f t="shared" si="4"/>
        <v>312380</v>
      </c>
      <c r="G32">
        <f t="shared" si="4"/>
        <v>310087</v>
      </c>
      <c r="H32">
        <f t="shared" si="4"/>
        <v>306849</v>
      </c>
      <c r="I32">
        <f t="shared" si="4"/>
        <v>312123</v>
      </c>
      <c r="J32">
        <f t="shared" si="4"/>
        <v>312605</v>
      </c>
      <c r="K32">
        <f t="shared" si="4"/>
        <v>310142</v>
      </c>
      <c r="L32">
        <f t="shared" si="4"/>
        <v>312235</v>
      </c>
      <c r="M32">
        <f t="shared" si="4"/>
        <v>322365</v>
      </c>
      <c r="N32">
        <f t="shared" si="4"/>
        <v>335018</v>
      </c>
      <c r="O32">
        <f t="shared" si="4"/>
        <v>346681</v>
      </c>
      <c r="P32">
        <f t="shared" si="4"/>
        <v>361344</v>
      </c>
      <c r="Q32">
        <f t="shared" si="4"/>
        <v>372066</v>
      </c>
      <c r="R32">
        <f t="shared" si="4"/>
        <v>385610</v>
      </c>
      <c r="S32">
        <f t="shared" si="4"/>
        <v>377170</v>
      </c>
      <c r="T32">
        <f t="shared" si="4"/>
        <v>375337</v>
      </c>
      <c r="U32">
        <f t="shared" si="4"/>
        <v>374345</v>
      </c>
      <c r="V32">
        <f t="shared" si="4"/>
        <v>366570</v>
      </c>
      <c r="W32">
        <f t="shared" si="4"/>
        <v>365346</v>
      </c>
      <c r="X32">
        <f t="shared" si="4"/>
        <v>362234</v>
      </c>
      <c r="Y32">
        <f t="shared" si="4"/>
        <v>367735</v>
      </c>
      <c r="Z32">
        <f t="shared" si="4"/>
        <v>371685</v>
      </c>
      <c r="AA32">
        <f t="shared" si="4"/>
        <v>371681</v>
      </c>
      <c r="AB32">
        <f t="shared" si="4"/>
        <v>366375</v>
      </c>
      <c r="AC32">
        <f t="shared" si="4"/>
        <v>369688</v>
      </c>
      <c r="AD32">
        <f t="shared" si="4"/>
        <v>367946</v>
      </c>
      <c r="AE32">
        <f t="shared" si="4"/>
        <v>369174</v>
      </c>
      <c r="AF32">
        <f t="shared" si="4"/>
        <v>363504</v>
      </c>
      <c r="AG32">
        <f t="shared" si="4"/>
        <v>356160</v>
      </c>
      <c r="AH32">
        <f t="shared" si="4"/>
        <v>345920</v>
      </c>
      <c r="AI32">
        <f t="shared" si="4"/>
        <v>335747</v>
      </c>
      <c r="AJ32">
        <f t="shared" si="4"/>
        <v>325279</v>
      </c>
      <c r="AK32">
        <f t="shared" si="4"/>
        <v>317319</v>
      </c>
      <c r="AL32">
        <f t="shared" si="4"/>
        <v>297646</v>
      </c>
      <c r="AM32">
        <f t="shared" si="4"/>
        <v>303962</v>
      </c>
      <c r="AN32">
        <f t="shared" si="4"/>
        <v>308636</v>
      </c>
      <c r="AO32" s="2">
        <f>MAX(A32:AN32)</f>
        <v>385610</v>
      </c>
      <c r="AP32" s="2">
        <f t="shared" si="3"/>
        <v>17</v>
      </c>
      <c r="AQ32" s="2"/>
    </row>
    <row r="33" spans="1:43" x14ac:dyDescent="0.3">
      <c r="A33">
        <f t="shared" ref="A33:AN33" si="5">A32/SUM($A$32:$AN$32)</f>
        <v>2.2744229755881733E-2</v>
      </c>
      <c r="B33">
        <f t="shared" si="5"/>
        <v>2.3067553547935833E-2</v>
      </c>
      <c r="C33">
        <f t="shared" si="5"/>
        <v>2.3493639733970825E-2</v>
      </c>
      <c r="D33">
        <f t="shared" si="5"/>
        <v>2.3243885307486209E-2</v>
      </c>
      <c r="E33">
        <f t="shared" si="5"/>
        <v>2.2933911091238338E-2</v>
      </c>
      <c r="F33">
        <f t="shared" si="5"/>
        <v>2.2912859837082362E-2</v>
      </c>
      <c r="G33">
        <f t="shared" si="5"/>
        <v>2.2744669851787434E-2</v>
      </c>
      <c r="H33">
        <f t="shared" si="5"/>
        <v>2.2507164761344792E-2</v>
      </c>
      <c r="I33">
        <f t="shared" si="5"/>
        <v>2.2894009062454892E-2</v>
      </c>
      <c r="J33">
        <f t="shared" si="5"/>
        <v>2.2929363433546106E-2</v>
      </c>
      <c r="K33">
        <f t="shared" si="5"/>
        <v>2.2748704064256348E-2</v>
      </c>
      <c r="L33">
        <f t="shared" si="5"/>
        <v>2.2902224186027952E-2</v>
      </c>
      <c r="M33">
        <f t="shared" si="5"/>
        <v>2.3645252773484397E-2</v>
      </c>
      <c r="N33">
        <f t="shared" si="5"/>
        <v>2.4573341689287598E-2</v>
      </c>
      <c r="O33">
        <f t="shared" si="5"/>
        <v>2.5428814780650334E-2</v>
      </c>
      <c r="P33">
        <f t="shared" si="5"/>
        <v>2.6504335824862953E-2</v>
      </c>
      <c r="Q33">
        <f t="shared" si="5"/>
        <v>2.7290787208348443E-2</v>
      </c>
      <c r="R33">
        <f t="shared" si="5"/>
        <v>2.8284230366148057E-2</v>
      </c>
      <c r="S33">
        <f t="shared" si="5"/>
        <v>2.7665162125463716E-2</v>
      </c>
      <c r="T33">
        <f t="shared" si="5"/>
        <v>2.7530712826272435E-2</v>
      </c>
      <c r="U33">
        <f t="shared" si="5"/>
        <v>2.745795030319674E-2</v>
      </c>
      <c r="V33">
        <f t="shared" si="5"/>
        <v>2.6887659358727455E-2</v>
      </c>
      <c r="W33">
        <f t="shared" si="5"/>
        <v>2.67978797939647E-2</v>
      </c>
      <c r="X33">
        <f t="shared" si="5"/>
        <v>2.6569616717541752E-2</v>
      </c>
      <c r="Y33">
        <f t="shared" si="5"/>
        <v>2.6973111313750825E-2</v>
      </c>
      <c r="Z33">
        <f t="shared" si="5"/>
        <v>2.7262841118336507E-2</v>
      </c>
      <c r="AA33">
        <f t="shared" si="5"/>
        <v>2.7262547721066042E-2</v>
      </c>
      <c r="AB33">
        <f t="shared" si="5"/>
        <v>2.6873356241792212E-2</v>
      </c>
      <c r="AC33">
        <f t="shared" si="5"/>
        <v>2.71163625310561E-2</v>
      </c>
      <c r="AD33">
        <f t="shared" si="5"/>
        <v>2.6988588019767935E-2</v>
      </c>
      <c r="AE33">
        <f t="shared" si="5"/>
        <v>2.7078660981801155E-2</v>
      </c>
      <c r="AF33">
        <f t="shared" si="5"/>
        <v>2.6662770350914872E-2</v>
      </c>
      <c r="AG33">
        <f t="shared" si="5"/>
        <v>2.6124092962338353E-2</v>
      </c>
      <c r="AH33">
        <f t="shared" si="5"/>
        <v>2.5372995949944077E-2</v>
      </c>
      <c r="AI33">
        <f t="shared" si="5"/>
        <v>2.4626813341830117E-2</v>
      </c>
      <c r="AJ33">
        <f t="shared" si="5"/>
        <v>2.3858992685019252E-2</v>
      </c>
      <c r="AK33">
        <f t="shared" si="5"/>
        <v>2.327513211679089E-2</v>
      </c>
      <c r="AL33">
        <f t="shared" si="5"/>
        <v>2.1832130991318963E-2</v>
      </c>
      <c r="AM33">
        <f t="shared" si="5"/>
        <v>2.2295405281385586E-2</v>
      </c>
      <c r="AN33">
        <f t="shared" si="5"/>
        <v>2.2638239991925706E-2</v>
      </c>
      <c r="AO33" s="2">
        <f t="shared" si="2"/>
        <v>2.8284230366148057E-2</v>
      </c>
      <c r="AP33" s="2">
        <f t="shared" si="3"/>
        <v>17</v>
      </c>
      <c r="AQ33" s="2"/>
    </row>
    <row r="34" spans="1:43" x14ac:dyDescent="0.3">
      <c r="A34">
        <f t="shared" ref="A34:J34" si="6">SUM(A3:A31)</f>
        <v>310081</v>
      </c>
      <c r="B34">
        <f t="shared" si="6"/>
        <v>314489</v>
      </c>
      <c r="C34">
        <f t="shared" si="6"/>
        <v>320298</v>
      </c>
      <c r="D34">
        <f t="shared" si="6"/>
        <v>316893</v>
      </c>
      <c r="E34">
        <f t="shared" si="6"/>
        <v>312667</v>
      </c>
      <c r="F34">
        <f t="shared" si="6"/>
        <v>312380</v>
      </c>
      <c r="G34">
        <f t="shared" si="6"/>
        <v>310087</v>
      </c>
      <c r="H34">
        <f t="shared" si="6"/>
        <v>306849</v>
      </c>
      <c r="I34">
        <f t="shared" si="6"/>
        <v>312123</v>
      </c>
      <c r="J34">
        <f t="shared" si="6"/>
        <v>312605</v>
      </c>
      <c r="K34">
        <f>SUM(K3:K31)+SUM(AE3:AE31)</f>
        <v>679316</v>
      </c>
      <c r="L34">
        <f t="shared" ref="L34:AD34" si="7">SUM(L3:L31)</f>
        <v>312235</v>
      </c>
      <c r="M34">
        <f t="shared" si="7"/>
        <v>322365</v>
      </c>
      <c r="N34">
        <f t="shared" si="7"/>
        <v>335018</v>
      </c>
      <c r="O34">
        <f t="shared" si="7"/>
        <v>346681</v>
      </c>
      <c r="P34">
        <f t="shared" si="7"/>
        <v>361344</v>
      </c>
      <c r="Q34">
        <f t="shared" si="7"/>
        <v>372066</v>
      </c>
      <c r="R34" s="12">
        <f t="shared" si="7"/>
        <v>385610</v>
      </c>
      <c r="S34">
        <f t="shared" si="7"/>
        <v>377170</v>
      </c>
      <c r="T34">
        <f t="shared" si="7"/>
        <v>375337</v>
      </c>
      <c r="U34">
        <f t="shared" si="7"/>
        <v>374345</v>
      </c>
      <c r="V34">
        <f t="shared" si="7"/>
        <v>366570</v>
      </c>
      <c r="W34">
        <f t="shared" si="7"/>
        <v>365346</v>
      </c>
      <c r="X34">
        <f t="shared" si="7"/>
        <v>362234</v>
      </c>
      <c r="Y34">
        <f t="shared" si="7"/>
        <v>367735</v>
      </c>
      <c r="Z34">
        <f t="shared" si="7"/>
        <v>371685</v>
      </c>
      <c r="AA34">
        <f t="shared" si="7"/>
        <v>371681</v>
      </c>
      <c r="AB34">
        <f t="shared" si="7"/>
        <v>366375</v>
      </c>
      <c r="AC34">
        <f t="shared" si="7"/>
        <v>369688</v>
      </c>
      <c r="AD34">
        <f t="shared" si="7"/>
        <v>367946</v>
      </c>
      <c r="AE34">
        <v>0</v>
      </c>
      <c r="AF34">
        <f t="shared" ref="AF34:AN34" si="8">SUM(AF3:AF31)</f>
        <v>363504</v>
      </c>
      <c r="AG34">
        <f t="shared" si="8"/>
        <v>356160</v>
      </c>
      <c r="AH34">
        <f t="shared" si="8"/>
        <v>345920</v>
      </c>
      <c r="AI34">
        <f t="shared" si="8"/>
        <v>335747</v>
      </c>
      <c r="AJ34">
        <f t="shared" si="8"/>
        <v>325279</v>
      </c>
      <c r="AK34">
        <f t="shared" si="8"/>
        <v>317319</v>
      </c>
      <c r="AL34">
        <f t="shared" si="8"/>
        <v>297646</v>
      </c>
      <c r="AM34">
        <f t="shared" si="8"/>
        <v>303962</v>
      </c>
      <c r="AN34">
        <f>SUM(AN3:AN31)</f>
        <v>308636</v>
      </c>
      <c r="AO34" s="2">
        <f>MAX(A34:AN34)</f>
        <v>679316</v>
      </c>
      <c r="AP34" s="2">
        <f t="shared" si="3"/>
        <v>10</v>
      </c>
      <c r="AQ34" s="2"/>
    </row>
    <row r="35" spans="1:43" x14ac:dyDescent="0.3">
      <c r="A35">
        <f>A34/SUM($A$34:$AN$34)</f>
        <v>2.2744229755881733E-2</v>
      </c>
      <c r="B35">
        <f t="shared" ref="B35:AM35" si="9">B34/SUM($A$34:$AN$34)</f>
        <v>2.3067553547935833E-2</v>
      </c>
      <c r="C35">
        <f t="shared" si="9"/>
        <v>2.3493639733970825E-2</v>
      </c>
      <c r="D35">
        <f t="shared" si="9"/>
        <v>2.3243885307486209E-2</v>
      </c>
      <c r="E35">
        <f t="shared" si="9"/>
        <v>2.2933911091238338E-2</v>
      </c>
      <c r="F35">
        <f t="shared" si="9"/>
        <v>2.2912859837082362E-2</v>
      </c>
      <c r="G35">
        <f t="shared" si="9"/>
        <v>2.2744669851787434E-2</v>
      </c>
      <c r="H35">
        <f t="shared" si="9"/>
        <v>2.2507164761344792E-2</v>
      </c>
      <c r="I35">
        <f t="shared" si="9"/>
        <v>2.2894009062454892E-2</v>
      </c>
      <c r="J35">
        <f t="shared" si="9"/>
        <v>2.2929363433546106E-2</v>
      </c>
      <c r="K35">
        <f t="shared" si="9"/>
        <v>4.9827365046057503E-2</v>
      </c>
      <c r="L35">
        <f t="shared" si="9"/>
        <v>2.2902224186027952E-2</v>
      </c>
      <c r="M35">
        <f t="shared" si="9"/>
        <v>2.3645252773484397E-2</v>
      </c>
      <c r="N35">
        <f t="shared" si="9"/>
        <v>2.4573341689287598E-2</v>
      </c>
      <c r="O35">
        <f t="shared" si="9"/>
        <v>2.5428814780650334E-2</v>
      </c>
      <c r="P35">
        <f t="shared" si="9"/>
        <v>2.6504335824862953E-2</v>
      </c>
      <c r="Q35">
        <f t="shared" si="9"/>
        <v>2.7290787208348443E-2</v>
      </c>
      <c r="R35">
        <f t="shared" si="9"/>
        <v>2.8284230366148057E-2</v>
      </c>
      <c r="S35">
        <f t="shared" si="9"/>
        <v>2.7665162125463716E-2</v>
      </c>
      <c r="T35">
        <f t="shared" si="9"/>
        <v>2.7530712826272435E-2</v>
      </c>
      <c r="U35">
        <f t="shared" si="9"/>
        <v>2.745795030319674E-2</v>
      </c>
      <c r="V35">
        <f t="shared" si="9"/>
        <v>2.6887659358727455E-2</v>
      </c>
      <c r="W35">
        <f t="shared" si="9"/>
        <v>2.67978797939647E-2</v>
      </c>
      <c r="X35">
        <f t="shared" si="9"/>
        <v>2.6569616717541752E-2</v>
      </c>
      <c r="Y35">
        <f t="shared" si="9"/>
        <v>2.6973111313750825E-2</v>
      </c>
      <c r="Z35">
        <f t="shared" si="9"/>
        <v>2.7262841118336507E-2</v>
      </c>
      <c r="AA35">
        <f t="shared" si="9"/>
        <v>2.7262547721066042E-2</v>
      </c>
      <c r="AB35">
        <f t="shared" si="9"/>
        <v>2.6873356241792212E-2</v>
      </c>
      <c r="AC35">
        <f t="shared" si="9"/>
        <v>2.71163625310561E-2</v>
      </c>
      <c r="AD35">
        <f t="shared" si="9"/>
        <v>2.6988588019767935E-2</v>
      </c>
      <c r="AE35">
        <f t="shared" si="9"/>
        <v>0</v>
      </c>
      <c r="AF35">
        <f t="shared" si="9"/>
        <v>2.6662770350914872E-2</v>
      </c>
      <c r="AG35">
        <f t="shared" si="9"/>
        <v>2.6124092962338353E-2</v>
      </c>
      <c r="AH35">
        <f t="shared" si="9"/>
        <v>2.5372995949944077E-2</v>
      </c>
      <c r="AI35">
        <f t="shared" si="9"/>
        <v>2.4626813341830117E-2</v>
      </c>
      <c r="AJ35">
        <f t="shared" si="9"/>
        <v>2.3858992685019252E-2</v>
      </c>
      <c r="AK35">
        <f t="shared" si="9"/>
        <v>2.327513211679089E-2</v>
      </c>
      <c r="AL35">
        <f t="shared" si="9"/>
        <v>2.1832130991318963E-2</v>
      </c>
      <c r="AM35">
        <f t="shared" si="9"/>
        <v>2.2295405281385586E-2</v>
      </c>
      <c r="AN35">
        <f>AN34/SUM($A$34:$AN$34)</f>
        <v>2.2638239991925706E-2</v>
      </c>
      <c r="AO35" s="2">
        <f t="shared" si="2"/>
        <v>4.9827365046057503E-2</v>
      </c>
      <c r="AP35" s="2">
        <f t="shared" si="3"/>
        <v>10</v>
      </c>
      <c r="AQ35" s="2"/>
    </row>
    <row r="36" spans="1:43" x14ac:dyDescent="0.3">
      <c r="A36">
        <f>A35*100</f>
        <v>2.2744229755881733</v>
      </c>
      <c r="B36">
        <f t="shared" ref="B36:AN36" si="10">B35*100</f>
        <v>2.3067553547935833</v>
      </c>
      <c r="C36">
        <f t="shared" si="10"/>
        <v>2.3493639733970824</v>
      </c>
      <c r="D36">
        <f t="shared" si="10"/>
        <v>2.324388530748621</v>
      </c>
      <c r="E36">
        <f t="shared" si="10"/>
        <v>2.2933911091238337</v>
      </c>
      <c r="F36">
        <f t="shared" si="10"/>
        <v>2.2912859837082364</v>
      </c>
      <c r="G36">
        <f t="shared" si="10"/>
        <v>2.2744669851787434</v>
      </c>
      <c r="H36">
        <f t="shared" si="10"/>
        <v>2.2507164761344791</v>
      </c>
      <c r="I36">
        <f t="shared" si="10"/>
        <v>2.289400906245489</v>
      </c>
      <c r="J36">
        <f t="shared" si="10"/>
        <v>2.2929363433546106</v>
      </c>
      <c r="K36">
        <f t="shared" si="10"/>
        <v>4.9827365046057501</v>
      </c>
      <c r="L36">
        <f t="shared" si="10"/>
        <v>2.2902224186027951</v>
      </c>
      <c r="M36">
        <f t="shared" si="10"/>
        <v>2.3645252773484398</v>
      </c>
      <c r="N36">
        <f t="shared" si="10"/>
        <v>2.4573341689287598</v>
      </c>
      <c r="O36">
        <f t="shared" si="10"/>
        <v>2.5428814780650333</v>
      </c>
      <c r="P36">
        <f t="shared" si="10"/>
        <v>2.6504335824862952</v>
      </c>
      <c r="Q36">
        <f t="shared" si="10"/>
        <v>2.7290787208348442</v>
      </c>
      <c r="R36">
        <f t="shared" si="10"/>
        <v>2.8284230366148058</v>
      </c>
      <c r="S36">
        <f t="shared" si="10"/>
        <v>2.7665162125463718</v>
      </c>
      <c r="T36">
        <f t="shared" si="10"/>
        <v>2.7530712826272437</v>
      </c>
      <c r="U36">
        <f t="shared" si="10"/>
        <v>2.7457950303196741</v>
      </c>
      <c r="V36">
        <f t="shared" si="10"/>
        <v>2.6887659358727456</v>
      </c>
      <c r="W36">
        <f t="shared" si="10"/>
        <v>2.6797879793964698</v>
      </c>
      <c r="X36">
        <f t="shared" si="10"/>
        <v>2.6569616717541753</v>
      </c>
      <c r="Y36">
        <f t="shared" si="10"/>
        <v>2.6973111313750824</v>
      </c>
      <c r="Z36">
        <f t="shared" si="10"/>
        <v>2.7262841118336505</v>
      </c>
      <c r="AA36">
        <f t="shared" si="10"/>
        <v>2.7262547721066044</v>
      </c>
      <c r="AB36">
        <f t="shared" si="10"/>
        <v>2.6873356241792212</v>
      </c>
      <c r="AC36">
        <f t="shared" si="10"/>
        <v>2.7116362531056102</v>
      </c>
      <c r="AD36">
        <f t="shared" si="10"/>
        <v>2.6988588019767934</v>
      </c>
      <c r="AE36">
        <f t="shared" si="10"/>
        <v>0</v>
      </c>
      <c r="AF36">
        <f t="shared" si="10"/>
        <v>2.6662770350914871</v>
      </c>
      <c r="AG36">
        <f t="shared" si="10"/>
        <v>2.6124092962338352</v>
      </c>
      <c r="AH36">
        <f t="shared" si="10"/>
        <v>2.5372995949944075</v>
      </c>
      <c r="AI36">
        <f t="shared" si="10"/>
        <v>2.4626813341830118</v>
      </c>
      <c r="AJ36">
        <f t="shared" si="10"/>
        <v>2.3858992685019254</v>
      </c>
      <c r="AK36">
        <f t="shared" si="10"/>
        <v>2.3275132116790891</v>
      </c>
      <c r="AL36">
        <f t="shared" si="10"/>
        <v>2.1832130991318963</v>
      </c>
      <c r="AM36">
        <f t="shared" si="10"/>
        <v>2.2295405281385587</v>
      </c>
      <c r="AN36">
        <f t="shared" si="10"/>
        <v>2.2638239991925704</v>
      </c>
      <c r="AO36" s="7" t="s">
        <v>14</v>
      </c>
      <c r="AP36" s="7"/>
      <c r="AQ36" s="7"/>
    </row>
    <row r="37" spans="1:43" s="4" customFormat="1" x14ac:dyDescent="0.3">
      <c r="A37" s="4">
        <v>0</v>
      </c>
      <c r="B37" s="4">
        <v>0.02</v>
      </c>
      <c r="C37" s="4">
        <v>0</v>
      </c>
      <c r="D37" s="4">
        <v>0.04</v>
      </c>
      <c r="E37" s="4">
        <v>2</v>
      </c>
      <c r="F37" s="4">
        <v>0.25</v>
      </c>
      <c r="G37" s="4">
        <v>0.06</v>
      </c>
      <c r="H37" s="4">
        <v>0</v>
      </c>
      <c r="I37" s="4">
        <v>0.06</v>
      </c>
      <c r="J37" s="4">
        <v>0.08</v>
      </c>
      <c r="K37" s="4">
        <v>0</v>
      </c>
      <c r="L37" s="4">
        <v>0.1</v>
      </c>
      <c r="M37" s="4">
        <f>0.04*7</f>
        <v>0.28000000000000003</v>
      </c>
      <c r="N37" s="4">
        <v>0.1</v>
      </c>
      <c r="O37" s="4">
        <v>0.12</v>
      </c>
      <c r="P37" s="4">
        <v>0.25</v>
      </c>
      <c r="Q37" s="4">
        <v>0.14000000000000001</v>
      </c>
      <c r="R37" s="4">
        <v>0</v>
      </c>
      <c r="S37" s="4">
        <v>0.14000000000000001</v>
      </c>
      <c r="T37" s="4">
        <v>0.16</v>
      </c>
      <c r="U37" s="4">
        <v>0</v>
      </c>
      <c r="V37" s="4">
        <v>0.18</v>
      </c>
      <c r="W37" s="4">
        <v>0</v>
      </c>
      <c r="X37" s="4">
        <v>0.18</v>
      </c>
      <c r="Y37" s="4">
        <v>0.2</v>
      </c>
      <c r="Z37" s="4">
        <v>0.25</v>
      </c>
      <c r="AA37" s="4">
        <v>0.22</v>
      </c>
      <c r="AB37" s="4">
        <v>0.22</v>
      </c>
      <c r="AC37" s="4">
        <f>0.04*7</f>
        <v>0.28000000000000003</v>
      </c>
      <c r="AD37" s="4">
        <v>0.24</v>
      </c>
      <c r="AE37" s="4">
        <v>0</v>
      </c>
      <c r="AF37" s="4">
        <v>0.26</v>
      </c>
      <c r="AG37" s="4">
        <v>0.26</v>
      </c>
      <c r="AH37" s="4">
        <v>0</v>
      </c>
      <c r="AI37" s="4">
        <v>0.28000000000000003</v>
      </c>
      <c r="AJ37" s="4">
        <v>0.25</v>
      </c>
      <c r="AK37" s="4">
        <v>0</v>
      </c>
      <c r="AL37" s="4">
        <v>0.35</v>
      </c>
      <c r="AM37" s="4">
        <v>1</v>
      </c>
      <c r="AN37" s="4">
        <v>0.5</v>
      </c>
      <c r="AO37" s="6" t="s">
        <v>17</v>
      </c>
      <c r="AP37" s="6"/>
      <c r="AQ37" s="6"/>
    </row>
    <row r="38" spans="1:43" s="4" customFormat="1" x14ac:dyDescent="0.3">
      <c r="A38" s="4">
        <f>A37*A36</f>
        <v>0</v>
      </c>
      <c r="B38" s="4">
        <f t="shared" ref="B38:AN38" si="11">B37*B36</f>
        <v>4.6135107095871666E-2</v>
      </c>
      <c r="C38" s="4">
        <f t="shared" si="11"/>
        <v>0</v>
      </c>
      <c r="D38" s="4">
        <f t="shared" si="11"/>
        <v>9.2975541229944836E-2</v>
      </c>
      <c r="E38" s="4">
        <f t="shared" si="11"/>
        <v>4.5867822182476674</v>
      </c>
      <c r="F38" s="4">
        <f t="shared" si="11"/>
        <v>0.57282149592705911</v>
      </c>
      <c r="G38" s="4">
        <f t="shared" si="11"/>
        <v>0.13646801911072459</v>
      </c>
      <c r="H38" s="4">
        <f t="shared" si="11"/>
        <v>0</v>
      </c>
      <c r="I38" s="4">
        <f t="shared" si="11"/>
        <v>0.13736405437472934</v>
      </c>
      <c r="J38" s="4">
        <f t="shared" si="11"/>
        <v>0.18343490746836885</v>
      </c>
      <c r="K38" s="4">
        <f t="shared" si="11"/>
        <v>0</v>
      </c>
      <c r="L38" s="4">
        <f t="shared" si="11"/>
        <v>0.22902224186027953</v>
      </c>
      <c r="M38" s="4">
        <f t="shared" si="11"/>
        <v>0.66206707765756323</v>
      </c>
      <c r="N38" s="4">
        <f t="shared" si="11"/>
        <v>0.24573341689287598</v>
      </c>
      <c r="O38" s="4">
        <f t="shared" si="11"/>
        <v>0.30514577736780396</v>
      </c>
      <c r="P38" s="4">
        <f t="shared" si="11"/>
        <v>0.66260839562157381</v>
      </c>
      <c r="Q38" s="4">
        <f t="shared" si="11"/>
        <v>0.38207102091687822</v>
      </c>
      <c r="R38" s="4">
        <f t="shared" si="11"/>
        <v>0</v>
      </c>
      <c r="S38" s="4">
        <f t="shared" si="11"/>
        <v>0.38731226975649208</v>
      </c>
      <c r="T38" s="4">
        <f t="shared" si="11"/>
        <v>0.44049140522035901</v>
      </c>
      <c r="U38" s="4">
        <f t="shared" si="11"/>
        <v>0</v>
      </c>
      <c r="V38" s="4">
        <f t="shared" si="11"/>
        <v>0.48397786845709417</v>
      </c>
      <c r="W38" s="4">
        <f t="shared" si="11"/>
        <v>0</v>
      </c>
      <c r="X38" s="4">
        <f t="shared" si="11"/>
        <v>0.47825310091575152</v>
      </c>
      <c r="Y38" s="4">
        <f t="shared" si="11"/>
        <v>0.5394622262750165</v>
      </c>
      <c r="Z38" s="4">
        <f t="shared" si="11"/>
        <v>0.68157102795841262</v>
      </c>
      <c r="AA38" s="4">
        <f t="shared" si="11"/>
        <v>0.59977604986345301</v>
      </c>
      <c r="AB38" s="4">
        <f t="shared" si="11"/>
        <v>0.59121383731942867</v>
      </c>
      <c r="AC38" s="4">
        <f t="shared" si="11"/>
        <v>0.75925815086957094</v>
      </c>
      <c r="AD38" s="4">
        <f t="shared" si="11"/>
        <v>0.64772611247443035</v>
      </c>
      <c r="AE38" s="4">
        <f t="shared" si="11"/>
        <v>0</v>
      </c>
      <c r="AF38" s="4">
        <f t="shared" si="11"/>
        <v>0.69323202912378667</v>
      </c>
      <c r="AG38" s="4">
        <f t="shared" si="11"/>
        <v>0.67922641702079722</v>
      </c>
      <c r="AH38" s="4">
        <f t="shared" si="11"/>
        <v>0</v>
      </c>
      <c r="AI38" s="4">
        <f t="shared" si="11"/>
        <v>0.68955077357124339</v>
      </c>
      <c r="AJ38" s="4">
        <f t="shared" si="11"/>
        <v>0.59647481712548134</v>
      </c>
      <c r="AK38" s="4">
        <f t="shared" si="11"/>
        <v>0</v>
      </c>
      <c r="AL38" s="4">
        <f t="shared" si="11"/>
        <v>0.76412458469616362</v>
      </c>
      <c r="AM38" s="4">
        <f t="shared" si="11"/>
        <v>2.2295405281385587</v>
      </c>
      <c r="AN38" s="4">
        <f t="shared" si="11"/>
        <v>1.1319119995962852</v>
      </c>
      <c r="AO38" s="8" t="s">
        <v>18</v>
      </c>
      <c r="AP38" s="8"/>
      <c r="AQ38" s="8"/>
    </row>
    <row r="39" spans="1:43" x14ac:dyDescent="0.3">
      <c r="AO39" s="8"/>
      <c r="AP39" s="8"/>
      <c r="AQ39" s="8"/>
    </row>
    <row r="40" spans="1:43" x14ac:dyDescent="0.3">
      <c r="A40" t="s">
        <v>5</v>
      </c>
      <c r="B40" t="s">
        <v>14</v>
      </c>
      <c r="C40" t="s">
        <v>16</v>
      </c>
    </row>
    <row r="41" spans="1:43" x14ac:dyDescent="0.3">
      <c r="A41" t="s">
        <v>6</v>
      </c>
      <c r="B41">
        <f>B36+D36</f>
        <v>4.6311438855422047</v>
      </c>
      <c r="C41">
        <f>B38+D38</f>
        <v>0.13911064832581649</v>
      </c>
    </row>
    <row r="42" spans="1:43" x14ac:dyDescent="0.3">
      <c r="A42" t="s">
        <v>7</v>
      </c>
      <c r="B42">
        <f>G36+I36+J36</f>
        <v>6.8568042347788429</v>
      </c>
      <c r="C42">
        <f>G38+I38+J38</f>
        <v>0.45726698095382279</v>
      </c>
    </row>
    <row r="43" spans="1:43" x14ac:dyDescent="0.3">
      <c r="A43" t="s">
        <v>8</v>
      </c>
      <c r="B43">
        <f>L36+N36+O36</f>
        <v>7.2904380655965886</v>
      </c>
      <c r="C43">
        <f>L38+N38+O38</f>
        <v>0.77990143612095952</v>
      </c>
    </row>
    <row r="44" spans="1:43" x14ac:dyDescent="0.3">
      <c r="A44" t="s">
        <v>9</v>
      </c>
      <c r="B44">
        <f>Q36+S36+T36</f>
        <v>8.2486662160084592</v>
      </c>
      <c r="C44">
        <f>Q38+S38+T38</f>
        <v>1.2098746958937294</v>
      </c>
    </row>
    <row r="45" spans="1:43" x14ac:dyDescent="0.3">
      <c r="A45" t="s">
        <v>10</v>
      </c>
      <c r="B45">
        <f>V36+X36+Y36</f>
        <v>8.0430387390020037</v>
      </c>
      <c r="C45">
        <f>V38+X38+Y38</f>
        <v>1.5016931956478623</v>
      </c>
    </row>
    <row r="46" spans="1:43" x14ac:dyDescent="0.3">
      <c r="A46" t="s">
        <v>11</v>
      </c>
      <c r="B46">
        <f>AA36+AB36+AD36</f>
        <v>8.1124491982626186</v>
      </c>
      <c r="C46">
        <f>AA38+AB38+AD38</f>
        <v>1.8387159996573121</v>
      </c>
    </row>
    <row r="47" spans="1:43" x14ac:dyDescent="0.3">
      <c r="A47" t="s">
        <v>12</v>
      </c>
      <c r="B47">
        <f>AF36+AG36+AI36</f>
        <v>7.7413676655083341</v>
      </c>
      <c r="C47">
        <f>AF38+AG38+AI38</f>
        <v>2.0620092197158275</v>
      </c>
    </row>
    <row r="48" spans="1:43" x14ac:dyDescent="0.3">
      <c r="A48" t="s">
        <v>13</v>
      </c>
      <c r="B48">
        <f>AL36+AN36</f>
        <v>4.4470370983244667</v>
      </c>
      <c r="C48">
        <f>AL38+AN38</f>
        <v>1.8960365842924487</v>
      </c>
    </row>
    <row r="49" spans="1:3" x14ac:dyDescent="0.3">
      <c r="A49" t="s">
        <v>15</v>
      </c>
      <c r="B49">
        <f>F36+P36+Z36+AJ36</f>
        <v>10.053902946530108</v>
      </c>
      <c r="C49">
        <f>F38+P38+Z38+AJ38</f>
        <v>2.5134757366325271</v>
      </c>
    </row>
  </sheetData>
  <mergeCells count="7">
    <mergeCell ref="A1:AN1"/>
    <mergeCell ref="AO37:AQ37"/>
    <mergeCell ref="AO36:AQ36"/>
    <mergeCell ref="AO38:AQ39"/>
    <mergeCell ref="AO1:AP1"/>
    <mergeCell ref="AQ1:AQ2"/>
    <mergeCell ref="AQ3:AQ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Déplacements-joueurs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C.</dc:creator>
  <cp:lastModifiedBy>Tony C.</cp:lastModifiedBy>
  <dcterms:created xsi:type="dcterms:W3CDTF">2021-04-22T19:55:52Z</dcterms:created>
  <dcterms:modified xsi:type="dcterms:W3CDTF">2021-04-26T13:36:07Z</dcterms:modified>
</cp:coreProperties>
</file>