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ortátil\Frank Melek\2026\Clientes\Prosegur\Octubre\Cotizaciones\"/>
    </mc:Choice>
  </mc:AlternateContent>
  <xr:revisionPtr revIDLastSave="0" documentId="8_{6603F0CE-37C3-4662-842E-4ECE707AD4E4}" xr6:coauthVersionLast="47" xr6:coauthVersionMax="47" xr10:uidLastSave="{00000000-0000-0000-0000-000000000000}"/>
  <bookViews>
    <workbookView xWindow="-120" yWindow="-120" windowWidth="20730" windowHeight="11040" xr2:uid="{F8BD9FA0-3169-4AB1-BC8A-7FE34893D18F}"/>
  </bookViews>
  <sheets>
    <sheet name="COTIZ 1" sheetId="1" r:id="rId1"/>
    <sheet name="COT 2" sheetId="2" r:id="rId2"/>
  </sheets>
  <definedNames>
    <definedName name="_xlnm.Print_Area" localSheetId="1">'COT 2'!$A$1:$I$50</definedName>
    <definedName name="_xlnm.Print_Area" localSheetId="0">'COTIZ 1'!$A$1:$I$53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5" i="1" l="1"/>
  <c r="C15" i="1"/>
  <c r="I22" i="2" l="1"/>
  <c r="C13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<sst xmlns="http://schemas.openxmlformats.org/spreadsheetml/2006/main" count="82" uniqueCount="58">
  <si>
    <t>Fecha:</t>
  </si>
  <si>
    <t>Válidez de la Oferta:</t>
  </si>
  <si>
    <t>Cliente:</t>
  </si>
  <si>
    <t>Plazo de Entrega:</t>
  </si>
  <si>
    <t>Atención:</t>
  </si>
  <si>
    <t>Asesor Comercial:</t>
  </si>
  <si>
    <t>Dirección:</t>
  </si>
  <si>
    <t>Moneda:</t>
  </si>
  <si>
    <t>Tipo de Pago:</t>
  </si>
  <si>
    <t>Impuestos:</t>
  </si>
  <si>
    <t>NO INCLUIDOS - IGV 18%</t>
  </si>
  <si>
    <t>Plazo de Pago:</t>
  </si>
  <si>
    <t>CANTIDAD</t>
  </si>
  <si>
    <t>NO INCLUYE - IGV 18%</t>
  </si>
  <si>
    <t>ITEM</t>
  </si>
  <si>
    <t>MEDIDA</t>
  </si>
  <si>
    <t>MARCA</t>
  </si>
  <si>
    <t>MODELO</t>
  </si>
  <si>
    <t>APLICACIÓN</t>
  </si>
  <si>
    <t>ORIGEN</t>
  </si>
  <si>
    <t xml:space="preserve">PRECIO UNIT. </t>
  </si>
  <si>
    <t>US $</t>
  </si>
  <si>
    <t xml:space="preserve">PRECIO TOTAL </t>
  </si>
  <si>
    <t>JULIO 2024 - 017</t>
  </si>
  <si>
    <t>MULTICOSAILOR S.A.C.</t>
  </si>
  <si>
    <t>Sr. Emerson Bravo</t>
  </si>
  <si>
    <t>Lima</t>
  </si>
  <si>
    <t>Letras BCP</t>
  </si>
  <si>
    <t>60 días</t>
  </si>
  <si>
    <t>01 día</t>
  </si>
  <si>
    <t>Inmediato</t>
  </si>
  <si>
    <t>Frank Melek Rodriguez Mirano</t>
  </si>
  <si>
    <t>Dolares Americanos</t>
  </si>
  <si>
    <t>9.5R17.5 16PR</t>
  </si>
  <si>
    <t>DOUBLE COIN</t>
  </si>
  <si>
    <t>RLB850</t>
  </si>
  <si>
    <t>POST ON/OFF</t>
  </si>
  <si>
    <t>CHIN</t>
  </si>
  <si>
    <t>DOUBLE COIN RLB850</t>
  </si>
  <si>
    <t>30 días</t>
  </si>
  <si>
    <t>PROSEGUR SA</t>
  </si>
  <si>
    <t>FACTURA</t>
  </si>
  <si>
    <t>07 DÍAS</t>
  </si>
  <si>
    <t>DÓLARES AMERICANOS</t>
  </si>
  <si>
    <t>USD$</t>
  </si>
  <si>
    <t>48 HRS POST OC</t>
  </si>
  <si>
    <t>SUB TOTAL USD$</t>
  </si>
  <si>
    <t>CHIN PREM</t>
  </si>
  <si>
    <t>FENIXWAY</t>
  </si>
  <si>
    <t>FENIXWAY VALOR 99</t>
  </si>
  <si>
    <t>FENIXWAY VALOR 89</t>
  </si>
  <si>
    <t>VALOR 99</t>
  </si>
  <si>
    <t>MIXT AT</t>
  </si>
  <si>
    <t>FENIXWAY FLAMA 77</t>
  </si>
  <si>
    <t>SR. JOHANN CASTAÑEDA</t>
  </si>
  <si>
    <t>AYACUCHO</t>
  </si>
  <si>
    <t>OCTUBRE 2026 - 451</t>
  </si>
  <si>
    <t>215/75R17.5 18PR UB 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</si>
</sst>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[$$-540A]#,##0.00_ ;\-[$$-540A]#,##0.00\ "/>
    <numFmt numFmtId="165" formatCode="_-[$$-540A]* #,##0.00_ ;_-[$$-540A]* \-#,##0.00\ ;_-[$$-540A]* &quot;-&quot;??_ ;_-@_ "/>
  </numFmts>
  <fonts count="16" x14ac:knownFonts="1">
    <font>
      <sz val="11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rgb="FFFF0000"/>
      <name val="Century Gothic"/>
      <family val="2"/>
    </font>
    <font>
      <sz val="11"/>
      <color theme="0"/>
      <name val="Century Gothic"/>
      <family val="2"/>
    </font>
    <font>
      <b/>
      <sz val="11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name val="Century Gothic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Up">
        <fgColor theme="1" tint="0.24994659260841701"/>
        <bgColor rgb="FFFFC000"/>
      </patternFill>
    </fill>
    <fill>
      <patternFill patternType="mediumGray">
        <fgColor auto="1"/>
        <bgColor theme="0"/>
      </patternFill>
    </fill>
    <fill>
      <patternFill patternType="mediumGray">
        <bgColor theme="0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0" tint="-0.499984740745262"/>
      </left>
      <right/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theme="1" tint="0.499984740745262"/>
      </bottom>
      <diagonal/>
    </border>
    <border>
      <left style="thin">
        <color theme="0" tint="-0.499984740745262"/>
      </left>
      <right/>
      <top/>
      <bottom style="thin">
        <color theme="1" tint="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17" fontId="1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vertical="center"/>
    </xf>
    <xf numFmtId="3" fontId="4" fillId="2" borderId="1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3" fillId="2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164" fontId="6" fillId="2" borderId="21" xfId="0" applyNumberFormat="1" applyFont="1" applyFill="1" applyBorder="1" applyAlignment="1">
      <alignment vertical="center"/>
    </xf>
    <xf numFmtId="164" fontId="4" fillId="2" borderId="22" xfId="0" applyNumberFormat="1" applyFont="1" applyFill="1" applyBorder="1" applyAlignment="1">
      <alignment vertical="center"/>
    </xf>
    <xf numFmtId="164" fontId="6" fillId="2" borderId="24" xfId="0" applyNumberFormat="1" applyFont="1" applyFill="1" applyBorder="1" applyAlignment="1">
      <alignment horizontal="center" vertical="center"/>
    </xf>
    <xf numFmtId="164" fontId="4" fillId="2" borderId="25" xfId="0" applyNumberFormat="1" applyFont="1" applyFill="1" applyBorder="1" applyAlignment="1">
      <alignment horizontal="center" vertical="center"/>
    </xf>
    <xf numFmtId="14" fontId="9" fillId="2" borderId="5" xfId="0" applyNumberFormat="1" applyFont="1" applyFill="1" applyBorder="1" applyAlignment="1">
      <alignment vertical="center"/>
    </xf>
    <xf numFmtId="14" fontId="9" fillId="2" borderId="6" xfId="0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8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9" fillId="2" borderId="10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14" fontId="9" fillId="2" borderId="0" xfId="0" applyNumberFormat="1" applyFont="1" applyFill="1" applyAlignment="1">
      <alignment vertical="center"/>
    </xf>
    <xf numFmtId="0" fontId="11" fillId="6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164" fontId="6" fillId="2" borderId="24" xfId="0" applyNumberFormat="1" applyFont="1" applyFill="1" applyBorder="1" applyAlignment="1">
      <alignment vertical="center"/>
    </xf>
    <xf numFmtId="164" fontId="4" fillId="2" borderId="25" xfId="0" applyNumberFormat="1" applyFont="1" applyFill="1" applyBorder="1" applyAlignment="1">
      <alignment vertical="center"/>
    </xf>
    <xf numFmtId="0" fontId="4" fillId="2" borderId="24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49" fontId="4" fillId="2" borderId="24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17" fontId="1" fillId="2" borderId="0" xfId="0" applyNumberFormat="1" applyFont="1" applyFill="1" applyAlignment="1">
      <alignment vertical="center"/>
    </xf>
    <xf numFmtId="14" fontId="9" fillId="2" borderId="0" xfId="0" applyNumberFormat="1" applyFont="1" applyFill="1" applyAlignment="1">
      <alignment horizontal="left" vertical="center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center" vertical="center" wrapText="1"/>
    </xf>
    <xf numFmtId="14" fontId="9" fillId="2" borderId="5" xfId="0" applyNumberFormat="1" applyFont="1" applyFill="1" applyBorder="1" applyAlignment="1">
      <alignment horizontal="left" vertical="center"/>
    </xf>
    <xf numFmtId="165" fontId="6" fillId="2" borderId="21" xfId="1" applyNumberFormat="1" applyFont="1" applyFill="1" applyBorder="1" applyAlignment="1">
      <alignment vertical="center"/>
    </xf>
    <xf numFmtId="165" fontId="4" fillId="2" borderId="22" xfId="1" applyNumberFormat="1" applyFont="1" applyFill="1" applyBorder="1" applyAlignment="1">
      <alignment vertical="center"/>
    </xf>
    <xf numFmtId="0" fontId="0" fillId="0" borderId="8" xfId="0" applyBorder="1"/>
    <xf numFmtId="0" fontId="0" fillId="0" borderId="7" xfId="0" applyBorder="1"/>
    <xf numFmtId="0" fontId="2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6" fillId="2" borderId="5" xfId="1" applyNumberFormat="1" applyFont="1" applyFill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/>
    <xf numFmtId="165" fontId="8" fillId="9" borderId="10" xfId="1" applyNumberFormat="1" applyFont="1" applyFill="1" applyBorder="1" applyAlignment="1">
      <alignment vertical="center"/>
    </xf>
    <xf numFmtId="165" fontId="4" fillId="9" borderId="19" xfId="1" applyNumberFormat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/>
    </xf>
    <xf numFmtId="17" fontId="1" fillId="3" borderId="2" xfId="0" applyNumberFormat="1" applyFont="1" applyFill="1" applyBorder="1" applyAlignment="1">
      <alignment horizontal="center" vertical="center"/>
    </xf>
    <xf numFmtId="17" fontId="1" fillId="3" borderId="3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6" xfId="0" applyFont="1" applyFill="1" applyBorder="1" applyAlignment="1">
      <alignment horizontal="center" vertical="center" wrapText="1"/>
    </xf>
    <xf numFmtId="0" fontId="11" fillId="6" borderId="37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g"/><Relationship Id="rId13" Type="http://schemas.openxmlformats.org/officeDocument/2006/relationships/image" Target="../media/image14.jpe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jpeg"/><Relationship Id="rId5" Type="http://schemas.openxmlformats.org/officeDocument/2006/relationships/image" Target="../media/image6.png"/><Relationship Id="rId10" Type="http://schemas.openxmlformats.org/officeDocument/2006/relationships/image" Target="../media/image11.jpeg"/><Relationship Id="rId4" Type="http://schemas.openxmlformats.org/officeDocument/2006/relationships/image" Target="../media/image5.png"/><Relationship Id="rId9" Type="http://schemas.openxmlformats.org/officeDocument/2006/relationships/image" Target="../media/image10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96909</xdr:rowOff>
    </xdr:from>
    <xdr:to>
      <xdr:col>8</xdr:col>
      <xdr:colOff>1472032</xdr:colOff>
      <xdr:row>53</xdr:row>
      <xdr:rowOff>216402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69A7714-E866-4EB4-AD6D-1AA65C51C9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857"/>
        <a:stretch/>
      </xdr:blipFill>
      <xdr:spPr>
        <a:xfrm>
          <a:off x="0" y="10775276"/>
          <a:ext cx="14488366" cy="2167044"/>
        </a:xfrm>
        <a:prstGeom prst="rect">
          <a:avLst/>
        </a:prstGeom>
      </xdr:spPr>
    </xdr:pic>
    <xdr:clientData/>
  </xdr:twoCellAnchor>
  <xdr:twoCellAnchor editAs="oneCell">
    <xdr:from>
      <xdr:col>6</xdr:col>
      <xdr:colOff>751129</xdr:colOff>
      <xdr:row>49</xdr:row>
      <xdr:rowOff>84817</xdr:rowOff>
    </xdr:from>
    <xdr:to>
      <xdr:col>7</xdr:col>
      <xdr:colOff>1083584</xdr:colOff>
      <xdr:row>51</xdr:row>
      <xdr:rowOff>1366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AEE012-327C-42DD-9EAC-5FD628D98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04" y="10578192"/>
          <a:ext cx="1713580" cy="402930"/>
        </a:xfrm>
        <a:prstGeom prst="rect">
          <a:avLst/>
        </a:prstGeom>
      </xdr:spPr>
    </xdr:pic>
    <xdr:clientData/>
  </xdr:twoCellAnchor>
  <xdr:twoCellAnchor editAs="oneCell">
    <xdr:from>
      <xdr:col>7</xdr:col>
      <xdr:colOff>1295640</xdr:colOff>
      <xdr:row>47</xdr:row>
      <xdr:rowOff>218430</xdr:rowOff>
    </xdr:from>
    <xdr:to>
      <xdr:col>8</xdr:col>
      <xdr:colOff>1007144</xdr:colOff>
      <xdr:row>51</xdr:row>
      <xdr:rowOff>188240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50C27A-3594-4F89-81A2-1D88C1EFF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0557" y="10156180"/>
          <a:ext cx="1344144" cy="940302"/>
        </a:xfrm>
        <a:prstGeom prst="rect">
          <a:avLst/>
        </a:prstGeom>
      </xdr:spPr>
    </xdr:pic>
    <xdr:clientData/>
  </xdr:twoCellAnchor>
  <xdr:twoCellAnchor editAs="oneCell">
    <xdr:from>
      <xdr:col>0</xdr:col>
      <xdr:colOff>15872</xdr:colOff>
      <xdr:row>0</xdr:row>
      <xdr:rowOff>0</xdr:rowOff>
    </xdr:from>
    <xdr:to>
      <xdr:col>9</xdr:col>
      <xdr:colOff>5603</xdr:colOff>
      <xdr:row>11</xdr:row>
      <xdr:rowOff>168469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B5C1C1A-EC9F-EBD0-2DA9-4338BA568E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5519"/>
        <a:stretch/>
      </xdr:blipFill>
      <xdr:spPr>
        <a:xfrm>
          <a:off x="15872" y="0"/>
          <a:ext cx="14504017" cy="2216020"/>
        </a:xfrm>
        <a:prstGeom prst="rect">
          <a:avLst/>
        </a:prstGeom>
      </xdr:spPr>
    </xdr:pic>
    <xdr:clientData/>
  </xdr:twoCellAnchor>
  <xdr:twoCellAnchor>
    <xdr:from>
      <xdr:col>0</xdr:col>
      <xdr:colOff>20523</xdr:colOff>
      <xdr:row>46</xdr:row>
      <xdr:rowOff>120011</xdr:rowOff>
    </xdr:from>
    <xdr:to>
      <xdr:col>2</xdr:col>
      <xdr:colOff>877774</xdr:colOff>
      <xdr:row>52</xdr:row>
      <xdr:rowOff>331678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E911024E-58D0-196E-2244-7C5610E2CD86}"/>
            </a:ext>
          </a:extLst>
        </xdr:cNvPr>
        <xdr:cNvSpPr txBox="1"/>
      </xdr:nvSpPr>
      <xdr:spPr>
        <a:xfrm>
          <a:off x="20523" y="9983218"/>
          <a:ext cx="3631925" cy="1702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20000"/>
            </a:lnSpc>
            <a:spcAft>
              <a:spcPts val="0"/>
            </a:spcAft>
          </a:pPr>
          <a:r>
            <a:rPr lang="es-PE" sz="1200" b="1">
              <a:latin typeface="Century Gothic" panose="020B0502020202020204" pitchFamily="34" charset="0"/>
            </a:rPr>
            <a:t>FRANK MELEK RODRIGUEZ</a:t>
          </a:r>
          <a:r>
            <a:rPr lang="es-PE" sz="1200" b="1" baseline="0">
              <a:latin typeface="Century Gothic" panose="020B0502020202020204" pitchFamily="34" charset="0"/>
            </a:rPr>
            <a:t> MIRANO</a:t>
          </a:r>
          <a:endParaRPr lang="es-PE" sz="1200" b="1">
            <a:latin typeface="Century Gothic" panose="020B0502020202020204" pitchFamily="34" charset="0"/>
          </a:endParaRP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200" b="1">
              <a:latin typeface="Century Gothic" panose="020B0502020202020204" pitchFamily="34" charset="0"/>
            </a:rPr>
            <a:t>360 by</a:t>
          </a:r>
          <a:r>
            <a:rPr lang="es-PE" sz="1200" b="1" baseline="0">
              <a:latin typeface="Century Gothic" panose="020B0502020202020204" pitchFamily="34" charset="0"/>
            </a:rPr>
            <a:t> Professional Tyres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200" b="1" baseline="0">
              <a:latin typeface="Century Gothic" panose="020B0502020202020204" pitchFamily="34" charset="0"/>
            </a:rPr>
            <a:t>KAM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200" baseline="0">
              <a:latin typeface="Century Gothic" panose="020B0502020202020204" pitchFamily="34" charset="0"/>
            </a:rPr>
            <a:t>Calle Lopez de Ayala 1098 Of 301 - San Borja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200" baseline="0">
              <a:latin typeface="Century Gothic" panose="020B0502020202020204" pitchFamily="34" charset="0"/>
            </a:rPr>
            <a:t>RUC: 20565716396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200" baseline="0">
              <a:latin typeface="Century Gothic" panose="020B0502020202020204" pitchFamily="34" charset="0"/>
            </a:rPr>
            <a:t>Celular: 955 344 340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200" baseline="0">
              <a:latin typeface="Century Gothic" panose="020B0502020202020204" pitchFamily="34" charset="0"/>
            </a:rPr>
            <a:t>frank.rodriguez@360tyres.pe</a:t>
          </a:r>
          <a:endParaRPr lang="es-PE" sz="1200"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3</xdr:col>
      <xdr:colOff>208034</xdr:colOff>
      <xdr:row>52</xdr:row>
      <xdr:rowOff>14314</xdr:rowOff>
    </xdr:from>
    <xdr:to>
      <xdr:col>3</xdr:col>
      <xdr:colOff>512174</xdr:colOff>
      <xdr:row>52</xdr:row>
      <xdr:rowOff>300393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BEDAF12-426A-47DB-8D83-AFBFC6106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0045" y="11368390"/>
          <a:ext cx="304140" cy="286079"/>
        </a:xfrm>
        <a:prstGeom prst="rect">
          <a:avLst/>
        </a:prstGeom>
      </xdr:spPr>
    </xdr:pic>
    <xdr:clientData/>
  </xdr:twoCellAnchor>
  <xdr:twoCellAnchor editAs="oneCell">
    <xdr:from>
      <xdr:col>2</xdr:col>
      <xdr:colOff>1549057</xdr:colOff>
      <xdr:row>52</xdr:row>
      <xdr:rowOff>16290</xdr:rowOff>
    </xdr:from>
    <xdr:to>
      <xdr:col>3</xdr:col>
      <xdr:colOff>141512</xdr:colOff>
      <xdr:row>52</xdr:row>
      <xdr:rowOff>301676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5B4CE2F-8B1F-4558-A06F-C882C5778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9017" y="11891814"/>
          <a:ext cx="343826" cy="285386"/>
        </a:xfrm>
        <a:prstGeom prst="rect">
          <a:avLst/>
        </a:prstGeom>
      </xdr:spPr>
    </xdr:pic>
    <xdr:clientData/>
  </xdr:twoCellAnchor>
  <xdr:twoCellAnchor editAs="oneCell">
    <xdr:from>
      <xdr:col>3</xdr:col>
      <xdr:colOff>530454</xdr:colOff>
      <xdr:row>52</xdr:row>
      <xdr:rowOff>23006</xdr:rowOff>
    </xdr:from>
    <xdr:to>
      <xdr:col>3</xdr:col>
      <xdr:colOff>856093</xdr:colOff>
      <xdr:row>52</xdr:row>
      <xdr:rowOff>306865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86EC4E8-740D-4250-B181-F43267FA6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465" y="11377082"/>
          <a:ext cx="325639" cy="283859"/>
        </a:xfrm>
        <a:prstGeom prst="rect">
          <a:avLst/>
        </a:prstGeom>
      </xdr:spPr>
    </xdr:pic>
    <xdr:clientData/>
  </xdr:twoCellAnchor>
  <xdr:twoCellAnchor editAs="oneCell">
    <xdr:from>
      <xdr:col>4</xdr:col>
      <xdr:colOff>133932</xdr:colOff>
      <xdr:row>49</xdr:row>
      <xdr:rowOff>134593</xdr:rowOff>
    </xdr:from>
    <xdr:to>
      <xdr:col>5</xdr:col>
      <xdr:colOff>165649</xdr:colOff>
      <xdr:row>51</xdr:row>
      <xdr:rowOff>809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5B14EAF-1D11-C854-0AF6-82580FCD2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5997" y="10788098"/>
          <a:ext cx="1512233" cy="365679"/>
        </a:xfrm>
        <a:prstGeom prst="rect">
          <a:avLst/>
        </a:prstGeom>
      </xdr:spPr>
    </xdr:pic>
    <xdr:clientData/>
  </xdr:twoCellAnchor>
  <xdr:twoCellAnchor editAs="oneCell">
    <xdr:from>
      <xdr:col>5</xdr:col>
      <xdr:colOff>729904</xdr:colOff>
      <xdr:row>49</xdr:row>
      <xdr:rowOff>249964</xdr:rowOff>
    </xdr:from>
    <xdr:to>
      <xdr:col>6</xdr:col>
      <xdr:colOff>616018</xdr:colOff>
      <xdr:row>50</xdr:row>
      <xdr:rowOff>165651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8CC724B-C5AB-7700-5501-DBFCD9A15C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727" r="2128" b="27019"/>
        <a:stretch/>
      </xdr:blipFill>
      <xdr:spPr>
        <a:xfrm>
          <a:off x="8132486" y="10903469"/>
          <a:ext cx="1366631" cy="169343"/>
        </a:xfrm>
        <a:prstGeom prst="rect">
          <a:avLst/>
        </a:prstGeom>
      </xdr:spPr>
    </xdr:pic>
    <xdr:clientData/>
  </xdr:twoCellAnchor>
  <xdr:twoCellAnchor editAs="oneCell">
    <xdr:from>
      <xdr:col>5</xdr:col>
      <xdr:colOff>574605</xdr:colOff>
      <xdr:row>49</xdr:row>
      <xdr:rowOff>27022</xdr:rowOff>
    </xdr:from>
    <xdr:to>
      <xdr:col>6</xdr:col>
      <xdr:colOff>491778</xdr:colOff>
      <xdr:row>50</xdr:row>
      <xdr:rowOff>1655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88D6C06-D87A-C3AA-926C-EE7FE80AB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7187" y="10680527"/>
          <a:ext cx="1397690" cy="228289"/>
        </a:xfrm>
        <a:prstGeom prst="rect">
          <a:avLst/>
        </a:prstGeom>
      </xdr:spPr>
    </xdr:pic>
    <xdr:clientData/>
  </xdr:twoCellAnchor>
  <xdr:twoCellAnchor editAs="oneCell">
    <xdr:from>
      <xdr:col>3</xdr:col>
      <xdr:colOff>1728108</xdr:colOff>
      <xdr:row>35</xdr:row>
      <xdr:rowOff>161393</xdr:rowOff>
    </xdr:from>
    <xdr:to>
      <xdr:col>4</xdr:col>
      <xdr:colOff>1115787</xdr:colOff>
      <xdr:row>43</xdr:row>
      <xdr:rowOff>137432</xdr:rowOff>
    </xdr:to>
    <xdr:pic>
      <xdr:nvPicPr>
        <xdr:cNvPr id="3" name="Imagen 2" descr="Updated Product VALOR 99 for Light Truck. #TBR #CPK #Fleets #Transportation  #mileage #tracking">
          <a:extLst>
            <a:ext uri="{FF2B5EF4-FFF2-40B4-BE49-F238E27FC236}">
              <a16:creationId xmlns:a16="http://schemas.microsoft.com/office/drawing/2014/main" id="{3EFE50A1-BD54-6EA7-6F24-AF8F1FAD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2072" y="8039929"/>
          <a:ext cx="1469572" cy="1935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707572</xdr:colOff>
      <xdr:row>35</xdr:row>
      <xdr:rowOff>149678</xdr:rowOff>
    </xdr:from>
    <xdr:to>
      <xdr:col>2</xdr:col>
      <xdr:colOff>201708</xdr:colOff>
      <xdr:row>43</xdr:row>
      <xdr:rowOff>163286</xdr:rowOff>
    </xdr:to>
    <xdr:pic>
      <xdr:nvPicPr>
        <xdr:cNvPr id="12" name="Imagen 11" descr="MARCA: FENIXWAY - 18 LONAS MEDIDA: 215/75 R17.5 👉👉$174 cada una ‼️  PRECIOS DE OFERTA ‼️ 🚙🚐🚛 ☑ PAGOS DE CONTADO O TRANSFERENCIA💵💵💵  𝐓𝐎𝐓𝐀𝐋𝐌𝐄𝐍𝐓𝐄 𝐆𝐑𝐀𝐓𝐈𝐒 ❗❗ ✓ FACTURA QUE RESPALDA SU GARANTÍA">
          <a:extLst>
            <a:ext uri="{FF2B5EF4-FFF2-40B4-BE49-F238E27FC236}">
              <a16:creationId xmlns:a16="http://schemas.microsoft.com/office/drawing/2014/main" id="{33773889-7250-1BBB-9384-8B4F46599C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168" b="15228"/>
        <a:stretch>
          <a:fillRect/>
        </a:stretch>
      </xdr:blipFill>
      <xdr:spPr bwMode="auto">
        <a:xfrm>
          <a:off x="1428751" y="8028214"/>
          <a:ext cx="1521600" cy="1973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231323</xdr:colOff>
      <xdr:row>36</xdr:row>
      <xdr:rowOff>54429</xdr:rowOff>
    </xdr:from>
    <xdr:to>
      <xdr:col>7</xdr:col>
      <xdr:colOff>1523945</xdr:colOff>
      <xdr:row>43</xdr:row>
      <xdr:rowOff>83004</xdr:rowOff>
    </xdr:to>
    <xdr:pic>
      <xdr:nvPicPr>
        <xdr:cNvPr id="14" name="Imagen 13" descr="FLAMA 77 315/80R22.5 20PR">
          <a:extLst>
            <a:ext uri="{FF2B5EF4-FFF2-40B4-BE49-F238E27FC236}">
              <a16:creationId xmlns:a16="http://schemas.microsoft.com/office/drawing/2014/main" id="{A9F04F16-D1E1-42EA-2BDE-E51ECB302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0966" y="8177893"/>
          <a:ext cx="1292622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201083</xdr:rowOff>
    </xdr:from>
    <xdr:to>
      <xdr:col>9</xdr:col>
      <xdr:colOff>15874</xdr:colOff>
      <xdr:row>50</xdr:row>
      <xdr:rowOff>2083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B28B10C-8236-4674-A1CF-881749D5CF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674"/>
        <a:stretch/>
      </xdr:blipFill>
      <xdr:spPr>
        <a:xfrm>
          <a:off x="0" y="9281583"/>
          <a:ext cx="12493624" cy="1600167"/>
        </a:xfrm>
        <a:prstGeom prst="rect">
          <a:avLst/>
        </a:prstGeom>
      </xdr:spPr>
    </xdr:pic>
    <xdr:clientData/>
  </xdr:twoCellAnchor>
  <xdr:twoCellAnchor editAs="oneCell">
    <xdr:from>
      <xdr:col>6</xdr:col>
      <xdr:colOff>1106729</xdr:colOff>
      <xdr:row>44</xdr:row>
      <xdr:rowOff>62592</xdr:rowOff>
    </xdr:from>
    <xdr:to>
      <xdr:col>8</xdr:col>
      <xdr:colOff>61234</xdr:colOff>
      <xdr:row>46</xdr:row>
      <xdr:rowOff>90872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EC96A94-5EC1-4876-8DF8-3DDFA218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7929" y="9960125"/>
          <a:ext cx="1731572" cy="411396"/>
        </a:xfrm>
        <a:prstGeom prst="rect">
          <a:avLst/>
        </a:prstGeom>
      </xdr:spPr>
    </xdr:pic>
    <xdr:clientData/>
  </xdr:twoCellAnchor>
  <xdr:twoCellAnchor editAs="oneCell">
    <xdr:from>
      <xdr:col>8</xdr:col>
      <xdr:colOff>173806</xdr:colOff>
      <xdr:row>42</xdr:row>
      <xdr:rowOff>166838</xdr:rowOff>
    </xdr:from>
    <xdr:to>
      <xdr:col>8</xdr:col>
      <xdr:colOff>1317624</xdr:colOff>
      <xdr:row>47</xdr:row>
      <xdr:rowOff>34781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DC0FEF9-B8D7-414B-B24E-F0130B1E2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2073" y="9674905"/>
          <a:ext cx="1143818" cy="832085"/>
        </a:xfrm>
        <a:prstGeom prst="rect">
          <a:avLst/>
        </a:prstGeom>
      </xdr:spPr>
    </xdr:pic>
    <xdr:clientData/>
  </xdr:twoCellAnchor>
  <xdr:twoCellAnchor editAs="oneCell">
    <xdr:from>
      <xdr:col>0</xdr:col>
      <xdr:colOff>15423</xdr:colOff>
      <xdr:row>0</xdr:row>
      <xdr:rowOff>1</xdr:rowOff>
    </xdr:from>
    <xdr:to>
      <xdr:col>9</xdr:col>
      <xdr:colOff>15631</xdr:colOff>
      <xdr:row>9</xdr:row>
      <xdr:rowOff>53234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8A43E9D-940A-5CE3-73B5-FFDA9B0073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9211"/>
        <a:stretch/>
      </xdr:blipFill>
      <xdr:spPr>
        <a:xfrm>
          <a:off x="15423" y="1"/>
          <a:ext cx="12464770" cy="1829768"/>
        </a:xfrm>
        <a:prstGeom prst="rect">
          <a:avLst/>
        </a:prstGeom>
      </xdr:spPr>
    </xdr:pic>
    <xdr:clientData/>
  </xdr:twoCellAnchor>
  <xdr:twoCellAnchor>
    <xdr:from>
      <xdr:col>0</xdr:col>
      <xdr:colOff>26455</xdr:colOff>
      <xdr:row>41</xdr:row>
      <xdr:rowOff>270937</xdr:rowOff>
    </xdr:from>
    <xdr:to>
      <xdr:col>2</xdr:col>
      <xdr:colOff>852738</xdr:colOff>
      <xdr:row>50</xdr:row>
      <xdr:rowOff>130914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73F443B-CD7D-4D2E-92F6-9AC96208053F}"/>
            </a:ext>
          </a:extLst>
        </xdr:cNvPr>
        <xdr:cNvSpPr txBox="1"/>
      </xdr:nvSpPr>
      <xdr:spPr>
        <a:xfrm>
          <a:off x="26455" y="9558870"/>
          <a:ext cx="3603350" cy="1705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20000"/>
            </a:lnSpc>
            <a:spcAft>
              <a:spcPts val="0"/>
            </a:spcAft>
          </a:pPr>
          <a:r>
            <a:rPr lang="es-PE" sz="1100" b="1">
              <a:solidFill>
                <a:schemeClr val="bg1"/>
              </a:solidFill>
              <a:latin typeface="Century Gothic" panose="020B0502020202020204" pitchFamily="34" charset="0"/>
            </a:rPr>
            <a:t>FRANK MELEK RODRIGUEZ MIRANO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100" b="1">
              <a:solidFill>
                <a:schemeClr val="bg1"/>
              </a:solidFill>
              <a:latin typeface="Century Gothic" panose="020B0502020202020204" pitchFamily="34" charset="0"/>
            </a:rPr>
            <a:t>360 by</a:t>
          </a:r>
          <a:r>
            <a:rPr lang="es-PE" sz="1100" b="1" baseline="0">
              <a:solidFill>
                <a:schemeClr val="bg1"/>
              </a:solidFill>
              <a:latin typeface="Century Gothic" panose="020B0502020202020204" pitchFamily="34" charset="0"/>
            </a:rPr>
            <a:t> Professional Tyres</a:t>
          </a:r>
        </a:p>
        <a:p>
          <a:pPr>
            <a:lnSpc>
              <a:spcPct val="120000"/>
            </a:lnSpc>
            <a:spcAft>
              <a:spcPts val="0"/>
            </a:spcAft>
          </a:pPr>
          <a:endParaRPr lang="es-PE" sz="1100" b="1" baseline="0">
            <a:solidFill>
              <a:schemeClr val="bg1"/>
            </a:solidFill>
            <a:latin typeface="Century Gothic" panose="020B0502020202020204" pitchFamily="34" charset="0"/>
          </a:endParaRP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100" baseline="0">
              <a:solidFill>
                <a:schemeClr val="bg1"/>
              </a:solidFill>
              <a:latin typeface="Century Gothic" panose="020B0502020202020204" pitchFamily="34" charset="0"/>
            </a:rPr>
            <a:t>Av. San Luis 875 Urb. El Trébol - San Luis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100" baseline="0">
              <a:solidFill>
                <a:schemeClr val="bg1"/>
              </a:solidFill>
              <a:latin typeface="Century Gothic" panose="020B0502020202020204" pitchFamily="34" charset="0"/>
            </a:rPr>
            <a:t>RUC: 20565716396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100" baseline="0">
              <a:solidFill>
                <a:schemeClr val="bg1"/>
              </a:solidFill>
              <a:latin typeface="Century Gothic" panose="020B0502020202020204" pitchFamily="34" charset="0"/>
            </a:rPr>
            <a:t>Celular: 955 344 340</a:t>
          </a:r>
        </a:p>
        <a:p>
          <a:pPr>
            <a:lnSpc>
              <a:spcPct val="120000"/>
            </a:lnSpc>
            <a:spcAft>
              <a:spcPts val="0"/>
            </a:spcAft>
          </a:pPr>
          <a:r>
            <a:rPr lang="es-PE" sz="1100" baseline="0">
              <a:solidFill>
                <a:schemeClr val="bg1"/>
              </a:solidFill>
              <a:latin typeface="Century Gothic" panose="020B0502020202020204" pitchFamily="34" charset="0"/>
            </a:rPr>
            <a:t>frank.rodriguez@360tyres.pe</a:t>
          </a:r>
          <a:endParaRPr lang="es-PE" sz="110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3</xdr:col>
      <xdr:colOff>820685</xdr:colOff>
      <xdr:row>48</xdr:row>
      <xdr:rowOff>20017</xdr:rowOff>
    </xdr:from>
    <xdr:to>
      <xdr:col>3</xdr:col>
      <xdr:colOff>1124825</xdr:colOff>
      <xdr:row>49</xdr:row>
      <xdr:rowOff>113151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B796C1-3739-CF84-FD15-72692EB11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030" y="10610649"/>
          <a:ext cx="304140" cy="282904"/>
        </a:xfrm>
        <a:prstGeom prst="rect">
          <a:avLst/>
        </a:prstGeom>
      </xdr:spPr>
    </xdr:pic>
    <xdr:clientData/>
  </xdr:twoCellAnchor>
  <xdr:twoCellAnchor editAs="oneCell">
    <xdr:from>
      <xdr:col>3</xdr:col>
      <xdr:colOff>488826</xdr:colOff>
      <xdr:row>48</xdr:row>
      <xdr:rowOff>15643</xdr:rowOff>
    </xdr:from>
    <xdr:to>
      <xdr:col>3</xdr:col>
      <xdr:colOff>774910</xdr:colOff>
      <xdr:row>49</xdr:row>
      <xdr:rowOff>111259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3867F1D-33EF-512A-8D22-78320A4AA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9171" y="10606275"/>
          <a:ext cx="286084" cy="285386"/>
        </a:xfrm>
        <a:prstGeom prst="rect">
          <a:avLst/>
        </a:prstGeom>
      </xdr:spPr>
    </xdr:pic>
    <xdr:clientData/>
  </xdr:twoCellAnchor>
  <xdr:twoCellAnchor editAs="oneCell">
    <xdr:from>
      <xdr:col>3</xdr:col>
      <xdr:colOff>1155805</xdr:colOff>
      <xdr:row>48</xdr:row>
      <xdr:rowOff>22359</xdr:rowOff>
    </xdr:from>
    <xdr:to>
      <xdr:col>4</xdr:col>
      <xdr:colOff>81963</xdr:colOff>
      <xdr:row>49</xdr:row>
      <xdr:rowOff>113273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463F037-92FD-C16A-CCC5-AC7AFC96C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6150" y="10612991"/>
          <a:ext cx="312939" cy="28068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8CBB-2CAF-42E8-A302-B4AE60F302DB}">
  <sheetPr>
    <pageSetUpPr fitToPage="1"/>
  </sheetPr>
  <dimension ref="A8:M67"/>
  <sheetViews>
    <sheetView tabSelected="1" topLeftCell="A8" zoomScale="70" zoomScaleNormal="92" workbookViewId="0">
      <selection activeCell="H24" sqref="H24"/>
    </sheetView>
  </sheetViews>
  <sheetFormatPr baseColWidth="10" defaultColWidth="11.42578125" defaultRowHeight="15" x14ac:dyDescent="0.25"/>
  <cols>
    <col min="1" max="1" width="10.85546875" style="2" customWidth="1"/>
    <col min="2" max="2" width="30.42578125" style="2" customWidth="1"/>
    <col min="3" max="3" width="26.28515625" style="2" customWidth="1"/>
    <col min="4" max="4" width="31.140625" style="2" customWidth="1"/>
    <col min="5" max="7" width="20.7109375" style="2" customWidth="1"/>
    <col min="8" max="8" width="24.28515625" style="2" customWidth="1"/>
    <col min="9" max="9" width="22.140625" style="2" customWidth="1"/>
    <col min="10" max="12" width="11.42578125" style="2"/>
    <col min="13" max="13" width="31.7109375" style="2" customWidth="1"/>
    <col min="14" max="16384" width="11.42578125" style="2"/>
  </cols>
  <sheetData>
    <row r="8" spans="1:13" ht="15" customHeight="1" x14ac:dyDescent="0.25"/>
    <row r="9" spans="1:13" ht="15" customHeight="1" x14ac:dyDescent="0.25">
      <c r="M9" s="2" t="e" vm="1">
        <v>#VALUE!</v>
      </c>
    </row>
    <row r="10" spans="1:13" ht="15" customHeight="1" x14ac:dyDescent="0.25"/>
    <row r="11" spans="1:13" ht="15" customHeight="1" x14ac:dyDescent="0.25">
      <c r="D11" s="108"/>
      <c r="E11" s="108"/>
      <c r="F11" s="108"/>
    </row>
    <row r="12" spans="1:13" ht="15" customHeight="1" thickBot="1" x14ac:dyDescent="0.3">
      <c r="D12" s="3"/>
      <c r="E12" s="3"/>
      <c r="F12" s="3"/>
    </row>
    <row r="13" spans="1:13" ht="24.95" customHeight="1" thickBot="1" x14ac:dyDescent="0.3">
      <c r="D13" s="113" t="s">
        <v>56</v>
      </c>
      <c r="E13" s="114"/>
      <c r="F13" s="115"/>
    </row>
    <row r="14" spans="1:13" ht="15" customHeight="1" thickBot="1" x14ac:dyDescent="0.3"/>
    <row r="15" spans="1:13" s="4" customFormat="1" ht="15" customHeight="1" x14ac:dyDescent="0.25">
      <c r="A15" s="55" t="s">
        <v>0</v>
      </c>
      <c r="B15" s="44"/>
      <c r="C15" s="81">
        <f ca="1">TODAY()</f>
        <v>46310</v>
      </c>
      <c r="D15" s="45"/>
      <c r="F15" s="58" t="s">
        <v>1</v>
      </c>
      <c r="G15" s="59"/>
      <c r="H15" s="52" t="s">
        <v>42</v>
      </c>
      <c r="I15" s="53"/>
    </row>
    <row r="16" spans="1:13" s="4" customFormat="1" ht="20.100000000000001" customHeight="1" x14ac:dyDescent="0.25">
      <c r="A16" s="56" t="s">
        <v>2</v>
      </c>
      <c r="B16" s="46"/>
      <c r="C16" s="46" t="s">
        <v>40</v>
      </c>
      <c r="D16" s="48"/>
      <c r="E16" s="5"/>
      <c r="F16" s="60" t="s">
        <v>3</v>
      </c>
      <c r="G16" s="47"/>
      <c r="H16" s="46" t="s">
        <v>45</v>
      </c>
      <c r="I16" s="54"/>
    </row>
    <row r="17" spans="1:13" s="4" customFormat="1" ht="20.100000000000001" customHeight="1" x14ac:dyDescent="0.25">
      <c r="A17" s="56" t="s">
        <v>4</v>
      </c>
      <c r="B17" s="47"/>
      <c r="C17" s="46" t="s">
        <v>54</v>
      </c>
      <c r="D17" s="48"/>
      <c r="E17" s="5"/>
      <c r="F17" s="60" t="s">
        <v>5</v>
      </c>
      <c r="G17" s="47"/>
      <c r="H17" s="46" t="s">
        <v>31</v>
      </c>
      <c r="I17" s="48"/>
    </row>
    <row r="18" spans="1:13" s="4" customFormat="1" ht="20.100000000000001" customHeight="1" x14ac:dyDescent="0.25">
      <c r="A18" s="56" t="s">
        <v>6</v>
      </c>
      <c r="B18" s="47"/>
      <c r="C18" s="46" t="s">
        <v>55</v>
      </c>
      <c r="D18" s="48"/>
      <c r="E18" s="5"/>
      <c r="F18" s="60" t="s">
        <v>7</v>
      </c>
      <c r="G18" s="47"/>
      <c r="H18" s="46" t="s">
        <v>43</v>
      </c>
      <c r="I18" s="48"/>
    </row>
    <row r="19" spans="1:13" s="4" customFormat="1" ht="19.5" customHeight="1" x14ac:dyDescent="0.25">
      <c r="A19" s="56" t="s">
        <v>8</v>
      </c>
      <c r="B19" s="47"/>
      <c r="C19" s="46" t="s">
        <v>41</v>
      </c>
      <c r="D19" s="48"/>
      <c r="E19" s="5"/>
      <c r="F19" s="60" t="s">
        <v>9</v>
      </c>
      <c r="G19" s="47"/>
      <c r="H19" s="47" t="s">
        <v>10</v>
      </c>
      <c r="I19" s="48"/>
    </row>
    <row r="20" spans="1:13" s="4" customFormat="1" ht="20.100000000000001" customHeight="1" thickBot="1" x14ac:dyDescent="0.3">
      <c r="A20" s="57" t="s">
        <v>11</v>
      </c>
      <c r="B20" s="49"/>
      <c r="C20" s="50" t="s">
        <v>39</v>
      </c>
      <c r="D20" s="51"/>
      <c r="E20" s="5"/>
      <c r="F20" s="61"/>
      <c r="G20" s="49"/>
      <c r="H20" s="49"/>
      <c r="I20" s="51"/>
    </row>
    <row r="21" spans="1:13" s="4" customFormat="1" ht="20.100000000000001" customHeight="1" thickBot="1" x14ac:dyDescent="0.3">
      <c r="A21" s="6"/>
      <c r="B21" s="5"/>
      <c r="D21" s="5"/>
      <c r="E21" s="5"/>
      <c r="F21" s="7"/>
      <c r="G21" s="5"/>
      <c r="H21" s="5"/>
      <c r="I21" s="5"/>
    </row>
    <row r="22" spans="1:13" s="4" customFormat="1" ht="20.100000000000001" customHeight="1" x14ac:dyDescent="0.25">
      <c r="A22" s="109" t="s">
        <v>14</v>
      </c>
      <c r="B22" s="111" t="s">
        <v>15</v>
      </c>
      <c r="C22" s="111" t="s">
        <v>16</v>
      </c>
      <c r="D22" s="111" t="s">
        <v>17</v>
      </c>
      <c r="E22" s="111" t="s">
        <v>18</v>
      </c>
      <c r="F22" s="111" t="s">
        <v>19</v>
      </c>
      <c r="G22" s="101" t="s">
        <v>12</v>
      </c>
      <c r="H22" s="77" t="s">
        <v>20</v>
      </c>
      <c r="I22" s="78" t="s">
        <v>22</v>
      </c>
    </row>
    <row r="23" spans="1:13" s="4" customFormat="1" ht="20.100000000000001" customHeight="1" thickBot="1" x14ac:dyDescent="0.3">
      <c r="A23" s="110"/>
      <c r="B23" s="112"/>
      <c r="C23" s="112"/>
      <c r="D23" s="112"/>
      <c r="E23" s="112"/>
      <c r="F23" s="112"/>
      <c r="G23" s="102"/>
      <c r="H23" s="79" t="s">
        <v>44</v>
      </c>
      <c r="I23" s="80" t="s">
        <v>44</v>
      </c>
    </row>
    <row r="24" spans="1:13" s="4" customFormat="1" ht="19.5" customHeight="1" x14ac:dyDescent="0.25">
      <c r="A24" s="8">
        <v>1</v>
      </c>
      <c r="B24" s="9" t="s">
        <v>57</v>
      </c>
      <c r="C24" s="10" t="s">
        <v>48</v>
      </c>
      <c r="D24" s="10" t="s">
        <v>51</v>
      </c>
      <c r="E24" s="10" t="s">
        <v>52</v>
      </c>
      <c r="F24" s="10" t="s">
        <v>47</v>
      </c>
      <c r="G24" s="16">
        <v>1</v>
      </c>
      <c r="H24" s="82">
        <v>123.17</v>
      </c>
      <c r="I24" s="83">
        <f t="shared" ref="I24" si="0">+H24*G24</f>
        <v>123.17</v>
      </c>
      <c r="L24" s="12"/>
      <c r="M24" s="12"/>
    </row>
    <row r="25" spans="1:13" s="4" customFormat="1" ht="20.100000000000001" customHeight="1" x14ac:dyDescent="0.25">
      <c r="A25" s="13"/>
      <c r="B25" s="9"/>
      <c r="C25" s="10"/>
      <c r="D25" s="10"/>
      <c r="E25" s="10"/>
      <c r="F25" s="10"/>
      <c r="G25" s="16"/>
      <c r="H25" s="82"/>
      <c r="I25" s="83"/>
      <c r="K25" s="2"/>
      <c r="L25" s="12">
        <v>477</v>
      </c>
      <c r="M25" s="12"/>
    </row>
    <row r="26" spans="1:13" s="4" customFormat="1" ht="19.5" customHeight="1" x14ac:dyDescent="0.25">
      <c r="A26" s="13"/>
      <c r="B26" s="9"/>
      <c r="C26" s="10"/>
      <c r="D26" s="10"/>
      <c r="E26" s="10"/>
      <c r="F26" s="10"/>
      <c r="G26" s="16"/>
      <c r="H26" s="82"/>
      <c r="I26" s="83"/>
      <c r="L26" s="12"/>
      <c r="M26" s="12"/>
    </row>
    <row r="27" spans="1:13" s="4" customFormat="1" ht="20.100000000000001" customHeight="1" x14ac:dyDescent="0.25">
      <c r="A27" s="13"/>
      <c r="B27" s="9"/>
      <c r="C27" s="10"/>
      <c r="D27" s="10"/>
      <c r="E27" s="10"/>
      <c r="F27" s="10"/>
      <c r="G27" s="16"/>
      <c r="H27" s="82"/>
      <c r="I27" s="83"/>
      <c r="L27" s="12"/>
      <c r="M27" s="12"/>
    </row>
    <row r="28" spans="1:13" s="4" customFormat="1" ht="20.100000000000001" customHeight="1" x14ac:dyDescent="0.25">
      <c r="A28" s="13"/>
      <c r="B28" s="9"/>
      <c r="C28" s="10"/>
      <c r="D28" s="10"/>
      <c r="E28" s="10"/>
      <c r="F28" s="10"/>
      <c r="G28" s="16"/>
      <c r="H28" s="82"/>
      <c r="I28" s="83"/>
      <c r="L28" s="12"/>
      <c r="M28" s="12">
        <v>188</v>
      </c>
    </row>
    <row r="29" spans="1:13" s="4" customFormat="1" ht="20.100000000000001" customHeight="1" x14ac:dyDescent="0.25">
      <c r="A29" s="13"/>
      <c r="B29" s="9"/>
      <c r="C29" s="10"/>
      <c r="D29" s="10"/>
      <c r="E29" s="10"/>
      <c r="F29" s="10"/>
      <c r="G29" s="16"/>
      <c r="H29" s="82"/>
      <c r="I29" s="83"/>
      <c r="L29" s="12"/>
      <c r="M29" s="12"/>
    </row>
    <row r="30" spans="1:13" s="4" customFormat="1" ht="20.100000000000001" customHeight="1" x14ac:dyDescent="0.25">
      <c r="A30" s="13"/>
      <c r="B30" s="9"/>
      <c r="C30" s="10"/>
      <c r="D30" s="10"/>
      <c r="E30" s="10"/>
      <c r="F30" s="10"/>
      <c r="G30" s="16"/>
      <c r="H30" s="82"/>
      <c r="I30" s="83"/>
      <c r="L30" s="100"/>
      <c r="M30" s="12"/>
    </row>
    <row r="31" spans="1:13" s="4" customFormat="1" ht="20.100000000000001" customHeight="1" x14ac:dyDescent="0.25">
      <c r="A31" s="13"/>
      <c r="B31" s="9"/>
      <c r="C31" s="10"/>
      <c r="D31" s="10"/>
      <c r="E31" s="10"/>
      <c r="F31" s="10"/>
      <c r="G31" s="16"/>
      <c r="H31" s="82"/>
      <c r="I31" s="83"/>
    </row>
    <row r="32" spans="1:13" s="4" customFormat="1" ht="20.100000000000001" customHeight="1" x14ac:dyDescent="0.25">
      <c r="A32" s="13"/>
      <c r="B32" s="9"/>
      <c r="C32" s="10"/>
      <c r="D32" s="10"/>
      <c r="E32" s="10"/>
      <c r="F32" s="10"/>
      <c r="G32" s="16"/>
      <c r="H32" s="82"/>
      <c r="I32" s="83"/>
    </row>
    <row r="33" spans="1:11" s="4" customFormat="1" ht="20.100000000000001" customHeight="1" x14ac:dyDescent="0.25">
      <c r="A33" s="13"/>
      <c r="B33" s="9"/>
      <c r="C33" s="10"/>
      <c r="D33" s="10"/>
      <c r="E33" s="10"/>
      <c r="F33" s="10"/>
      <c r="G33" s="16"/>
      <c r="H33" s="82"/>
      <c r="I33" s="83"/>
    </row>
    <row r="34" spans="1:11" s="4" customFormat="1" ht="20.100000000000001" customHeight="1" x14ac:dyDescent="0.25">
      <c r="A34" s="13"/>
      <c r="B34" s="9"/>
      <c r="C34" s="10"/>
      <c r="D34" s="10"/>
      <c r="E34" s="10"/>
      <c r="F34" s="10"/>
      <c r="G34" s="16"/>
      <c r="H34" s="82"/>
      <c r="I34" s="83"/>
      <c r="K34" s="2"/>
    </row>
    <row r="35" spans="1:11" s="4" customFormat="1" ht="20.100000000000001" customHeight="1" thickBot="1" x14ac:dyDescent="0.3">
      <c r="A35" s="92"/>
      <c r="B35" s="95"/>
      <c r="C35" s="96"/>
      <c r="D35" s="24"/>
      <c r="E35" s="24"/>
      <c r="F35" s="24"/>
      <c r="G35" s="24"/>
      <c r="H35" s="98" t="s">
        <v>46</v>
      </c>
      <c r="I35" s="99">
        <f>SUM(I24:I34)</f>
        <v>123.17</v>
      </c>
    </row>
    <row r="36" spans="1:11" s="4" customFormat="1" ht="19.5" customHeight="1" x14ac:dyDescent="0.25">
      <c r="A36" s="86"/>
      <c r="B36" s="87"/>
      <c r="C36" s="93"/>
      <c r="D36" s="94"/>
      <c r="E36" s="88"/>
      <c r="F36" s="93"/>
      <c r="G36" s="89"/>
      <c r="H36" s="90"/>
      <c r="I36" s="91"/>
    </row>
    <row r="37" spans="1:11" s="4" customFormat="1" ht="20.100000000000001" customHeight="1" x14ac:dyDescent="0.3">
      <c r="A37" s="31"/>
      <c r="B37"/>
      <c r="C37" s="84"/>
      <c r="D37" s="31"/>
      <c r="F37" s="34"/>
      <c r="G37" s="97"/>
      <c r="I37" s="34"/>
    </row>
    <row r="38" spans="1:11" s="4" customFormat="1" ht="20.100000000000001" customHeight="1" x14ac:dyDescent="0.3">
      <c r="A38" s="31"/>
      <c r="B38"/>
      <c r="C38"/>
      <c r="D38" s="31"/>
      <c r="E38"/>
      <c r="F38" s="34"/>
      <c r="G38" s="97"/>
      <c r="H38"/>
      <c r="I38" s="34"/>
    </row>
    <row r="39" spans="1:11" s="4" customFormat="1" ht="20.100000000000001" customHeight="1" x14ac:dyDescent="0.3">
      <c r="A39" s="31"/>
      <c r="B39"/>
      <c r="C39" s="34"/>
      <c r="D39" s="85"/>
      <c r="E39"/>
      <c r="F39" s="34"/>
      <c r="G39" s="97"/>
      <c r="I39" s="34"/>
    </row>
    <row r="40" spans="1:11" s="4" customFormat="1" ht="20.100000000000001" customHeight="1" x14ac:dyDescent="0.25">
      <c r="A40" s="31"/>
      <c r="B40"/>
      <c r="C40" s="34"/>
      <c r="D40" s="85"/>
      <c r="E40"/>
      <c r="F40" s="34"/>
      <c r="H40"/>
      <c r="I40" s="34"/>
    </row>
    <row r="41" spans="1:11" s="4" customFormat="1" ht="20.100000000000001" customHeight="1" x14ac:dyDescent="0.25">
      <c r="A41" s="31"/>
      <c r="C41" s="34"/>
      <c r="D41"/>
      <c r="E41"/>
      <c r="F41" s="34"/>
      <c r="H41"/>
      <c r="I41" s="34"/>
    </row>
    <row r="42" spans="1:11" s="4" customFormat="1" ht="20.100000000000001" customHeight="1" x14ac:dyDescent="0.25">
      <c r="A42" s="31"/>
      <c r="C42" s="34"/>
      <c r="D42" s="31"/>
      <c r="E42"/>
      <c r="F42" s="34"/>
      <c r="I42" s="34"/>
    </row>
    <row r="43" spans="1:11" s="4" customFormat="1" ht="20.100000000000001" customHeight="1" x14ac:dyDescent="0.25">
      <c r="A43" s="31"/>
      <c r="C43" s="34"/>
      <c r="D43" s="31"/>
      <c r="F43" s="34"/>
      <c r="I43" s="34"/>
    </row>
    <row r="44" spans="1:11" s="4" customFormat="1" ht="20.100000000000001" customHeight="1" thickBot="1" x14ac:dyDescent="0.3">
      <c r="A44" s="35"/>
      <c r="B44" s="36"/>
      <c r="C44" s="39"/>
      <c r="D44" s="35"/>
      <c r="E44" s="36"/>
      <c r="F44" s="39"/>
      <c r="G44" s="36"/>
      <c r="H44" s="36"/>
      <c r="I44" s="39"/>
    </row>
    <row r="45" spans="1:11" s="4" customFormat="1" ht="20.100000000000001" customHeight="1" thickBot="1" x14ac:dyDescent="0.3">
      <c r="A45" s="103" t="s">
        <v>50</v>
      </c>
      <c r="B45" s="103"/>
      <c r="C45" s="104"/>
      <c r="D45" s="105" t="s">
        <v>49</v>
      </c>
      <c r="E45" s="106"/>
      <c r="F45" s="107"/>
      <c r="G45" s="103" t="s">
        <v>53</v>
      </c>
      <c r="H45" s="103"/>
      <c r="I45" s="104"/>
    </row>
    <row r="46" spans="1:11" ht="11.1" customHeight="1" x14ac:dyDescent="0.25"/>
    <row r="47" spans="1:11" ht="20.100000000000001" customHeight="1" x14ac:dyDescent="0.25"/>
    <row r="48" spans="1:1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7.75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</sheetData>
  <mergeCells count="12">
    <mergeCell ref="G22:G23"/>
    <mergeCell ref="A45:C45"/>
    <mergeCell ref="D45:F45"/>
    <mergeCell ref="G45:I45"/>
    <mergeCell ref="D11:F11"/>
    <mergeCell ref="A22:A23"/>
    <mergeCell ref="B22:B23"/>
    <mergeCell ref="C22:C23"/>
    <mergeCell ref="D22:D23"/>
    <mergeCell ref="E22:E23"/>
    <mergeCell ref="F22:F23"/>
    <mergeCell ref="D13:F13"/>
  </mergeCells>
  <printOptions horizontalCentered="1" verticalCentered="1"/>
  <pageMargins left="0.31496062992125984" right="0.31496062992125984" top="0.35433070866141736" bottom="0.74803149606299213" header="0.11811023622047245" footer="0.11811023622047245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92694-AE94-4808-80FE-D891DA1C33E9}">
  <dimension ref="A1:L51"/>
  <sheetViews>
    <sheetView topLeftCell="A9" zoomScale="60" zoomScaleNormal="60" workbookViewId="0">
      <selection activeCell="C39" sqref="C39"/>
    </sheetView>
  </sheetViews>
  <sheetFormatPr baseColWidth="10" defaultColWidth="11.42578125" defaultRowHeight="15" x14ac:dyDescent="0.25"/>
  <cols>
    <col min="1" max="12" width="20.7109375" style="1" customWidth="1"/>
    <col min="13" max="16384" width="11.42578125" style="1"/>
  </cols>
  <sheetData>
    <row r="1" spans="1:12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36.75" customHeight="1" x14ac:dyDescent="0.25">
      <c r="A10" s="2"/>
      <c r="B10" s="2"/>
      <c r="C10" s="2"/>
      <c r="D10" s="75"/>
      <c r="E10" s="75"/>
      <c r="F10" s="108" t="s">
        <v>23</v>
      </c>
      <c r="G10" s="108"/>
      <c r="H10" s="108"/>
      <c r="I10" s="108"/>
      <c r="J10" s="2"/>
      <c r="K10" s="2"/>
      <c r="L10" s="2"/>
    </row>
    <row r="11" spans="1:12" x14ac:dyDescent="0.25">
      <c r="A11" s="2"/>
      <c r="B11" s="2"/>
      <c r="C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8" x14ac:dyDescent="0.25">
      <c r="A13" s="62" t="s">
        <v>0</v>
      </c>
      <c r="B13" s="63"/>
      <c r="C13" s="76">
        <f ca="1">TODAY()</f>
        <v>46310</v>
      </c>
      <c r="D13" s="63"/>
      <c r="E13" s="73"/>
      <c r="F13" s="47" t="s">
        <v>1</v>
      </c>
      <c r="G13" s="47"/>
      <c r="H13" s="46" t="s">
        <v>29</v>
      </c>
      <c r="I13" s="46"/>
      <c r="J13" s="4"/>
      <c r="K13" s="4"/>
      <c r="L13" s="4"/>
    </row>
    <row r="14" spans="1:12" ht="18" x14ac:dyDescent="0.25">
      <c r="A14" s="62" t="s">
        <v>2</v>
      </c>
      <c r="B14" s="46"/>
      <c r="C14" s="46" t="s">
        <v>24</v>
      </c>
      <c r="D14" s="47"/>
      <c r="E14" s="74"/>
      <c r="F14" s="47" t="s">
        <v>3</v>
      </c>
      <c r="G14" s="47"/>
      <c r="H14" s="46" t="s">
        <v>30</v>
      </c>
      <c r="I14" s="46"/>
      <c r="J14" s="4"/>
      <c r="K14" s="4"/>
      <c r="L14" s="4"/>
    </row>
    <row r="15" spans="1:12" ht="18" x14ac:dyDescent="0.25">
      <c r="A15" s="62" t="s">
        <v>4</v>
      </c>
      <c r="B15" s="47"/>
      <c r="C15" s="46" t="s">
        <v>25</v>
      </c>
      <c r="D15" s="47"/>
      <c r="E15" s="74"/>
      <c r="F15" s="47" t="s">
        <v>5</v>
      </c>
      <c r="G15" s="47"/>
      <c r="H15" s="46" t="s">
        <v>31</v>
      </c>
      <c r="I15" s="47"/>
      <c r="J15" s="4"/>
      <c r="K15" s="4"/>
      <c r="L15" s="4"/>
    </row>
    <row r="16" spans="1:12" ht="18" x14ac:dyDescent="0.25">
      <c r="A16" s="62" t="s">
        <v>6</v>
      </c>
      <c r="B16" s="47"/>
      <c r="C16" s="46" t="s">
        <v>26</v>
      </c>
      <c r="D16" s="47"/>
      <c r="E16" s="74"/>
      <c r="F16" s="47" t="s">
        <v>7</v>
      </c>
      <c r="G16" s="47"/>
      <c r="H16" s="46" t="s">
        <v>32</v>
      </c>
      <c r="I16" s="47"/>
      <c r="J16" s="4"/>
      <c r="K16" s="4"/>
      <c r="L16" s="4"/>
    </row>
    <row r="17" spans="1:12" ht="18" x14ac:dyDescent="0.25">
      <c r="A17" s="62" t="s">
        <v>8</v>
      </c>
      <c r="B17" s="47"/>
      <c r="C17" s="46" t="s">
        <v>27</v>
      </c>
      <c r="D17" s="47"/>
      <c r="E17" s="74"/>
      <c r="F17" s="47" t="s">
        <v>9</v>
      </c>
      <c r="G17" s="47"/>
      <c r="H17" s="47" t="s">
        <v>10</v>
      </c>
      <c r="I17" s="47"/>
      <c r="J17" s="4"/>
      <c r="K17" s="4"/>
      <c r="L17" s="4"/>
    </row>
    <row r="18" spans="1:12" ht="18" x14ac:dyDescent="0.25">
      <c r="A18" s="62" t="s">
        <v>11</v>
      </c>
      <c r="B18" s="47"/>
      <c r="C18" s="46" t="s">
        <v>28</v>
      </c>
      <c r="D18" s="47"/>
      <c r="E18" s="74"/>
      <c r="F18" s="47"/>
      <c r="G18" s="47"/>
      <c r="H18" s="47"/>
      <c r="I18" s="47"/>
      <c r="J18" s="4"/>
      <c r="K18" s="4"/>
      <c r="L18" s="4"/>
    </row>
    <row r="19" spans="1:12" ht="17.25" thickBot="1" x14ac:dyDescent="0.3">
      <c r="A19" s="6"/>
      <c r="B19" s="5"/>
      <c r="C19" s="4"/>
      <c r="D19" s="5"/>
      <c r="E19" s="5"/>
      <c r="F19" s="7"/>
      <c r="G19" s="5"/>
      <c r="H19" s="5"/>
      <c r="I19" s="5"/>
      <c r="J19" s="4"/>
      <c r="K19" s="4"/>
      <c r="L19" s="4"/>
    </row>
    <row r="20" spans="1:12" ht="16.5" x14ac:dyDescent="0.25">
      <c r="A20" s="128" t="s">
        <v>14</v>
      </c>
      <c r="B20" s="121" t="s">
        <v>15</v>
      </c>
      <c r="C20" s="121" t="s">
        <v>16</v>
      </c>
      <c r="D20" s="121" t="s">
        <v>17</v>
      </c>
      <c r="E20" s="121" t="s">
        <v>18</v>
      </c>
      <c r="F20" s="121" t="s">
        <v>19</v>
      </c>
      <c r="G20" s="123" t="s">
        <v>12</v>
      </c>
      <c r="H20" s="64" t="s">
        <v>20</v>
      </c>
      <c r="I20" s="65" t="s">
        <v>22</v>
      </c>
      <c r="J20" s="4"/>
      <c r="K20" s="4"/>
      <c r="L20" s="4"/>
    </row>
    <row r="21" spans="1:12" ht="17.25" thickBot="1" x14ac:dyDescent="0.3">
      <c r="A21" s="129"/>
      <c r="B21" s="122"/>
      <c r="C21" s="122"/>
      <c r="D21" s="122"/>
      <c r="E21" s="122"/>
      <c r="F21" s="122"/>
      <c r="G21" s="124"/>
      <c r="H21" s="66" t="s">
        <v>21</v>
      </c>
      <c r="I21" s="67" t="s">
        <v>21</v>
      </c>
      <c r="J21" s="4"/>
      <c r="K21" s="4"/>
      <c r="L21" s="4"/>
    </row>
    <row r="22" spans="1:12" ht="18" customHeight="1" x14ac:dyDescent="0.25">
      <c r="A22" s="8">
        <v>1</v>
      </c>
      <c r="B22" s="9" t="s">
        <v>33</v>
      </c>
      <c r="C22" s="10" t="s">
        <v>34</v>
      </c>
      <c r="D22" s="10" t="s">
        <v>35</v>
      </c>
      <c r="E22" s="10" t="s">
        <v>36</v>
      </c>
      <c r="F22" s="10" t="s">
        <v>37</v>
      </c>
      <c r="G22" s="11">
        <v>4</v>
      </c>
      <c r="H22" s="40">
        <v>152</v>
      </c>
      <c r="I22" s="41">
        <f>+G22*H22</f>
        <v>608</v>
      </c>
      <c r="J22" s="4"/>
      <c r="K22" s="4"/>
      <c r="L22" s="12"/>
    </row>
    <row r="23" spans="1:12" ht="18" customHeight="1" x14ac:dyDescent="0.25">
      <c r="A23" s="13"/>
      <c r="B23" s="14"/>
      <c r="C23" s="15"/>
      <c r="D23" s="15"/>
      <c r="E23" s="15"/>
      <c r="F23" s="15"/>
      <c r="G23" s="16"/>
      <c r="H23" s="68"/>
      <c r="I23" s="69"/>
      <c r="J23" s="4"/>
      <c r="K23" s="2"/>
      <c r="L23" s="12">
        <v>477</v>
      </c>
    </row>
    <row r="24" spans="1:12" ht="18" customHeight="1" x14ac:dyDescent="0.25">
      <c r="A24" s="13"/>
      <c r="B24" s="14"/>
      <c r="C24" s="15"/>
      <c r="D24" s="15"/>
      <c r="E24" s="15"/>
      <c r="F24" s="15"/>
      <c r="G24" s="16"/>
      <c r="H24" s="42"/>
      <c r="I24" s="43"/>
      <c r="J24" s="4"/>
      <c r="K24" s="4"/>
      <c r="L24" s="12"/>
    </row>
    <row r="25" spans="1:12" ht="18" customHeight="1" x14ac:dyDescent="0.25">
      <c r="A25" s="13"/>
      <c r="B25" s="14"/>
      <c r="C25" s="15"/>
      <c r="D25" s="15"/>
      <c r="E25" s="15"/>
      <c r="F25" s="15"/>
      <c r="G25" s="16"/>
      <c r="H25" s="42"/>
      <c r="I25" s="43"/>
      <c r="J25" s="4"/>
      <c r="K25" s="4"/>
      <c r="L25" s="12"/>
    </row>
    <row r="26" spans="1:12" ht="18" customHeight="1" x14ac:dyDescent="0.25">
      <c r="A26" s="13"/>
      <c r="B26" s="14"/>
      <c r="C26" s="15"/>
      <c r="D26" s="15"/>
      <c r="E26" s="15"/>
      <c r="F26" s="15"/>
      <c r="G26" s="16"/>
      <c r="H26" s="42"/>
      <c r="I26" s="43"/>
      <c r="J26" s="4"/>
      <c r="K26" s="4"/>
      <c r="L26" s="12"/>
    </row>
    <row r="27" spans="1:12" ht="18" customHeight="1" x14ac:dyDescent="0.25">
      <c r="A27" s="13"/>
      <c r="B27" s="14"/>
      <c r="C27" s="15"/>
      <c r="D27" s="15"/>
      <c r="E27" s="15"/>
      <c r="F27" s="15"/>
      <c r="G27" s="16"/>
      <c r="H27" s="42"/>
      <c r="I27" s="43"/>
      <c r="J27" s="4"/>
      <c r="K27" s="4"/>
      <c r="L27" s="12"/>
    </row>
    <row r="28" spans="1:12" ht="18" customHeight="1" x14ac:dyDescent="0.25">
      <c r="A28" s="17"/>
      <c r="B28" s="14"/>
      <c r="C28" s="15"/>
      <c r="D28" s="15"/>
      <c r="E28" s="15"/>
      <c r="F28" s="15"/>
      <c r="G28" s="18"/>
      <c r="H28" s="42"/>
      <c r="I28" s="43"/>
      <c r="J28" s="4"/>
      <c r="K28" s="4"/>
      <c r="L28" s="12"/>
    </row>
    <row r="29" spans="1:12" ht="18" customHeight="1" x14ac:dyDescent="0.25">
      <c r="A29" s="17"/>
      <c r="B29" s="70"/>
      <c r="C29" s="71"/>
      <c r="D29" s="71"/>
      <c r="E29" s="71"/>
      <c r="F29" s="71"/>
      <c r="G29" s="72"/>
      <c r="H29" s="42"/>
      <c r="I29" s="43"/>
      <c r="J29" s="4"/>
      <c r="K29" s="4"/>
      <c r="L29" s="4"/>
    </row>
    <row r="30" spans="1:12" ht="18" customHeight="1" thickBot="1" x14ac:dyDescent="0.3">
      <c r="A30" s="19"/>
      <c r="B30" s="20"/>
      <c r="C30" s="21"/>
      <c r="D30" s="21"/>
      <c r="E30" s="21"/>
      <c r="F30" s="22"/>
      <c r="G30" s="23"/>
      <c r="H30" s="125" t="s">
        <v>13</v>
      </c>
      <c r="I30" s="126"/>
      <c r="J30" s="4"/>
      <c r="K30" s="4"/>
      <c r="L30" s="4"/>
    </row>
    <row r="31" spans="1:12" ht="18" customHeight="1" thickBot="1" x14ac:dyDescent="0.3">
      <c r="A31" s="127"/>
      <c r="B31" s="127"/>
      <c r="C31" s="24"/>
      <c r="D31" s="24"/>
      <c r="E31" s="24"/>
      <c r="F31" s="24"/>
      <c r="G31" s="25"/>
      <c r="H31" s="25"/>
      <c r="I31" s="25"/>
      <c r="J31" s="4"/>
      <c r="K31" s="4"/>
      <c r="L31" s="4"/>
    </row>
    <row r="32" spans="1:12" ht="18" customHeight="1" x14ac:dyDescent="0.25">
      <c r="A32" s="26"/>
      <c r="B32" s="27"/>
      <c r="C32" s="28"/>
      <c r="D32" s="29"/>
      <c r="E32" s="27"/>
      <c r="F32" s="28"/>
      <c r="G32" s="27"/>
      <c r="H32" s="27"/>
      <c r="I32" s="30"/>
      <c r="J32" s="4"/>
      <c r="K32" s="2"/>
      <c r="L32" s="4"/>
    </row>
    <row r="33" spans="1:12" ht="18" customHeight="1" x14ac:dyDescent="0.25">
      <c r="A33" s="31"/>
      <c r="B33" s="4"/>
      <c r="C33" s="32"/>
      <c r="D33" s="33"/>
      <c r="E33" s="4"/>
      <c r="F33" s="32"/>
      <c r="G33" s="4"/>
      <c r="H33" s="4"/>
      <c r="I33" s="34"/>
      <c r="J33" s="4"/>
      <c r="K33" s="4"/>
      <c r="L33" s="4"/>
    </row>
    <row r="34" spans="1:12" ht="18" customHeight="1" x14ac:dyDescent="0.25">
      <c r="A34" s="31"/>
      <c r="B34" s="4"/>
      <c r="C34" s="32"/>
      <c r="D34" s="33"/>
      <c r="E34" s="4"/>
      <c r="F34" s="32"/>
      <c r="G34" s="4"/>
      <c r="H34" s="4"/>
      <c r="I34" s="34"/>
      <c r="J34" s="4"/>
      <c r="K34" s="4"/>
      <c r="L34" s="4"/>
    </row>
    <row r="35" spans="1:12" ht="18" customHeight="1" x14ac:dyDescent="0.25">
      <c r="A35" s="31"/>
      <c r="B35" s="4"/>
      <c r="C35" s="32"/>
      <c r="D35" s="33"/>
      <c r="E35" s="4"/>
      <c r="F35" s="32"/>
      <c r="G35" s="4"/>
      <c r="H35" s="4"/>
      <c r="I35" s="34"/>
      <c r="J35" s="4"/>
      <c r="K35" s="4"/>
      <c r="L35" s="4"/>
    </row>
    <row r="36" spans="1:12" ht="18" customHeight="1" x14ac:dyDescent="0.25">
      <c r="A36" s="31"/>
      <c r="B36" s="4"/>
      <c r="C36" s="32"/>
      <c r="D36" s="33"/>
      <c r="E36" s="4"/>
      <c r="F36" s="32"/>
      <c r="G36" s="4"/>
      <c r="H36" s="4"/>
      <c r="I36" s="34"/>
      <c r="J36" s="4"/>
      <c r="K36" s="4"/>
      <c r="L36" s="4"/>
    </row>
    <row r="37" spans="1:12" ht="18" customHeight="1" x14ac:dyDescent="0.25">
      <c r="A37" s="31"/>
      <c r="B37" s="4"/>
      <c r="C37" s="32"/>
      <c r="D37" s="33"/>
      <c r="E37" s="4"/>
      <c r="F37" s="32"/>
      <c r="G37" s="4"/>
      <c r="H37" s="4"/>
      <c r="I37" s="34"/>
      <c r="J37" s="4"/>
      <c r="K37" s="4"/>
      <c r="L37" s="4"/>
    </row>
    <row r="38" spans="1:12" ht="18" customHeight="1" x14ac:dyDescent="0.25">
      <c r="A38" s="31"/>
      <c r="B38" s="4"/>
      <c r="C38" s="32"/>
      <c r="D38" s="33"/>
      <c r="E38" s="4"/>
      <c r="F38" s="32"/>
      <c r="G38" s="4"/>
      <c r="H38" s="4"/>
      <c r="I38" s="34"/>
      <c r="J38" s="4"/>
      <c r="K38" s="4"/>
      <c r="L38" s="4"/>
    </row>
    <row r="39" spans="1:12" ht="18" customHeight="1" x14ac:dyDescent="0.25">
      <c r="A39" s="31"/>
      <c r="B39" s="4"/>
      <c r="C39" s="32"/>
      <c r="D39" s="33"/>
      <c r="E39" s="4"/>
      <c r="F39" s="32"/>
      <c r="G39" s="4"/>
      <c r="H39" s="4"/>
      <c r="I39" s="34"/>
      <c r="J39" s="4"/>
      <c r="K39" s="4"/>
      <c r="L39" s="4"/>
    </row>
    <row r="40" spans="1:12" ht="18" customHeight="1" thickBot="1" x14ac:dyDescent="0.3">
      <c r="A40" s="35"/>
      <c r="B40" s="36"/>
      <c r="C40" s="37"/>
      <c r="D40" s="38"/>
      <c r="E40" s="36"/>
      <c r="F40" s="37"/>
      <c r="G40" s="36"/>
      <c r="H40" s="36"/>
      <c r="I40" s="39"/>
      <c r="J40" s="4"/>
      <c r="K40" s="4"/>
      <c r="L40" s="4"/>
    </row>
    <row r="41" spans="1:12" ht="18" customHeight="1" thickBot="1" x14ac:dyDescent="0.3">
      <c r="A41" s="116" t="s">
        <v>38</v>
      </c>
      <c r="B41" s="117"/>
      <c r="C41" s="118"/>
      <c r="D41" s="119"/>
      <c r="E41" s="117"/>
      <c r="F41" s="118"/>
      <c r="G41" s="119"/>
      <c r="H41" s="117"/>
      <c r="I41" s="120"/>
      <c r="J41" s="4"/>
      <c r="K41" s="4"/>
      <c r="L41" s="4"/>
    </row>
    <row r="42" spans="1:12" ht="22.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</sheetData>
  <mergeCells count="13">
    <mergeCell ref="A41:C41"/>
    <mergeCell ref="D41:F41"/>
    <mergeCell ref="G41:I41"/>
    <mergeCell ref="F10:I10"/>
    <mergeCell ref="D20:D21"/>
    <mergeCell ref="E20:E21"/>
    <mergeCell ref="F20:F21"/>
    <mergeCell ref="G20:G21"/>
    <mergeCell ref="H30:I30"/>
    <mergeCell ref="A31:B31"/>
    <mergeCell ref="A20:A21"/>
    <mergeCell ref="B20:B21"/>
    <mergeCell ref="C20:C21"/>
  </mergeCells>
  <phoneticPr fontId="13" type="noConversion"/>
  <printOptions horizontalCentered="1" verticalCentered="1"/>
  <pageMargins left="0.31496062992125984" right="0.31496062992125984" top="0.35433070866141736" bottom="0.35433070866141736" header="0.19685039370078741" footer="0.11811023622047245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COTIZ 1</vt:lpstr>
      <vt:lpstr>COT 2</vt:lpstr>
      <vt:lpstr>'COT 2'!Área_de_impresión</vt:lpstr>
      <vt:lpstr>'COTIZ 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Melek</dc:creator>
  <cp:lastModifiedBy>Frank Melek Rodriguez Mirano</cp:lastModifiedBy>
  <cp:lastPrinted>2026-09-11T18:11:47Z</cp:lastPrinted>
  <dcterms:created xsi:type="dcterms:W3CDTF">2024-06-26T18:15:28Z</dcterms:created>
  <dcterms:modified xsi:type="dcterms:W3CDTF">2026-10-15T20:30:23Z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2025-04-24T19:44:00Z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4afc811c-91ba-4ca2-8131-bf65c0ca06ec</vt:lpwstr>
  </property>
  <property fmtid="{D5CDD505-2E9C-101B-9397-08002B2CF9AE}" pid="7" name="MSIP_Label_defa4170-0d19-0005-0004-bc88714345d2_ActionId">
    <vt:lpwstr>4e39bd51-2489-4e6e-8c16-f26df0256405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