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19875" windowHeight="8745" activeTab="1"/>
  </bookViews>
  <sheets>
    <sheet name="Death" sheetId="1" r:id="rId1"/>
    <sheet name="Death_F_cancer" sheetId="2" r:id="rId2"/>
    <sheet name="pop_death57" sheetId="3" r:id="rId3"/>
  </sheets>
  <externalReferences>
    <externalReference r:id="rId4"/>
    <externalReference r:id="rId5"/>
    <externalReference r:id="rId6"/>
  </externalReferences>
  <definedNames>
    <definedName name="_xlnm.Print_Area" localSheetId="0">Death!$A$1:$AA$169</definedName>
  </definedNames>
  <calcPr calcId="145621"/>
</workbook>
</file>

<file path=xl/calcChain.xml><?xml version="1.0" encoding="utf-8"?>
<calcChain xmlns="http://schemas.openxmlformats.org/spreadsheetml/2006/main">
  <c r="AS32" i="2" l="1"/>
  <c r="AS31" i="2"/>
  <c r="N10" i="3"/>
  <c r="N9" i="3"/>
  <c r="N8" i="3"/>
  <c r="N7" i="3"/>
  <c r="N6" i="3"/>
  <c r="N5" i="3"/>
  <c r="N4" i="3"/>
  <c r="N3" i="3"/>
  <c r="M11" i="3"/>
  <c r="M10" i="3"/>
  <c r="M9" i="3"/>
  <c r="M8" i="3"/>
  <c r="M7" i="3"/>
  <c r="M6" i="3"/>
  <c r="M5" i="3"/>
  <c r="M4" i="3"/>
  <c r="M3" i="3"/>
  <c r="J9" i="3"/>
  <c r="J8" i="3"/>
  <c r="J7" i="3"/>
  <c r="J6" i="3"/>
  <c r="J5" i="3"/>
  <c r="J4" i="3"/>
  <c r="J3" i="3"/>
  <c r="I9" i="3"/>
  <c r="I8" i="3"/>
  <c r="I7" i="3"/>
  <c r="I6" i="3"/>
  <c r="I5" i="3"/>
  <c r="I4" i="3"/>
  <c r="I3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N11" i="3" l="1"/>
  <c r="H3" i="2"/>
  <c r="H32" i="2" s="1"/>
  <c r="I3" i="2"/>
  <c r="I32" i="2" s="1"/>
  <c r="J3" i="2"/>
  <c r="J32" i="2" s="1"/>
  <c r="K3" i="2"/>
  <c r="K32" i="2" s="1"/>
  <c r="L3" i="2"/>
  <c r="L32" i="2" s="1"/>
  <c r="M3" i="2"/>
  <c r="M32" i="2" s="1"/>
  <c r="N3" i="2"/>
  <c r="N32" i="2" s="1"/>
  <c r="O3" i="2"/>
  <c r="O32" i="2" s="1"/>
  <c r="Q3" i="2"/>
  <c r="F3" i="2" s="1"/>
  <c r="R3" i="2"/>
  <c r="S3" i="2"/>
  <c r="T3" i="2"/>
  <c r="U3" i="2"/>
  <c r="V3" i="2"/>
  <c r="W3" i="2"/>
  <c r="X3" i="2"/>
  <c r="Z3" i="2"/>
  <c r="D3" i="2" s="1"/>
  <c r="AA3" i="2"/>
  <c r="AB3" i="2"/>
  <c r="AC3" i="2"/>
  <c r="AD3" i="2"/>
  <c r="AE3" i="2"/>
  <c r="AF3" i="2"/>
  <c r="AG3" i="2"/>
  <c r="H4" i="2"/>
  <c r="H33" i="2" s="1"/>
  <c r="I4" i="2"/>
  <c r="I33" i="2" s="1"/>
  <c r="J4" i="2"/>
  <c r="J33" i="2" s="1"/>
  <c r="K4" i="2"/>
  <c r="K33" i="2" s="1"/>
  <c r="L4" i="2"/>
  <c r="L33" i="2" s="1"/>
  <c r="M4" i="2"/>
  <c r="M33" i="2" s="1"/>
  <c r="N4" i="2"/>
  <c r="N33" i="2" s="1"/>
  <c r="O4" i="2"/>
  <c r="O33" i="2" s="1"/>
  <c r="Q4" i="2"/>
  <c r="F4" i="2" s="1"/>
  <c r="R4" i="2"/>
  <c r="S4" i="2"/>
  <c r="T4" i="2"/>
  <c r="U4" i="2"/>
  <c r="V4" i="2"/>
  <c r="W4" i="2"/>
  <c r="X4" i="2"/>
  <c r="Z4" i="2"/>
  <c r="D4" i="2" s="1"/>
  <c r="AA4" i="2"/>
  <c r="AB4" i="2"/>
  <c r="AC4" i="2"/>
  <c r="AD4" i="2"/>
  <c r="AE4" i="2"/>
  <c r="AF4" i="2"/>
  <c r="AG4" i="2"/>
  <c r="H5" i="2"/>
  <c r="H34" i="2" s="1"/>
  <c r="I5" i="2"/>
  <c r="I34" i="2" s="1"/>
  <c r="J5" i="2"/>
  <c r="J34" i="2" s="1"/>
  <c r="K5" i="2"/>
  <c r="K34" i="2" s="1"/>
  <c r="L5" i="2"/>
  <c r="L34" i="2" s="1"/>
  <c r="M5" i="2"/>
  <c r="M34" i="2" s="1"/>
  <c r="N5" i="2"/>
  <c r="N34" i="2" s="1"/>
  <c r="O5" i="2"/>
  <c r="O34" i="2" s="1"/>
  <c r="Q5" i="2"/>
  <c r="F5" i="2" s="1"/>
  <c r="R5" i="2"/>
  <c r="S5" i="2"/>
  <c r="T5" i="2"/>
  <c r="U5" i="2"/>
  <c r="V5" i="2"/>
  <c r="W5" i="2"/>
  <c r="X5" i="2"/>
  <c r="Z5" i="2"/>
  <c r="D5" i="2" s="1"/>
  <c r="AA5" i="2"/>
  <c r="AB5" i="2"/>
  <c r="AC5" i="2"/>
  <c r="AD5" i="2"/>
  <c r="AE5" i="2"/>
  <c r="AF5" i="2"/>
  <c r="AG5" i="2"/>
  <c r="H6" i="2"/>
  <c r="H35" i="2" s="1"/>
  <c r="I6" i="2"/>
  <c r="I35" i="2" s="1"/>
  <c r="J6" i="2"/>
  <c r="J35" i="2" s="1"/>
  <c r="K6" i="2"/>
  <c r="K35" i="2" s="1"/>
  <c r="L6" i="2"/>
  <c r="L35" i="2" s="1"/>
  <c r="M6" i="2"/>
  <c r="M35" i="2" s="1"/>
  <c r="N6" i="2"/>
  <c r="N35" i="2" s="1"/>
  <c r="O6" i="2"/>
  <c r="O35" i="2" s="1"/>
  <c r="Q6" i="2"/>
  <c r="F6" i="2" s="1"/>
  <c r="R6" i="2"/>
  <c r="S6" i="2"/>
  <c r="T6" i="2"/>
  <c r="U6" i="2"/>
  <c r="V6" i="2"/>
  <c r="W6" i="2"/>
  <c r="X6" i="2"/>
  <c r="Z6" i="2"/>
  <c r="D6" i="2" s="1"/>
  <c r="AA6" i="2"/>
  <c r="AB6" i="2"/>
  <c r="AC6" i="2"/>
  <c r="AD6" i="2"/>
  <c r="AE6" i="2"/>
  <c r="AF6" i="2"/>
  <c r="AG6" i="2"/>
  <c r="H7" i="2"/>
  <c r="H36" i="2" s="1"/>
  <c r="I7" i="2"/>
  <c r="I36" i="2" s="1"/>
  <c r="J7" i="2"/>
  <c r="J36" i="2" s="1"/>
  <c r="K7" i="2"/>
  <c r="K36" i="2" s="1"/>
  <c r="L7" i="2"/>
  <c r="L36" i="2" s="1"/>
  <c r="M7" i="2"/>
  <c r="M36" i="2" s="1"/>
  <c r="N7" i="2"/>
  <c r="N36" i="2" s="1"/>
  <c r="O7" i="2"/>
  <c r="O36" i="2" s="1"/>
  <c r="Q7" i="2"/>
  <c r="F7" i="2" s="1"/>
  <c r="R7" i="2"/>
  <c r="S7" i="2"/>
  <c r="T7" i="2"/>
  <c r="U7" i="2"/>
  <c r="V7" i="2"/>
  <c r="W7" i="2"/>
  <c r="X7" i="2"/>
  <c r="Z7" i="2"/>
  <c r="D7" i="2" s="1"/>
  <c r="AA7" i="2"/>
  <c r="AB7" i="2"/>
  <c r="AC7" i="2"/>
  <c r="AD7" i="2"/>
  <c r="AE7" i="2"/>
  <c r="AF7" i="2"/>
  <c r="AG7" i="2"/>
  <c r="H8" i="2"/>
  <c r="H37" i="2" s="1"/>
  <c r="I8" i="2"/>
  <c r="I37" i="2" s="1"/>
  <c r="J8" i="2"/>
  <c r="J37" i="2" s="1"/>
  <c r="K8" i="2"/>
  <c r="K37" i="2" s="1"/>
  <c r="L8" i="2"/>
  <c r="L37" i="2" s="1"/>
  <c r="M8" i="2"/>
  <c r="M37" i="2" s="1"/>
  <c r="N8" i="2"/>
  <c r="N37" i="2" s="1"/>
  <c r="O8" i="2"/>
  <c r="O37" i="2" s="1"/>
  <c r="Q8" i="2"/>
  <c r="F8" i="2" s="1"/>
  <c r="R8" i="2"/>
  <c r="S8" i="2"/>
  <c r="T8" i="2"/>
  <c r="U8" i="2"/>
  <c r="V8" i="2"/>
  <c r="W8" i="2"/>
  <c r="X8" i="2"/>
  <c r="Z8" i="2"/>
  <c r="D8" i="2" s="1"/>
  <c r="AA8" i="2"/>
  <c r="AB8" i="2"/>
  <c r="AC8" i="2"/>
  <c r="AD8" i="2"/>
  <c r="AE8" i="2"/>
  <c r="AF8" i="2"/>
  <c r="AG8" i="2"/>
  <c r="H9" i="2"/>
  <c r="H38" i="2" s="1"/>
  <c r="I9" i="2"/>
  <c r="I38" i="2" s="1"/>
  <c r="J9" i="2"/>
  <c r="J38" i="2" s="1"/>
  <c r="K9" i="2"/>
  <c r="K38" i="2" s="1"/>
  <c r="L9" i="2"/>
  <c r="L38" i="2" s="1"/>
  <c r="M9" i="2"/>
  <c r="M38" i="2" s="1"/>
  <c r="N9" i="2"/>
  <c r="N38" i="2" s="1"/>
  <c r="O9" i="2"/>
  <c r="O38" i="2" s="1"/>
  <c r="Q9" i="2"/>
  <c r="F9" i="2" s="1"/>
  <c r="R9" i="2"/>
  <c r="S9" i="2"/>
  <c r="T9" i="2"/>
  <c r="U9" i="2"/>
  <c r="V9" i="2"/>
  <c r="W9" i="2"/>
  <c r="X9" i="2"/>
  <c r="Z9" i="2"/>
  <c r="D9" i="2" s="1"/>
  <c r="AA9" i="2"/>
  <c r="AB9" i="2"/>
  <c r="AC9" i="2"/>
  <c r="AD9" i="2"/>
  <c r="AE9" i="2"/>
  <c r="AF9" i="2"/>
  <c r="AG9" i="2"/>
  <c r="H10" i="2"/>
  <c r="H39" i="2" s="1"/>
  <c r="I10" i="2"/>
  <c r="I39" i="2" s="1"/>
  <c r="J10" i="2"/>
  <c r="J39" i="2" s="1"/>
  <c r="K10" i="2"/>
  <c r="K39" i="2" s="1"/>
  <c r="L10" i="2"/>
  <c r="L39" i="2" s="1"/>
  <c r="M10" i="2"/>
  <c r="M39" i="2" s="1"/>
  <c r="N10" i="2"/>
  <c r="N39" i="2" s="1"/>
  <c r="O10" i="2"/>
  <c r="O39" i="2" s="1"/>
  <c r="Q10" i="2"/>
  <c r="F10" i="2" s="1"/>
  <c r="R10" i="2"/>
  <c r="S10" i="2"/>
  <c r="T10" i="2"/>
  <c r="U10" i="2"/>
  <c r="V10" i="2"/>
  <c r="W10" i="2"/>
  <c r="X10" i="2"/>
  <c r="Z10" i="2"/>
  <c r="D10" i="2" s="1"/>
  <c r="AA10" i="2"/>
  <c r="AB10" i="2"/>
  <c r="AC10" i="2"/>
  <c r="AD10" i="2"/>
  <c r="AE10" i="2"/>
  <c r="AF10" i="2"/>
  <c r="AG10" i="2"/>
  <c r="H11" i="2"/>
  <c r="H40" i="2" s="1"/>
  <c r="I11" i="2"/>
  <c r="I40" i="2" s="1"/>
  <c r="J11" i="2"/>
  <c r="J40" i="2" s="1"/>
  <c r="K11" i="2"/>
  <c r="K40" i="2" s="1"/>
  <c r="L11" i="2"/>
  <c r="L40" i="2" s="1"/>
  <c r="M11" i="2"/>
  <c r="M40" i="2" s="1"/>
  <c r="N11" i="2"/>
  <c r="N40" i="2" s="1"/>
  <c r="O11" i="2"/>
  <c r="O40" i="2" s="1"/>
  <c r="Q11" i="2"/>
  <c r="F11" i="2" s="1"/>
  <c r="R11" i="2"/>
  <c r="S11" i="2"/>
  <c r="T11" i="2"/>
  <c r="U11" i="2"/>
  <c r="V11" i="2"/>
  <c r="W11" i="2"/>
  <c r="X11" i="2"/>
  <c r="Z11" i="2"/>
  <c r="D11" i="2" s="1"/>
  <c r="AA11" i="2"/>
  <c r="AB11" i="2"/>
  <c r="AC11" i="2"/>
  <c r="AD11" i="2"/>
  <c r="AE11" i="2"/>
  <c r="AF11" i="2"/>
  <c r="AG11" i="2"/>
  <c r="H12" i="2"/>
  <c r="H41" i="2" s="1"/>
  <c r="I12" i="2"/>
  <c r="I41" i="2" s="1"/>
  <c r="J12" i="2"/>
  <c r="J41" i="2" s="1"/>
  <c r="K12" i="2"/>
  <c r="K41" i="2" s="1"/>
  <c r="L12" i="2"/>
  <c r="L41" i="2" s="1"/>
  <c r="M12" i="2"/>
  <c r="M41" i="2" s="1"/>
  <c r="N12" i="2"/>
  <c r="N41" i="2" s="1"/>
  <c r="O12" i="2"/>
  <c r="O41" i="2" s="1"/>
  <c r="Q12" i="2"/>
  <c r="F12" i="2" s="1"/>
  <c r="R12" i="2"/>
  <c r="S12" i="2"/>
  <c r="T12" i="2"/>
  <c r="U12" i="2"/>
  <c r="V12" i="2"/>
  <c r="W12" i="2"/>
  <c r="X12" i="2"/>
  <c r="Z12" i="2"/>
  <c r="D12" i="2" s="1"/>
  <c r="AA12" i="2"/>
  <c r="AB12" i="2"/>
  <c r="AC12" i="2"/>
  <c r="AD12" i="2"/>
  <c r="AE12" i="2"/>
  <c r="AF12" i="2"/>
  <c r="AG12" i="2"/>
  <c r="H13" i="2"/>
  <c r="H42" i="2" s="1"/>
  <c r="I13" i="2"/>
  <c r="I42" i="2" s="1"/>
  <c r="J13" i="2"/>
  <c r="J42" i="2" s="1"/>
  <c r="K13" i="2"/>
  <c r="K42" i="2" s="1"/>
  <c r="L13" i="2"/>
  <c r="L42" i="2" s="1"/>
  <c r="M13" i="2"/>
  <c r="M42" i="2" s="1"/>
  <c r="N13" i="2"/>
  <c r="N42" i="2" s="1"/>
  <c r="O13" i="2"/>
  <c r="O42" i="2" s="1"/>
  <c r="Q13" i="2"/>
  <c r="F13" i="2" s="1"/>
  <c r="R13" i="2"/>
  <c r="S13" i="2"/>
  <c r="T13" i="2"/>
  <c r="U13" i="2"/>
  <c r="V13" i="2"/>
  <c r="W13" i="2"/>
  <c r="X13" i="2"/>
  <c r="Z13" i="2"/>
  <c r="D13" i="2" s="1"/>
  <c r="AA13" i="2"/>
  <c r="AB13" i="2"/>
  <c r="AC13" i="2"/>
  <c r="AD13" i="2"/>
  <c r="AE13" i="2"/>
  <c r="AF13" i="2"/>
  <c r="AG13" i="2"/>
  <c r="H14" i="2"/>
  <c r="H43" i="2" s="1"/>
  <c r="I14" i="2"/>
  <c r="I43" i="2" s="1"/>
  <c r="J14" i="2"/>
  <c r="J43" i="2" s="1"/>
  <c r="K14" i="2"/>
  <c r="K43" i="2" s="1"/>
  <c r="L14" i="2"/>
  <c r="L43" i="2" s="1"/>
  <c r="M14" i="2"/>
  <c r="M43" i="2" s="1"/>
  <c r="N14" i="2"/>
  <c r="N43" i="2" s="1"/>
  <c r="O14" i="2"/>
  <c r="O43" i="2" s="1"/>
  <c r="Q14" i="2"/>
  <c r="F14" i="2" s="1"/>
  <c r="R14" i="2"/>
  <c r="S14" i="2"/>
  <c r="T14" i="2"/>
  <c r="U14" i="2"/>
  <c r="V14" i="2"/>
  <c r="W14" i="2"/>
  <c r="X14" i="2"/>
  <c r="Z14" i="2"/>
  <c r="D14" i="2" s="1"/>
  <c r="AA14" i="2"/>
  <c r="AB14" i="2"/>
  <c r="AC14" i="2"/>
  <c r="AD14" i="2"/>
  <c r="AE14" i="2"/>
  <c r="AF14" i="2"/>
  <c r="AG14" i="2"/>
  <c r="H15" i="2"/>
  <c r="H44" i="2" s="1"/>
  <c r="I15" i="2"/>
  <c r="I44" i="2" s="1"/>
  <c r="J15" i="2"/>
  <c r="J44" i="2" s="1"/>
  <c r="K15" i="2"/>
  <c r="K44" i="2" s="1"/>
  <c r="L15" i="2"/>
  <c r="L44" i="2" s="1"/>
  <c r="M15" i="2"/>
  <c r="M44" i="2" s="1"/>
  <c r="N15" i="2"/>
  <c r="N44" i="2" s="1"/>
  <c r="O15" i="2"/>
  <c r="O44" i="2" s="1"/>
  <c r="Q15" i="2"/>
  <c r="F15" i="2" s="1"/>
  <c r="R15" i="2"/>
  <c r="S15" i="2"/>
  <c r="T15" i="2"/>
  <c r="U15" i="2"/>
  <c r="V15" i="2"/>
  <c r="W15" i="2"/>
  <c r="X15" i="2"/>
  <c r="Z15" i="2"/>
  <c r="D15" i="2" s="1"/>
  <c r="AA15" i="2"/>
  <c r="AB15" i="2"/>
  <c r="AC15" i="2"/>
  <c r="AD15" i="2"/>
  <c r="AE15" i="2"/>
  <c r="AF15" i="2"/>
  <c r="AG15" i="2"/>
  <c r="H17" i="2"/>
  <c r="H46" i="2" s="1"/>
  <c r="I17" i="2"/>
  <c r="I46" i="2" s="1"/>
  <c r="J17" i="2"/>
  <c r="J46" i="2" s="1"/>
  <c r="K17" i="2"/>
  <c r="K46" i="2" s="1"/>
  <c r="L17" i="2"/>
  <c r="L46" i="2" s="1"/>
  <c r="M17" i="2"/>
  <c r="M46" i="2" s="1"/>
  <c r="N17" i="2"/>
  <c r="N46" i="2" s="1"/>
  <c r="O17" i="2"/>
  <c r="O46" i="2" s="1"/>
  <c r="Q17" i="2"/>
  <c r="F17" i="2" s="1"/>
  <c r="R17" i="2"/>
  <c r="S17" i="2"/>
  <c r="T17" i="2"/>
  <c r="U17" i="2"/>
  <c r="V17" i="2"/>
  <c r="W17" i="2"/>
  <c r="X17" i="2"/>
  <c r="Z17" i="2"/>
  <c r="D17" i="2" s="1"/>
  <c r="AA17" i="2"/>
  <c r="AB17" i="2"/>
  <c r="AC17" i="2"/>
  <c r="AD17" i="2"/>
  <c r="AE17" i="2"/>
  <c r="AF17" i="2"/>
  <c r="AG17" i="2"/>
  <c r="H18" i="2"/>
  <c r="H47" i="2" s="1"/>
  <c r="I18" i="2"/>
  <c r="I47" i="2" s="1"/>
  <c r="J18" i="2"/>
  <c r="J47" i="2" s="1"/>
  <c r="K18" i="2"/>
  <c r="K47" i="2" s="1"/>
  <c r="L18" i="2"/>
  <c r="L47" i="2" s="1"/>
  <c r="M18" i="2"/>
  <c r="M47" i="2" s="1"/>
  <c r="N18" i="2"/>
  <c r="N47" i="2" s="1"/>
  <c r="O18" i="2"/>
  <c r="O47" i="2" s="1"/>
  <c r="Q18" i="2"/>
  <c r="F18" i="2" s="1"/>
  <c r="R18" i="2"/>
  <c r="S18" i="2"/>
  <c r="T18" i="2"/>
  <c r="U18" i="2"/>
  <c r="V18" i="2"/>
  <c r="W18" i="2"/>
  <c r="X18" i="2"/>
  <c r="Z18" i="2"/>
  <c r="D18" i="2" s="1"/>
  <c r="AA18" i="2"/>
  <c r="AB18" i="2"/>
  <c r="AC18" i="2"/>
  <c r="AD18" i="2"/>
  <c r="AE18" i="2"/>
  <c r="AF18" i="2"/>
  <c r="AG18" i="2"/>
  <c r="H19" i="2"/>
  <c r="H48" i="2" s="1"/>
  <c r="I19" i="2"/>
  <c r="I48" i="2" s="1"/>
  <c r="J19" i="2"/>
  <c r="J48" i="2" s="1"/>
  <c r="K19" i="2"/>
  <c r="K48" i="2" s="1"/>
  <c r="L19" i="2"/>
  <c r="L48" i="2" s="1"/>
  <c r="M19" i="2"/>
  <c r="M48" i="2" s="1"/>
  <c r="N19" i="2"/>
  <c r="N48" i="2" s="1"/>
  <c r="O19" i="2"/>
  <c r="O48" i="2" s="1"/>
  <c r="Q19" i="2"/>
  <c r="F19" i="2" s="1"/>
  <c r="R19" i="2"/>
  <c r="S19" i="2"/>
  <c r="T19" i="2"/>
  <c r="U19" i="2"/>
  <c r="V19" i="2"/>
  <c r="W19" i="2"/>
  <c r="X19" i="2"/>
  <c r="Z19" i="2"/>
  <c r="D19" i="2" s="1"/>
  <c r="AA19" i="2"/>
  <c r="AB19" i="2"/>
  <c r="AC19" i="2"/>
  <c r="AD19" i="2"/>
  <c r="AE19" i="2"/>
  <c r="AF19" i="2"/>
  <c r="AG19" i="2"/>
  <c r="H20" i="2"/>
  <c r="H49" i="2" s="1"/>
  <c r="I20" i="2"/>
  <c r="I49" i="2" s="1"/>
  <c r="J20" i="2"/>
  <c r="J49" i="2" s="1"/>
  <c r="K20" i="2"/>
  <c r="K49" i="2" s="1"/>
  <c r="L20" i="2"/>
  <c r="L49" i="2" s="1"/>
  <c r="M20" i="2"/>
  <c r="M49" i="2" s="1"/>
  <c r="N20" i="2"/>
  <c r="N49" i="2" s="1"/>
  <c r="O20" i="2"/>
  <c r="O49" i="2" s="1"/>
  <c r="Q20" i="2"/>
  <c r="F20" i="2" s="1"/>
  <c r="R20" i="2"/>
  <c r="S20" i="2"/>
  <c r="T20" i="2"/>
  <c r="U20" i="2"/>
  <c r="V20" i="2"/>
  <c r="W20" i="2"/>
  <c r="X20" i="2"/>
  <c r="Z20" i="2"/>
  <c r="D20" i="2" s="1"/>
  <c r="AA20" i="2"/>
  <c r="AB20" i="2"/>
  <c r="AC20" i="2"/>
  <c r="AD20" i="2"/>
  <c r="AE20" i="2"/>
  <c r="AF20" i="2"/>
  <c r="AG20" i="2"/>
  <c r="H21" i="2"/>
  <c r="H50" i="2" s="1"/>
  <c r="I21" i="2"/>
  <c r="I50" i="2" s="1"/>
  <c r="J21" i="2"/>
  <c r="J50" i="2" s="1"/>
  <c r="K21" i="2"/>
  <c r="K50" i="2" s="1"/>
  <c r="L21" i="2"/>
  <c r="L50" i="2" s="1"/>
  <c r="M21" i="2"/>
  <c r="M50" i="2" s="1"/>
  <c r="N21" i="2"/>
  <c r="N50" i="2" s="1"/>
  <c r="O21" i="2"/>
  <c r="O50" i="2" s="1"/>
  <c r="Q21" i="2"/>
  <c r="F21" i="2" s="1"/>
  <c r="R21" i="2"/>
  <c r="S21" i="2"/>
  <c r="T21" i="2"/>
  <c r="U21" i="2"/>
  <c r="V21" i="2"/>
  <c r="W21" i="2"/>
  <c r="X21" i="2"/>
  <c r="Z21" i="2"/>
  <c r="D21" i="2" s="1"/>
  <c r="AA21" i="2"/>
  <c r="AB21" i="2"/>
  <c r="AC21" i="2"/>
  <c r="AD21" i="2"/>
  <c r="AE21" i="2"/>
  <c r="AF21" i="2"/>
  <c r="AG21" i="2"/>
  <c r="H22" i="2"/>
  <c r="H51" i="2" s="1"/>
  <c r="I22" i="2"/>
  <c r="I51" i="2" s="1"/>
  <c r="J22" i="2"/>
  <c r="J51" i="2" s="1"/>
  <c r="K22" i="2"/>
  <c r="K51" i="2" s="1"/>
  <c r="L22" i="2"/>
  <c r="L51" i="2" s="1"/>
  <c r="M22" i="2"/>
  <c r="M51" i="2" s="1"/>
  <c r="N22" i="2"/>
  <c r="N51" i="2" s="1"/>
  <c r="O22" i="2"/>
  <c r="O51" i="2" s="1"/>
  <c r="Q22" i="2"/>
  <c r="F22" i="2" s="1"/>
  <c r="R22" i="2"/>
  <c r="S22" i="2"/>
  <c r="T22" i="2"/>
  <c r="U22" i="2"/>
  <c r="V22" i="2"/>
  <c r="W22" i="2"/>
  <c r="X22" i="2"/>
  <c r="Z22" i="2"/>
  <c r="D22" i="2" s="1"/>
  <c r="AA22" i="2"/>
  <c r="AB22" i="2"/>
  <c r="AC22" i="2"/>
  <c r="AD22" i="2"/>
  <c r="AE22" i="2"/>
  <c r="AF22" i="2"/>
  <c r="AG22" i="2"/>
  <c r="H23" i="2"/>
  <c r="H52" i="2" s="1"/>
  <c r="I23" i="2"/>
  <c r="I52" i="2" s="1"/>
  <c r="J23" i="2"/>
  <c r="J52" i="2" s="1"/>
  <c r="K23" i="2"/>
  <c r="K52" i="2" s="1"/>
  <c r="L23" i="2"/>
  <c r="L52" i="2" s="1"/>
  <c r="M23" i="2"/>
  <c r="M52" i="2" s="1"/>
  <c r="N23" i="2"/>
  <c r="N52" i="2" s="1"/>
  <c r="O23" i="2"/>
  <c r="O52" i="2" s="1"/>
  <c r="Q23" i="2"/>
  <c r="F23" i="2" s="1"/>
  <c r="R23" i="2"/>
  <c r="S23" i="2"/>
  <c r="T23" i="2"/>
  <c r="U23" i="2"/>
  <c r="V23" i="2"/>
  <c r="W23" i="2"/>
  <c r="X23" i="2"/>
  <c r="Z23" i="2"/>
  <c r="D23" i="2" s="1"/>
  <c r="AA23" i="2"/>
  <c r="AB23" i="2"/>
  <c r="AC23" i="2"/>
  <c r="AD23" i="2"/>
  <c r="AE23" i="2"/>
  <c r="AF23" i="2"/>
  <c r="AG23" i="2"/>
  <c r="H24" i="2"/>
  <c r="H53" i="2" s="1"/>
  <c r="I24" i="2"/>
  <c r="I53" i="2" s="1"/>
  <c r="J24" i="2"/>
  <c r="J53" i="2" s="1"/>
  <c r="K24" i="2"/>
  <c r="K53" i="2" s="1"/>
  <c r="L24" i="2"/>
  <c r="L53" i="2" s="1"/>
  <c r="M24" i="2"/>
  <c r="M53" i="2" s="1"/>
  <c r="N24" i="2"/>
  <c r="N53" i="2" s="1"/>
  <c r="O24" i="2"/>
  <c r="O53" i="2" s="1"/>
  <c r="Q24" i="2"/>
  <c r="F24" i="2" s="1"/>
  <c r="R24" i="2"/>
  <c r="S24" i="2"/>
  <c r="T24" i="2"/>
  <c r="U24" i="2"/>
  <c r="V24" i="2"/>
  <c r="W24" i="2"/>
  <c r="X24" i="2"/>
  <c r="Z24" i="2"/>
  <c r="D24" i="2" s="1"/>
  <c r="AA24" i="2"/>
  <c r="AB24" i="2"/>
  <c r="AC24" i="2"/>
  <c r="AD24" i="2"/>
  <c r="AE24" i="2"/>
  <c r="AF24" i="2"/>
  <c r="AG24" i="2"/>
  <c r="H25" i="2"/>
  <c r="H54" i="2" s="1"/>
  <c r="I25" i="2"/>
  <c r="I54" i="2" s="1"/>
  <c r="J25" i="2"/>
  <c r="J54" i="2" s="1"/>
  <c r="K25" i="2"/>
  <c r="K54" i="2" s="1"/>
  <c r="L25" i="2"/>
  <c r="L54" i="2" s="1"/>
  <c r="M25" i="2"/>
  <c r="M54" i="2" s="1"/>
  <c r="N25" i="2"/>
  <c r="N54" i="2" s="1"/>
  <c r="O25" i="2"/>
  <c r="O54" i="2" s="1"/>
  <c r="Q25" i="2"/>
  <c r="F25" i="2" s="1"/>
  <c r="R25" i="2"/>
  <c r="S25" i="2"/>
  <c r="T25" i="2"/>
  <c r="U25" i="2"/>
  <c r="V25" i="2"/>
  <c r="W25" i="2"/>
  <c r="X25" i="2"/>
  <c r="Z25" i="2"/>
  <c r="D25" i="2" s="1"/>
  <c r="AA25" i="2"/>
  <c r="AB25" i="2"/>
  <c r="AC25" i="2"/>
  <c r="AD25" i="2"/>
  <c r="AE25" i="2"/>
  <c r="AF25" i="2"/>
  <c r="AG25" i="2"/>
  <c r="H26" i="2"/>
  <c r="H55" i="2" s="1"/>
  <c r="I26" i="2"/>
  <c r="I55" i="2" s="1"/>
  <c r="J26" i="2"/>
  <c r="J55" i="2" s="1"/>
  <c r="K26" i="2"/>
  <c r="K55" i="2" s="1"/>
  <c r="L26" i="2"/>
  <c r="L55" i="2" s="1"/>
  <c r="M26" i="2"/>
  <c r="M55" i="2" s="1"/>
  <c r="N26" i="2"/>
  <c r="N55" i="2" s="1"/>
  <c r="O26" i="2"/>
  <c r="O55" i="2" s="1"/>
  <c r="Q26" i="2"/>
  <c r="F26" i="2" s="1"/>
  <c r="R26" i="2"/>
  <c r="S26" i="2"/>
  <c r="T26" i="2"/>
  <c r="U26" i="2"/>
  <c r="V26" i="2"/>
  <c r="W26" i="2"/>
  <c r="X26" i="2"/>
  <c r="Z26" i="2"/>
  <c r="D26" i="2" s="1"/>
  <c r="AA26" i="2"/>
  <c r="AB26" i="2"/>
  <c r="AC26" i="2"/>
  <c r="AD26" i="2"/>
  <c r="AE26" i="2"/>
  <c r="AF26" i="2"/>
  <c r="AG26" i="2"/>
  <c r="H27" i="2"/>
  <c r="H56" i="2" s="1"/>
  <c r="I27" i="2"/>
  <c r="I56" i="2" s="1"/>
  <c r="J27" i="2"/>
  <c r="J56" i="2" s="1"/>
  <c r="K27" i="2"/>
  <c r="K56" i="2" s="1"/>
  <c r="L27" i="2"/>
  <c r="L56" i="2" s="1"/>
  <c r="M27" i="2"/>
  <c r="M56" i="2" s="1"/>
  <c r="N27" i="2"/>
  <c r="N56" i="2" s="1"/>
  <c r="O27" i="2"/>
  <c r="O56" i="2" s="1"/>
  <c r="Q27" i="2"/>
  <c r="F27" i="2" s="1"/>
  <c r="R27" i="2"/>
  <c r="S27" i="2"/>
  <c r="T27" i="2"/>
  <c r="U27" i="2"/>
  <c r="V27" i="2"/>
  <c r="W27" i="2"/>
  <c r="X27" i="2"/>
  <c r="Z27" i="2"/>
  <c r="D27" i="2" s="1"/>
  <c r="AA27" i="2"/>
  <c r="AB27" i="2"/>
  <c r="AC27" i="2"/>
  <c r="AD27" i="2"/>
  <c r="AE27" i="2"/>
  <c r="AF27" i="2"/>
  <c r="AG27" i="2"/>
  <c r="E14" i="2" l="1"/>
  <c r="E6" i="2"/>
  <c r="E22" i="2"/>
  <c r="E13" i="2"/>
  <c r="E5" i="2"/>
  <c r="E21" i="2"/>
  <c r="E12" i="2"/>
  <c r="E4" i="2"/>
  <c r="E20" i="2"/>
  <c r="E11" i="2"/>
  <c r="E27" i="2"/>
  <c r="E19" i="2"/>
  <c r="E10" i="2"/>
  <c r="E26" i="2"/>
  <c r="E18" i="2"/>
  <c r="E9" i="2"/>
  <c r="E25" i="2"/>
  <c r="E17" i="2"/>
  <c r="E3" i="2"/>
  <c r="E8" i="2"/>
  <c r="E24" i="2"/>
  <c r="E15" i="2"/>
  <c r="E7" i="2"/>
  <c r="E23" i="2"/>
  <c r="T169" i="1" a="1"/>
  <c r="AA169" i="1" s="1"/>
  <c r="Q169" i="1"/>
  <c r="M169" i="1"/>
  <c r="L169" i="1"/>
  <c r="K169" i="1" a="1"/>
  <c r="R169" i="1" s="1"/>
  <c r="AH167" i="1"/>
  <c r="AA167" i="1"/>
  <c r="Z167" i="1"/>
  <c r="Y167" i="1"/>
  <c r="X167" i="1"/>
  <c r="W167" i="1"/>
  <c r="V167" i="1"/>
  <c r="U167" i="1"/>
  <c r="T167" i="1"/>
  <c r="R167" i="1"/>
  <c r="AJ169" i="1" s="1"/>
  <c r="Q167" i="1"/>
  <c r="P167" i="1"/>
  <c r="AH169" i="1" s="1"/>
  <c r="O167" i="1"/>
  <c r="AG167" i="1" s="1"/>
  <c r="N167" i="1"/>
  <c r="AF169" i="1" s="1"/>
  <c r="M167" i="1"/>
  <c r="L167" i="1"/>
  <c r="AD167" i="1" s="1"/>
  <c r="K167" i="1"/>
  <c r="AC167" i="1" s="1"/>
  <c r="AA166" i="1"/>
  <c r="Z166" i="1"/>
  <c r="Y166" i="1"/>
  <c r="X166" i="1"/>
  <c r="W166" i="1"/>
  <c r="V166" i="1"/>
  <c r="U166" i="1"/>
  <c r="T166" i="1"/>
  <c r="I166" i="1" s="1"/>
  <c r="R166" i="1"/>
  <c r="AJ166" i="1" s="1"/>
  <c r="Q166" i="1"/>
  <c r="AI166" i="1" s="1"/>
  <c r="P166" i="1"/>
  <c r="AH166" i="1" s="1"/>
  <c r="O166" i="1"/>
  <c r="AG166" i="1" s="1"/>
  <c r="N166" i="1"/>
  <c r="AF166" i="1" s="1"/>
  <c r="M166" i="1"/>
  <c r="AE166" i="1" s="1"/>
  <c r="L166" i="1"/>
  <c r="AD166" i="1" s="1"/>
  <c r="K166" i="1"/>
  <c r="H166" i="1" s="1"/>
  <c r="G166" i="1" s="1"/>
  <c r="AF165" i="1"/>
  <c r="AA165" i="1"/>
  <c r="Z165" i="1"/>
  <c r="Y165" i="1"/>
  <c r="X165" i="1"/>
  <c r="W165" i="1"/>
  <c r="V165" i="1"/>
  <c r="U165" i="1"/>
  <c r="T165" i="1"/>
  <c r="R165" i="1"/>
  <c r="AJ165" i="1" s="1"/>
  <c r="Q165" i="1"/>
  <c r="AI165" i="1" s="1"/>
  <c r="P165" i="1"/>
  <c r="AH165" i="1" s="1"/>
  <c r="O165" i="1"/>
  <c r="AG165" i="1" s="1"/>
  <c r="N165" i="1"/>
  <c r="M165" i="1"/>
  <c r="AE165" i="1" s="1"/>
  <c r="L165" i="1"/>
  <c r="AD165" i="1" s="1"/>
  <c r="K165" i="1"/>
  <c r="AF164" i="1"/>
  <c r="AA164" i="1"/>
  <c r="Z164" i="1"/>
  <c r="Y164" i="1"/>
  <c r="X164" i="1"/>
  <c r="W164" i="1"/>
  <c r="V164" i="1"/>
  <c r="I164" i="1" s="1"/>
  <c r="U164" i="1"/>
  <c r="T164" i="1"/>
  <c r="R164" i="1"/>
  <c r="AJ164" i="1" s="1"/>
  <c r="Q164" i="1"/>
  <c r="AI164" i="1" s="1"/>
  <c r="P164" i="1"/>
  <c r="AH164" i="1" s="1"/>
  <c r="O164" i="1"/>
  <c r="AG164" i="1" s="1"/>
  <c r="N164" i="1"/>
  <c r="M164" i="1"/>
  <c r="AE164" i="1" s="1"/>
  <c r="L164" i="1"/>
  <c r="AD164" i="1" s="1"/>
  <c r="K164" i="1"/>
  <c r="AC164" i="1" s="1"/>
  <c r="AI163" i="1"/>
  <c r="AA163" i="1"/>
  <c r="Z163" i="1"/>
  <c r="Y163" i="1"/>
  <c r="X163" i="1"/>
  <c r="W163" i="1"/>
  <c r="V163" i="1"/>
  <c r="U163" i="1"/>
  <c r="T163" i="1"/>
  <c r="R163" i="1"/>
  <c r="AJ163" i="1" s="1"/>
  <c r="Q163" i="1"/>
  <c r="P163" i="1"/>
  <c r="AH163" i="1" s="1"/>
  <c r="O163" i="1"/>
  <c r="AG163" i="1" s="1"/>
  <c r="N163" i="1"/>
  <c r="AF163" i="1" s="1"/>
  <c r="M163" i="1"/>
  <c r="AE163" i="1" s="1"/>
  <c r="L163" i="1"/>
  <c r="AD163" i="1" s="1"/>
  <c r="K163" i="1"/>
  <c r="AC163" i="1" s="1"/>
  <c r="AA162" i="1"/>
  <c r="Z162" i="1"/>
  <c r="Y162" i="1"/>
  <c r="X162" i="1"/>
  <c r="W162" i="1"/>
  <c r="V162" i="1"/>
  <c r="U162" i="1"/>
  <c r="T162" i="1"/>
  <c r="R162" i="1"/>
  <c r="AJ162" i="1" s="1"/>
  <c r="Q162" i="1"/>
  <c r="AI162" i="1" s="1"/>
  <c r="P162" i="1"/>
  <c r="AH162" i="1" s="1"/>
  <c r="O162" i="1"/>
  <c r="AG162" i="1" s="1"/>
  <c r="N162" i="1"/>
  <c r="AF162" i="1" s="1"/>
  <c r="M162" i="1"/>
  <c r="AE162" i="1" s="1"/>
  <c r="L162" i="1"/>
  <c r="AD162" i="1" s="1"/>
  <c r="K162" i="1"/>
  <c r="AA161" i="1"/>
  <c r="Z161" i="1"/>
  <c r="Y161" i="1"/>
  <c r="X161" i="1"/>
  <c r="W161" i="1"/>
  <c r="V161" i="1"/>
  <c r="U161" i="1"/>
  <c r="T161" i="1"/>
  <c r="R161" i="1"/>
  <c r="AJ161" i="1" s="1"/>
  <c r="Q161" i="1"/>
  <c r="AI161" i="1" s="1"/>
  <c r="P161" i="1"/>
  <c r="AH161" i="1" s="1"/>
  <c r="O161" i="1"/>
  <c r="AG161" i="1" s="1"/>
  <c r="N161" i="1"/>
  <c r="AF161" i="1" s="1"/>
  <c r="M161" i="1"/>
  <c r="AE161" i="1" s="1"/>
  <c r="L161" i="1"/>
  <c r="AD161" i="1" s="1"/>
  <c r="K161" i="1"/>
  <c r="I161" i="1"/>
  <c r="AE160" i="1"/>
  <c r="AA160" i="1"/>
  <c r="Z160" i="1"/>
  <c r="Y160" i="1"/>
  <c r="X160" i="1"/>
  <c r="W160" i="1"/>
  <c r="V160" i="1"/>
  <c r="U160" i="1"/>
  <c r="I160" i="1" s="1"/>
  <c r="T160" i="1"/>
  <c r="R160" i="1"/>
  <c r="AJ160" i="1" s="1"/>
  <c r="Q160" i="1"/>
  <c r="AI160" i="1" s="1"/>
  <c r="P160" i="1"/>
  <c r="AH160" i="1" s="1"/>
  <c r="O160" i="1"/>
  <c r="AG160" i="1" s="1"/>
  <c r="N160" i="1"/>
  <c r="AF160" i="1" s="1"/>
  <c r="M160" i="1"/>
  <c r="L160" i="1"/>
  <c r="AD160" i="1" s="1"/>
  <c r="K160" i="1"/>
  <c r="AC160" i="1" s="1"/>
  <c r="AH159" i="1"/>
  <c r="AA159" i="1"/>
  <c r="Z159" i="1"/>
  <c r="Y159" i="1"/>
  <c r="X159" i="1"/>
  <c r="W159" i="1"/>
  <c r="V159" i="1"/>
  <c r="U159" i="1"/>
  <c r="T159" i="1"/>
  <c r="R159" i="1"/>
  <c r="AJ159" i="1" s="1"/>
  <c r="Q159" i="1"/>
  <c r="AI159" i="1" s="1"/>
  <c r="P159" i="1"/>
  <c r="O159" i="1"/>
  <c r="AG159" i="1" s="1"/>
  <c r="N159" i="1"/>
  <c r="AF159" i="1" s="1"/>
  <c r="M159" i="1"/>
  <c r="AE159" i="1" s="1"/>
  <c r="L159" i="1"/>
  <c r="AD159" i="1" s="1"/>
  <c r="K159" i="1"/>
  <c r="AC159" i="1" s="1"/>
  <c r="AA158" i="1"/>
  <c r="Z158" i="1"/>
  <c r="Y158" i="1"/>
  <c r="X158" i="1"/>
  <c r="W158" i="1"/>
  <c r="V158" i="1"/>
  <c r="U158" i="1"/>
  <c r="T158" i="1"/>
  <c r="R158" i="1"/>
  <c r="AJ158" i="1" s="1"/>
  <c r="Q158" i="1"/>
  <c r="AI158" i="1" s="1"/>
  <c r="P158" i="1"/>
  <c r="AH158" i="1" s="1"/>
  <c r="O158" i="1"/>
  <c r="AG158" i="1" s="1"/>
  <c r="N158" i="1"/>
  <c r="AF158" i="1" s="1"/>
  <c r="M158" i="1"/>
  <c r="AE158" i="1" s="1"/>
  <c r="L158" i="1"/>
  <c r="AD158" i="1" s="1"/>
  <c r="K158" i="1"/>
  <c r="AA157" i="1"/>
  <c r="Z157" i="1"/>
  <c r="Y157" i="1"/>
  <c r="X157" i="1"/>
  <c r="W157" i="1"/>
  <c r="V157" i="1"/>
  <c r="U157" i="1"/>
  <c r="T157" i="1"/>
  <c r="R157" i="1"/>
  <c r="AJ157" i="1" s="1"/>
  <c r="Q157" i="1"/>
  <c r="AI157" i="1" s="1"/>
  <c r="P157" i="1"/>
  <c r="AH157" i="1" s="1"/>
  <c r="O157" i="1"/>
  <c r="AG157" i="1" s="1"/>
  <c r="N157" i="1"/>
  <c r="AF157" i="1" s="1"/>
  <c r="M157" i="1"/>
  <c r="AE157" i="1" s="1"/>
  <c r="L157" i="1"/>
  <c r="AD157" i="1" s="1"/>
  <c r="K157" i="1"/>
  <c r="AA156" i="1"/>
  <c r="Z156" i="1"/>
  <c r="Y156" i="1"/>
  <c r="X156" i="1"/>
  <c r="W156" i="1"/>
  <c r="V156" i="1"/>
  <c r="U156" i="1"/>
  <c r="T156" i="1"/>
  <c r="R156" i="1"/>
  <c r="AJ156" i="1" s="1"/>
  <c r="Q156" i="1"/>
  <c r="P156" i="1"/>
  <c r="AH156" i="1" s="1"/>
  <c r="O156" i="1"/>
  <c r="AG156" i="1" s="1"/>
  <c r="N156" i="1"/>
  <c r="AF156" i="1" s="1"/>
  <c r="M156" i="1"/>
  <c r="L156" i="1"/>
  <c r="AD156" i="1" s="1"/>
  <c r="K156" i="1"/>
  <c r="AC156" i="1" s="1"/>
  <c r="AD155" i="1"/>
  <c r="AA155" i="1"/>
  <c r="Z155" i="1"/>
  <c r="Y155" i="1"/>
  <c r="X155" i="1"/>
  <c r="W155" i="1"/>
  <c r="V155" i="1"/>
  <c r="U155" i="1"/>
  <c r="T155" i="1"/>
  <c r="R155" i="1"/>
  <c r="AJ155" i="1" s="1"/>
  <c r="Q155" i="1"/>
  <c r="AI155" i="1" s="1"/>
  <c r="P155" i="1"/>
  <c r="AH155" i="1" s="1"/>
  <c r="O155" i="1"/>
  <c r="AG155" i="1" s="1"/>
  <c r="N155" i="1"/>
  <c r="AF155" i="1" s="1"/>
  <c r="M155" i="1"/>
  <c r="AE155" i="1" s="1"/>
  <c r="L155" i="1"/>
  <c r="K155" i="1"/>
  <c r="AC155" i="1" s="1"/>
  <c r="AH154" i="1"/>
  <c r="AG154" i="1"/>
  <c r="AA154" i="1"/>
  <c r="Z154" i="1"/>
  <c r="Y154" i="1"/>
  <c r="X154" i="1"/>
  <c r="W154" i="1"/>
  <c r="V154" i="1"/>
  <c r="U154" i="1"/>
  <c r="T154" i="1"/>
  <c r="R154" i="1"/>
  <c r="AJ154" i="1" s="1"/>
  <c r="Q154" i="1"/>
  <c r="AI154" i="1" s="1"/>
  <c r="P154" i="1"/>
  <c r="O154" i="1"/>
  <c r="N154" i="1"/>
  <c r="AF154" i="1" s="1"/>
  <c r="M154" i="1"/>
  <c r="AE154" i="1" s="1"/>
  <c r="L154" i="1"/>
  <c r="AD154" i="1" s="1"/>
  <c r="K154" i="1"/>
  <c r="AA153" i="1"/>
  <c r="Z153" i="1"/>
  <c r="Y153" i="1"/>
  <c r="X153" i="1"/>
  <c r="W153" i="1"/>
  <c r="V153" i="1"/>
  <c r="U153" i="1"/>
  <c r="T153" i="1"/>
  <c r="I153" i="1" s="1"/>
  <c r="R153" i="1"/>
  <c r="AJ153" i="1" s="1"/>
  <c r="Q153" i="1"/>
  <c r="AI153" i="1" s="1"/>
  <c r="P153" i="1"/>
  <c r="AH153" i="1" s="1"/>
  <c r="O153" i="1"/>
  <c r="AG153" i="1" s="1"/>
  <c r="N153" i="1"/>
  <c r="AF153" i="1" s="1"/>
  <c r="M153" i="1"/>
  <c r="AE153" i="1" s="1"/>
  <c r="L153" i="1"/>
  <c r="AD153" i="1" s="1"/>
  <c r="K153" i="1"/>
  <c r="AF152" i="1"/>
  <c r="AA152" i="1"/>
  <c r="Z152" i="1"/>
  <c r="Y152" i="1"/>
  <c r="X152" i="1"/>
  <c r="W152" i="1"/>
  <c r="V152" i="1"/>
  <c r="U152" i="1"/>
  <c r="T152" i="1"/>
  <c r="I152" i="1" s="1"/>
  <c r="R152" i="1"/>
  <c r="AJ152" i="1" s="1"/>
  <c r="Q152" i="1"/>
  <c r="AI152" i="1" s="1"/>
  <c r="P152" i="1"/>
  <c r="AH152" i="1" s="1"/>
  <c r="O152" i="1"/>
  <c r="AG152" i="1" s="1"/>
  <c r="N152" i="1"/>
  <c r="M152" i="1"/>
  <c r="AE152" i="1" s="1"/>
  <c r="L152" i="1"/>
  <c r="AD152" i="1" s="1"/>
  <c r="K152" i="1"/>
  <c r="AC152" i="1" s="1"/>
  <c r="AH151" i="1"/>
  <c r="AA151" i="1"/>
  <c r="Z151" i="1"/>
  <c r="Y151" i="1"/>
  <c r="X151" i="1"/>
  <c r="W151" i="1"/>
  <c r="V151" i="1"/>
  <c r="U151" i="1"/>
  <c r="T151" i="1"/>
  <c r="R151" i="1"/>
  <c r="AJ151" i="1" s="1"/>
  <c r="Q151" i="1"/>
  <c r="AI151" i="1" s="1"/>
  <c r="P151" i="1"/>
  <c r="O151" i="1"/>
  <c r="AG151" i="1" s="1"/>
  <c r="N151" i="1"/>
  <c r="AF151" i="1" s="1"/>
  <c r="M151" i="1"/>
  <c r="L151" i="1"/>
  <c r="AD151" i="1" s="1"/>
  <c r="K151" i="1"/>
  <c r="AC151" i="1" s="1"/>
  <c r="AA150" i="1"/>
  <c r="Z150" i="1"/>
  <c r="Y150" i="1"/>
  <c r="X150" i="1"/>
  <c r="W150" i="1"/>
  <c r="V150" i="1"/>
  <c r="U150" i="1"/>
  <c r="T150" i="1"/>
  <c r="I150" i="1" s="1"/>
  <c r="R150" i="1"/>
  <c r="AJ150" i="1" s="1"/>
  <c r="Q150" i="1"/>
  <c r="AI150" i="1" s="1"/>
  <c r="P150" i="1"/>
  <c r="AH150" i="1" s="1"/>
  <c r="O150" i="1"/>
  <c r="AG150" i="1" s="1"/>
  <c r="N150" i="1"/>
  <c r="AF150" i="1" s="1"/>
  <c r="M150" i="1"/>
  <c r="AE150" i="1" s="1"/>
  <c r="L150" i="1"/>
  <c r="AD150" i="1" s="1"/>
  <c r="K150" i="1"/>
  <c r="H150" i="1" s="1"/>
  <c r="G150" i="1" s="1"/>
  <c r="AG149" i="1"/>
  <c r="AF149" i="1"/>
  <c r="AA149" i="1"/>
  <c r="Z149" i="1"/>
  <c r="Y149" i="1"/>
  <c r="X149" i="1"/>
  <c r="W149" i="1"/>
  <c r="V149" i="1"/>
  <c r="U149" i="1"/>
  <c r="T149" i="1"/>
  <c r="I149" i="1" s="1"/>
  <c r="R149" i="1"/>
  <c r="AJ149" i="1" s="1"/>
  <c r="Q149" i="1"/>
  <c r="AI149" i="1" s="1"/>
  <c r="P149" i="1"/>
  <c r="AH149" i="1" s="1"/>
  <c r="O149" i="1"/>
  <c r="N149" i="1"/>
  <c r="M149" i="1"/>
  <c r="AE149" i="1" s="1"/>
  <c r="L149" i="1"/>
  <c r="AD149" i="1" s="1"/>
  <c r="K149" i="1"/>
  <c r="AI148" i="1"/>
  <c r="AA148" i="1"/>
  <c r="Z148" i="1"/>
  <c r="Y148" i="1"/>
  <c r="X148" i="1"/>
  <c r="W148" i="1"/>
  <c r="V148" i="1"/>
  <c r="U148" i="1"/>
  <c r="T148" i="1"/>
  <c r="R148" i="1"/>
  <c r="AJ148" i="1" s="1"/>
  <c r="Q148" i="1"/>
  <c r="P148" i="1"/>
  <c r="AH148" i="1" s="1"/>
  <c r="O148" i="1"/>
  <c r="AG148" i="1" s="1"/>
  <c r="N148" i="1"/>
  <c r="AF148" i="1" s="1"/>
  <c r="M148" i="1"/>
  <c r="AE148" i="1" s="1"/>
  <c r="L148" i="1"/>
  <c r="AD148" i="1" s="1"/>
  <c r="K148" i="1"/>
  <c r="AC148" i="1" s="1"/>
  <c r="AA147" i="1"/>
  <c r="Z147" i="1"/>
  <c r="Y147" i="1"/>
  <c r="X147" i="1"/>
  <c r="W147" i="1"/>
  <c r="V147" i="1"/>
  <c r="U147" i="1"/>
  <c r="T147" i="1"/>
  <c r="R147" i="1"/>
  <c r="AJ147" i="1" s="1"/>
  <c r="Q147" i="1"/>
  <c r="AI147" i="1" s="1"/>
  <c r="P147" i="1"/>
  <c r="AH147" i="1" s="1"/>
  <c r="O147" i="1"/>
  <c r="AG147" i="1" s="1"/>
  <c r="N147" i="1"/>
  <c r="AF147" i="1" s="1"/>
  <c r="M147" i="1"/>
  <c r="AE147" i="1" s="1"/>
  <c r="L147" i="1"/>
  <c r="AD147" i="1" s="1"/>
  <c r="K147" i="1"/>
  <c r="AC147" i="1" s="1"/>
  <c r="AH146" i="1"/>
  <c r="AG146" i="1"/>
  <c r="AA146" i="1"/>
  <c r="Z146" i="1"/>
  <c r="Y146" i="1"/>
  <c r="X146" i="1"/>
  <c r="W146" i="1"/>
  <c r="V146" i="1"/>
  <c r="U146" i="1"/>
  <c r="T146" i="1"/>
  <c r="R146" i="1"/>
  <c r="AJ146" i="1" s="1"/>
  <c r="Q146" i="1"/>
  <c r="AI146" i="1" s="1"/>
  <c r="P146" i="1"/>
  <c r="O146" i="1"/>
  <c r="N146" i="1"/>
  <c r="AF146" i="1" s="1"/>
  <c r="M146" i="1"/>
  <c r="AE146" i="1" s="1"/>
  <c r="L146" i="1"/>
  <c r="AD146" i="1" s="1"/>
  <c r="K146" i="1"/>
  <c r="AA145" i="1"/>
  <c r="Z145" i="1"/>
  <c r="Y145" i="1"/>
  <c r="X145" i="1"/>
  <c r="W145" i="1"/>
  <c r="V145" i="1"/>
  <c r="U145" i="1"/>
  <c r="I145" i="1" s="1"/>
  <c r="T145" i="1"/>
  <c r="R145" i="1"/>
  <c r="AJ145" i="1" s="1"/>
  <c r="Q145" i="1"/>
  <c r="AI145" i="1" s="1"/>
  <c r="P145" i="1"/>
  <c r="AH145" i="1" s="1"/>
  <c r="O145" i="1"/>
  <c r="AG145" i="1" s="1"/>
  <c r="N145" i="1"/>
  <c r="AF145" i="1" s="1"/>
  <c r="M145" i="1"/>
  <c r="AE145" i="1" s="1"/>
  <c r="L145" i="1"/>
  <c r="AD145" i="1" s="1"/>
  <c r="K145" i="1"/>
  <c r="AE144" i="1"/>
  <c r="AA144" i="1"/>
  <c r="Z144" i="1"/>
  <c r="Y144" i="1"/>
  <c r="X144" i="1"/>
  <c r="W144" i="1"/>
  <c r="V144" i="1"/>
  <c r="U144" i="1"/>
  <c r="T144" i="1"/>
  <c r="R144" i="1"/>
  <c r="AJ144" i="1" s="1"/>
  <c r="Q144" i="1"/>
  <c r="AI144" i="1" s="1"/>
  <c r="P144" i="1"/>
  <c r="AH144" i="1" s="1"/>
  <c r="O144" i="1"/>
  <c r="AG144" i="1" s="1"/>
  <c r="N144" i="1"/>
  <c r="AF144" i="1" s="1"/>
  <c r="M144" i="1"/>
  <c r="L144" i="1"/>
  <c r="AD144" i="1" s="1"/>
  <c r="K144" i="1"/>
  <c r="AC144" i="1" s="1"/>
  <c r="AA143" i="1"/>
  <c r="Z143" i="1"/>
  <c r="Y143" i="1"/>
  <c r="X143" i="1"/>
  <c r="W143" i="1"/>
  <c r="V143" i="1"/>
  <c r="U143" i="1"/>
  <c r="T143" i="1"/>
  <c r="R143" i="1"/>
  <c r="AJ143" i="1" s="1"/>
  <c r="Q143" i="1"/>
  <c r="AI143" i="1" s="1"/>
  <c r="P143" i="1"/>
  <c r="AH143" i="1" s="1"/>
  <c r="O143" i="1"/>
  <c r="AG143" i="1" s="1"/>
  <c r="N143" i="1"/>
  <c r="AF143" i="1" s="1"/>
  <c r="M143" i="1"/>
  <c r="L143" i="1"/>
  <c r="AD143" i="1" s="1"/>
  <c r="K143" i="1"/>
  <c r="AC143" i="1" s="1"/>
  <c r="AA142" i="1"/>
  <c r="Z142" i="1"/>
  <c r="Y142" i="1"/>
  <c r="X142" i="1"/>
  <c r="W142" i="1"/>
  <c r="V142" i="1"/>
  <c r="U142" i="1"/>
  <c r="T142" i="1"/>
  <c r="R142" i="1"/>
  <c r="AJ142" i="1" s="1"/>
  <c r="Q142" i="1"/>
  <c r="AI142" i="1" s="1"/>
  <c r="P142" i="1"/>
  <c r="AH142" i="1" s="1"/>
  <c r="O142" i="1"/>
  <c r="AG142" i="1" s="1"/>
  <c r="N142" i="1"/>
  <c r="AF142" i="1" s="1"/>
  <c r="M142" i="1"/>
  <c r="AE142" i="1" s="1"/>
  <c r="L142" i="1"/>
  <c r="AD142" i="1" s="1"/>
  <c r="K142" i="1"/>
  <c r="AG141" i="1"/>
  <c r="AF141" i="1"/>
  <c r="AA141" i="1"/>
  <c r="Z141" i="1"/>
  <c r="Y141" i="1"/>
  <c r="X141" i="1"/>
  <c r="W141" i="1"/>
  <c r="V141" i="1"/>
  <c r="U141" i="1"/>
  <c r="T141" i="1"/>
  <c r="R141" i="1"/>
  <c r="AJ141" i="1" s="1"/>
  <c r="Q141" i="1"/>
  <c r="AI141" i="1" s="1"/>
  <c r="P141" i="1"/>
  <c r="AH141" i="1" s="1"/>
  <c r="O141" i="1"/>
  <c r="N141" i="1"/>
  <c r="M141" i="1"/>
  <c r="AE141" i="1" s="1"/>
  <c r="L141" i="1"/>
  <c r="AD141" i="1" s="1"/>
  <c r="K141" i="1"/>
  <c r="AC141" i="1" s="1"/>
  <c r="AF140" i="1"/>
  <c r="AA140" i="1"/>
  <c r="Z140" i="1"/>
  <c r="Y140" i="1"/>
  <c r="X140" i="1"/>
  <c r="W140" i="1"/>
  <c r="V140" i="1"/>
  <c r="U140" i="1"/>
  <c r="T140" i="1"/>
  <c r="I140" i="1" s="1"/>
  <c r="R140" i="1"/>
  <c r="AJ140" i="1" s="1"/>
  <c r="Q140" i="1"/>
  <c r="AI140" i="1" s="1"/>
  <c r="P140" i="1"/>
  <c r="AH140" i="1" s="1"/>
  <c r="O140" i="1"/>
  <c r="AG140" i="1" s="1"/>
  <c r="N140" i="1"/>
  <c r="M140" i="1"/>
  <c r="AE140" i="1" s="1"/>
  <c r="L140" i="1"/>
  <c r="AD140" i="1" s="1"/>
  <c r="K140" i="1"/>
  <c r="AJ139" i="1"/>
  <c r="AA139" i="1"/>
  <c r="Z139" i="1"/>
  <c r="Y139" i="1"/>
  <c r="X139" i="1"/>
  <c r="W139" i="1"/>
  <c r="V139" i="1"/>
  <c r="U139" i="1"/>
  <c r="I139" i="1" s="1"/>
  <c r="T139" i="1"/>
  <c r="R139" i="1"/>
  <c r="Q139" i="1"/>
  <c r="AI139" i="1" s="1"/>
  <c r="P139" i="1"/>
  <c r="AH139" i="1" s="1"/>
  <c r="O139" i="1"/>
  <c r="AG139" i="1" s="1"/>
  <c r="N139" i="1"/>
  <c r="AF139" i="1" s="1"/>
  <c r="M139" i="1"/>
  <c r="AE139" i="1" s="1"/>
  <c r="L139" i="1"/>
  <c r="AD139" i="1" s="1"/>
  <c r="K139" i="1"/>
  <c r="AC139" i="1" s="1"/>
  <c r="AJ138" i="1"/>
  <c r="AA138" i="1"/>
  <c r="Z138" i="1"/>
  <c r="Y138" i="1"/>
  <c r="X138" i="1"/>
  <c r="W138" i="1"/>
  <c r="V138" i="1"/>
  <c r="U138" i="1"/>
  <c r="T138" i="1"/>
  <c r="R138" i="1"/>
  <c r="Q138" i="1"/>
  <c r="AI138" i="1" s="1"/>
  <c r="P138" i="1"/>
  <c r="AH138" i="1" s="1"/>
  <c r="O138" i="1"/>
  <c r="AG138" i="1" s="1"/>
  <c r="N138" i="1"/>
  <c r="AF138" i="1" s="1"/>
  <c r="M138" i="1"/>
  <c r="L138" i="1"/>
  <c r="AD138" i="1" s="1"/>
  <c r="K138" i="1"/>
  <c r="AC138" i="1" s="1"/>
  <c r="AH137" i="1"/>
  <c r="AA137" i="1"/>
  <c r="Z137" i="1"/>
  <c r="Y137" i="1"/>
  <c r="X137" i="1"/>
  <c r="W137" i="1"/>
  <c r="V137" i="1"/>
  <c r="U137" i="1"/>
  <c r="T137" i="1"/>
  <c r="R137" i="1"/>
  <c r="AJ137" i="1" s="1"/>
  <c r="Q137" i="1"/>
  <c r="AI137" i="1" s="1"/>
  <c r="P137" i="1"/>
  <c r="O137" i="1"/>
  <c r="AG137" i="1" s="1"/>
  <c r="N137" i="1"/>
  <c r="AF137" i="1" s="1"/>
  <c r="M137" i="1"/>
  <c r="AE137" i="1" s="1"/>
  <c r="L137" i="1"/>
  <c r="AD137" i="1" s="1"/>
  <c r="K137" i="1"/>
  <c r="AC137" i="1" s="1"/>
  <c r="AA136" i="1"/>
  <c r="Z136" i="1"/>
  <c r="Y136" i="1"/>
  <c r="X136" i="1"/>
  <c r="W136" i="1"/>
  <c r="V136" i="1"/>
  <c r="U136" i="1"/>
  <c r="T136" i="1"/>
  <c r="R136" i="1"/>
  <c r="AJ136" i="1" s="1"/>
  <c r="Q136" i="1"/>
  <c r="AI136" i="1" s="1"/>
  <c r="P136" i="1"/>
  <c r="AH136" i="1" s="1"/>
  <c r="O136" i="1"/>
  <c r="AG136" i="1" s="1"/>
  <c r="N136" i="1"/>
  <c r="AF136" i="1" s="1"/>
  <c r="M136" i="1"/>
  <c r="AE136" i="1" s="1"/>
  <c r="L136" i="1"/>
  <c r="AD136" i="1" s="1"/>
  <c r="K136" i="1"/>
  <c r="AA135" i="1"/>
  <c r="Z135" i="1"/>
  <c r="Y135" i="1"/>
  <c r="X135" i="1"/>
  <c r="W135" i="1"/>
  <c r="V135" i="1"/>
  <c r="U135" i="1"/>
  <c r="T135" i="1"/>
  <c r="I135" i="1" s="1"/>
  <c r="R135" i="1"/>
  <c r="AJ135" i="1" s="1"/>
  <c r="Q135" i="1"/>
  <c r="AI135" i="1" s="1"/>
  <c r="P135" i="1"/>
  <c r="AH135" i="1" s="1"/>
  <c r="O135" i="1"/>
  <c r="AG135" i="1" s="1"/>
  <c r="N135" i="1"/>
  <c r="AF135" i="1" s="1"/>
  <c r="M135" i="1"/>
  <c r="AE135" i="1" s="1"/>
  <c r="L135" i="1"/>
  <c r="AD135" i="1" s="1"/>
  <c r="K135" i="1"/>
  <c r="AI134" i="1"/>
  <c r="AA134" i="1"/>
  <c r="Z134" i="1"/>
  <c r="Y134" i="1"/>
  <c r="X134" i="1"/>
  <c r="W134" i="1"/>
  <c r="V134" i="1"/>
  <c r="U134" i="1"/>
  <c r="T134" i="1"/>
  <c r="R134" i="1"/>
  <c r="AJ134" i="1" s="1"/>
  <c r="Q134" i="1"/>
  <c r="P134" i="1"/>
  <c r="AH134" i="1" s="1"/>
  <c r="O134" i="1"/>
  <c r="AG134" i="1" s="1"/>
  <c r="N134" i="1"/>
  <c r="AF134" i="1" s="1"/>
  <c r="M134" i="1"/>
  <c r="AE134" i="1" s="1"/>
  <c r="L134" i="1"/>
  <c r="AD134" i="1" s="1"/>
  <c r="K134" i="1"/>
  <c r="AC134" i="1" s="1"/>
  <c r="AA133" i="1"/>
  <c r="Z133" i="1"/>
  <c r="Y133" i="1"/>
  <c r="X133" i="1"/>
  <c r="W133" i="1"/>
  <c r="V133" i="1"/>
  <c r="U133" i="1"/>
  <c r="T133" i="1"/>
  <c r="R133" i="1"/>
  <c r="AJ133" i="1" s="1"/>
  <c r="Q133" i="1"/>
  <c r="AI133" i="1" s="1"/>
  <c r="P133" i="1"/>
  <c r="AH133" i="1" s="1"/>
  <c r="O133" i="1"/>
  <c r="AG133" i="1" s="1"/>
  <c r="N133" i="1"/>
  <c r="AF133" i="1" s="1"/>
  <c r="M133" i="1"/>
  <c r="AE133" i="1" s="1"/>
  <c r="L133" i="1"/>
  <c r="H133" i="1" s="1"/>
  <c r="K133" i="1"/>
  <c r="AC133" i="1" s="1"/>
  <c r="AA132" i="1"/>
  <c r="Z132" i="1"/>
  <c r="Y132" i="1"/>
  <c r="X132" i="1"/>
  <c r="W132" i="1"/>
  <c r="V132" i="1"/>
  <c r="U132" i="1"/>
  <c r="T132" i="1"/>
  <c r="R132" i="1"/>
  <c r="AJ132" i="1" s="1"/>
  <c r="Q132" i="1"/>
  <c r="AI132" i="1" s="1"/>
  <c r="P132" i="1"/>
  <c r="AH132" i="1" s="1"/>
  <c r="O132" i="1"/>
  <c r="AG132" i="1" s="1"/>
  <c r="N132" i="1"/>
  <c r="AF132" i="1" s="1"/>
  <c r="M132" i="1"/>
  <c r="AE132" i="1" s="1"/>
  <c r="L132" i="1"/>
  <c r="AD132" i="1" s="1"/>
  <c r="K132" i="1"/>
  <c r="AA131" i="1"/>
  <c r="Z131" i="1"/>
  <c r="Y131" i="1"/>
  <c r="X131" i="1"/>
  <c r="W131" i="1"/>
  <c r="V131" i="1"/>
  <c r="U131" i="1"/>
  <c r="I131" i="1" s="1"/>
  <c r="T131" i="1"/>
  <c r="R131" i="1"/>
  <c r="AJ131" i="1" s="1"/>
  <c r="Q131" i="1"/>
  <c r="AI131" i="1" s="1"/>
  <c r="P131" i="1"/>
  <c r="AH131" i="1" s="1"/>
  <c r="O131" i="1"/>
  <c r="AG131" i="1" s="1"/>
  <c r="N131" i="1"/>
  <c r="AF131" i="1" s="1"/>
  <c r="M131" i="1"/>
  <c r="AE131" i="1" s="1"/>
  <c r="L131" i="1"/>
  <c r="K131" i="1"/>
  <c r="AC131" i="1" s="1"/>
  <c r="AI130" i="1"/>
  <c r="AE130" i="1"/>
  <c r="AA130" i="1"/>
  <c r="Z130" i="1"/>
  <c r="Y130" i="1"/>
  <c r="X130" i="1"/>
  <c r="W130" i="1"/>
  <c r="V130" i="1"/>
  <c r="U130" i="1"/>
  <c r="T130" i="1"/>
  <c r="R130" i="1"/>
  <c r="AJ130" i="1" s="1"/>
  <c r="Q130" i="1"/>
  <c r="P130" i="1"/>
  <c r="AH130" i="1" s="1"/>
  <c r="O130" i="1"/>
  <c r="AG130" i="1" s="1"/>
  <c r="N130" i="1"/>
  <c r="AF130" i="1" s="1"/>
  <c r="M130" i="1"/>
  <c r="L130" i="1"/>
  <c r="AD130" i="1" s="1"/>
  <c r="K130" i="1"/>
  <c r="AC130" i="1" s="1"/>
  <c r="AA129" i="1"/>
  <c r="Z129" i="1"/>
  <c r="Y129" i="1"/>
  <c r="X129" i="1"/>
  <c r="W129" i="1"/>
  <c r="V129" i="1"/>
  <c r="U129" i="1"/>
  <c r="T129" i="1"/>
  <c r="R129" i="1"/>
  <c r="AJ129" i="1" s="1"/>
  <c r="Q129" i="1"/>
  <c r="AI129" i="1" s="1"/>
  <c r="P129" i="1"/>
  <c r="AH129" i="1" s="1"/>
  <c r="O129" i="1"/>
  <c r="AG129" i="1" s="1"/>
  <c r="N129" i="1"/>
  <c r="AF129" i="1" s="1"/>
  <c r="M129" i="1"/>
  <c r="AE129" i="1" s="1"/>
  <c r="L129" i="1"/>
  <c r="K129" i="1"/>
  <c r="AC129" i="1" s="1"/>
  <c r="AA128" i="1"/>
  <c r="Z128" i="1"/>
  <c r="Y128" i="1"/>
  <c r="X128" i="1"/>
  <c r="W128" i="1"/>
  <c r="V128" i="1"/>
  <c r="U128" i="1"/>
  <c r="T128" i="1"/>
  <c r="R128" i="1"/>
  <c r="AJ128" i="1" s="1"/>
  <c r="Q128" i="1"/>
  <c r="AI128" i="1" s="1"/>
  <c r="P128" i="1"/>
  <c r="AH128" i="1" s="1"/>
  <c r="O128" i="1"/>
  <c r="AG128" i="1" s="1"/>
  <c r="N128" i="1"/>
  <c r="AF128" i="1" s="1"/>
  <c r="M128" i="1"/>
  <c r="AE128" i="1" s="1"/>
  <c r="L128" i="1"/>
  <c r="AD128" i="1" s="1"/>
  <c r="K128" i="1"/>
  <c r="AJ127" i="1"/>
  <c r="AA127" i="1"/>
  <c r="Z127" i="1"/>
  <c r="Y127" i="1"/>
  <c r="X127" i="1"/>
  <c r="W127" i="1"/>
  <c r="V127" i="1"/>
  <c r="U127" i="1"/>
  <c r="T127" i="1"/>
  <c r="I127" i="1" s="1"/>
  <c r="R127" i="1"/>
  <c r="Q127" i="1"/>
  <c r="AI127" i="1" s="1"/>
  <c r="P127" i="1"/>
  <c r="AH127" i="1" s="1"/>
  <c r="O127" i="1"/>
  <c r="AG127" i="1" s="1"/>
  <c r="N127" i="1"/>
  <c r="AF127" i="1" s="1"/>
  <c r="M127" i="1"/>
  <c r="AE127" i="1" s="1"/>
  <c r="L127" i="1"/>
  <c r="H127" i="1" s="1"/>
  <c r="K127" i="1"/>
  <c r="AC127" i="1" s="1"/>
  <c r="AE126" i="1"/>
  <c r="AA126" i="1"/>
  <c r="Z126" i="1"/>
  <c r="Y126" i="1"/>
  <c r="X126" i="1"/>
  <c r="W126" i="1"/>
  <c r="V126" i="1"/>
  <c r="U126" i="1"/>
  <c r="T126" i="1"/>
  <c r="I126" i="1" s="1"/>
  <c r="R126" i="1"/>
  <c r="AJ126" i="1" s="1"/>
  <c r="Q126" i="1"/>
  <c r="AI126" i="1" s="1"/>
  <c r="P126" i="1"/>
  <c r="AH126" i="1" s="1"/>
  <c r="O126" i="1"/>
  <c r="AG126" i="1" s="1"/>
  <c r="N126" i="1"/>
  <c r="AF126" i="1" s="1"/>
  <c r="M126" i="1"/>
  <c r="L126" i="1"/>
  <c r="AD126" i="1" s="1"/>
  <c r="K126" i="1"/>
  <c r="AC126" i="1" s="1"/>
  <c r="AA125" i="1"/>
  <c r="Z125" i="1"/>
  <c r="Y125" i="1"/>
  <c r="X125" i="1"/>
  <c r="W125" i="1"/>
  <c r="V125" i="1"/>
  <c r="U125" i="1"/>
  <c r="T125" i="1"/>
  <c r="I125" i="1" s="1"/>
  <c r="R125" i="1"/>
  <c r="AJ125" i="1" s="1"/>
  <c r="Q125" i="1"/>
  <c r="AI125" i="1" s="1"/>
  <c r="P125" i="1"/>
  <c r="AH125" i="1" s="1"/>
  <c r="O125" i="1"/>
  <c r="AG125" i="1" s="1"/>
  <c r="N125" i="1"/>
  <c r="AF125" i="1" s="1"/>
  <c r="M125" i="1"/>
  <c r="AE125" i="1" s="1"/>
  <c r="L125" i="1"/>
  <c r="AD125" i="1" s="1"/>
  <c r="K125" i="1"/>
  <c r="AC125" i="1" s="1"/>
  <c r="AA124" i="1"/>
  <c r="Z124" i="1"/>
  <c r="Y124" i="1"/>
  <c r="X124" i="1"/>
  <c r="W124" i="1"/>
  <c r="V124" i="1"/>
  <c r="U124" i="1"/>
  <c r="T124" i="1"/>
  <c r="R124" i="1"/>
  <c r="AJ124" i="1" s="1"/>
  <c r="Q124" i="1"/>
  <c r="AI124" i="1" s="1"/>
  <c r="P124" i="1"/>
  <c r="AH124" i="1" s="1"/>
  <c r="O124" i="1"/>
  <c r="AG124" i="1" s="1"/>
  <c r="N124" i="1"/>
  <c r="AF124" i="1" s="1"/>
  <c r="M124" i="1"/>
  <c r="AE124" i="1" s="1"/>
  <c r="L124" i="1"/>
  <c r="AD124" i="1" s="1"/>
  <c r="K124" i="1"/>
  <c r="AF123" i="1"/>
  <c r="AA123" i="1"/>
  <c r="Z123" i="1"/>
  <c r="Y123" i="1"/>
  <c r="X123" i="1"/>
  <c r="W123" i="1"/>
  <c r="V123" i="1"/>
  <c r="U123" i="1"/>
  <c r="T123" i="1"/>
  <c r="R123" i="1"/>
  <c r="AJ123" i="1" s="1"/>
  <c r="Q123" i="1"/>
  <c r="AI123" i="1" s="1"/>
  <c r="P123" i="1"/>
  <c r="AH123" i="1" s="1"/>
  <c r="O123" i="1"/>
  <c r="AG123" i="1" s="1"/>
  <c r="N123" i="1"/>
  <c r="M123" i="1"/>
  <c r="AE123" i="1" s="1"/>
  <c r="L123" i="1"/>
  <c r="AD123" i="1" s="1"/>
  <c r="K123" i="1"/>
  <c r="AA122" i="1"/>
  <c r="Z122" i="1"/>
  <c r="Y122" i="1"/>
  <c r="X122" i="1"/>
  <c r="W122" i="1"/>
  <c r="V122" i="1"/>
  <c r="U122" i="1"/>
  <c r="T122" i="1"/>
  <c r="R122" i="1"/>
  <c r="AJ122" i="1" s="1"/>
  <c r="Q122" i="1"/>
  <c r="AI122" i="1" s="1"/>
  <c r="P122" i="1"/>
  <c r="AH122" i="1" s="1"/>
  <c r="O122" i="1"/>
  <c r="AG122" i="1" s="1"/>
  <c r="N122" i="1"/>
  <c r="AF122" i="1" s="1"/>
  <c r="M122" i="1"/>
  <c r="AE122" i="1" s="1"/>
  <c r="L122" i="1"/>
  <c r="AD122" i="1" s="1"/>
  <c r="K122" i="1"/>
  <c r="AC122" i="1" s="1"/>
  <c r="AI121" i="1"/>
  <c r="AF121" i="1"/>
  <c r="AA121" i="1"/>
  <c r="Z121" i="1"/>
  <c r="Y121" i="1"/>
  <c r="X121" i="1"/>
  <c r="W121" i="1"/>
  <c r="V121" i="1"/>
  <c r="U121" i="1"/>
  <c r="T121" i="1"/>
  <c r="I121" i="1" s="1"/>
  <c r="R121" i="1"/>
  <c r="AJ121" i="1" s="1"/>
  <c r="Q121" i="1"/>
  <c r="P121" i="1"/>
  <c r="AH121" i="1" s="1"/>
  <c r="O121" i="1"/>
  <c r="AG121" i="1" s="1"/>
  <c r="N121" i="1"/>
  <c r="M121" i="1"/>
  <c r="AE121" i="1" s="1"/>
  <c r="L121" i="1"/>
  <c r="AD121" i="1" s="1"/>
  <c r="K121" i="1"/>
  <c r="AE120" i="1"/>
  <c r="AA120" i="1"/>
  <c r="Z120" i="1"/>
  <c r="Y120" i="1"/>
  <c r="X120" i="1"/>
  <c r="W120" i="1"/>
  <c r="V120" i="1"/>
  <c r="U120" i="1"/>
  <c r="T120" i="1"/>
  <c r="R120" i="1"/>
  <c r="AJ120" i="1" s="1"/>
  <c r="Q120" i="1"/>
  <c r="AI120" i="1" s="1"/>
  <c r="P120" i="1"/>
  <c r="AH120" i="1" s="1"/>
  <c r="O120" i="1"/>
  <c r="AG120" i="1" s="1"/>
  <c r="N120" i="1"/>
  <c r="AF120" i="1" s="1"/>
  <c r="M120" i="1"/>
  <c r="L120" i="1"/>
  <c r="AD120" i="1" s="1"/>
  <c r="K120" i="1"/>
  <c r="AC120" i="1" s="1"/>
  <c r="AA119" i="1"/>
  <c r="Z119" i="1"/>
  <c r="Y119" i="1"/>
  <c r="X119" i="1"/>
  <c r="W119" i="1"/>
  <c r="V119" i="1"/>
  <c r="U119" i="1"/>
  <c r="I119" i="1" s="1"/>
  <c r="T119" i="1"/>
  <c r="R119" i="1"/>
  <c r="AJ119" i="1" s="1"/>
  <c r="Q119" i="1"/>
  <c r="AI119" i="1" s="1"/>
  <c r="P119" i="1"/>
  <c r="AH119" i="1" s="1"/>
  <c r="O119" i="1"/>
  <c r="AG119" i="1" s="1"/>
  <c r="N119" i="1"/>
  <c r="AF119" i="1" s="1"/>
  <c r="M119" i="1"/>
  <c r="AE119" i="1" s="1"/>
  <c r="L119" i="1"/>
  <c r="H119" i="1" s="1"/>
  <c r="G119" i="1" s="1"/>
  <c r="K119" i="1"/>
  <c r="AC119" i="1" s="1"/>
  <c r="AA118" i="1"/>
  <c r="Z118" i="1"/>
  <c r="Y118" i="1"/>
  <c r="X118" i="1"/>
  <c r="W118" i="1"/>
  <c r="V118" i="1"/>
  <c r="U118" i="1"/>
  <c r="T118" i="1"/>
  <c r="R118" i="1"/>
  <c r="AJ118" i="1" s="1"/>
  <c r="Q118" i="1"/>
  <c r="AI118" i="1" s="1"/>
  <c r="P118" i="1"/>
  <c r="AH118" i="1" s="1"/>
  <c r="O118" i="1"/>
  <c r="AG118" i="1" s="1"/>
  <c r="N118" i="1"/>
  <c r="AF118" i="1" s="1"/>
  <c r="M118" i="1"/>
  <c r="AE118" i="1" s="1"/>
  <c r="L118" i="1"/>
  <c r="AD118" i="1" s="1"/>
  <c r="K118" i="1"/>
  <c r="AF117" i="1"/>
  <c r="AA117" i="1"/>
  <c r="Z117" i="1"/>
  <c r="Y117" i="1"/>
  <c r="X117" i="1"/>
  <c r="W117" i="1"/>
  <c r="V117" i="1"/>
  <c r="U117" i="1"/>
  <c r="T117" i="1"/>
  <c r="I117" i="1" s="1"/>
  <c r="R117" i="1"/>
  <c r="AJ117" i="1" s="1"/>
  <c r="Q117" i="1"/>
  <c r="AI117" i="1" s="1"/>
  <c r="P117" i="1"/>
  <c r="AH117" i="1" s="1"/>
  <c r="O117" i="1"/>
  <c r="AG117" i="1" s="1"/>
  <c r="N117" i="1"/>
  <c r="M117" i="1"/>
  <c r="AE117" i="1" s="1"/>
  <c r="L117" i="1"/>
  <c r="AD117" i="1" s="1"/>
  <c r="K117" i="1"/>
  <c r="AA116" i="1"/>
  <c r="Z116" i="1"/>
  <c r="Y116" i="1"/>
  <c r="X116" i="1"/>
  <c r="W116" i="1"/>
  <c r="V116" i="1"/>
  <c r="U116" i="1"/>
  <c r="T116" i="1"/>
  <c r="R116" i="1"/>
  <c r="AJ116" i="1" s="1"/>
  <c r="Q116" i="1"/>
  <c r="AI116" i="1" s="1"/>
  <c r="P116" i="1"/>
  <c r="AH116" i="1" s="1"/>
  <c r="O116" i="1"/>
  <c r="AG116" i="1" s="1"/>
  <c r="N116" i="1"/>
  <c r="AF116" i="1" s="1"/>
  <c r="M116" i="1"/>
  <c r="AE116" i="1" s="1"/>
  <c r="L116" i="1"/>
  <c r="AD116" i="1" s="1"/>
  <c r="K116" i="1"/>
  <c r="AC116" i="1" s="1"/>
  <c r="H116" i="1"/>
  <c r="AA115" i="1"/>
  <c r="Z115" i="1"/>
  <c r="Y115" i="1"/>
  <c r="X115" i="1"/>
  <c r="W115" i="1"/>
  <c r="V115" i="1"/>
  <c r="U115" i="1"/>
  <c r="T115" i="1"/>
  <c r="R115" i="1"/>
  <c r="AJ115" i="1" s="1"/>
  <c r="Q115" i="1"/>
  <c r="AI115" i="1" s="1"/>
  <c r="P115" i="1"/>
  <c r="AH115" i="1" s="1"/>
  <c r="O115" i="1"/>
  <c r="AG115" i="1" s="1"/>
  <c r="N115" i="1"/>
  <c r="AF115" i="1" s="1"/>
  <c r="M115" i="1"/>
  <c r="AE115" i="1" s="1"/>
  <c r="L115" i="1"/>
  <c r="K115" i="1"/>
  <c r="AC115" i="1" s="1"/>
  <c r="AA114" i="1"/>
  <c r="Z114" i="1"/>
  <c r="Y114" i="1"/>
  <c r="X114" i="1"/>
  <c r="W114" i="1"/>
  <c r="V114" i="1"/>
  <c r="U114" i="1"/>
  <c r="T114" i="1"/>
  <c r="R114" i="1"/>
  <c r="AJ114" i="1" s="1"/>
  <c r="Q114" i="1"/>
  <c r="AI114" i="1" s="1"/>
  <c r="P114" i="1"/>
  <c r="AH114" i="1" s="1"/>
  <c r="O114" i="1"/>
  <c r="AG114" i="1" s="1"/>
  <c r="N114" i="1"/>
  <c r="AF114" i="1" s="1"/>
  <c r="M114" i="1"/>
  <c r="AE114" i="1" s="1"/>
  <c r="L114" i="1"/>
  <c r="AD114" i="1" s="1"/>
  <c r="K114" i="1"/>
  <c r="AA113" i="1"/>
  <c r="Z113" i="1"/>
  <c r="Y113" i="1"/>
  <c r="X113" i="1"/>
  <c r="W113" i="1"/>
  <c r="V113" i="1"/>
  <c r="U113" i="1"/>
  <c r="T113" i="1"/>
  <c r="R113" i="1"/>
  <c r="AJ113" i="1" s="1"/>
  <c r="Q113" i="1"/>
  <c r="AI113" i="1" s="1"/>
  <c r="P113" i="1"/>
  <c r="AH113" i="1" s="1"/>
  <c r="O113" i="1"/>
  <c r="AG113" i="1" s="1"/>
  <c r="N113" i="1"/>
  <c r="H113" i="1" s="1"/>
  <c r="M113" i="1"/>
  <c r="AE113" i="1" s="1"/>
  <c r="L113" i="1"/>
  <c r="AD113" i="1" s="1"/>
  <c r="K113" i="1"/>
  <c r="AC113" i="1" s="1"/>
  <c r="I113" i="1"/>
  <c r="AA112" i="1"/>
  <c r="Z112" i="1"/>
  <c r="Y112" i="1"/>
  <c r="X112" i="1"/>
  <c r="W112" i="1"/>
  <c r="V112" i="1"/>
  <c r="U112" i="1"/>
  <c r="T112" i="1"/>
  <c r="R112" i="1"/>
  <c r="AJ112" i="1" s="1"/>
  <c r="Q112" i="1"/>
  <c r="AI112" i="1" s="1"/>
  <c r="P112" i="1"/>
  <c r="AH112" i="1" s="1"/>
  <c r="O112" i="1"/>
  <c r="AG112" i="1" s="1"/>
  <c r="N112" i="1"/>
  <c r="AF112" i="1" s="1"/>
  <c r="M112" i="1"/>
  <c r="AE112" i="1" s="1"/>
  <c r="L112" i="1"/>
  <c r="AD112" i="1" s="1"/>
  <c r="K112" i="1"/>
  <c r="AC112" i="1" s="1"/>
  <c r="AA111" i="1"/>
  <c r="Z111" i="1"/>
  <c r="Y111" i="1"/>
  <c r="X111" i="1"/>
  <c r="W111" i="1"/>
  <c r="V111" i="1"/>
  <c r="U111" i="1"/>
  <c r="T111" i="1"/>
  <c r="R111" i="1"/>
  <c r="AJ111" i="1" s="1"/>
  <c r="Q111" i="1"/>
  <c r="AI111" i="1" s="1"/>
  <c r="P111" i="1"/>
  <c r="AH111" i="1" s="1"/>
  <c r="O111" i="1"/>
  <c r="AG111" i="1" s="1"/>
  <c r="N111" i="1"/>
  <c r="AF111" i="1" s="1"/>
  <c r="M111" i="1"/>
  <c r="AE111" i="1" s="1"/>
  <c r="L111" i="1"/>
  <c r="K111" i="1"/>
  <c r="AC111" i="1" s="1"/>
  <c r="AA110" i="1"/>
  <c r="Z110" i="1"/>
  <c r="Y110" i="1"/>
  <c r="X110" i="1"/>
  <c r="W110" i="1"/>
  <c r="V110" i="1"/>
  <c r="U110" i="1"/>
  <c r="T110" i="1"/>
  <c r="R110" i="1"/>
  <c r="AJ110" i="1" s="1"/>
  <c r="Q110" i="1"/>
  <c r="AI110" i="1" s="1"/>
  <c r="P110" i="1"/>
  <c r="AH110" i="1" s="1"/>
  <c r="O110" i="1"/>
  <c r="AG110" i="1" s="1"/>
  <c r="N110" i="1"/>
  <c r="AF110" i="1" s="1"/>
  <c r="M110" i="1"/>
  <c r="AE110" i="1" s="1"/>
  <c r="L110" i="1"/>
  <c r="AD110" i="1" s="1"/>
  <c r="K110" i="1"/>
  <c r="AA109" i="1"/>
  <c r="Z109" i="1"/>
  <c r="Y109" i="1"/>
  <c r="X109" i="1"/>
  <c r="W109" i="1"/>
  <c r="V109" i="1"/>
  <c r="I109" i="1" s="1"/>
  <c r="U109" i="1"/>
  <c r="T109" i="1"/>
  <c r="R109" i="1"/>
  <c r="AJ109" i="1" s="1"/>
  <c r="Q109" i="1"/>
  <c r="AI109" i="1" s="1"/>
  <c r="P109" i="1"/>
  <c r="AH109" i="1" s="1"/>
  <c r="O109" i="1"/>
  <c r="AG109" i="1" s="1"/>
  <c r="N109" i="1"/>
  <c r="M109" i="1"/>
  <c r="AE109" i="1" s="1"/>
  <c r="L109" i="1"/>
  <c r="AD109" i="1" s="1"/>
  <c r="K109" i="1"/>
  <c r="AC109" i="1" s="1"/>
  <c r="AA108" i="1"/>
  <c r="Z108" i="1"/>
  <c r="Y108" i="1"/>
  <c r="X108" i="1"/>
  <c r="W108" i="1"/>
  <c r="V108" i="1"/>
  <c r="U108" i="1"/>
  <c r="T108" i="1"/>
  <c r="R108" i="1"/>
  <c r="AJ108" i="1" s="1"/>
  <c r="Q108" i="1"/>
  <c r="AI108" i="1" s="1"/>
  <c r="P108" i="1"/>
  <c r="AH108" i="1" s="1"/>
  <c r="O108" i="1"/>
  <c r="AG108" i="1" s="1"/>
  <c r="N108" i="1"/>
  <c r="AF108" i="1" s="1"/>
  <c r="M108" i="1"/>
  <c r="L108" i="1"/>
  <c r="AD108" i="1" s="1"/>
  <c r="K108" i="1"/>
  <c r="AC108" i="1" s="1"/>
  <c r="AA107" i="1"/>
  <c r="Z107" i="1"/>
  <c r="Y107" i="1"/>
  <c r="X107" i="1"/>
  <c r="W107" i="1"/>
  <c r="V107" i="1"/>
  <c r="U107" i="1"/>
  <c r="T107" i="1"/>
  <c r="R107" i="1"/>
  <c r="AJ107" i="1" s="1"/>
  <c r="Q107" i="1"/>
  <c r="AI107" i="1" s="1"/>
  <c r="P107" i="1"/>
  <c r="AH107" i="1" s="1"/>
  <c r="O107" i="1"/>
  <c r="AG107" i="1" s="1"/>
  <c r="N107" i="1"/>
  <c r="AF107" i="1" s="1"/>
  <c r="M107" i="1"/>
  <c r="AE107" i="1" s="1"/>
  <c r="L107" i="1"/>
  <c r="K107" i="1"/>
  <c r="AC107" i="1" s="1"/>
  <c r="AA106" i="1"/>
  <c r="Z106" i="1"/>
  <c r="Y106" i="1"/>
  <c r="X106" i="1"/>
  <c r="W106" i="1"/>
  <c r="V106" i="1"/>
  <c r="U106" i="1"/>
  <c r="T106" i="1"/>
  <c r="R106" i="1"/>
  <c r="AJ106" i="1" s="1"/>
  <c r="Q106" i="1"/>
  <c r="AI106" i="1" s="1"/>
  <c r="P106" i="1"/>
  <c r="AH106" i="1" s="1"/>
  <c r="O106" i="1"/>
  <c r="AG106" i="1" s="1"/>
  <c r="N106" i="1"/>
  <c r="AF106" i="1" s="1"/>
  <c r="M106" i="1"/>
  <c r="AE106" i="1" s="1"/>
  <c r="L106" i="1"/>
  <c r="AD106" i="1" s="1"/>
  <c r="K106" i="1"/>
  <c r="AA105" i="1"/>
  <c r="AI104" i="1"/>
  <c r="AA104" i="1"/>
  <c r="Z104" i="1"/>
  <c r="Z105" i="1" s="1"/>
  <c r="Y104" i="1"/>
  <c r="Y105" i="1" s="1"/>
  <c r="X104" i="1"/>
  <c r="X105" i="1" s="1"/>
  <c r="W104" i="1"/>
  <c r="W105" i="1" s="1"/>
  <c r="W17" i="1" s="1"/>
  <c r="W5" i="1" s="1"/>
  <c r="V104" i="1"/>
  <c r="U104" i="1"/>
  <c r="U105" i="1" s="1"/>
  <c r="T104" i="1"/>
  <c r="T105" i="1" s="1"/>
  <c r="R104" i="1"/>
  <c r="AJ104" i="1" s="1"/>
  <c r="Q104" i="1"/>
  <c r="Q105" i="1" s="1"/>
  <c r="AI105" i="1" s="1"/>
  <c r="P104" i="1"/>
  <c r="AH104" i="1" s="1"/>
  <c r="O104" i="1"/>
  <c r="AG104" i="1" s="1"/>
  <c r="N104" i="1"/>
  <c r="AF104" i="1" s="1"/>
  <c r="M104" i="1"/>
  <c r="M105" i="1" s="1"/>
  <c r="L104" i="1"/>
  <c r="AD104" i="1" s="1"/>
  <c r="K104" i="1"/>
  <c r="AC104" i="1" s="1"/>
  <c r="AA103" i="1"/>
  <c r="Z103" i="1"/>
  <c r="Y103" i="1"/>
  <c r="X103" i="1"/>
  <c r="W103" i="1"/>
  <c r="V103" i="1"/>
  <c r="U103" i="1"/>
  <c r="T103" i="1"/>
  <c r="R103" i="1"/>
  <c r="AJ103" i="1" s="1"/>
  <c r="Q103" i="1"/>
  <c r="AI103" i="1" s="1"/>
  <c r="P103" i="1"/>
  <c r="AH103" i="1" s="1"/>
  <c r="O103" i="1"/>
  <c r="AG103" i="1" s="1"/>
  <c r="N103" i="1"/>
  <c r="AF103" i="1" s="1"/>
  <c r="M103" i="1"/>
  <c r="AE103" i="1" s="1"/>
  <c r="L103" i="1"/>
  <c r="K103" i="1"/>
  <c r="AC103" i="1" s="1"/>
  <c r="AA102" i="1"/>
  <c r="Z102" i="1"/>
  <c r="Y102" i="1"/>
  <c r="X102" i="1"/>
  <c r="W102" i="1"/>
  <c r="V102" i="1"/>
  <c r="U102" i="1"/>
  <c r="T102" i="1"/>
  <c r="R102" i="1"/>
  <c r="AJ102" i="1" s="1"/>
  <c r="Q102" i="1"/>
  <c r="AI102" i="1" s="1"/>
  <c r="P102" i="1"/>
  <c r="AH102" i="1" s="1"/>
  <c r="O102" i="1"/>
  <c r="AG102" i="1" s="1"/>
  <c r="N102" i="1"/>
  <c r="AF102" i="1" s="1"/>
  <c r="M102" i="1"/>
  <c r="AE102" i="1" s="1"/>
  <c r="L102" i="1"/>
  <c r="AD102" i="1" s="1"/>
  <c r="K102" i="1"/>
  <c r="AJ101" i="1"/>
  <c r="AA101" i="1"/>
  <c r="Z101" i="1"/>
  <c r="Y101" i="1"/>
  <c r="X101" i="1"/>
  <c r="W101" i="1"/>
  <c r="V101" i="1"/>
  <c r="U101" i="1"/>
  <c r="I101" i="1" s="1"/>
  <c r="T101" i="1"/>
  <c r="R101" i="1"/>
  <c r="Q101" i="1"/>
  <c r="AI101" i="1" s="1"/>
  <c r="P101" i="1"/>
  <c r="AH101" i="1" s="1"/>
  <c r="O101" i="1"/>
  <c r="AG101" i="1" s="1"/>
  <c r="N101" i="1"/>
  <c r="AF101" i="1" s="1"/>
  <c r="M101" i="1"/>
  <c r="AE101" i="1" s="1"/>
  <c r="L101" i="1"/>
  <c r="AD101" i="1" s="1"/>
  <c r="K101" i="1"/>
  <c r="AE100" i="1"/>
  <c r="AA100" i="1"/>
  <c r="Z100" i="1"/>
  <c r="Y100" i="1"/>
  <c r="X100" i="1"/>
  <c r="W100" i="1"/>
  <c r="V100" i="1"/>
  <c r="U100" i="1"/>
  <c r="T100" i="1"/>
  <c r="R100" i="1"/>
  <c r="AJ100" i="1" s="1"/>
  <c r="Q100" i="1"/>
  <c r="AI100" i="1" s="1"/>
  <c r="P100" i="1"/>
  <c r="AH100" i="1" s="1"/>
  <c r="O100" i="1"/>
  <c r="AG100" i="1" s="1"/>
  <c r="N100" i="1"/>
  <c r="AF100" i="1" s="1"/>
  <c r="M100" i="1"/>
  <c r="L100" i="1"/>
  <c r="AD100" i="1" s="1"/>
  <c r="K100" i="1"/>
  <c r="AC100" i="1" s="1"/>
  <c r="AA99" i="1"/>
  <c r="Z99" i="1"/>
  <c r="Y99" i="1"/>
  <c r="X99" i="1"/>
  <c r="W99" i="1"/>
  <c r="V99" i="1"/>
  <c r="U99" i="1"/>
  <c r="T99" i="1"/>
  <c r="R99" i="1"/>
  <c r="AJ99" i="1" s="1"/>
  <c r="Q99" i="1"/>
  <c r="AI99" i="1" s="1"/>
  <c r="P99" i="1"/>
  <c r="AH99" i="1" s="1"/>
  <c r="O99" i="1"/>
  <c r="AG99" i="1" s="1"/>
  <c r="N99" i="1"/>
  <c r="AF99" i="1" s="1"/>
  <c r="M99" i="1"/>
  <c r="AE99" i="1" s="1"/>
  <c r="L99" i="1"/>
  <c r="K99" i="1"/>
  <c r="AC99" i="1" s="1"/>
  <c r="AA98" i="1"/>
  <c r="Z98" i="1"/>
  <c r="Y98" i="1"/>
  <c r="X98" i="1"/>
  <c r="W98" i="1"/>
  <c r="V98" i="1"/>
  <c r="U98" i="1"/>
  <c r="T98" i="1"/>
  <c r="I98" i="1" s="1"/>
  <c r="R98" i="1"/>
  <c r="AJ98" i="1" s="1"/>
  <c r="Q98" i="1"/>
  <c r="AI98" i="1" s="1"/>
  <c r="P98" i="1"/>
  <c r="AH98" i="1" s="1"/>
  <c r="O98" i="1"/>
  <c r="AG98" i="1" s="1"/>
  <c r="N98" i="1"/>
  <c r="AF98" i="1" s="1"/>
  <c r="M98" i="1"/>
  <c r="AE98" i="1" s="1"/>
  <c r="L98" i="1"/>
  <c r="AD98" i="1" s="1"/>
  <c r="K98" i="1"/>
  <c r="H98" i="1" s="1"/>
  <c r="G98" i="1" s="1"/>
  <c r="AA97" i="1"/>
  <c r="Z97" i="1"/>
  <c r="Y97" i="1"/>
  <c r="X97" i="1"/>
  <c r="W97" i="1"/>
  <c r="V97" i="1"/>
  <c r="U97" i="1"/>
  <c r="T97" i="1"/>
  <c r="R97" i="1"/>
  <c r="AJ97" i="1" s="1"/>
  <c r="Q97" i="1"/>
  <c r="AI97" i="1" s="1"/>
  <c r="P97" i="1"/>
  <c r="AH97" i="1" s="1"/>
  <c r="O97" i="1"/>
  <c r="AG97" i="1" s="1"/>
  <c r="N97" i="1"/>
  <c r="AF97" i="1" s="1"/>
  <c r="M97" i="1"/>
  <c r="AE97" i="1" s="1"/>
  <c r="L97" i="1"/>
  <c r="AD97" i="1" s="1"/>
  <c r="K97" i="1"/>
  <c r="AC97" i="1" s="1"/>
  <c r="AA96" i="1"/>
  <c r="Z96" i="1"/>
  <c r="Y96" i="1"/>
  <c r="X96" i="1"/>
  <c r="W96" i="1"/>
  <c r="V96" i="1"/>
  <c r="U96" i="1"/>
  <c r="T96" i="1"/>
  <c r="R96" i="1"/>
  <c r="AJ96" i="1" s="1"/>
  <c r="Q96" i="1"/>
  <c r="AI96" i="1" s="1"/>
  <c r="P96" i="1"/>
  <c r="AH96" i="1" s="1"/>
  <c r="O96" i="1"/>
  <c r="AG96" i="1" s="1"/>
  <c r="N96" i="1"/>
  <c r="AF96" i="1" s="1"/>
  <c r="M96" i="1"/>
  <c r="AE96" i="1" s="1"/>
  <c r="L96" i="1"/>
  <c r="AD96" i="1" s="1"/>
  <c r="K96" i="1"/>
  <c r="AA95" i="1"/>
  <c r="Z95" i="1"/>
  <c r="Y95" i="1"/>
  <c r="X95" i="1"/>
  <c r="W95" i="1"/>
  <c r="V95" i="1"/>
  <c r="I95" i="1" s="1"/>
  <c r="U95" i="1"/>
  <c r="T95" i="1"/>
  <c r="R95" i="1"/>
  <c r="AJ95" i="1" s="1"/>
  <c r="Q95" i="1"/>
  <c r="AI95" i="1" s="1"/>
  <c r="P95" i="1"/>
  <c r="AH95" i="1" s="1"/>
  <c r="O95" i="1"/>
  <c r="AG95" i="1" s="1"/>
  <c r="N95" i="1"/>
  <c r="AF95" i="1" s="1"/>
  <c r="M95" i="1"/>
  <c r="AE95" i="1" s="1"/>
  <c r="L95" i="1"/>
  <c r="AD95" i="1" s="1"/>
  <c r="K95" i="1"/>
  <c r="AE94" i="1"/>
  <c r="AA94" i="1"/>
  <c r="Z94" i="1"/>
  <c r="Y94" i="1"/>
  <c r="X94" i="1"/>
  <c r="W94" i="1"/>
  <c r="V94" i="1"/>
  <c r="U94" i="1"/>
  <c r="T94" i="1"/>
  <c r="R94" i="1"/>
  <c r="AJ94" i="1" s="1"/>
  <c r="Q94" i="1"/>
  <c r="AI94" i="1" s="1"/>
  <c r="P94" i="1"/>
  <c r="AH94" i="1" s="1"/>
  <c r="O94" i="1"/>
  <c r="AG94" i="1" s="1"/>
  <c r="N94" i="1"/>
  <c r="AF94" i="1" s="1"/>
  <c r="M94" i="1"/>
  <c r="L94" i="1"/>
  <c r="AD94" i="1" s="1"/>
  <c r="K94" i="1"/>
  <c r="AC94" i="1" s="1"/>
  <c r="AA93" i="1"/>
  <c r="Z93" i="1"/>
  <c r="Y93" i="1"/>
  <c r="X93" i="1"/>
  <c r="W93" i="1"/>
  <c r="V93" i="1"/>
  <c r="U93" i="1"/>
  <c r="T93" i="1"/>
  <c r="R93" i="1"/>
  <c r="AJ93" i="1" s="1"/>
  <c r="Q93" i="1"/>
  <c r="AI93" i="1" s="1"/>
  <c r="P93" i="1"/>
  <c r="AH93" i="1" s="1"/>
  <c r="O93" i="1"/>
  <c r="AG93" i="1" s="1"/>
  <c r="N93" i="1"/>
  <c r="AF93" i="1" s="1"/>
  <c r="M93" i="1"/>
  <c r="AE93" i="1" s="1"/>
  <c r="L93" i="1"/>
  <c r="K93" i="1"/>
  <c r="AC93" i="1" s="1"/>
  <c r="AA92" i="1"/>
  <c r="Z92" i="1"/>
  <c r="Y92" i="1"/>
  <c r="X92" i="1"/>
  <c r="W92" i="1"/>
  <c r="V92" i="1"/>
  <c r="U92" i="1"/>
  <c r="T92" i="1"/>
  <c r="R92" i="1"/>
  <c r="AJ92" i="1" s="1"/>
  <c r="Q92" i="1"/>
  <c r="AI92" i="1" s="1"/>
  <c r="P92" i="1"/>
  <c r="AH92" i="1" s="1"/>
  <c r="O92" i="1"/>
  <c r="AG92" i="1" s="1"/>
  <c r="N92" i="1"/>
  <c r="AF92" i="1" s="1"/>
  <c r="M92" i="1"/>
  <c r="AE92" i="1" s="1"/>
  <c r="L92" i="1"/>
  <c r="AD92" i="1" s="1"/>
  <c r="K92" i="1"/>
  <c r="AA91" i="1"/>
  <c r="Z91" i="1"/>
  <c r="Y91" i="1"/>
  <c r="X91" i="1"/>
  <c r="W91" i="1"/>
  <c r="V91" i="1"/>
  <c r="U91" i="1"/>
  <c r="T91" i="1"/>
  <c r="R91" i="1"/>
  <c r="AJ91" i="1" s="1"/>
  <c r="Q91" i="1"/>
  <c r="AI91" i="1" s="1"/>
  <c r="P91" i="1"/>
  <c r="AH91" i="1" s="1"/>
  <c r="O91" i="1"/>
  <c r="AG91" i="1" s="1"/>
  <c r="N91" i="1"/>
  <c r="AF91" i="1" s="1"/>
  <c r="M91" i="1"/>
  <c r="AE91" i="1" s="1"/>
  <c r="L91" i="1"/>
  <c r="AD91" i="1" s="1"/>
  <c r="K91" i="1"/>
  <c r="I91" i="1"/>
  <c r="AA89" i="1"/>
  <c r="Z89" i="1"/>
  <c r="Y89" i="1"/>
  <c r="X89" i="1"/>
  <c r="W89" i="1"/>
  <c r="V89" i="1"/>
  <c r="I89" i="1" s="1"/>
  <c r="U89" i="1"/>
  <c r="T89" i="1"/>
  <c r="R89" i="1"/>
  <c r="AJ89" i="1" s="1"/>
  <c r="Q89" i="1"/>
  <c r="AI89" i="1" s="1"/>
  <c r="P89" i="1"/>
  <c r="AH89" i="1" s="1"/>
  <c r="O89" i="1"/>
  <c r="AG89" i="1" s="1"/>
  <c r="N89" i="1"/>
  <c r="AF89" i="1" s="1"/>
  <c r="M89" i="1"/>
  <c r="AE89" i="1" s="1"/>
  <c r="L89" i="1"/>
  <c r="AD89" i="1" s="1"/>
  <c r="K89" i="1"/>
  <c r="AC89" i="1" s="1"/>
  <c r="AD88" i="1"/>
  <c r="AA88" i="1"/>
  <c r="Z88" i="1"/>
  <c r="Y88" i="1"/>
  <c r="X88" i="1"/>
  <c r="W88" i="1"/>
  <c r="V88" i="1"/>
  <c r="U88" i="1"/>
  <c r="T88" i="1"/>
  <c r="R88" i="1"/>
  <c r="AJ88" i="1" s="1"/>
  <c r="Q88" i="1"/>
  <c r="AI88" i="1" s="1"/>
  <c r="P88" i="1"/>
  <c r="AH88" i="1" s="1"/>
  <c r="O88" i="1"/>
  <c r="AG88" i="1" s="1"/>
  <c r="N88" i="1"/>
  <c r="AF88" i="1" s="1"/>
  <c r="M88" i="1"/>
  <c r="AE88" i="1" s="1"/>
  <c r="L88" i="1"/>
  <c r="K88" i="1"/>
  <c r="AC88" i="1" s="1"/>
  <c r="AA87" i="1"/>
  <c r="Z87" i="1"/>
  <c r="Y87" i="1"/>
  <c r="X87" i="1"/>
  <c r="W87" i="1"/>
  <c r="V87" i="1"/>
  <c r="U87" i="1"/>
  <c r="T87" i="1"/>
  <c r="R87" i="1"/>
  <c r="AJ87" i="1" s="1"/>
  <c r="Q87" i="1"/>
  <c r="AI87" i="1" s="1"/>
  <c r="P87" i="1"/>
  <c r="AH87" i="1" s="1"/>
  <c r="O87" i="1"/>
  <c r="AG87" i="1" s="1"/>
  <c r="N87" i="1"/>
  <c r="AF87" i="1" s="1"/>
  <c r="M87" i="1"/>
  <c r="AE87" i="1" s="1"/>
  <c r="L87" i="1"/>
  <c r="AD87" i="1" s="1"/>
  <c r="K87" i="1"/>
  <c r="AA86" i="1"/>
  <c r="Z86" i="1"/>
  <c r="Y86" i="1"/>
  <c r="X86" i="1"/>
  <c r="W86" i="1"/>
  <c r="V86" i="1"/>
  <c r="U86" i="1"/>
  <c r="I86" i="1" s="1"/>
  <c r="T86" i="1"/>
  <c r="R86" i="1"/>
  <c r="AJ86" i="1" s="1"/>
  <c r="Q86" i="1"/>
  <c r="AI86" i="1" s="1"/>
  <c r="P86" i="1"/>
  <c r="AH86" i="1" s="1"/>
  <c r="O86" i="1"/>
  <c r="AG86" i="1" s="1"/>
  <c r="N86" i="1"/>
  <c r="AF86" i="1" s="1"/>
  <c r="M86" i="1"/>
  <c r="AE86" i="1" s="1"/>
  <c r="L86" i="1"/>
  <c r="AD86" i="1" s="1"/>
  <c r="K86" i="1"/>
  <c r="AA85" i="1"/>
  <c r="Z85" i="1"/>
  <c r="Y85" i="1"/>
  <c r="X85" i="1"/>
  <c r="W85" i="1"/>
  <c r="V85" i="1"/>
  <c r="U85" i="1"/>
  <c r="T85" i="1"/>
  <c r="R85" i="1"/>
  <c r="AJ85" i="1" s="1"/>
  <c r="Q85" i="1"/>
  <c r="AI85" i="1" s="1"/>
  <c r="P85" i="1"/>
  <c r="AH85" i="1" s="1"/>
  <c r="O85" i="1"/>
  <c r="AG85" i="1" s="1"/>
  <c r="N85" i="1"/>
  <c r="AF85" i="1" s="1"/>
  <c r="M85" i="1"/>
  <c r="AE85" i="1" s="1"/>
  <c r="L85" i="1"/>
  <c r="AD85" i="1" s="1"/>
  <c r="K85" i="1"/>
  <c r="AC85" i="1" s="1"/>
  <c r="AA84" i="1"/>
  <c r="Z84" i="1"/>
  <c r="Y84" i="1"/>
  <c r="X84" i="1"/>
  <c r="W84" i="1"/>
  <c r="V84" i="1"/>
  <c r="U84" i="1"/>
  <c r="T84" i="1"/>
  <c r="R84" i="1"/>
  <c r="AJ84" i="1" s="1"/>
  <c r="Q84" i="1"/>
  <c r="AI84" i="1" s="1"/>
  <c r="P84" i="1"/>
  <c r="AH84" i="1" s="1"/>
  <c r="O84" i="1"/>
  <c r="AG84" i="1" s="1"/>
  <c r="N84" i="1"/>
  <c r="AF84" i="1" s="1"/>
  <c r="M84" i="1"/>
  <c r="AE84" i="1" s="1"/>
  <c r="L84" i="1"/>
  <c r="K84" i="1"/>
  <c r="AC84" i="1" s="1"/>
  <c r="AA83" i="1"/>
  <c r="Z83" i="1"/>
  <c r="Y83" i="1"/>
  <c r="X83" i="1"/>
  <c r="W83" i="1"/>
  <c r="V83" i="1"/>
  <c r="U83" i="1"/>
  <c r="T83" i="1"/>
  <c r="R83" i="1"/>
  <c r="AJ83" i="1" s="1"/>
  <c r="Q83" i="1"/>
  <c r="AI83" i="1" s="1"/>
  <c r="P83" i="1"/>
  <c r="AH83" i="1" s="1"/>
  <c r="O83" i="1"/>
  <c r="AG83" i="1" s="1"/>
  <c r="N83" i="1"/>
  <c r="AF83" i="1" s="1"/>
  <c r="M83" i="1"/>
  <c r="AE83" i="1" s="1"/>
  <c r="L83" i="1"/>
  <c r="AD83" i="1" s="1"/>
  <c r="K83" i="1"/>
  <c r="AA82" i="1"/>
  <c r="Z82" i="1"/>
  <c r="Y82" i="1"/>
  <c r="X82" i="1"/>
  <c r="W82" i="1"/>
  <c r="V82" i="1"/>
  <c r="U82" i="1"/>
  <c r="T82" i="1"/>
  <c r="R82" i="1"/>
  <c r="AJ82" i="1" s="1"/>
  <c r="Q82" i="1"/>
  <c r="AI82" i="1" s="1"/>
  <c r="P82" i="1"/>
  <c r="AH82" i="1" s="1"/>
  <c r="O82" i="1"/>
  <c r="AG82" i="1" s="1"/>
  <c r="N82" i="1"/>
  <c r="M82" i="1"/>
  <c r="AE82" i="1" s="1"/>
  <c r="L82" i="1"/>
  <c r="AD82" i="1" s="1"/>
  <c r="K82" i="1"/>
  <c r="AC82" i="1" s="1"/>
  <c r="I82" i="1"/>
  <c r="AA81" i="1"/>
  <c r="Z81" i="1"/>
  <c r="Y81" i="1"/>
  <c r="X81" i="1"/>
  <c r="W81" i="1"/>
  <c r="V81" i="1"/>
  <c r="U81" i="1"/>
  <c r="T81" i="1"/>
  <c r="R81" i="1"/>
  <c r="AJ81" i="1" s="1"/>
  <c r="Q81" i="1"/>
  <c r="AI81" i="1" s="1"/>
  <c r="P81" i="1"/>
  <c r="AH81" i="1" s="1"/>
  <c r="O81" i="1"/>
  <c r="AG81" i="1" s="1"/>
  <c r="N81" i="1"/>
  <c r="AF81" i="1" s="1"/>
  <c r="M81" i="1"/>
  <c r="AE81" i="1" s="1"/>
  <c r="L81" i="1"/>
  <c r="AD81" i="1" s="1"/>
  <c r="K81" i="1"/>
  <c r="AC81" i="1" s="1"/>
  <c r="AA80" i="1"/>
  <c r="Z80" i="1"/>
  <c r="Y80" i="1"/>
  <c r="X80" i="1"/>
  <c r="W80" i="1"/>
  <c r="V80" i="1"/>
  <c r="U80" i="1"/>
  <c r="T80" i="1"/>
  <c r="R80" i="1"/>
  <c r="AJ80" i="1" s="1"/>
  <c r="Q80" i="1"/>
  <c r="AI80" i="1" s="1"/>
  <c r="P80" i="1"/>
  <c r="AH80" i="1" s="1"/>
  <c r="O80" i="1"/>
  <c r="AG80" i="1" s="1"/>
  <c r="N80" i="1"/>
  <c r="AF80" i="1" s="1"/>
  <c r="M80" i="1"/>
  <c r="AE80" i="1" s="1"/>
  <c r="L80" i="1"/>
  <c r="AD80" i="1" s="1"/>
  <c r="K80" i="1"/>
  <c r="AC80" i="1" s="1"/>
  <c r="AA79" i="1"/>
  <c r="Z79" i="1"/>
  <c r="Y79" i="1"/>
  <c r="X79" i="1"/>
  <c r="W79" i="1"/>
  <c r="V79" i="1"/>
  <c r="U79" i="1"/>
  <c r="T79" i="1"/>
  <c r="R79" i="1"/>
  <c r="AJ79" i="1" s="1"/>
  <c r="Q79" i="1"/>
  <c r="AI79" i="1" s="1"/>
  <c r="P79" i="1"/>
  <c r="AH79" i="1" s="1"/>
  <c r="O79" i="1"/>
  <c r="AG79" i="1" s="1"/>
  <c r="N79" i="1"/>
  <c r="AF79" i="1" s="1"/>
  <c r="M79" i="1"/>
  <c r="AE79" i="1" s="1"/>
  <c r="L79" i="1"/>
  <c r="AD79" i="1" s="1"/>
  <c r="K79" i="1"/>
  <c r="AJ78" i="1"/>
  <c r="AA78" i="1"/>
  <c r="Z78" i="1"/>
  <c r="Y78" i="1"/>
  <c r="X78" i="1"/>
  <c r="W78" i="1"/>
  <c r="V78" i="1"/>
  <c r="U78" i="1"/>
  <c r="T78" i="1"/>
  <c r="I78" i="1" s="1"/>
  <c r="R78" i="1"/>
  <c r="Q78" i="1"/>
  <c r="AI78" i="1" s="1"/>
  <c r="P78" i="1"/>
  <c r="AH78" i="1" s="1"/>
  <c r="O78" i="1"/>
  <c r="AG78" i="1" s="1"/>
  <c r="N78" i="1"/>
  <c r="AF78" i="1" s="1"/>
  <c r="M78" i="1"/>
  <c r="AE78" i="1" s="1"/>
  <c r="L78" i="1"/>
  <c r="AD78" i="1" s="1"/>
  <c r="K78" i="1"/>
  <c r="AA77" i="1"/>
  <c r="Z77" i="1"/>
  <c r="Y77" i="1"/>
  <c r="X77" i="1"/>
  <c r="W77" i="1"/>
  <c r="V77" i="1"/>
  <c r="U77" i="1"/>
  <c r="T77" i="1"/>
  <c r="R77" i="1"/>
  <c r="AJ77" i="1" s="1"/>
  <c r="Q77" i="1"/>
  <c r="AI77" i="1" s="1"/>
  <c r="P77" i="1"/>
  <c r="AH77" i="1" s="1"/>
  <c r="O77" i="1"/>
  <c r="AG77" i="1" s="1"/>
  <c r="N77" i="1"/>
  <c r="AF77" i="1" s="1"/>
  <c r="M77" i="1"/>
  <c r="L77" i="1"/>
  <c r="AD77" i="1" s="1"/>
  <c r="K77" i="1"/>
  <c r="AC77" i="1" s="1"/>
  <c r="AA76" i="1"/>
  <c r="Z76" i="1"/>
  <c r="Y76" i="1"/>
  <c r="X76" i="1"/>
  <c r="W76" i="1"/>
  <c r="V76" i="1"/>
  <c r="U76" i="1"/>
  <c r="T76" i="1"/>
  <c r="R76" i="1"/>
  <c r="AJ76" i="1" s="1"/>
  <c r="Q76" i="1"/>
  <c r="AI76" i="1" s="1"/>
  <c r="P76" i="1"/>
  <c r="AH76" i="1" s="1"/>
  <c r="O76" i="1"/>
  <c r="AG76" i="1" s="1"/>
  <c r="N76" i="1"/>
  <c r="AF76" i="1" s="1"/>
  <c r="M76" i="1"/>
  <c r="AE76" i="1" s="1"/>
  <c r="L76" i="1"/>
  <c r="AD76" i="1" s="1"/>
  <c r="K76" i="1"/>
  <c r="AC76" i="1" s="1"/>
  <c r="AA75" i="1"/>
  <c r="Z75" i="1"/>
  <c r="Y75" i="1"/>
  <c r="X75" i="1"/>
  <c r="W75" i="1"/>
  <c r="V75" i="1"/>
  <c r="U75" i="1"/>
  <c r="T75" i="1"/>
  <c r="R75" i="1"/>
  <c r="AJ75" i="1" s="1"/>
  <c r="Q75" i="1"/>
  <c r="AI75" i="1" s="1"/>
  <c r="P75" i="1"/>
  <c r="AH75" i="1" s="1"/>
  <c r="O75" i="1"/>
  <c r="AG75" i="1" s="1"/>
  <c r="N75" i="1"/>
  <c r="AF75" i="1" s="1"/>
  <c r="M75" i="1"/>
  <c r="AE75" i="1" s="1"/>
  <c r="L75" i="1"/>
  <c r="AD75" i="1" s="1"/>
  <c r="K75" i="1"/>
  <c r="AF74" i="1"/>
  <c r="AA74" i="1"/>
  <c r="Z74" i="1"/>
  <c r="Y74" i="1"/>
  <c r="X74" i="1"/>
  <c r="W74" i="1"/>
  <c r="V74" i="1"/>
  <c r="U74" i="1"/>
  <c r="T74" i="1"/>
  <c r="I74" i="1" s="1"/>
  <c r="R74" i="1"/>
  <c r="AJ74" i="1" s="1"/>
  <c r="Q74" i="1"/>
  <c r="AI74" i="1" s="1"/>
  <c r="P74" i="1"/>
  <c r="AH74" i="1" s="1"/>
  <c r="O74" i="1"/>
  <c r="AG74" i="1" s="1"/>
  <c r="N74" i="1"/>
  <c r="M74" i="1"/>
  <c r="AE74" i="1" s="1"/>
  <c r="L74" i="1"/>
  <c r="AD74" i="1" s="1"/>
  <c r="K74" i="1"/>
  <c r="AC74" i="1" s="1"/>
  <c r="AA73" i="1"/>
  <c r="Z73" i="1"/>
  <c r="Y73" i="1"/>
  <c r="X73" i="1"/>
  <c r="W73" i="1"/>
  <c r="V73" i="1"/>
  <c r="U73" i="1"/>
  <c r="T73" i="1"/>
  <c r="R73" i="1"/>
  <c r="AJ73" i="1" s="1"/>
  <c r="Q73" i="1"/>
  <c r="AI73" i="1" s="1"/>
  <c r="P73" i="1"/>
  <c r="AH73" i="1" s="1"/>
  <c r="O73" i="1"/>
  <c r="AG73" i="1" s="1"/>
  <c r="N73" i="1"/>
  <c r="AF73" i="1" s="1"/>
  <c r="M73" i="1"/>
  <c r="AE73" i="1" s="1"/>
  <c r="L73" i="1"/>
  <c r="AD73" i="1" s="1"/>
  <c r="K73" i="1"/>
  <c r="AC73" i="1" s="1"/>
  <c r="AA72" i="1"/>
  <c r="Z72" i="1"/>
  <c r="Y72" i="1"/>
  <c r="X72" i="1"/>
  <c r="W72" i="1"/>
  <c r="V72" i="1"/>
  <c r="U72" i="1"/>
  <c r="T72" i="1"/>
  <c r="R72" i="1"/>
  <c r="AJ72" i="1" s="1"/>
  <c r="Q72" i="1"/>
  <c r="AI72" i="1" s="1"/>
  <c r="P72" i="1"/>
  <c r="AH72" i="1" s="1"/>
  <c r="O72" i="1"/>
  <c r="AG72" i="1" s="1"/>
  <c r="N72" i="1"/>
  <c r="AF72" i="1" s="1"/>
  <c r="M72" i="1"/>
  <c r="AE72" i="1" s="1"/>
  <c r="L72" i="1"/>
  <c r="AD72" i="1" s="1"/>
  <c r="K72" i="1"/>
  <c r="AC72" i="1" s="1"/>
  <c r="AA71" i="1"/>
  <c r="Z71" i="1"/>
  <c r="Y71" i="1"/>
  <c r="X71" i="1"/>
  <c r="W71" i="1"/>
  <c r="V71" i="1"/>
  <c r="U71" i="1"/>
  <c r="T71" i="1"/>
  <c r="R71" i="1"/>
  <c r="AJ71" i="1" s="1"/>
  <c r="Q71" i="1"/>
  <c r="AI71" i="1" s="1"/>
  <c r="P71" i="1"/>
  <c r="AH71" i="1" s="1"/>
  <c r="O71" i="1"/>
  <c r="AG71" i="1" s="1"/>
  <c r="N71" i="1"/>
  <c r="AF71" i="1" s="1"/>
  <c r="M71" i="1"/>
  <c r="AE71" i="1" s="1"/>
  <c r="L71" i="1"/>
  <c r="AD71" i="1" s="1"/>
  <c r="K71" i="1"/>
  <c r="AA70" i="1"/>
  <c r="Z70" i="1"/>
  <c r="Y70" i="1"/>
  <c r="X70" i="1"/>
  <c r="W70" i="1"/>
  <c r="V70" i="1"/>
  <c r="I70" i="1" s="1"/>
  <c r="U70" i="1"/>
  <c r="T70" i="1"/>
  <c r="R70" i="1"/>
  <c r="AJ70" i="1" s="1"/>
  <c r="Q70" i="1"/>
  <c r="AI70" i="1" s="1"/>
  <c r="P70" i="1"/>
  <c r="AH70" i="1" s="1"/>
  <c r="O70" i="1"/>
  <c r="AG70" i="1" s="1"/>
  <c r="N70" i="1"/>
  <c r="AF70" i="1" s="1"/>
  <c r="M70" i="1"/>
  <c r="AE70" i="1" s="1"/>
  <c r="L70" i="1"/>
  <c r="AD70" i="1" s="1"/>
  <c r="K70" i="1"/>
  <c r="AA69" i="1"/>
  <c r="Z69" i="1"/>
  <c r="Y69" i="1"/>
  <c r="X69" i="1"/>
  <c r="W69" i="1"/>
  <c r="V69" i="1"/>
  <c r="U69" i="1"/>
  <c r="T69" i="1"/>
  <c r="R69" i="1"/>
  <c r="AJ69" i="1" s="1"/>
  <c r="Q69" i="1"/>
  <c r="AI69" i="1" s="1"/>
  <c r="P69" i="1"/>
  <c r="AH69" i="1" s="1"/>
  <c r="O69" i="1"/>
  <c r="AG69" i="1" s="1"/>
  <c r="N69" i="1"/>
  <c r="AF69" i="1" s="1"/>
  <c r="M69" i="1"/>
  <c r="AE69" i="1" s="1"/>
  <c r="L69" i="1"/>
  <c r="AD69" i="1" s="1"/>
  <c r="K69" i="1"/>
  <c r="AC69" i="1" s="1"/>
  <c r="AA68" i="1"/>
  <c r="Z68" i="1"/>
  <c r="Y68" i="1"/>
  <c r="X68" i="1"/>
  <c r="W68" i="1"/>
  <c r="V68" i="1"/>
  <c r="U68" i="1"/>
  <c r="T68" i="1"/>
  <c r="R68" i="1"/>
  <c r="AJ68" i="1" s="1"/>
  <c r="Q68" i="1"/>
  <c r="AI68" i="1" s="1"/>
  <c r="P68" i="1"/>
  <c r="AH68" i="1" s="1"/>
  <c r="O68" i="1"/>
  <c r="AG68" i="1" s="1"/>
  <c r="N68" i="1"/>
  <c r="AF68" i="1" s="1"/>
  <c r="M68" i="1"/>
  <c r="AE68" i="1" s="1"/>
  <c r="L68" i="1"/>
  <c r="AD68" i="1" s="1"/>
  <c r="K68" i="1"/>
  <c r="AC68" i="1" s="1"/>
  <c r="AA67" i="1"/>
  <c r="Z67" i="1"/>
  <c r="Y67" i="1"/>
  <c r="X67" i="1"/>
  <c r="W67" i="1"/>
  <c r="V67" i="1"/>
  <c r="U67" i="1"/>
  <c r="T67" i="1"/>
  <c r="R67" i="1"/>
  <c r="AJ67" i="1" s="1"/>
  <c r="Q67" i="1"/>
  <c r="AI67" i="1" s="1"/>
  <c r="P67" i="1"/>
  <c r="AH67" i="1" s="1"/>
  <c r="O67" i="1"/>
  <c r="AG67" i="1" s="1"/>
  <c r="N67" i="1"/>
  <c r="AF67" i="1" s="1"/>
  <c r="M67" i="1"/>
  <c r="AE67" i="1" s="1"/>
  <c r="L67" i="1"/>
  <c r="AD67" i="1" s="1"/>
  <c r="K67" i="1"/>
  <c r="AF66" i="1"/>
  <c r="AA66" i="1"/>
  <c r="Z66" i="1"/>
  <c r="Y66" i="1"/>
  <c r="X66" i="1"/>
  <c r="W66" i="1"/>
  <c r="V66" i="1"/>
  <c r="U66" i="1"/>
  <c r="T66" i="1"/>
  <c r="I66" i="1" s="1"/>
  <c r="R66" i="1"/>
  <c r="AJ66" i="1" s="1"/>
  <c r="Q66" i="1"/>
  <c r="AI66" i="1" s="1"/>
  <c r="P66" i="1"/>
  <c r="AH66" i="1" s="1"/>
  <c r="O66" i="1"/>
  <c r="AG66" i="1" s="1"/>
  <c r="N66" i="1"/>
  <c r="M66" i="1"/>
  <c r="AE66" i="1" s="1"/>
  <c r="L66" i="1"/>
  <c r="AD66" i="1" s="1"/>
  <c r="K66" i="1"/>
  <c r="AC66" i="1" s="1"/>
  <c r="AA65" i="1"/>
  <c r="Z65" i="1"/>
  <c r="Y65" i="1"/>
  <c r="X65" i="1"/>
  <c r="W65" i="1"/>
  <c r="V65" i="1"/>
  <c r="I65" i="1" s="1"/>
  <c r="U65" i="1"/>
  <c r="T65" i="1"/>
  <c r="R65" i="1"/>
  <c r="AJ65" i="1" s="1"/>
  <c r="Q65" i="1"/>
  <c r="AI65" i="1" s="1"/>
  <c r="P65" i="1"/>
  <c r="AH65" i="1" s="1"/>
  <c r="O65" i="1"/>
  <c r="AG65" i="1" s="1"/>
  <c r="N65" i="1"/>
  <c r="AF65" i="1" s="1"/>
  <c r="M65" i="1"/>
  <c r="AE65" i="1" s="1"/>
  <c r="L65" i="1"/>
  <c r="AD65" i="1" s="1"/>
  <c r="K65" i="1"/>
  <c r="AC65" i="1" s="1"/>
  <c r="AA64" i="1"/>
  <c r="Z64" i="1"/>
  <c r="Y64" i="1"/>
  <c r="X64" i="1"/>
  <c r="W64" i="1"/>
  <c r="V64" i="1"/>
  <c r="U64" i="1"/>
  <c r="T64" i="1"/>
  <c r="R64" i="1"/>
  <c r="AJ64" i="1" s="1"/>
  <c r="Q64" i="1"/>
  <c r="AI64" i="1" s="1"/>
  <c r="P64" i="1"/>
  <c r="AH64" i="1" s="1"/>
  <c r="O64" i="1"/>
  <c r="AG64" i="1" s="1"/>
  <c r="N64" i="1"/>
  <c r="AF64" i="1" s="1"/>
  <c r="M64" i="1"/>
  <c r="AE64" i="1" s="1"/>
  <c r="L64" i="1"/>
  <c r="AD64" i="1" s="1"/>
  <c r="K64" i="1"/>
  <c r="AC64" i="1" s="1"/>
  <c r="AA63" i="1"/>
  <c r="Z63" i="1"/>
  <c r="Y63" i="1"/>
  <c r="X63" i="1"/>
  <c r="W63" i="1"/>
  <c r="V63" i="1"/>
  <c r="U63" i="1"/>
  <c r="T63" i="1"/>
  <c r="R63" i="1"/>
  <c r="AJ63" i="1" s="1"/>
  <c r="Q63" i="1"/>
  <c r="AI63" i="1" s="1"/>
  <c r="P63" i="1"/>
  <c r="AH63" i="1" s="1"/>
  <c r="O63" i="1"/>
  <c r="AG63" i="1" s="1"/>
  <c r="N63" i="1"/>
  <c r="AF63" i="1" s="1"/>
  <c r="M63" i="1"/>
  <c r="AE63" i="1" s="1"/>
  <c r="L63" i="1"/>
  <c r="AD63" i="1" s="1"/>
  <c r="K63" i="1"/>
  <c r="AJ62" i="1"/>
  <c r="AA62" i="1"/>
  <c r="Z62" i="1"/>
  <c r="Y62" i="1"/>
  <c r="X62" i="1"/>
  <c r="W62" i="1"/>
  <c r="V62" i="1"/>
  <c r="U62" i="1"/>
  <c r="T62" i="1"/>
  <c r="I62" i="1" s="1"/>
  <c r="R62" i="1"/>
  <c r="Q62" i="1"/>
  <c r="AI62" i="1" s="1"/>
  <c r="P62" i="1"/>
  <c r="AH62" i="1" s="1"/>
  <c r="O62" i="1"/>
  <c r="AG62" i="1" s="1"/>
  <c r="N62" i="1"/>
  <c r="M62" i="1"/>
  <c r="AE62" i="1" s="1"/>
  <c r="L62" i="1"/>
  <c r="AD62" i="1" s="1"/>
  <c r="K62" i="1"/>
  <c r="AC62" i="1" s="1"/>
  <c r="AA61" i="1"/>
  <c r="Z61" i="1"/>
  <c r="Y61" i="1"/>
  <c r="X61" i="1"/>
  <c r="W61" i="1"/>
  <c r="V61" i="1"/>
  <c r="U61" i="1"/>
  <c r="T61" i="1"/>
  <c r="R61" i="1"/>
  <c r="AJ61" i="1" s="1"/>
  <c r="Q61" i="1"/>
  <c r="AI61" i="1" s="1"/>
  <c r="P61" i="1"/>
  <c r="AH61" i="1" s="1"/>
  <c r="O61" i="1"/>
  <c r="AG61" i="1" s="1"/>
  <c r="N61" i="1"/>
  <c r="AF61" i="1" s="1"/>
  <c r="M61" i="1"/>
  <c r="L61" i="1"/>
  <c r="AD61" i="1" s="1"/>
  <c r="K61" i="1"/>
  <c r="AC61" i="1" s="1"/>
  <c r="AA60" i="1"/>
  <c r="Z60" i="1"/>
  <c r="Y60" i="1"/>
  <c r="X60" i="1"/>
  <c r="W60" i="1"/>
  <c r="V60" i="1"/>
  <c r="U60" i="1"/>
  <c r="T60" i="1"/>
  <c r="R60" i="1"/>
  <c r="AJ60" i="1" s="1"/>
  <c r="Q60" i="1"/>
  <c r="AI60" i="1" s="1"/>
  <c r="P60" i="1"/>
  <c r="AH60" i="1" s="1"/>
  <c r="O60" i="1"/>
  <c r="AG60" i="1" s="1"/>
  <c r="N60" i="1"/>
  <c r="AF60" i="1" s="1"/>
  <c r="M60" i="1"/>
  <c r="AE60" i="1" s="1"/>
  <c r="L60" i="1"/>
  <c r="K60" i="1"/>
  <c r="AC60" i="1" s="1"/>
  <c r="AA59" i="1"/>
  <c r="Z59" i="1"/>
  <c r="Y59" i="1"/>
  <c r="X59" i="1"/>
  <c r="W59" i="1"/>
  <c r="V59" i="1"/>
  <c r="U59" i="1"/>
  <c r="T59" i="1"/>
  <c r="I59" i="1" s="1"/>
  <c r="R59" i="1"/>
  <c r="AJ59" i="1" s="1"/>
  <c r="Q59" i="1"/>
  <c r="AI59" i="1" s="1"/>
  <c r="P59" i="1"/>
  <c r="AH59" i="1" s="1"/>
  <c r="O59" i="1"/>
  <c r="AG59" i="1" s="1"/>
  <c r="N59" i="1"/>
  <c r="AF59" i="1" s="1"/>
  <c r="M59" i="1"/>
  <c r="AE59" i="1" s="1"/>
  <c r="L59" i="1"/>
  <c r="AD59" i="1" s="1"/>
  <c r="K59" i="1"/>
  <c r="H59" i="1" s="1"/>
  <c r="G59" i="1" s="1"/>
  <c r="AA58" i="1"/>
  <c r="Z58" i="1"/>
  <c r="Y58" i="1"/>
  <c r="X58" i="1"/>
  <c r="W58" i="1"/>
  <c r="V58" i="1"/>
  <c r="I58" i="1" s="1"/>
  <c r="U58" i="1"/>
  <c r="T58" i="1"/>
  <c r="R58" i="1"/>
  <c r="AJ58" i="1" s="1"/>
  <c r="Q58" i="1"/>
  <c r="AI58" i="1" s="1"/>
  <c r="P58" i="1"/>
  <c r="AH58" i="1" s="1"/>
  <c r="O58" i="1"/>
  <c r="AG58" i="1" s="1"/>
  <c r="N58" i="1"/>
  <c r="AF58" i="1" s="1"/>
  <c r="M58" i="1"/>
  <c r="AE58" i="1" s="1"/>
  <c r="L58" i="1"/>
  <c r="AD58" i="1" s="1"/>
  <c r="K58" i="1"/>
  <c r="AC58" i="1" s="1"/>
  <c r="AA57" i="1"/>
  <c r="Z57" i="1"/>
  <c r="Y57" i="1"/>
  <c r="X57" i="1"/>
  <c r="W57" i="1"/>
  <c r="V57" i="1"/>
  <c r="U57" i="1"/>
  <c r="T57" i="1"/>
  <c r="R57" i="1"/>
  <c r="AJ57" i="1" s="1"/>
  <c r="Q57" i="1"/>
  <c r="AI57" i="1" s="1"/>
  <c r="P57" i="1"/>
  <c r="AH57" i="1" s="1"/>
  <c r="O57" i="1"/>
  <c r="AG57" i="1" s="1"/>
  <c r="N57" i="1"/>
  <c r="AF57" i="1" s="1"/>
  <c r="M57" i="1"/>
  <c r="AE57" i="1" s="1"/>
  <c r="L57" i="1"/>
  <c r="AD57" i="1" s="1"/>
  <c r="K57" i="1"/>
  <c r="AC57" i="1" s="1"/>
  <c r="AJ56" i="1"/>
  <c r="AI56" i="1"/>
  <c r="AH56" i="1"/>
  <c r="AG56" i="1"/>
  <c r="AF56" i="1"/>
  <c r="AE56" i="1"/>
  <c r="AD56" i="1"/>
  <c r="AC56" i="1"/>
  <c r="AJ55" i="1"/>
  <c r="AI55" i="1"/>
  <c r="AH55" i="1"/>
  <c r="AG55" i="1"/>
  <c r="AF55" i="1"/>
  <c r="AE55" i="1"/>
  <c r="AD55" i="1"/>
  <c r="AC55" i="1"/>
  <c r="AJ54" i="1"/>
  <c r="AI54" i="1"/>
  <c r="AH54" i="1"/>
  <c r="AG54" i="1"/>
  <c r="AF54" i="1"/>
  <c r="AE54" i="1"/>
  <c r="AD54" i="1"/>
  <c r="AC54" i="1"/>
  <c r="AA53" i="1"/>
  <c r="Z53" i="1"/>
  <c r="Y53" i="1"/>
  <c r="X53" i="1"/>
  <c r="W53" i="1"/>
  <c r="V53" i="1"/>
  <c r="U53" i="1"/>
  <c r="T53" i="1"/>
  <c r="R53" i="1"/>
  <c r="AJ53" i="1" s="1"/>
  <c r="Q53" i="1"/>
  <c r="AI53" i="1" s="1"/>
  <c r="P53" i="1"/>
  <c r="AH53" i="1" s="1"/>
  <c r="O53" i="1"/>
  <c r="AG53" i="1" s="1"/>
  <c r="N53" i="1"/>
  <c r="AF53" i="1" s="1"/>
  <c r="M53" i="1"/>
  <c r="AE53" i="1" s="1"/>
  <c r="L53" i="1"/>
  <c r="AD53" i="1" s="1"/>
  <c r="K53" i="1"/>
  <c r="AC53" i="1" s="1"/>
  <c r="AA52" i="1"/>
  <c r="Z52" i="1"/>
  <c r="Y52" i="1"/>
  <c r="X52" i="1"/>
  <c r="W52" i="1"/>
  <c r="V52" i="1"/>
  <c r="U52" i="1"/>
  <c r="T52" i="1"/>
  <c r="R52" i="1"/>
  <c r="AJ52" i="1" s="1"/>
  <c r="Q52" i="1"/>
  <c r="AI52" i="1" s="1"/>
  <c r="P52" i="1"/>
  <c r="AH52" i="1" s="1"/>
  <c r="O52" i="1"/>
  <c r="AG52" i="1" s="1"/>
  <c r="N52" i="1"/>
  <c r="AF52" i="1" s="1"/>
  <c r="M52" i="1"/>
  <c r="AE52" i="1" s="1"/>
  <c r="L52" i="1"/>
  <c r="AD52" i="1" s="1"/>
  <c r="K52" i="1"/>
  <c r="AJ51" i="1"/>
  <c r="AI51" i="1"/>
  <c r="AH51" i="1"/>
  <c r="AG51" i="1"/>
  <c r="AF51" i="1"/>
  <c r="AE51" i="1"/>
  <c r="AD51" i="1"/>
  <c r="AC51" i="1"/>
  <c r="AJ50" i="1"/>
  <c r="AI50" i="1"/>
  <c r="AH50" i="1"/>
  <c r="AG50" i="1"/>
  <c r="AF50" i="1"/>
  <c r="AE50" i="1"/>
  <c r="AD50" i="1"/>
  <c r="AC50" i="1"/>
  <c r="AJ49" i="1"/>
  <c r="AI49" i="1"/>
  <c r="AH49" i="1"/>
  <c r="AG49" i="1"/>
  <c r="AF49" i="1"/>
  <c r="AE49" i="1"/>
  <c r="AD49" i="1"/>
  <c r="AC49" i="1"/>
  <c r="AJ48" i="1"/>
  <c r="AI48" i="1"/>
  <c r="AH48" i="1"/>
  <c r="AG48" i="1"/>
  <c r="AF48" i="1"/>
  <c r="AE48" i="1"/>
  <c r="AD48" i="1"/>
  <c r="AC48" i="1"/>
  <c r="AJ47" i="1"/>
  <c r="AI47" i="1"/>
  <c r="AH47" i="1"/>
  <c r="AG47" i="1"/>
  <c r="AF47" i="1"/>
  <c r="AE47" i="1"/>
  <c r="AD47" i="1"/>
  <c r="AC47" i="1"/>
  <c r="AJ46" i="1"/>
  <c r="AI46" i="1"/>
  <c r="AH46" i="1"/>
  <c r="AG46" i="1"/>
  <c r="AF46" i="1"/>
  <c r="AE46" i="1"/>
  <c r="AD46" i="1"/>
  <c r="AC46" i="1"/>
  <c r="AJ45" i="1"/>
  <c r="AI45" i="1"/>
  <c r="AH45" i="1"/>
  <c r="AG45" i="1"/>
  <c r="AF45" i="1"/>
  <c r="AE45" i="1"/>
  <c r="AD45" i="1"/>
  <c r="AC45" i="1"/>
  <c r="AA44" i="1"/>
  <c r="Z44" i="1"/>
  <c r="Y44" i="1"/>
  <c r="X44" i="1"/>
  <c r="W44" i="1"/>
  <c r="V44" i="1"/>
  <c r="U44" i="1"/>
  <c r="T44" i="1"/>
  <c r="R44" i="1"/>
  <c r="Q44" i="1"/>
  <c r="AI44" i="1" s="1"/>
  <c r="P44" i="1"/>
  <c r="AH44" i="1" s="1"/>
  <c r="O44" i="1"/>
  <c r="AG44" i="1" s="1"/>
  <c r="N44" i="1"/>
  <c r="H44" i="1" s="1"/>
  <c r="M44" i="1"/>
  <c r="AE44" i="1" s="1"/>
  <c r="L44" i="1"/>
  <c r="AD44" i="1" s="1"/>
  <c r="K44" i="1"/>
  <c r="AC44" i="1" s="1"/>
  <c r="I44" i="1"/>
  <c r="AA43" i="1"/>
  <c r="Z43" i="1"/>
  <c r="Y43" i="1"/>
  <c r="X43" i="1"/>
  <c r="W43" i="1"/>
  <c r="V43" i="1"/>
  <c r="U43" i="1"/>
  <c r="T43" i="1"/>
  <c r="R43" i="1"/>
  <c r="AJ43" i="1" s="1"/>
  <c r="Q43" i="1"/>
  <c r="AI43" i="1" s="1"/>
  <c r="P43" i="1"/>
  <c r="AH43" i="1" s="1"/>
  <c r="O43" i="1"/>
  <c r="AG43" i="1" s="1"/>
  <c r="N43" i="1"/>
  <c r="AF43" i="1" s="1"/>
  <c r="M43" i="1"/>
  <c r="AE43" i="1" s="1"/>
  <c r="L43" i="1"/>
  <c r="AD43" i="1" s="1"/>
  <c r="K43" i="1"/>
  <c r="AC43" i="1" s="1"/>
  <c r="AA42" i="1"/>
  <c r="Z42" i="1"/>
  <c r="Y42" i="1"/>
  <c r="X42" i="1"/>
  <c r="W42" i="1"/>
  <c r="V42" i="1"/>
  <c r="U42" i="1"/>
  <c r="T42" i="1"/>
  <c r="R42" i="1"/>
  <c r="AJ42" i="1" s="1"/>
  <c r="Q42" i="1"/>
  <c r="AI42" i="1" s="1"/>
  <c r="P42" i="1"/>
  <c r="O42" i="1"/>
  <c r="AG42" i="1" s="1"/>
  <c r="N42" i="1"/>
  <c r="AF42" i="1" s="1"/>
  <c r="M42" i="1"/>
  <c r="AE42" i="1" s="1"/>
  <c r="L42" i="1"/>
  <c r="AD42" i="1" s="1"/>
  <c r="K42" i="1"/>
  <c r="AC42" i="1" s="1"/>
  <c r="AA37" i="1"/>
  <c r="Z37" i="1"/>
  <c r="Y37" i="1"/>
  <c r="X37" i="1"/>
  <c r="W37" i="1"/>
  <c r="V37" i="1"/>
  <c r="U37" i="1"/>
  <c r="T37" i="1"/>
  <c r="I37" i="1" s="1"/>
  <c r="R37" i="1"/>
  <c r="AJ37" i="1" s="1"/>
  <c r="Q37" i="1"/>
  <c r="AI37" i="1" s="1"/>
  <c r="P37" i="1"/>
  <c r="AH37" i="1" s="1"/>
  <c r="O37" i="1"/>
  <c r="AG37" i="1" s="1"/>
  <c r="N37" i="1"/>
  <c r="AF37" i="1" s="1"/>
  <c r="M37" i="1"/>
  <c r="AE37" i="1" s="1"/>
  <c r="L37" i="1"/>
  <c r="AD37" i="1" s="1"/>
  <c r="K37" i="1"/>
  <c r="H37" i="1" s="1"/>
  <c r="G37" i="1" s="1"/>
  <c r="AA36" i="1"/>
  <c r="Z36" i="1"/>
  <c r="Y36" i="1"/>
  <c r="X36" i="1"/>
  <c r="W36" i="1"/>
  <c r="V36" i="1"/>
  <c r="U36" i="1"/>
  <c r="I36" i="1" s="1"/>
  <c r="T36" i="1"/>
  <c r="R36" i="1"/>
  <c r="AJ36" i="1" s="1"/>
  <c r="Q36" i="1"/>
  <c r="AI36" i="1" s="1"/>
  <c r="P36" i="1"/>
  <c r="AH36" i="1" s="1"/>
  <c r="O36" i="1"/>
  <c r="AG36" i="1" s="1"/>
  <c r="N36" i="1"/>
  <c r="AF36" i="1" s="1"/>
  <c r="M36" i="1"/>
  <c r="AE36" i="1" s="1"/>
  <c r="L36" i="1"/>
  <c r="AD36" i="1" s="1"/>
  <c r="K36" i="1"/>
  <c r="AC36" i="1" s="1"/>
  <c r="AI30" i="1"/>
  <c r="AA30" i="1"/>
  <c r="Z30" i="1"/>
  <c r="Y30" i="1"/>
  <c r="X30" i="1"/>
  <c r="W30" i="1"/>
  <c r="V30" i="1"/>
  <c r="U30" i="1"/>
  <c r="T30" i="1"/>
  <c r="R30" i="1"/>
  <c r="AJ30" i="1" s="1"/>
  <c r="Q30" i="1"/>
  <c r="P30" i="1"/>
  <c r="AH30" i="1" s="1"/>
  <c r="O30" i="1"/>
  <c r="AG30" i="1" s="1"/>
  <c r="N30" i="1"/>
  <c r="AF30" i="1" s="1"/>
  <c r="M30" i="1"/>
  <c r="AE30" i="1" s="1"/>
  <c r="L30" i="1"/>
  <c r="AD30" i="1" s="1"/>
  <c r="K30" i="1"/>
  <c r="AC30" i="1" s="1"/>
  <c r="AA29" i="1"/>
  <c r="Z29" i="1"/>
  <c r="Y29" i="1"/>
  <c r="X29" i="1"/>
  <c r="W29" i="1"/>
  <c r="V29" i="1"/>
  <c r="U29" i="1"/>
  <c r="T29" i="1"/>
  <c r="R29" i="1"/>
  <c r="AJ29" i="1" s="1"/>
  <c r="Q29" i="1"/>
  <c r="AI29" i="1" s="1"/>
  <c r="P29" i="1"/>
  <c r="AH29" i="1" s="1"/>
  <c r="O29" i="1"/>
  <c r="AG29" i="1" s="1"/>
  <c r="N29" i="1"/>
  <c r="AF29" i="1" s="1"/>
  <c r="M29" i="1"/>
  <c r="AE29" i="1" s="1"/>
  <c r="L29" i="1"/>
  <c r="K29" i="1"/>
  <c r="AC29" i="1" s="1"/>
  <c r="AA28" i="1"/>
  <c r="Y28" i="1"/>
  <c r="X28" i="1"/>
  <c r="W28" i="1"/>
  <c r="U28" i="1"/>
  <c r="T28" i="1"/>
  <c r="R28" i="1"/>
  <c r="AJ28" i="1" s="1"/>
  <c r="P28" i="1"/>
  <c r="AH28" i="1" s="1"/>
  <c r="O28" i="1"/>
  <c r="AG28" i="1" s="1"/>
  <c r="N28" i="1"/>
  <c r="L28" i="1"/>
  <c r="AD28" i="1" s="1"/>
  <c r="K28" i="1"/>
  <c r="AA27" i="1"/>
  <c r="Z27" i="1"/>
  <c r="Y27" i="1"/>
  <c r="X27" i="1"/>
  <c r="W27" i="1"/>
  <c r="V27" i="1"/>
  <c r="U27" i="1"/>
  <c r="I27" i="1" s="1"/>
  <c r="T27" i="1"/>
  <c r="R27" i="1"/>
  <c r="AJ27" i="1" s="1"/>
  <c r="Q27" i="1"/>
  <c r="AI27" i="1" s="1"/>
  <c r="P27" i="1"/>
  <c r="AH27" i="1" s="1"/>
  <c r="O27" i="1"/>
  <c r="AG27" i="1" s="1"/>
  <c r="N27" i="1"/>
  <c r="M27" i="1"/>
  <c r="AE27" i="1" s="1"/>
  <c r="L27" i="1"/>
  <c r="AD27" i="1" s="1"/>
  <c r="K27" i="1"/>
  <c r="AC27" i="1" s="1"/>
  <c r="AA26" i="1"/>
  <c r="Z26" i="1"/>
  <c r="Y26" i="1"/>
  <c r="X26" i="1"/>
  <c r="W26" i="1"/>
  <c r="V26" i="1"/>
  <c r="U26" i="1"/>
  <c r="T26" i="1"/>
  <c r="R26" i="1"/>
  <c r="AJ26" i="1" s="1"/>
  <c r="Q26" i="1"/>
  <c r="AI26" i="1" s="1"/>
  <c r="P26" i="1"/>
  <c r="AH26" i="1" s="1"/>
  <c r="O26" i="1"/>
  <c r="AG26" i="1" s="1"/>
  <c r="N26" i="1"/>
  <c r="AF26" i="1" s="1"/>
  <c r="M26" i="1"/>
  <c r="AE26" i="1" s="1"/>
  <c r="L26" i="1"/>
  <c r="AD26" i="1" s="1"/>
  <c r="K26" i="1"/>
  <c r="AC26" i="1" s="1"/>
  <c r="AA25" i="1"/>
  <c r="Z25" i="1"/>
  <c r="Y25" i="1"/>
  <c r="X25" i="1"/>
  <c r="W25" i="1"/>
  <c r="V25" i="1"/>
  <c r="U25" i="1"/>
  <c r="T25" i="1"/>
  <c r="R25" i="1"/>
  <c r="AJ25" i="1" s="1"/>
  <c r="Q25" i="1"/>
  <c r="AI25" i="1" s="1"/>
  <c r="P25" i="1"/>
  <c r="AH25" i="1" s="1"/>
  <c r="O25" i="1"/>
  <c r="AG25" i="1" s="1"/>
  <c r="N25" i="1"/>
  <c r="AF25" i="1" s="1"/>
  <c r="M25" i="1"/>
  <c r="AE25" i="1" s="1"/>
  <c r="L25" i="1"/>
  <c r="AD25" i="1" s="1"/>
  <c r="K25" i="1"/>
  <c r="AC25" i="1" s="1"/>
  <c r="AA24" i="1"/>
  <c r="Z24" i="1"/>
  <c r="Y24" i="1"/>
  <c r="X24" i="1"/>
  <c r="W24" i="1"/>
  <c r="V24" i="1"/>
  <c r="U24" i="1"/>
  <c r="T24" i="1"/>
  <c r="R24" i="1"/>
  <c r="AJ24" i="1" s="1"/>
  <c r="Q24" i="1"/>
  <c r="AI24" i="1" s="1"/>
  <c r="P24" i="1"/>
  <c r="AH24" i="1" s="1"/>
  <c r="O24" i="1"/>
  <c r="AG24" i="1" s="1"/>
  <c r="N24" i="1"/>
  <c r="AF24" i="1" s="1"/>
  <c r="M24" i="1"/>
  <c r="AE24" i="1" s="1"/>
  <c r="L24" i="1"/>
  <c r="AD24" i="1" s="1"/>
  <c r="K24" i="1"/>
  <c r="H24" i="1" s="1"/>
  <c r="AA23" i="1"/>
  <c r="Z23" i="1"/>
  <c r="Y23" i="1"/>
  <c r="X23" i="1"/>
  <c r="W23" i="1"/>
  <c r="V23" i="1"/>
  <c r="U23" i="1"/>
  <c r="T23" i="1"/>
  <c r="R23" i="1"/>
  <c r="AJ23" i="1" s="1"/>
  <c r="Q23" i="1"/>
  <c r="AI23" i="1" s="1"/>
  <c r="P23" i="1"/>
  <c r="AH23" i="1" s="1"/>
  <c r="O23" i="1"/>
  <c r="AG23" i="1" s="1"/>
  <c r="N23" i="1"/>
  <c r="AF23" i="1" s="1"/>
  <c r="M23" i="1"/>
  <c r="AE23" i="1" s="1"/>
  <c r="L23" i="1"/>
  <c r="AD23" i="1" s="1"/>
  <c r="K23" i="1"/>
  <c r="I23" i="1"/>
  <c r="AG22" i="1"/>
  <c r="AA22" i="1"/>
  <c r="Z22" i="1"/>
  <c r="Y22" i="1"/>
  <c r="X22" i="1"/>
  <c r="W22" i="1"/>
  <c r="V22" i="1"/>
  <c r="U22" i="1"/>
  <c r="I22" i="1" s="1"/>
  <c r="T22" i="1"/>
  <c r="R22" i="1"/>
  <c r="AJ22" i="1" s="1"/>
  <c r="Q22" i="1"/>
  <c r="AI22" i="1" s="1"/>
  <c r="P22" i="1"/>
  <c r="AH22" i="1" s="1"/>
  <c r="O22" i="1"/>
  <c r="N22" i="1"/>
  <c r="AF22" i="1" s="1"/>
  <c r="M22" i="1"/>
  <c r="AE22" i="1" s="1"/>
  <c r="L22" i="1"/>
  <c r="AD22" i="1" s="1"/>
  <c r="K22" i="1"/>
  <c r="AC22" i="1" s="1"/>
  <c r="AA21" i="1"/>
  <c r="Z21" i="1"/>
  <c r="Y21" i="1"/>
  <c r="X21" i="1"/>
  <c r="W21" i="1"/>
  <c r="V21" i="1"/>
  <c r="U21" i="1"/>
  <c r="T21" i="1"/>
  <c r="R21" i="1"/>
  <c r="AJ21" i="1" s="1"/>
  <c r="Q21" i="1"/>
  <c r="AI21" i="1" s="1"/>
  <c r="P21" i="1"/>
  <c r="AH21" i="1" s="1"/>
  <c r="O21" i="1"/>
  <c r="AG21" i="1" s="1"/>
  <c r="N21" i="1"/>
  <c r="AF21" i="1" s="1"/>
  <c r="M21" i="1"/>
  <c r="AE21" i="1" s="1"/>
  <c r="L21" i="1"/>
  <c r="AD21" i="1" s="1"/>
  <c r="K21" i="1"/>
  <c r="AA20" i="1"/>
  <c r="Z20" i="1"/>
  <c r="Y20" i="1"/>
  <c r="X20" i="1"/>
  <c r="W20" i="1"/>
  <c r="V20" i="1"/>
  <c r="U20" i="1"/>
  <c r="I20" i="1" s="1"/>
  <c r="T20" i="1"/>
  <c r="R20" i="1"/>
  <c r="AJ20" i="1" s="1"/>
  <c r="Q20" i="1"/>
  <c r="AI20" i="1" s="1"/>
  <c r="P20" i="1"/>
  <c r="AH20" i="1" s="1"/>
  <c r="O20" i="1"/>
  <c r="AG20" i="1" s="1"/>
  <c r="N20" i="1"/>
  <c r="AF20" i="1" s="1"/>
  <c r="M20" i="1"/>
  <c r="AE20" i="1" s="1"/>
  <c r="L20" i="1"/>
  <c r="AD20" i="1" s="1"/>
  <c r="K20" i="1"/>
  <c r="AA19" i="1"/>
  <c r="Z19" i="1"/>
  <c r="Y19" i="1"/>
  <c r="X19" i="1"/>
  <c r="W19" i="1"/>
  <c r="V19" i="1"/>
  <c r="U19" i="1"/>
  <c r="T19" i="1"/>
  <c r="R19" i="1"/>
  <c r="AJ19" i="1" s="1"/>
  <c r="Q19" i="1"/>
  <c r="AI19" i="1" s="1"/>
  <c r="P19" i="1"/>
  <c r="AH19" i="1" s="1"/>
  <c r="O19" i="1"/>
  <c r="AG19" i="1" s="1"/>
  <c r="N19" i="1"/>
  <c r="AF19" i="1" s="1"/>
  <c r="M19" i="1"/>
  <c r="AE19" i="1" s="1"/>
  <c r="L19" i="1"/>
  <c r="AD19" i="1" s="1"/>
  <c r="K19" i="1"/>
  <c r="AC19" i="1" s="1"/>
  <c r="H19" i="1"/>
  <c r="AA18" i="1"/>
  <c r="Z18" i="1"/>
  <c r="Y18" i="1"/>
  <c r="X18" i="1"/>
  <c r="W18" i="1"/>
  <c r="V18" i="1"/>
  <c r="U18" i="1"/>
  <c r="T18" i="1"/>
  <c r="R18" i="1"/>
  <c r="AJ18" i="1" s="1"/>
  <c r="Q18" i="1"/>
  <c r="AI18" i="1" s="1"/>
  <c r="P18" i="1"/>
  <c r="AH18" i="1" s="1"/>
  <c r="O18" i="1"/>
  <c r="AG18" i="1" s="1"/>
  <c r="N18" i="1"/>
  <c r="AF18" i="1" s="1"/>
  <c r="M18" i="1"/>
  <c r="AE18" i="1" s="1"/>
  <c r="L18" i="1"/>
  <c r="K18" i="1"/>
  <c r="AC18" i="1" s="1"/>
  <c r="AA17" i="1"/>
  <c r="Z17" i="1"/>
  <c r="Y17" i="1"/>
  <c r="X17" i="1"/>
  <c r="U17" i="1"/>
  <c r="T17" i="1"/>
  <c r="Q17" i="1"/>
  <c r="AI17" i="1" s="1"/>
  <c r="M17" i="1"/>
  <c r="AA16" i="1"/>
  <c r="Z16" i="1"/>
  <c r="Y16" i="1"/>
  <c r="X16" i="1"/>
  <c r="W16" i="1"/>
  <c r="V16" i="1"/>
  <c r="U16" i="1"/>
  <c r="T16" i="1"/>
  <c r="R16" i="1"/>
  <c r="AJ16" i="1" s="1"/>
  <c r="Q16" i="1"/>
  <c r="AI16" i="1" s="1"/>
  <c r="P16" i="1"/>
  <c r="AH16" i="1" s="1"/>
  <c r="O16" i="1"/>
  <c r="AG16" i="1" s="1"/>
  <c r="N16" i="1"/>
  <c r="AF16" i="1" s="1"/>
  <c r="M16" i="1"/>
  <c r="AE16" i="1" s="1"/>
  <c r="L16" i="1"/>
  <c r="AD16" i="1" s="1"/>
  <c r="K16" i="1"/>
  <c r="I16" i="1"/>
  <c r="AA15" i="1"/>
  <c r="Z15" i="1"/>
  <c r="Y15" i="1"/>
  <c r="X15" i="1"/>
  <c r="W15" i="1"/>
  <c r="V15" i="1"/>
  <c r="U15" i="1"/>
  <c r="T15" i="1"/>
  <c r="I15" i="1" s="1"/>
  <c r="R15" i="1"/>
  <c r="AJ15" i="1" s="1"/>
  <c r="Q15" i="1"/>
  <c r="P15" i="1"/>
  <c r="AH15" i="1" s="1"/>
  <c r="O15" i="1"/>
  <c r="AG15" i="1" s="1"/>
  <c r="N15" i="1"/>
  <c r="AF15" i="1" s="1"/>
  <c r="M15" i="1"/>
  <c r="L15" i="1"/>
  <c r="AD15" i="1" s="1"/>
  <c r="K15" i="1"/>
  <c r="AC15" i="1" s="1"/>
  <c r="AA14" i="1"/>
  <c r="Z14" i="1"/>
  <c r="Y14" i="1"/>
  <c r="Y5" i="1" s="1"/>
  <c r="X14" i="1"/>
  <c r="W14" i="1"/>
  <c r="V14" i="1"/>
  <c r="U14" i="1"/>
  <c r="I14" i="1" s="1"/>
  <c r="T14" i="1"/>
  <c r="R14" i="1"/>
  <c r="AJ14" i="1" s="1"/>
  <c r="Q14" i="1"/>
  <c r="AI14" i="1" s="1"/>
  <c r="P14" i="1"/>
  <c r="O14" i="1"/>
  <c r="AG14" i="1" s="1"/>
  <c r="N14" i="1"/>
  <c r="AF14" i="1" s="1"/>
  <c r="M14" i="1"/>
  <c r="AE14" i="1" s="1"/>
  <c r="L14" i="1"/>
  <c r="K14" i="1"/>
  <c r="AC14" i="1" s="1"/>
  <c r="AA13" i="1"/>
  <c r="Z13" i="1"/>
  <c r="Y13" i="1"/>
  <c r="X13" i="1"/>
  <c r="W13" i="1"/>
  <c r="V13" i="1"/>
  <c r="U13" i="1"/>
  <c r="T13" i="1"/>
  <c r="R13" i="1"/>
  <c r="AJ13" i="1" s="1"/>
  <c r="Q13" i="1"/>
  <c r="AI13" i="1" s="1"/>
  <c r="P13" i="1"/>
  <c r="AH13" i="1" s="1"/>
  <c r="O13" i="1"/>
  <c r="AG13" i="1" s="1"/>
  <c r="N13" i="1"/>
  <c r="AF13" i="1" s="1"/>
  <c r="M13" i="1"/>
  <c r="AE13" i="1" s="1"/>
  <c r="L13" i="1"/>
  <c r="AD13" i="1" s="1"/>
  <c r="K13" i="1"/>
  <c r="H13" i="1" s="1"/>
  <c r="AA12" i="1"/>
  <c r="Z12" i="1"/>
  <c r="Y12" i="1"/>
  <c r="X12" i="1"/>
  <c r="W12" i="1"/>
  <c r="V12" i="1"/>
  <c r="U12" i="1"/>
  <c r="T12" i="1"/>
  <c r="I12" i="1" s="1"/>
  <c r="R12" i="1"/>
  <c r="AJ12" i="1" s="1"/>
  <c r="Q12" i="1"/>
  <c r="AI12" i="1" s="1"/>
  <c r="P12" i="1"/>
  <c r="AH12" i="1" s="1"/>
  <c r="O12" i="1"/>
  <c r="AG12" i="1" s="1"/>
  <c r="N12" i="1"/>
  <c r="AF12" i="1" s="1"/>
  <c r="M12" i="1"/>
  <c r="AE12" i="1" s="1"/>
  <c r="L12" i="1"/>
  <c r="AD12" i="1" s="1"/>
  <c r="K12" i="1"/>
  <c r="H12" i="1" s="1"/>
  <c r="AA11" i="1"/>
  <c r="Z11" i="1"/>
  <c r="Y11" i="1"/>
  <c r="X11" i="1"/>
  <c r="W11" i="1"/>
  <c r="V11" i="1"/>
  <c r="U11" i="1"/>
  <c r="T11" i="1"/>
  <c r="R11" i="1"/>
  <c r="AJ11" i="1" s="1"/>
  <c r="Q11" i="1"/>
  <c r="AI11" i="1" s="1"/>
  <c r="P11" i="1"/>
  <c r="AH11" i="1" s="1"/>
  <c r="O11" i="1"/>
  <c r="AG11" i="1" s="1"/>
  <c r="N11" i="1"/>
  <c r="AF11" i="1" s="1"/>
  <c r="M11" i="1"/>
  <c r="AE11" i="1" s="1"/>
  <c r="L11" i="1"/>
  <c r="AD11" i="1" s="1"/>
  <c r="K11" i="1"/>
  <c r="AC11" i="1" s="1"/>
  <c r="AA10" i="1"/>
  <c r="Z10" i="1"/>
  <c r="Y10" i="1"/>
  <c r="X10" i="1"/>
  <c r="W10" i="1"/>
  <c r="V10" i="1"/>
  <c r="U10" i="1"/>
  <c r="T10" i="1"/>
  <c r="R10" i="1"/>
  <c r="AJ10" i="1" s="1"/>
  <c r="Q10" i="1"/>
  <c r="AI10" i="1" s="1"/>
  <c r="P10" i="1"/>
  <c r="AH10" i="1" s="1"/>
  <c r="O10" i="1"/>
  <c r="AG10" i="1" s="1"/>
  <c r="N10" i="1"/>
  <c r="AF10" i="1" s="1"/>
  <c r="M10" i="1"/>
  <c r="AE10" i="1" s="1"/>
  <c r="L10" i="1"/>
  <c r="K10" i="1"/>
  <c r="AC10" i="1" s="1"/>
  <c r="X9" i="1"/>
  <c r="X4" i="1" s="1"/>
  <c r="V9" i="1"/>
  <c r="T9" i="1"/>
  <c r="Q9" i="1"/>
  <c r="O9" i="1"/>
  <c r="O4" i="1" s="1"/>
  <c r="M9" i="1"/>
  <c r="AE9" i="1" s="1"/>
  <c r="K9" i="1"/>
  <c r="AA6" i="1"/>
  <c r="Z6" i="1"/>
  <c r="Y6" i="1"/>
  <c r="X6" i="1"/>
  <c r="W6" i="1"/>
  <c r="V6" i="1"/>
  <c r="U6" i="1"/>
  <c r="T6" i="1"/>
  <c r="R6" i="1"/>
  <c r="AJ6" i="1" s="1"/>
  <c r="Q6" i="1"/>
  <c r="AI6" i="1" s="1"/>
  <c r="P6" i="1"/>
  <c r="AH6" i="1" s="1"/>
  <c r="O6" i="1"/>
  <c r="AG6" i="1" s="1"/>
  <c r="N6" i="1"/>
  <c r="AF6" i="1" s="1"/>
  <c r="M6" i="1"/>
  <c r="AE6" i="1" s="1"/>
  <c r="L6" i="1"/>
  <c r="AD6" i="1" s="1"/>
  <c r="K6" i="1"/>
  <c r="AA5" i="1"/>
  <c r="V4" i="1"/>
  <c r="Q4" i="1"/>
  <c r="M4" i="1"/>
  <c r="K169" i="1" l="1"/>
  <c r="O169" i="1"/>
  <c r="P169" i="1"/>
  <c r="G19" i="1"/>
  <c r="I24" i="1"/>
  <c r="G24" i="1" s="1"/>
  <c r="H29" i="1"/>
  <c r="I29" i="1"/>
  <c r="P9" i="1"/>
  <c r="Y9" i="1"/>
  <c r="Y4" i="1" s="1"/>
  <c r="H61" i="1"/>
  <c r="I61" i="1"/>
  <c r="H66" i="1"/>
  <c r="I69" i="1"/>
  <c r="H74" i="1"/>
  <c r="I76" i="1"/>
  <c r="H84" i="1"/>
  <c r="I84" i="1"/>
  <c r="H87" i="1"/>
  <c r="I87" i="1"/>
  <c r="H92" i="1"/>
  <c r="I92" i="1"/>
  <c r="H99" i="1"/>
  <c r="G99" i="1" s="1"/>
  <c r="I99" i="1"/>
  <c r="H100" i="1"/>
  <c r="H103" i="1"/>
  <c r="G103" i="1" s="1"/>
  <c r="I103" i="1"/>
  <c r="AE104" i="1"/>
  <c r="I108" i="1"/>
  <c r="H112" i="1"/>
  <c r="I116" i="1"/>
  <c r="G116" i="1" s="1"/>
  <c r="H121" i="1"/>
  <c r="G121" i="1" s="1"/>
  <c r="H126" i="1"/>
  <c r="G126" i="1" s="1"/>
  <c r="H129" i="1"/>
  <c r="G129" i="1" s="1"/>
  <c r="I129" i="1"/>
  <c r="I130" i="1"/>
  <c r="I137" i="1"/>
  <c r="H146" i="1"/>
  <c r="I146" i="1"/>
  <c r="H165" i="1"/>
  <c r="I165" i="1"/>
  <c r="H11" i="1"/>
  <c r="H18" i="1"/>
  <c r="I18" i="1"/>
  <c r="I19" i="1"/>
  <c r="I25" i="1"/>
  <c r="Z9" i="1"/>
  <c r="Z4" i="1" s="1"/>
  <c r="I72" i="1"/>
  <c r="H73" i="1"/>
  <c r="H77" i="1"/>
  <c r="G77" i="1" s="1"/>
  <c r="I77" i="1"/>
  <c r="H82" i="1"/>
  <c r="I85" i="1"/>
  <c r="H111" i="1"/>
  <c r="I111" i="1"/>
  <c r="H117" i="1"/>
  <c r="G117" i="1" s="1"/>
  <c r="H6" i="1"/>
  <c r="I6" i="1"/>
  <c r="H10" i="1"/>
  <c r="I10" i="1"/>
  <c r="H20" i="1"/>
  <c r="G20" i="1" s="1"/>
  <c r="H21" i="1"/>
  <c r="G21" i="1" s="1"/>
  <c r="I21" i="1"/>
  <c r="H26" i="1"/>
  <c r="I26" i="1"/>
  <c r="I30" i="1"/>
  <c r="I57" i="1"/>
  <c r="H63" i="1"/>
  <c r="I63" i="1"/>
  <c r="H79" i="1"/>
  <c r="G79" i="1" s="1"/>
  <c r="I79" i="1"/>
  <c r="I88" i="1"/>
  <c r="H89" i="1"/>
  <c r="G89" i="1" s="1"/>
  <c r="H93" i="1"/>
  <c r="G93" i="1" s="1"/>
  <c r="I93" i="1"/>
  <c r="N105" i="1"/>
  <c r="N17" i="1" s="1"/>
  <c r="AF113" i="1"/>
  <c r="H122" i="1"/>
  <c r="G122" i="1" s="1"/>
  <c r="H130" i="1"/>
  <c r="H142" i="1"/>
  <c r="I142" i="1"/>
  <c r="H152" i="1"/>
  <c r="G152" i="1" s="1"/>
  <c r="H155" i="1"/>
  <c r="G155" i="1" s="1"/>
  <c r="I155" i="1"/>
  <c r="Z28" i="1"/>
  <c r="Z5" i="1" s="1"/>
  <c r="Z7" i="1" s="1"/>
  <c r="T169" i="1"/>
  <c r="G12" i="1"/>
  <c r="I13" i="1"/>
  <c r="G13" i="1" s="1"/>
  <c r="H15" i="1"/>
  <c r="G15" i="1" s="1"/>
  <c r="R9" i="1"/>
  <c r="AA9" i="1"/>
  <c r="AA4" i="1" s="1"/>
  <c r="AA7" i="1" s="1"/>
  <c r="H64" i="1"/>
  <c r="I64" i="1"/>
  <c r="I80" i="1"/>
  <c r="H81" i="1"/>
  <c r="H94" i="1"/>
  <c r="G94" i="1" s="1"/>
  <c r="I94" i="1"/>
  <c r="I100" i="1"/>
  <c r="R105" i="1"/>
  <c r="I112" i="1"/>
  <c r="H114" i="1"/>
  <c r="G114" i="1" s="1"/>
  <c r="I114" i="1"/>
  <c r="H118" i="1"/>
  <c r="I118" i="1"/>
  <c r="I122" i="1"/>
  <c r="H147" i="1"/>
  <c r="U169" i="1"/>
  <c r="I11" i="1"/>
  <c r="X5" i="1"/>
  <c r="X7" i="1" s="1"/>
  <c r="I42" i="1"/>
  <c r="H52" i="1"/>
  <c r="I52" i="1"/>
  <c r="H62" i="1"/>
  <c r="G62" i="1" s="1"/>
  <c r="I73" i="1"/>
  <c r="H96" i="1"/>
  <c r="G96" i="1" s="1"/>
  <c r="I96" i="1"/>
  <c r="I97" i="1"/>
  <c r="H101" i="1"/>
  <c r="G101" i="1" s="1"/>
  <c r="AD119" i="1"/>
  <c r="H131" i="1"/>
  <c r="G131" i="1" s="1"/>
  <c r="H132" i="1"/>
  <c r="I132" i="1"/>
  <c r="AD133" i="1"/>
  <c r="H144" i="1"/>
  <c r="H148" i="1"/>
  <c r="H157" i="1"/>
  <c r="I157" i="1"/>
  <c r="X169" i="1"/>
  <c r="AI9" i="1"/>
  <c r="H16" i="1"/>
  <c r="G16" i="1" s="1"/>
  <c r="H27" i="1"/>
  <c r="AF28" i="1"/>
  <c r="H36" i="1"/>
  <c r="G36" i="1" s="1"/>
  <c r="I43" i="1"/>
  <c r="G127" i="1"/>
  <c r="I133" i="1"/>
  <c r="G133" i="1" s="1"/>
  <c r="H158" i="1"/>
  <c r="G158" i="1" s="1"/>
  <c r="I158" i="1"/>
  <c r="H163" i="1"/>
  <c r="G163" i="1" s="1"/>
  <c r="I163" i="1"/>
  <c r="Y169" i="1"/>
  <c r="H23" i="1"/>
  <c r="G23" i="1" s="1"/>
  <c r="H58" i="1"/>
  <c r="G58" i="1" s="1"/>
  <c r="AE61" i="1"/>
  <c r="H67" i="1"/>
  <c r="G67" i="1" s="1"/>
  <c r="I67" i="1"/>
  <c r="I81" i="1"/>
  <c r="AF82" i="1"/>
  <c r="H91" i="1"/>
  <c r="G91" i="1" s="1"/>
  <c r="H102" i="1"/>
  <c r="G102" i="1" s="1"/>
  <c r="I102" i="1"/>
  <c r="H106" i="1"/>
  <c r="G106" i="1" s="1"/>
  <c r="I106" i="1"/>
  <c r="H115" i="1"/>
  <c r="I115" i="1"/>
  <c r="I123" i="1"/>
  <c r="H124" i="1"/>
  <c r="I124" i="1"/>
  <c r="H128" i="1"/>
  <c r="I128" i="1"/>
  <c r="H160" i="1"/>
  <c r="H164" i="1"/>
  <c r="G164" i="1" s="1"/>
  <c r="AC169" i="1"/>
  <c r="AD29" i="1"/>
  <c r="W9" i="1"/>
  <c r="W4" i="1" s="1"/>
  <c r="W7" i="1" s="1"/>
  <c r="H53" i="1"/>
  <c r="G53" i="1" s="1"/>
  <c r="I53" i="1"/>
  <c r="H57" i="1"/>
  <c r="G57" i="1" s="1"/>
  <c r="H60" i="1"/>
  <c r="G60" i="1" s="1"/>
  <c r="I60" i="1"/>
  <c r="I68" i="1"/>
  <c r="H71" i="1"/>
  <c r="G71" i="1" s="1"/>
  <c r="I71" i="1"/>
  <c r="H75" i="1"/>
  <c r="G75" i="1" s="1"/>
  <c r="I75" i="1"/>
  <c r="AE77" i="1"/>
  <c r="H83" i="1"/>
  <c r="G83" i="1" s="1"/>
  <c r="I83" i="1"/>
  <c r="AD99" i="1"/>
  <c r="AD103" i="1"/>
  <c r="I107" i="1"/>
  <c r="H110" i="1"/>
  <c r="G110" i="1" s="1"/>
  <c r="I110" i="1"/>
  <c r="H120" i="1"/>
  <c r="G120" i="1" s="1"/>
  <c r="I120" i="1"/>
  <c r="AD129" i="1"/>
  <c r="H135" i="1"/>
  <c r="G135" i="1" s="1"/>
  <c r="H136" i="1"/>
  <c r="G136" i="1" s="1"/>
  <c r="I136" i="1"/>
  <c r="I144" i="1"/>
  <c r="I148" i="1"/>
  <c r="H149" i="1"/>
  <c r="G149" i="1" s="1"/>
  <c r="H154" i="1"/>
  <c r="AG169" i="1"/>
  <c r="AG4" i="1"/>
  <c r="P4" i="1"/>
  <c r="Y7" i="1"/>
  <c r="G11" i="1"/>
  <c r="AJ9" i="1"/>
  <c r="R4" i="1"/>
  <c r="AE4" i="1"/>
  <c r="AI4" i="1"/>
  <c r="AC6" i="1"/>
  <c r="AC9" i="1"/>
  <c r="AG9" i="1"/>
  <c r="AD10" i="1"/>
  <c r="AC13" i="1"/>
  <c r="AD14" i="1"/>
  <c r="AH14" i="1"/>
  <c r="AE15" i="1"/>
  <c r="AI15" i="1"/>
  <c r="AD18" i="1"/>
  <c r="AC21" i="1"/>
  <c r="AC37" i="1"/>
  <c r="AH42" i="1"/>
  <c r="G44" i="1"/>
  <c r="AC67" i="1"/>
  <c r="AC83" i="1"/>
  <c r="H107" i="1"/>
  <c r="G107" i="1" s="1"/>
  <c r="AD107" i="1"/>
  <c r="H109" i="1"/>
  <c r="G109" i="1" s="1"/>
  <c r="AF109" i="1"/>
  <c r="AC124" i="1"/>
  <c r="T5" i="1"/>
  <c r="L9" i="1"/>
  <c r="U9" i="1"/>
  <c r="U4" i="1" s="1"/>
  <c r="U7" i="1" s="1"/>
  <c r="AC12" i="1"/>
  <c r="H14" i="1"/>
  <c r="G14" i="1" s="1"/>
  <c r="AC16" i="1"/>
  <c r="AC20" i="1"/>
  <c r="H22" i="1"/>
  <c r="G22" i="1" s="1"/>
  <c r="AC28" i="1"/>
  <c r="H43" i="1"/>
  <c r="G43" i="1" s="1"/>
  <c r="AF44" i="1"/>
  <c r="AD60" i="1"/>
  <c r="AC63" i="1"/>
  <c r="G66" i="1"/>
  <c r="H69" i="1"/>
  <c r="G69" i="1" s="1"/>
  <c r="H70" i="1"/>
  <c r="G70" i="1" s="1"/>
  <c r="AC79" i="1"/>
  <c r="G82" i="1"/>
  <c r="H85" i="1"/>
  <c r="G85" i="1" s="1"/>
  <c r="H86" i="1"/>
  <c r="G86" i="1" s="1"/>
  <c r="AD93" i="1"/>
  <c r="AC96" i="1"/>
  <c r="AE156" i="1"/>
  <c r="H156" i="1"/>
  <c r="M28" i="1"/>
  <c r="AI156" i="1"/>
  <c r="Q28" i="1"/>
  <c r="AI28" i="1" s="1"/>
  <c r="I156" i="1"/>
  <c r="V28" i="1"/>
  <c r="I28" i="1" s="1"/>
  <c r="K4" i="1"/>
  <c r="T4" i="1"/>
  <c r="U5" i="1"/>
  <c r="AC24" i="1"/>
  <c r="G27" i="1"/>
  <c r="H30" i="1"/>
  <c r="G30" i="1" s="1"/>
  <c r="AJ44" i="1"/>
  <c r="AC59" i="1"/>
  <c r="H65" i="1"/>
  <c r="G65" i="1" s="1"/>
  <c r="AC75" i="1"/>
  <c r="AC92" i="1"/>
  <c r="AF105" i="1"/>
  <c r="AC106" i="1"/>
  <c r="AE108" i="1"/>
  <c r="H108" i="1"/>
  <c r="G108" i="1" s="1"/>
  <c r="N9" i="1"/>
  <c r="AF27" i="1"/>
  <c r="AC52" i="1"/>
  <c r="AF62" i="1"/>
  <c r="AC71" i="1"/>
  <c r="G74" i="1"/>
  <c r="H78" i="1"/>
  <c r="G78" i="1" s="1"/>
  <c r="AD84" i="1"/>
  <c r="AC87" i="1"/>
  <c r="H95" i="1"/>
  <c r="G95" i="1" s="1"/>
  <c r="AC23" i="1"/>
  <c r="H25" i="1"/>
  <c r="G25" i="1" s="1"/>
  <c r="H42" i="1"/>
  <c r="G42" i="1" s="1"/>
  <c r="H68" i="1"/>
  <c r="G68" i="1" s="1"/>
  <c r="AC70" i="1"/>
  <c r="H72" i="1"/>
  <c r="H76" i="1"/>
  <c r="G76" i="1" s="1"/>
  <c r="AC78" i="1"/>
  <c r="H80" i="1"/>
  <c r="AC86" i="1"/>
  <c r="H88" i="1"/>
  <c r="G88" i="1" s="1"/>
  <c r="AC91" i="1"/>
  <c r="AC95" i="1"/>
  <c r="H97" i="1"/>
  <c r="AC102" i="1"/>
  <c r="V105" i="1"/>
  <c r="V17" i="1" s="1"/>
  <c r="V5" i="1" s="1"/>
  <c r="V7" i="1" s="1"/>
  <c r="I104" i="1"/>
  <c r="AD115" i="1"/>
  <c r="AC118" i="1"/>
  <c r="AC98" i="1"/>
  <c r="H104" i="1"/>
  <c r="G104" i="1" s="1"/>
  <c r="AD111" i="1"/>
  <c r="AC114" i="1"/>
  <c r="G130" i="1"/>
  <c r="AC110" i="1"/>
  <c r="G113" i="1"/>
  <c r="AC136" i="1"/>
  <c r="AE138" i="1"/>
  <c r="H138" i="1"/>
  <c r="AC158" i="1"/>
  <c r="AC101" i="1"/>
  <c r="K105" i="1"/>
  <c r="O105" i="1"/>
  <c r="AC117" i="1"/>
  <c r="AC121" i="1"/>
  <c r="AC132" i="1"/>
  <c r="AC142" i="1"/>
  <c r="AE143" i="1"/>
  <c r="H143" i="1"/>
  <c r="L105" i="1"/>
  <c r="P105" i="1"/>
  <c r="AC128" i="1"/>
  <c r="H134" i="1"/>
  <c r="G134" i="1" s="1"/>
  <c r="I138" i="1"/>
  <c r="H123" i="1"/>
  <c r="G123" i="1" s="1"/>
  <c r="H125" i="1"/>
  <c r="G125" i="1" s="1"/>
  <c r="I134" i="1"/>
  <c r="AC150" i="1"/>
  <c r="AE151" i="1"/>
  <c r="H151" i="1"/>
  <c r="AC166" i="1"/>
  <c r="AE169" i="1"/>
  <c r="AE167" i="1"/>
  <c r="AI169" i="1"/>
  <c r="AI167" i="1"/>
  <c r="AC123" i="1"/>
  <c r="AC135" i="1"/>
  <c r="H137" i="1"/>
  <c r="G137" i="1" s="1"/>
  <c r="H139" i="1"/>
  <c r="G139" i="1" s="1"/>
  <c r="H145" i="1"/>
  <c r="G145" i="1" s="1"/>
  <c r="AC145" i="1"/>
  <c r="I147" i="1"/>
  <c r="G147" i="1" s="1"/>
  <c r="H153" i="1"/>
  <c r="G153" i="1" s="1"/>
  <c r="AC153" i="1"/>
  <c r="H159" i="1"/>
  <c r="G159" i="1" s="1"/>
  <c r="H161" i="1"/>
  <c r="G161" i="1" s="1"/>
  <c r="AC161" i="1"/>
  <c r="H167" i="1"/>
  <c r="AD169" i="1"/>
  <c r="AD127" i="1"/>
  <c r="AD131" i="1"/>
  <c r="G144" i="1"/>
  <c r="AC146" i="1"/>
  <c r="I154" i="1"/>
  <c r="G154" i="1" s="1"/>
  <c r="AC154" i="1"/>
  <c r="G160" i="1"/>
  <c r="H162" i="1"/>
  <c r="I162" i="1"/>
  <c r="AC162" i="1"/>
  <c r="H140" i="1"/>
  <c r="G140" i="1" s="1"/>
  <c r="AC140" i="1"/>
  <c r="I143" i="1"/>
  <c r="AC149" i="1"/>
  <c r="I151" i="1"/>
  <c r="G157" i="1"/>
  <c r="AC157" i="1"/>
  <c r="I159" i="1"/>
  <c r="G165" i="1"/>
  <c r="AC165" i="1"/>
  <c r="I167" i="1"/>
  <c r="AF167" i="1"/>
  <c r="AJ167" i="1"/>
  <c r="N169" i="1"/>
  <c r="H169" i="1" s="1"/>
  <c r="V169" i="1"/>
  <c r="Z169" i="1"/>
  <c r="W169" i="1"/>
  <c r="I169" i="1" l="1"/>
  <c r="G80" i="1"/>
  <c r="H28" i="1"/>
  <c r="G28" i="1" s="1"/>
  <c r="AH9" i="1"/>
  <c r="G124" i="1"/>
  <c r="G52" i="1"/>
  <c r="G118" i="1"/>
  <c r="G81" i="1"/>
  <c r="G142" i="1"/>
  <c r="G26" i="1"/>
  <c r="G6" i="1"/>
  <c r="G73" i="1"/>
  <c r="G100" i="1"/>
  <c r="G84" i="1"/>
  <c r="G143" i="1"/>
  <c r="G29" i="1"/>
  <c r="G162" i="1"/>
  <c r="G167" i="1"/>
  <c r="G97" i="1"/>
  <c r="G72" i="1"/>
  <c r="G115" i="1"/>
  <c r="G64" i="1"/>
  <c r="G111" i="1"/>
  <c r="G146" i="1"/>
  <c r="G112" i="1"/>
  <c r="G148" i="1"/>
  <c r="Q5" i="1"/>
  <c r="AI5" i="1" s="1"/>
  <c r="AJ105" i="1"/>
  <c r="R17" i="1"/>
  <c r="AF17" i="1"/>
  <c r="N5" i="1"/>
  <c r="AF5" i="1" s="1"/>
  <c r="G63" i="1"/>
  <c r="G92" i="1"/>
  <c r="G128" i="1"/>
  <c r="G132" i="1"/>
  <c r="G10" i="1"/>
  <c r="G18" i="1"/>
  <c r="G87" i="1"/>
  <c r="G61" i="1"/>
  <c r="AH105" i="1"/>
  <c r="P17" i="1"/>
  <c r="G156" i="1"/>
  <c r="L4" i="1"/>
  <c r="H4" i="1" s="1"/>
  <c r="AD9" i="1"/>
  <c r="M5" i="1"/>
  <c r="I17" i="1"/>
  <c r="G151" i="1"/>
  <c r="AD105" i="1"/>
  <c r="L17" i="1"/>
  <c r="AG105" i="1"/>
  <c r="O17" i="1"/>
  <c r="G138" i="1"/>
  <c r="T7" i="1"/>
  <c r="I4" i="1"/>
  <c r="I5" i="1"/>
  <c r="I9" i="1"/>
  <c r="AE17" i="1"/>
  <c r="G169" i="1"/>
  <c r="H105" i="1"/>
  <c r="G105" i="1" s="1"/>
  <c r="AC105" i="1"/>
  <c r="K17" i="1"/>
  <c r="AF9" i="1"/>
  <c r="N4" i="1"/>
  <c r="AC4" i="1"/>
  <c r="AJ4" i="1"/>
  <c r="H9" i="1"/>
  <c r="AH4" i="1"/>
  <c r="AE105" i="1"/>
  <c r="AE28" i="1"/>
  <c r="I105" i="1"/>
  <c r="AJ17" i="1" l="1"/>
  <c r="R5" i="1"/>
  <c r="Q7" i="1"/>
  <c r="AI7" i="1" s="1"/>
  <c r="G4" i="1"/>
  <c r="I7" i="1"/>
  <c r="I8" i="1" s="1"/>
  <c r="G9" i="1"/>
  <c r="H17" i="1"/>
  <c r="G17" i="1" s="1"/>
  <c r="K5" i="1"/>
  <c r="AC17" i="1"/>
  <c r="AD17" i="1"/>
  <c r="L5" i="1"/>
  <c r="AD5" i="1" s="1"/>
  <c r="AE5" i="1"/>
  <c r="M7" i="1"/>
  <c r="AE7" i="1" s="1"/>
  <c r="AH17" i="1"/>
  <c r="P5" i="1"/>
  <c r="N7" i="1"/>
  <c r="AF7" i="1" s="1"/>
  <c r="AF4" i="1"/>
  <c r="O5" i="1"/>
  <c r="AG17" i="1"/>
  <c r="AD4" i="1"/>
  <c r="AJ5" i="1" l="1"/>
  <c r="R7" i="1"/>
  <c r="AJ7" i="1" s="1"/>
  <c r="AG5" i="1"/>
  <c r="O7" i="1"/>
  <c r="AG7" i="1" s="1"/>
  <c r="L7" i="1"/>
  <c r="AD7" i="1" s="1"/>
  <c r="H5" i="1"/>
  <c r="AC5" i="1"/>
  <c r="K7" i="1"/>
  <c r="AC7" i="1" s="1"/>
  <c r="AH5" i="1"/>
  <c r="P7" i="1"/>
  <c r="AH7" i="1" s="1"/>
  <c r="G5" i="1" l="1"/>
  <c r="H7" i="1"/>
  <c r="H8" i="1" l="1"/>
  <c r="G7" i="1"/>
</calcChain>
</file>

<file path=xl/sharedStrings.xml><?xml version="1.0" encoding="utf-8"?>
<sst xmlns="http://schemas.openxmlformats.org/spreadsheetml/2006/main" count="406" uniqueCount="231">
  <si>
    <t>Deaths by cause, gender and age group</t>
  </si>
  <si>
    <t>CAUSE</t>
  </si>
  <si>
    <t>MALE</t>
  </si>
  <si>
    <t>FEMALE</t>
  </si>
  <si>
    <t>Both sexes</t>
  </si>
  <si>
    <t>Male</t>
  </si>
  <si>
    <t>Female</t>
  </si>
  <si>
    <t>0-4</t>
  </si>
  <si>
    <t>5-14</t>
  </si>
  <si>
    <t>15-29</t>
  </si>
  <si>
    <t>30-44</t>
  </si>
  <si>
    <t>45-59</t>
  </si>
  <si>
    <t>60-69</t>
  </si>
  <si>
    <t>70-79</t>
  </si>
  <si>
    <t>80+</t>
  </si>
  <si>
    <t>Group I Infections, maternal, perinatal and nutritional conditions</t>
  </si>
  <si>
    <t>Group II Non-communicable diseases</t>
  </si>
  <si>
    <t>Group III Injuries</t>
  </si>
  <si>
    <t>All causes</t>
  </si>
  <si>
    <t>A</t>
  </si>
  <si>
    <t>Infectious diseases</t>
  </si>
  <si>
    <t>B</t>
  </si>
  <si>
    <t>Respiratory infections</t>
  </si>
  <si>
    <t>C</t>
  </si>
  <si>
    <t>Maternal conditions</t>
  </si>
  <si>
    <t>D</t>
  </si>
  <si>
    <t>Perinatal conditions</t>
  </si>
  <si>
    <t>E</t>
  </si>
  <si>
    <t>Nutritional disorders</t>
  </si>
  <si>
    <t>F</t>
  </si>
  <si>
    <t>Cancer</t>
  </si>
  <si>
    <t>G</t>
  </si>
  <si>
    <t>Benign neoplasms</t>
  </si>
  <si>
    <t>H</t>
  </si>
  <si>
    <t>Diabetes</t>
  </si>
  <si>
    <t>I</t>
  </si>
  <si>
    <t>Other endocrine and metabolic disorders</t>
  </si>
  <si>
    <t>J</t>
  </si>
  <si>
    <t>Mental disorders</t>
  </si>
  <si>
    <t>K</t>
  </si>
  <si>
    <t>Neurological disorders</t>
  </si>
  <si>
    <t>L</t>
  </si>
  <si>
    <t>Sense disorders</t>
  </si>
  <si>
    <t>M</t>
  </si>
  <si>
    <t>Cardiovascular diseases</t>
  </si>
  <si>
    <t>N</t>
  </si>
  <si>
    <t>Chronic respiratory diseases</t>
  </si>
  <si>
    <t>O</t>
  </si>
  <si>
    <t>Digestive disorders</t>
  </si>
  <si>
    <t>P</t>
  </si>
  <si>
    <t>Genito-urinary diseases</t>
  </si>
  <si>
    <t>Q</t>
  </si>
  <si>
    <t>Skin diseases</t>
  </si>
  <si>
    <t>R</t>
  </si>
  <si>
    <t>Musculo-skeletal diseases</t>
  </si>
  <si>
    <t>S</t>
  </si>
  <si>
    <t>Congenital anomalies</t>
  </si>
  <si>
    <t>T</t>
  </si>
  <si>
    <t>Oral conditions</t>
  </si>
  <si>
    <t>U</t>
  </si>
  <si>
    <t>Unintentional injuries</t>
  </si>
  <si>
    <t>V</t>
  </si>
  <si>
    <t>Intentional injuries</t>
  </si>
  <si>
    <t>Disease</t>
  </si>
  <si>
    <t>Tuberculosis</t>
  </si>
  <si>
    <t>Sexually transmitted diseases</t>
  </si>
  <si>
    <t>Syphilis</t>
  </si>
  <si>
    <t>Chlamydia</t>
  </si>
  <si>
    <t>Gonorrhea</t>
  </si>
  <si>
    <t>Other STDs</t>
  </si>
  <si>
    <t>HIV/AIDS</t>
  </si>
  <si>
    <t>Diarrhoea</t>
  </si>
  <si>
    <t>EPI-cluster</t>
  </si>
  <si>
    <t>Pertussis</t>
  </si>
  <si>
    <t>Poliomyelitis</t>
  </si>
  <si>
    <t>Diphtheria</t>
  </si>
  <si>
    <t>Measles</t>
  </si>
  <si>
    <t>Tetanus</t>
  </si>
  <si>
    <t>Rubella</t>
  </si>
  <si>
    <t>HIB</t>
  </si>
  <si>
    <t>Meningitis</t>
  </si>
  <si>
    <t>Hepatitis</t>
  </si>
  <si>
    <t>Hepatitis A</t>
  </si>
  <si>
    <t>Hepatitis B</t>
  </si>
  <si>
    <t>Hepatitis C</t>
  </si>
  <si>
    <t>Malaria</t>
  </si>
  <si>
    <t>Leprosy</t>
  </si>
  <si>
    <t>Dengue</t>
  </si>
  <si>
    <t>Leptospirosis</t>
  </si>
  <si>
    <t>Other infectious diseases</t>
  </si>
  <si>
    <t>Lower respiratory tract infections</t>
  </si>
  <si>
    <t>Upper respiratory tract infections</t>
  </si>
  <si>
    <t>Otitis media</t>
  </si>
  <si>
    <t>Maternal haemorrhage</t>
  </si>
  <si>
    <t>Maternal sepsis</t>
  </si>
  <si>
    <t>Hypertension in pregnancy</t>
  </si>
  <si>
    <t>Obstructed labour</t>
  </si>
  <si>
    <t>Abortion</t>
  </si>
  <si>
    <t>Other maternal conditions</t>
  </si>
  <si>
    <t>Low birth weight</t>
  </si>
  <si>
    <t>Birth trauma &amp; asphyxia</t>
  </si>
  <si>
    <t>Other perinatal conditions</t>
  </si>
  <si>
    <t>Protein-energy malnutrition</t>
  </si>
  <si>
    <t>Anaemia</t>
  </si>
  <si>
    <t>Other nutritional disorders</t>
  </si>
  <si>
    <t>Mouth &amp; pharynx cancer</t>
  </si>
  <si>
    <t>Nasopharynx cancer</t>
  </si>
  <si>
    <t>Oesophagus cancer</t>
  </si>
  <si>
    <t>Stomach cancer</t>
  </si>
  <si>
    <t>Colon &amp; rectum cancer</t>
  </si>
  <si>
    <t>Liver cancer</t>
  </si>
  <si>
    <t>Pancreas</t>
  </si>
  <si>
    <t>Larynx cancer</t>
  </si>
  <si>
    <t>Bronchus &amp; Lung cancer</t>
  </si>
  <si>
    <t>Skin cancer and melanoma</t>
  </si>
  <si>
    <t>Breast cancer</t>
  </si>
  <si>
    <t>Cervix uteri  cancer</t>
  </si>
  <si>
    <t>Uterus</t>
  </si>
  <si>
    <t>Ovarian cancer</t>
  </si>
  <si>
    <t>Prostate cancer</t>
  </si>
  <si>
    <t>.</t>
  </si>
  <si>
    <t>Bladder cancer</t>
  </si>
  <si>
    <t xml:space="preserve">Hodgkin lymphomas </t>
  </si>
  <si>
    <t xml:space="preserve">Non-Hodgkin lymphomas </t>
  </si>
  <si>
    <t>Leukaemia</t>
  </si>
  <si>
    <t>Billiary tract</t>
  </si>
  <si>
    <t>Thyroid cancer</t>
  </si>
  <si>
    <t>Other endocrine glands cancer</t>
  </si>
  <si>
    <t>Central nervous system</t>
  </si>
  <si>
    <t>Other cancer</t>
  </si>
  <si>
    <t>Thalassaemia</t>
  </si>
  <si>
    <t>Other endocrine disorders</t>
  </si>
  <si>
    <t>Depression</t>
  </si>
  <si>
    <t>Bipolar disorder</t>
  </si>
  <si>
    <t>Schizophrenia</t>
  </si>
  <si>
    <t>Alcohol dependence/harmful use</t>
  </si>
  <si>
    <t>Drug dependence/harmful use</t>
  </si>
  <si>
    <t>Anxiety disorders</t>
  </si>
  <si>
    <t>Other mental disorders</t>
  </si>
  <si>
    <t>Dementia</t>
  </si>
  <si>
    <t>Epilepsy</t>
  </si>
  <si>
    <t>Parkinson's disease</t>
  </si>
  <si>
    <t>Mental retardation not classified elsewhere</t>
  </si>
  <si>
    <t>Other neurological conditions</t>
  </si>
  <si>
    <t>Glaucoma</t>
  </si>
  <si>
    <t>Cataracts</t>
  </si>
  <si>
    <t>Other vision disorders</t>
  </si>
  <si>
    <t>Deafness</t>
  </si>
  <si>
    <t>Rheumatic heart disease</t>
  </si>
  <si>
    <t>Ischaemic heart disease</t>
  </si>
  <si>
    <t>Stroke</t>
  </si>
  <si>
    <t>Inflammatory heart disease</t>
  </si>
  <si>
    <t>Hypertensive heart disease</t>
  </si>
  <si>
    <t>Other cardiovascular diseases</t>
  </si>
  <si>
    <t>COPD</t>
  </si>
  <si>
    <t>Asthma</t>
  </si>
  <si>
    <t>Other chronic respiratory diseases</t>
  </si>
  <si>
    <t>Peptic ulcer disease</t>
  </si>
  <si>
    <t>Cirrhosis</t>
  </si>
  <si>
    <t>Appendicitis</t>
  </si>
  <si>
    <t>Other digestive disorders</t>
  </si>
  <si>
    <t>Nephritis &amp; nephrosis</t>
  </si>
  <si>
    <t>Benign prostatic hypertrophy</t>
  </si>
  <si>
    <t>Other genito-urinary conditions</t>
  </si>
  <si>
    <t>Skin disorders</t>
  </si>
  <si>
    <t>Rheumatoid arthritis</t>
  </si>
  <si>
    <t>Osteoarthritis</t>
  </si>
  <si>
    <t>Occupation back pain</t>
  </si>
  <si>
    <t>Other musculoskeletal conditions</t>
  </si>
  <si>
    <t>Spina bifida</t>
  </si>
  <si>
    <t>Congenital heart disease</t>
  </si>
  <si>
    <t>Cleft palate and lip</t>
  </si>
  <si>
    <t>Down syndrome</t>
  </si>
  <si>
    <t>Other chromosomal disorders</t>
  </si>
  <si>
    <t>Other congenital conditions</t>
  </si>
  <si>
    <t>Anencephaly</t>
  </si>
  <si>
    <t>Other CNS</t>
  </si>
  <si>
    <t>Digestive tract</t>
  </si>
  <si>
    <t>Genitourinary tract</t>
  </si>
  <si>
    <t>Dental caries</t>
  </si>
  <si>
    <t>Periodontal disease</t>
  </si>
  <si>
    <t>Edentulism</t>
  </si>
  <si>
    <t>Other oral conditions</t>
  </si>
  <si>
    <t>Traffic accidents</t>
  </si>
  <si>
    <t>Poisonings</t>
  </si>
  <si>
    <t>Falls</t>
  </si>
  <si>
    <t>Fires</t>
  </si>
  <si>
    <t>Drownings</t>
  </si>
  <si>
    <t>Other unintentional injuries</t>
  </si>
  <si>
    <t>Other unintentional injuries no tidal wave</t>
  </si>
  <si>
    <t>Tidal wave</t>
  </si>
  <si>
    <t>Suicides</t>
  </si>
  <si>
    <t>Homicide and violence</t>
  </si>
  <si>
    <t>Legal intervention and war</t>
  </si>
  <si>
    <t>Homocide and violence (Southern)</t>
  </si>
  <si>
    <t>&lt;=34</t>
  </si>
  <si>
    <t>35-44</t>
  </si>
  <si>
    <t>45-54</t>
  </si>
  <si>
    <t>55-64</t>
  </si>
  <si>
    <t>65-74</t>
  </si>
  <si>
    <t>75+</t>
  </si>
  <si>
    <t>age</t>
  </si>
  <si>
    <t>population2557</t>
  </si>
  <si>
    <t>death2557</t>
  </si>
  <si>
    <t xml:space="preserve"> &lt;1</t>
  </si>
  <si>
    <t xml:space="preserve"> 1-4</t>
  </si>
  <si>
    <t xml:space="preserve"> 5-9</t>
  </si>
  <si>
    <t xml:space="preserve"> 10-14</t>
  </si>
  <si>
    <t xml:space="preserve"> 15-19</t>
  </si>
  <si>
    <t xml:space="preserve"> 20-24</t>
  </si>
  <si>
    <t xml:space="preserve"> 25-29</t>
  </si>
  <si>
    <t xml:space="preserve"> 30-34</t>
  </si>
  <si>
    <t xml:space="preserve"> 35-39</t>
  </si>
  <si>
    <t xml:space="preserve"> 40-44</t>
  </si>
  <si>
    <t xml:space="preserve"> 45-49</t>
  </si>
  <si>
    <t xml:space="preserve"> 50-54</t>
  </si>
  <si>
    <t xml:space="preserve"> 55-59</t>
  </si>
  <si>
    <t xml:space="preserve"> 60-64</t>
  </si>
  <si>
    <t xml:space="preserve"> 65-69</t>
  </si>
  <si>
    <t xml:space="preserve"> 70-74</t>
  </si>
  <si>
    <t xml:space="preserve"> 75-79</t>
  </si>
  <si>
    <t>80-84</t>
  </si>
  <si>
    <t>85+</t>
  </si>
  <si>
    <t>total</t>
  </si>
  <si>
    <t>pop57M</t>
  </si>
  <si>
    <t>pop57F</t>
  </si>
  <si>
    <t>Mortality rate per 1</t>
  </si>
  <si>
    <t>male</t>
  </si>
  <si>
    <t>feamle</t>
  </si>
  <si>
    <t>pop57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</si>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</sst>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_-* #,##0.00_-;\-* #,##0.00_-;_-* &quot;-&quot;??_-;_-@_-"/>
    <numFmt numFmtId="166" formatCode="0.0000"/>
    <numFmt numFmtId="167" formatCode="0.000000"/>
  </numFmts>
  <fonts count="19">
    <font>
      <sz val="14"/>
      <name val="Cordia New"/>
      <family val="2"/>
    </font>
    <font>
      <sz val="14"/>
      <name val="Cordia New"/>
      <family val="2"/>
    </font>
    <font>
      <sz val="8"/>
      <color indexed="15"/>
      <name val="Tahoma"/>
      <family val="2"/>
    </font>
    <font>
      <b/>
      <sz val="10"/>
      <color indexed="9"/>
      <name val="Tahoma"/>
      <family val="2"/>
    </font>
    <font>
      <b/>
      <sz val="8"/>
      <color indexed="15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sz val="7"/>
      <name val="Tahoma"/>
      <family val="2"/>
    </font>
    <font>
      <sz val="8"/>
      <color indexed="55"/>
      <name val="Tahoma"/>
      <family val="2"/>
    </font>
    <font>
      <sz val="8"/>
      <color indexed="10"/>
      <name val="Tahoma"/>
      <family val="2"/>
    </font>
    <font>
      <b/>
      <sz val="8"/>
      <color indexed="10"/>
      <name val="Tahoma"/>
      <family val="2"/>
    </font>
    <font>
      <sz val="8"/>
      <color indexed="9"/>
      <name val="Tahoma"/>
      <family val="2"/>
    </font>
    <font>
      <sz val="8"/>
      <color indexed="60"/>
      <name val="Tahoma"/>
      <family val="2"/>
    </font>
    <font>
      <b/>
      <sz val="8"/>
      <color indexed="60"/>
      <name val="Tahoma"/>
      <family val="2"/>
    </font>
    <font>
      <sz val="10"/>
      <name val="Geneva"/>
      <charset val="22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4" fillId="0" borderId="0"/>
    <xf numFmtId="0" fontId="1" fillId="0" borderId="0"/>
    <xf numFmtId="0" fontId="15" fillId="0" borderId="0"/>
  </cellStyleXfs>
  <cellXfs count="8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0" borderId="0" xfId="0" applyFont="1" applyFill="1"/>
    <xf numFmtId="0" fontId="5" fillId="0" borderId="0" xfId="0" applyFont="1"/>
    <xf numFmtId="0" fontId="6" fillId="0" borderId="0" xfId="0" applyFont="1" applyFill="1"/>
    <xf numFmtId="0" fontId="6" fillId="2" borderId="0" xfId="0" applyFont="1" applyFill="1"/>
    <xf numFmtId="0" fontId="6" fillId="0" borderId="0" xfId="0" applyFont="1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Fill="1" applyBorder="1"/>
    <xf numFmtId="0" fontId="6" fillId="0" borderId="1" xfId="1" applyFont="1" applyFill="1" applyBorder="1"/>
    <xf numFmtId="0" fontId="6" fillId="2" borderId="1" xfId="1" applyFont="1" applyFill="1" applyBorder="1"/>
    <xf numFmtId="0" fontId="5" fillId="0" borderId="1" xfId="1" applyFont="1" applyBorder="1"/>
    <xf numFmtId="0" fontId="5" fillId="2" borderId="1" xfId="0" applyFont="1" applyFill="1" applyBorder="1"/>
    <xf numFmtId="0" fontId="5" fillId="2" borderId="1" xfId="1" applyFont="1" applyFill="1" applyBorder="1"/>
    <xf numFmtId="0" fontId="5" fillId="0" borderId="0" xfId="0" applyFont="1" applyBorder="1"/>
    <xf numFmtId="1" fontId="6" fillId="0" borderId="0" xfId="0" applyNumberFormat="1" applyFont="1" applyFill="1"/>
    <xf numFmtId="1" fontId="6" fillId="2" borderId="0" xfId="0" applyNumberFormat="1" applyFont="1" applyFill="1"/>
    <xf numFmtId="1" fontId="5" fillId="0" borderId="0" xfId="0" applyNumberFormat="1" applyFont="1"/>
    <xf numFmtId="1" fontId="5" fillId="2" borderId="0" xfId="0" applyNumberFormat="1" applyFont="1" applyFill="1"/>
    <xf numFmtId="2" fontId="6" fillId="0" borderId="0" xfId="0" applyNumberFormat="1" applyFont="1" applyFill="1"/>
    <xf numFmtId="1" fontId="7" fillId="0" borderId="0" xfId="0" applyNumberFormat="1" applyFont="1"/>
    <xf numFmtId="164" fontId="5" fillId="0" borderId="0" xfId="0" applyNumberFormat="1" applyFont="1"/>
    <xf numFmtId="164" fontId="5" fillId="2" borderId="0" xfId="0" applyNumberFormat="1" applyFont="1" applyFill="1"/>
    <xf numFmtId="0" fontId="5" fillId="0" borderId="0" xfId="0" applyFont="1" applyFill="1" applyBorder="1"/>
    <xf numFmtId="1" fontId="6" fillId="0" borderId="0" xfId="0" applyNumberFormat="1" applyFont="1" applyFill="1" applyBorder="1"/>
    <xf numFmtId="1" fontId="6" fillId="2" borderId="0" xfId="0" applyNumberFormat="1" applyFont="1" applyFill="1" applyBorder="1"/>
    <xf numFmtId="1" fontId="5" fillId="0" borderId="0" xfId="0" applyNumberFormat="1" applyFont="1" applyBorder="1"/>
    <xf numFmtId="0" fontId="5" fillId="2" borderId="0" xfId="0" applyFont="1" applyFill="1" applyBorder="1"/>
    <xf numFmtId="1" fontId="5" fillId="2" borderId="0" xfId="0" applyNumberFormat="1" applyFont="1" applyFill="1" applyBorder="1"/>
    <xf numFmtId="1" fontId="6" fillId="0" borderId="1" xfId="0" applyNumberFormat="1" applyFont="1" applyFill="1" applyBorder="1"/>
    <xf numFmtId="1" fontId="6" fillId="0" borderId="1" xfId="1" applyNumberFormat="1" applyFont="1" applyFill="1" applyBorder="1"/>
    <xf numFmtId="1" fontId="6" fillId="2" borderId="1" xfId="1" applyNumberFormat="1" applyFont="1" applyFill="1" applyBorder="1"/>
    <xf numFmtId="0" fontId="5" fillId="3" borderId="0" xfId="0" applyFont="1" applyFill="1"/>
    <xf numFmtId="1" fontId="8" fillId="0" borderId="0" xfId="0" applyNumberFormat="1" applyFont="1"/>
    <xf numFmtId="0" fontId="9" fillId="0" borderId="0" xfId="0" applyFont="1" applyFill="1"/>
    <xf numFmtId="0" fontId="9" fillId="0" borderId="0" xfId="0" applyFont="1"/>
    <xf numFmtId="1" fontId="10" fillId="0" borderId="0" xfId="0" applyNumberFormat="1" applyFont="1" applyFill="1"/>
    <xf numFmtId="1" fontId="10" fillId="2" borderId="0" xfId="0" applyNumberFormat="1" applyFont="1" applyFill="1"/>
    <xf numFmtId="1" fontId="9" fillId="0" borderId="0" xfId="0" applyNumberFormat="1" applyFont="1"/>
    <xf numFmtId="0" fontId="9" fillId="2" borderId="0" xfId="0" applyFont="1" applyFill="1"/>
    <xf numFmtId="0" fontId="8" fillId="0" borderId="0" xfId="0" applyFont="1"/>
    <xf numFmtId="0" fontId="11" fillId="0" borderId="0" xfId="0" applyFont="1" applyFill="1"/>
    <xf numFmtId="0" fontId="12" fillId="0" borderId="0" xfId="0" applyFont="1" applyFill="1"/>
    <xf numFmtId="1" fontId="13" fillId="0" borderId="0" xfId="0" applyNumberFormat="1" applyFont="1" applyFill="1"/>
    <xf numFmtId="0" fontId="13" fillId="2" borderId="0" xfId="0" applyFont="1" applyFill="1"/>
    <xf numFmtId="1" fontId="12" fillId="0" borderId="0" xfId="0" applyNumberFormat="1" applyFont="1" applyFill="1"/>
    <xf numFmtId="0" fontId="12" fillId="2" borderId="0" xfId="0" applyFont="1" applyFill="1"/>
    <xf numFmtId="1" fontId="0" fillId="0" borderId="0" xfId="0" applyNumberFormat="1"/>
    <xf numFmtId="0" fontId="16" fillId="0" borderId="0" xfId="0" applyFont="1"/>
    <xf numFmtId="0" fontId="17" fillId="0" borderId="0" xfId="0" applyFont="1" applyFill="1"/>
    <xf numFmtId="0" fontId="17" fillId="2" borderId="0" xfId="0" applyFont="1" applyFill="1"/>
    <xf numFmtId="0" fontId="17" fillId="0" borderId="0" xfId="0" applyFont="1"/>
    <xf numFmtId="0" fontId="16" fillId="2" borderId="0" xfId="0" applyFont="1" applyFill="1"/>
    <xf numFmtId="0" fontId="16" fillId="0" borderId="1" xfId="0" applyFont="1" applyBorder="1"/>
    <xf numFmtId="0" fontId="17" fillId="0" borderId="1" xfId="0" applyFont="1" applyFill="1" applyBorder="1"/>
    <xf numFmtId="0" fontId="17" fillId="0" borderId="1" xfId="1" applyFont="1" applyFill="1" applyBorder="1"/>
    <xf numFmtId="0" fontId="17" fillId="2" borderId="1" xfId="1" applyFont="1" applyFill="1" applyBorder="1"/>
    <xf numFmtId="0" fontId="16" fillId="0" borderId="1" xfId="1" applyFont="1" applyBorder="1"/>
    <xf numFmtId="0" fontId="16" fillId="2" borderId="1" xfId="0" applyFont="1" applyFill="1" applyBorder="1"/>
    <xf numFmtId="0" fontId="16" fillId="2" borderId="1" xfId="1" applyFont="1" applyFill="1" applyBorder="1"/>
    <xf numFmtId="1" fontId="16" fillId="0" borderId="0" xfId="0" applyNumberFormat="1" applyFont="1"/>
    <xf numFmtId="0" fontId="18" fillId="0" borderId="0" xfId="5" applyFont="1"/>
    <xf numFmtId="0" fontId="18" fillId="0" borderId="0" xfId="0" applyFont="1"/>
    <xf numFmtId="166" fontId="18" fillId="0" borderId="0" xfId="3" applyNumberFormat="1" applyFont="1" applyFill="1"/>
    <xf numFmtId="0" fontId="0" fillId="6" borderId="0" xfId="0" applyFill="1"/>
    <xf numFmtId="1" fontId="0" fillId="6" borderId="0" xfId="0" applyNumberFormat="1" applyFill="1"/>
    <xf numFmtId="0" fontId="18" fillId="7" borderId="0" xfId="5" applyFont="1" applyFill="1"/>
    <xf numFmtId="0" fontId="18" fillId="7" borderId="0" xfId="0" applyFont="1" applyFill="1"/>
    <xf numFmtId="0" fontId="16" fillId="7" borderId="0" xfId="0" applyFont="1" applyFill="1"/>
    <xf numFmtId="167" fontId="18" fillId="0" borderId="0" xfId="3" applyNumberFormat="1" applyFont="1" applyFill="1"/>
    <xf numFmtId="0" fontId="16" fillId="0" borderId="0" xfId="0" applyFont="1" applyFill="1"/>
    <xf numFmtId="0" fontId="18" fillId="0" borderId="0" xfId="5" applyFont="1" applyFill="1"/>
    <xf numFmtId="0" fontId="18" fillId="0" borderId="0" xfId="0" applyFont="1" applyFill="1"/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6">
    <cellStyle name="Comma 2" xfId="2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3"/>
    <cellStyle name="Normal" xfId="0" builtinId="0"/>
    <cellStyle name="Normal 2" xfId="4"/>
    <cellStyle name="Normal_Answer Survival" xfId="5"/>
    <cellStyle name="Normal_uterus dismod" xfId="1"/>
  </cellStyles>
  <dxfs count="1">
    <dxf>
      <font>
        <condense val="0"/>
        <extend val="0"/>
        <color indexed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ew\AppData\Local\Temp\THBOD2014_t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ttapat\Downloads\V%20Intentional%20injuries\060906_Violence_Souther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hpp1\BOD\DALY%202557\mortality\pop_mortality_2557_adj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LL(0,0) (5yr)"/>
      <sheetName val="DALY (2a)"/>
      <sheetName val="0-4yrG"/>
      <sheetName val="5-14yrG"/>
      <sheetName val="DALY by GBDage"/>
      <sheetName val="YLL(3,1) (5yr)"/>
      <sheetName val="YLL(0,0)"/>
      <sheetName val="YLD(0,0)"/>
      <sheetName val="DALY(0,0)"/>
      <sheetName val="YLL(3,1)"/>
      <sheetName val="YLD(3,1)"/>
      <sheetName val="DALY(3,1)"/>
      <sheetName val="Death (5yr)"/>
      <sheetName val="YLL(3,0) (5yr)"/>
      <sheetName val="Population"/>
      <sheetName val="Incidence"/>
      <sheetName val="Prevalence"/>
      <sheetName val="PrevalenceRate"/>
      <sheetName val="DeathRate"/>
      <sheetName val="Death"/>
      <sheetName val="YLL(3,0)"/>
      <sheetName val="YLD compare"/>
      <sheetName val="YLD(3,0)"/>
      <sheetName val="DALY(3,0)"/>
      <sheetName val="DALY(3,0)rate"/>
      <sheetName val="Death (2)"/>
      <sheetName val="YLL (2)"/>
      <sheetName val="YLD (2)"/>
      <sheetName val="DALY (2)"/>
      <sheetName val="Top20 (exc.Others)"/>
      <sheetName val="Pie charts"/>
      <sheetName val="22 categories"/>
      <sheetName val="3 categories(number)"/>
      <sheetName val="3 categories(rates)"/>
      <sheetName val="22Cate (ranking)"/>
      <sheetName val="0-14yrG"/>
      <sheetName val="0-14yr"/>
      <sheetName val="15-29yrG"/>
      <sheetName val="15-29 yr"/>
      <sheetName val="30-59yrG"/>
      <sheetName val="30-59"/>
      <sheetName val="60+yrG"/>
      <sheetName val="60+ yr"/>
      <sheetName val="DALY by disease"/>
      <sheetName val="Deaths(99&amp;04)"/>
      <sheetName val="YLLs(99&amp;04&amp;09)"/>
      <sheetName val="YLDs(99&amp;04&amp;09)"/>
      <sheetName val="DALYs(99&amp;04)"/>
      <sheetName val="Death rate '00000 (99&amp;04&amp;09)"/>
      <sheetName val="PYLD"/>
      <sheetName val="Demo(99&amp;04)"/>
      <sheetName val="Deaths1999"/>
      <sheetName val="YLL1999"/>
      <sheetName val="YLD1999"/>
      <sheetName val="DALY1999"/>
      <sheetName val="YLL1999 (rates)"/>
      <sheetName val="YLD1999 (rates)"/>
      <sheetName val="DALY1999 (rates)"/>
      <sheetName val="DALY2004(expected)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">
          <cell r="H7">
            <v>273721.54340833367</v>
          </cell>
          <cell r="I7">
            <v>212327.56565121081</v>
          </cell>
        </row>
        <row r="36">
          <cell r="K36">
            <v>0</v>
          </cell>
          <cell r="L36">
            <v>0</v>
          </cell>
          <cell r="M36">
            <v>1.1315994340092321</v>
          </cell>
          <cell r="N36">
            <v>5.6901381531063127</v>
          </cell>
          <cell r="O36">
            <v>21.186139916365722</v>
          </cell>
          <cell r="P36">
            <v>51.817299040672211</v>
          </cell>
          <cell r="Q36">
            <v>14.286448252185576</v>
          </cell>
          <cell r="R36">
            <v>89.939226831586012</v>
          </cell>
          <cell r="S36">
            <v>203.74220362651309</v>
          </cell>
          <cell r="T36">
            <v>523.03735360269275</v>
          </cell>
          <cell r="U36">
            <v>301.82501431423941</v>
          </cell>
          <cell r="V36">
            <v>644.03628595756823</v>
          </cell>
          <cell r="W36">
            <v>895.60214980873764</v>
          </cell>
          <cell r="X36">
            <v>699.24442314567727</v>
          </cell>
          <cell r="Y36">
            <v>684.20296742835478</v>
          </cell>
          <cell r="Z36">
            <v>696.26943545679387</v>
          </cell>
          <cell r="AA36">
            <v>782.58778217795589</v>
          </cell>
          <cell r="AB36">
            <v>874.91131603004067</v>
          </cell>
          <cell r="AC36">
            <v>1029.3289004321928</v>
          </cell>
          <cell r="AE36">
            <v>0</v>
          </cell>
          <cell r="AF36">
            <v>0</v>
          </cell>
          <cell r="AG36">
            <v>2.5686976311096554</v>
          </cell>
          <cell r="AH36">
            <v>5.4150740135707087</v>
          </cell>
          <cell r="AI36">
            <v>18.39459068516129</v>
          </cell>
          <cell r="AJ36">
            <v>9.8030038901795784</v>
          </cell>
          <cell r="AK36">
            <v>0.95702259840426362</v>
          </cell>
          <cell r="AL36">
            <v>34.758327485207325</v>
          </cell>
          <cell r="AM36">
            <v>65.125700447092129</v>
          </cell>
          <cell r="AN36">
            <v>65.85244364094001</v>
          </cell>
          <cell r="AO36">
            <v>133.0025745171933</v>
          </cell>
          <cell r="AP36">
            <v>251.08040343474758</v>
          </cell>
          <cell r="AQ36">
            <v>94.720018322615644</v>
          </cell>
          <cell r="AR36">
            <v>159.96925146684157</v>
          </cell>
          <cell r="AS36">
            <v>273.65441506412827</v>
          </cell>
          <cell r="AT36">
            <v>536.00301916403657</v>
          </cell>
          <cell r="AU36">
            <v>580.70595895905831</v>
          </cell>
          <cell r="AV36">
            <v>773.79147245937395</v>
          </cell>
          <cell r="AW36">
            <v>547.76301294956158</v>
          </cell>
        </row>
        <row r="37">
          <cell r="K37">
            <v>1.4512431995472055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36.563992327720136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1.3131531538767485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1.1962782480053293</v>
          </cell>
          <cell r="AL37">
            <v>1.1850776503650637</v>
          </cell>
          <cell r="AM37">
            <v>1.1722199060450069</v>
          </cell>
          <cell r="AN37">
            <v>2.3058932083767676</v>
          </cell>
          <cell r="AO37">
            <v>0</v>
          </cell>
          <cell r="AP37">
            <v>0</v>
          </cell>
          <cell r="AQ37">
            <v>2.3171310548174171</v>
          </cell>
          <cell r="AR37">
            <v>60.933793796004288</v>
          </cell>
          <cell r="AS37">
            <v>3.2279014925333471</v>
          </cell>
          <cell r="AT37">
            <v>2.1485359481918445</v>
          </cell>
          <cell r="AU37">
            <v>0</v>
          </cell>
          <cell r="AV37">
            <v>2.284961722871456</v>
          </cell>
          <cell r="AW37">
            <v>0</v>
          </cell>
        </row>
        <row r="42">
          <cell r="K42">
            <v>13.061188795924851</v>
          </cell>
          <cell r="L42">
            <v>6.5446657025427504</v>
          </cell>
          <cell r="M42">
            <v>67.546556887248144</v>
          </cell>
          <cell r="N42">
            <v>43.238740725978964</v>
          </cell>
          <cell r="O42">
            <v>69.632174896003477</v>
          </cell>
          <cell r="P42">
            <v>281.09344394545803</v>
          </cell>
          <cell r="Q42">
            <v>914.67079072548268</v>
          </cell>
          <cell r="R42">
            <v>1681.3098742708503</v>
          </cell>
          <cell r="S42">
            <v>2218.1812985256374</v>
          </cell>
          <cell r="T42">
            <v>1832.2205200344815</v>
          </cell>
          <cell r="U42">
            <v>1754.827459945792</v>
          </cell>
          <cell r="V42">
            <v>560.4044496765531</v>
          </cell>
          <cell r="W42">
            <v>541.10441983108603</v>
          </cell>
          <cell r="X42">
            <v>509.72599153994565</v>
          </cell>
          <cell r="Y42">
            <v>241.39350478268881</v>
          </cell>
          <cell r="Z42">
            <v>154.24570311764813</v>
          </cell>
          <cell r="AA42">
            <v>10.850342074374327</v>
          </cell>
          <cell r="AB42">
            <v>2.3267395288003079</v>
          </cell>
          <cell r="AC42">
            <v>4.1838489337505482</v>
          </cell>
          <cell r="AE42">
            <v>49.887436475192004</v>
          </cell>
          <cell r="AF42">
            <v>0</v>
          </cell>
          <cell r="AG42">
            <v>29.436046517149578</v>
          </cell>
          <cell r="AH42">
            <v>30.110969840969027</v>
          </cell>
          <cell r="AI42">
            <v>24.991483276566274</v>
          </cell>
          <cell r="AJ42">
            <v>253.94426340650534</v>
          </cell>
          <cell r="AK42">
            <v>573.59045448684435</v>
          </cell>
          <cell r="AL42">
            <v>793.39323305658922</v>
          </cell>
          <cell r="AM42">
            <v>876.13411565724925</v>
          </cell>
          <cell r="AN42">
            <v>978.69995389366261</v>
          </cell>
          <cell r="AO42">
            <v>486.79744033553493</v>
          </cell>
          <cell r="AP42">
            <v>238.63384039449861</v>
          </cell>
          <cell r="AQ42">
            <v>133.5927604557578</v>
          </cell>
          <cell r="AR42">
            <v>279.46835436661564</v>
          </cell>
          <cell r="AS42">
            <v>396.10060422922908</v>
          </cell>
          <cell r="AT42">
            <v>18.398108480065975</v>
          </cell>
          <cell r="AU42">
            <v>54.728029856752634</v>
          </cell>
          <cell r="AV42">
            <v>47.285775098749653</v>
          </cell>
          <cell r="AW42">
            <v>4.8823024327807909</v>
          </cell>
        </row>
        <row r="43">
          <cell r="K43">
            <v>31.927350390038526</v>
          </cell>
          <cell r="L43">
            <v>24.813912542404903</v>
          </cell>
          <cell r="M43">
            <v>3.3947983020276968</v>
          </cell>
          <cell r="N43">
            <v>8.0616148054983654</v>
          </cell>
          <cell r="O43">
            <v>7.1315175192123066</v>
          </cell>
          <cell r="P43">
            <v>15.278497671786157</v>
          </cell>
          <cell r="Q43">
            <v>8.2982589972567844</v>
          </cell>
          <cell r="R43">
            <v>19.288363428637403</v>
          </cell>
          <cell r="S43">
            <v>108.25646547411945</v>
          </cell>
          <cell r="T43">
            <v>48.4355889937763</v>
          </cell>
          <cell r="U43">
            <v>112.02662112670673</v>
          </cell>
          <cell r="V43">
            <v>207.92645214101134</v>
          </cell>
          <cell r="W43">
            <v>202.52928337423174</v>
          </cell>
          <cell r="X43">
            <v>144.69359349075839</v>
          </cell>
          <cell r="Y43">
            <v>297.41012287013876</v>
          </cell>
          <cell r="Z43">
            <v>305.19686056888838</v>
          </cell>
          <cell r="AA43">
            <v>269.25558919044238</v>
          </cell>
          <cell r="AB43">
            <v>562.41900510982634</v>
          </cell>
          <cell r="AC43">
            <v>855.89856392284366</v>
          </cell>
          <cell r="AE43">
            <v>9.1458400894990692</v>
          </cell>
          <cell r="AF43">
            <v>7.7302864338123198</v>
          </cell>
          <cell r="AG43">
            <v>2.6299294141359497</v>
          </cell>
          <cell r="AH43">
            <v>2.8481353352125516</v>
          </cell>
          <cell r="AI43">
            <v>4.8644836425969302</v>
          </cell>
          <cell r="AJ43">
            <v>52.556761770613249</v>
          </cell>
          <cell r="AK43">
            <v>4.6437703633863867</v>
          </cell>
          <cell r="AL43">
            <v>15.121973694003339</v>
          </cell>
          <cell r="AM43">
            <v>13.9023985929208</v>
          </cell>
          <cell r="AN43">
            <v>2.3443181232916617</v>
          </cell>
          <cell r="AO43">
            <v>111.88422017227406</v>
          </cell>
          <cell r="AP43">
            <v>54.5668789719141</v>
          </cell>
          <cell r="AQ43">
            <v>37.800665318882295</v>
          </cell>
          <cell r="AR43">
            <v>160.01635732694609</v>
          </cell>
          <cell r="AS43">
            <v>163.07796602490129</v>
          </cell>
          <cell r="AT43">
            <v>371.98825002263266</v>
          </cell>
          <cell r="AU43">
            <v>548.03360542154553</v>
          </cell>
          <cell r="AV43">
            <v>675.79878840266917</v>
          </cell>
          <cell r="AW43">
            <v>1329.8149421955686</v>
          </cell>
        </row>
        <row r="44">
          <cell r="K44">
            <v>0</v>
          </cell>
          <cell r="L44">
            <v>0</v>
          </cell>
          <cell r="M44">
            <v>1.1315994340092321</v>
          </cell>
          <cell r="N44">
            <v>0</v>
          </cell>
          <cell r="O44">
            <v>22.0188171244498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3.3709849367436751</v>
          </cell>
          <cell r="V44">
            <v>0</v>
          </cell>
          <cell r="W44">
            <v>3.3694577907038088</v>
          </cell>
          <cell r="X44">
            <v>5.4155924841019099</v>
          </cell>
          <cell r="Y44">
            <v>4.3494444826869207</v>
          </cell>
          <cell r="Z44">
            <v>1.0669176106170037</v>
          </cell>
          <cell r="AA44">
            <v>4.3429466493757545</v>
          </cell>
          <cell r="AB44">
            <v>1.0710015248944176</v>
          </cell>
          <cell r="AC44">
            <v>2.8706957798738006</v>
          </cell>
          <cell r="AE44">
            <v>1.5243066815831783</v>
          </cell>
          <cell r="AF44">
            <v>1.5422293985586939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1.1529466041883838</v>
          </cell>
          <cell r="AO44">
            <v>0</v>
          </cell>
          <cell r="AP44">
            <v>0</v>
          </cell>
          <cell r="AQ44">
            <v>1.1585655274087086</v>
          </cell>
          <cell r="AR44">
            <v>0</v>
          </cell>
          <cell r="AS44">
            <v>1.0919174198541781</v>
          </cell>
          <cell r="AT44">
            <v>4.2970718963836889</v>
          </cell>
          <cell r="AU44">
            <v>2.1492954022125308</v>
          </cell>
          <cell r="AV44">
            <v>2.1640742960382231</v>
          </cell>
          <cell r="AW44">
            <v>0</v>
          </cell>
        </row>
        <row r="52">
          <cell r="K52">
            <v>37.732323188227348</v>
          </cell>
          <cell r="L52">
            <v>1.5224372366551795</v>
          </cell>
          <cell r="M52">
            <v>0</v>
          </cell>
          <cell r="N52">
            <v>1.1305814257555589</v>
          </cell>
          <cell r="O52">
            <v>1.1184612408637347</v>
          </cell>
          <cell r="P52">
            <v>4.7063808486962388</v>
          </cell>
          <cell r="Q52">
            <v>9.3613405450341229</v>
          </cell>
          <cell r="R52">
            <v>7.0113954223693051</v>
          </cell>
          <cell r="S52">
            <v>51.108414083990077</v>
          </cell>
          <cell r="T52">
            <v>15.880520981565999</v>
          </cell>
          <cell r="U52">
            <v>2.2473232911624499</v>
          </cell>
          <cell r="V52">
            <v>61.08158444262574</v>
          </cell>
          <cell r="W52">
            <v>14.620887235872381</v>
          </cell>
          <cell r="X52">
            <v>7.5893121058378572</v>
          </cell>
          <cell r="Y52">
            <v>6.4811890852230905</v>
          </cell>
          <cell r="Z52">
            <v>8.5353408849360299</v>
          </cell>
          <cell r="AA52">
            <v>4.3429466493757545</v>
          </cell>
          <cell r="AB52">
            <v>7.497010674260923</v>
          </cell>
          <cell r="AC52">
            <v>6.8101552415040461</v>
          </cell>
          <cell r="AE52">
            <v>4.3966481630553478</v>
          </cell>
          <cell r="AF52">
            <v>40.18983367941653</v>
          </cell>
          <cell r="AG52">
            <v>0</v>
          </cell>
          <cell r="AH52">
            <v>2.6606708973096218</v>
          </cell>
          <cell r="AI52">
            <v>0</v>
          </cell>
          <cell r="AJ52">
            <v>2.3337723469169607</v>
          </cell>
          <cell r="AK52">
            <v>1.1962782480053293</v>
          </cell>
          <cell r="AL52">
            <v>2.3701553007301275</v>
          </cell>
          <cell r="AM52">
            <v>2.3444398120900138</v>
          </cell>
          <cell r="AN52">
            <v>8.1090511442335824</v>
          </cell>
          <cell r="AO52">
            <v>2.3100710668808055</v>
          </cell>
          <cell r="AP52">
            <v>2.3114084538441722</v>
          </cell>
          <cell r="AQ52">
            <v>3.4756965822261248</v>
          </cell>
          <cell r="AR52">
            <v>4.3077973698129579</v>
          </cell>
          <cell r="AS52">
            <v>6.47175324074309</v>
          </cell>
          <cell r="AT52">
            <v>6.490792151387299</v>
          </cell>
          <cell r="AU52">
            <v>8.6458598909831181</v>
          </cell>
          <cell r="AV52">
            <v>52.575073412011989</v>
          </cell>
          <cell r="AW52">
            <v>2.7441686906562737</v>
          </cell>
        </row>
        <row r="53">
          <cell r="K53">
            <v>2.9081998962560194</v>
          </cell>
          <cell r="L53">
            <v>1.5224372366551795</v>
          </cell>
          <cell r="M53">
            <v>0</v>
          </cell>
          <cell r="N53">
            <v>0</v>
          </cell>
          <cell r="O53">
            <v>0</v>
          </cell>
          <cell r="P53">
            <v>1.1186274558891875</v>
          </cell>
          <cell r="Q53">
            <v>5.9150894528574813</v>
          </cell>
          <cell r="R53">
            <v>185.24057453264788</v>
          </cell>
          <cell r="S53">
            <v>55.147643961950592</v>
          </cell>
          <cell r="T53">
            <v>191.18985592895984</v>
          </cell>
          <cell r="U53">
            <v>146.51151111711039</v>
          </cell>
          <cell r="V53">
            <v>103.58547092627622</v>
          </cell>
          <cell r="W53">
            <v>84.515093433777494</v>
          </cell>
          <cell r="X53">
            <v>106.96325661386089</v>
          </cell>
          <cell r="Y53">
            <v>159.38968151855377</v>
          </cell>
          <cell r="Z53">
            <v>22.506747667611855</v>
          </cell>
          <cell r="AA53">
            <v>10.850342074374327</v>
          </cell>
          <cell r="AB53">
            <v>3.2130045746832523</v>
          </cell>
          <cell r="AC53">
            <v>68.037155869448171</v>
          </cell>
          <cell r="AE53">
            <v>1.4655493876851156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4.6753995439764253</v>
          </cell>
          <cell r="AL53">
            <v>1.1850776503650637</v>
          </cell>
          <cell r="AM53">
            <v>8.0967609410077959</v>
          </cell>
          <cell r="AN53">
            <v>71.578761704804094</v>
          </cell>
          <cell r="AO53">
            <v>20.828460909833385</v>
          </cell>
          <cell r="AP53">
            <v>61.509596678579605</v>
          </cell>
          <cell r="AQ53">
            <v>75.560712512215005</v>
          </cell>
          <cell r="AR53">
            <v>45.064120967510185</v>
          </cell>
          <cell r="AS53">
            <v>35.666418974630773</v>
          </cell>
          <cell r="AT53">
            <v>125.54780980424117</v>
          </cell>
          <cell r="AU53">
            <v>17.389076346232226</v>
          </cell>
          <cell r="AV53">
            <v>39.989507512316479</v>
          </cell>
          <cell r="AW53">
            <v>9.1500642058981416</v>
          </cell>
        </row>
        <row r="57"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1.3288362778786844</v>
          </cell>
          <cell r="P57">
            <v>3.5877533928070511</v>
          </cell>
          <cell r="Q57">
            <v>2.4688383606808402</v>
          </cell>
          <cell r="R57">
            <v>2.41023932217478</v>
          </cell>
          <cell r="S57">
            <v>31.848650413048208</v>
          </cell>
          <cell r="T57">
            <v>3.4212466702797193</v>
          </cell>
          <cell r="U57">
            <v>5.6099327964746299</v>
          </cell>
          <cell r="V57">
            <v>1.1463683976425911</v>
          </cell>
          <cell r="W57">
            <v>3.3694577907038088</v>
          </cell>
          <cell r="X57">
            <v>0</v>
          </cell>
          <cell r="Y57">
            <v>2.16039636174103</v>
          </cell>
          <cell r="Z57">
            <v>1.0922870717806972</v>
          </cell>
          <cell r="AA57">
            <v>0</v>
          </cell>
          <cell r="AB57">
            <v>0</v>
          </cell>
          <cell r="AC57">
            <v>94.558412824281021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1.3153412250824355</v>
          </cell>
          <cell r="AJ57">
            <v>0</v>
          </cell>
          <cell r="AK57">
            <v>0</v>
          </cell>
          <cell r="AL57">
            <v>1.1850776503650637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1.1585655274087086</v>
          </cell>
          <cell r="AR57">
            <v>12.27774292273739</v>
          </cell>
          <cell r="AS57">
            <v>1.0759671641777824</v>
          </cell>
          <cell r="AT57">
            <v>1.0742679740959222</v>
          </cell>
          <cell r="AU57">
            <v>2.1979736843455258</v>
          </cell>
          <cell r="AV57">
            <v>2.284961722871456</v>
          </cell>
          <cell r="AW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1.1236616455812249</v>
          </cell>
          <cell r="V58">
            <v>0</v>
          </cell>
          <cell r="W58">
            <v>2.2861121461142933</v>
          </cell>
          <cell r="X58">
            <v>0</v>
          </cell>
          <cell r="Y58">
            <v>1.0945240604729454</v>
          </cell>
          <cell r="Z58">
            <v>22.894337024523413</v>
          </cell>
          <cell r="AA58">
            <v>0</v>
          </cell>
          <cell r="AB58">
            <v>1.0710015248944176</v>
          </cell>
          <cell r="AC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1.1585655274087086</v>
          </cell>
          <cell r="AR58">
            <v>0</v>
          </cell>
          <cell r="AS58">
            <v>1.0919174198541781</v>
          </cell>
          <cell r="AT58">
            <v>0</v>
          </cell>
          <cell r="AU58">
            <v>1.0746477011062654</v>
          </cell>
          <cell r="AV58">
            <v>0</v>
          </cell>
          <cell r="AW58">
            <v>0</v>
          </cell>
        </row>
        <row r="59">
          <cell r="K59">
            <v>0</v>
          </cell>
          <cell r="L59">
            <v>56.557636134202653</v>
          </cell>
          <cell r="M59">
            <v>4.5263977360369285</v>
          </cell>
          <cell r="N59">
            <v>4.5592119093245991</v>
          </cell>
          <cell r="O59">
            <v>6.7107674451824089</v>
          </cell>
          <cell r="P59">
            <v>5.8250083045854257</v>
          </cell>
          <cell r="Q59">
            <v>0</v>
          </cell>
          <cell r="R59">
            <v>2.2640242927380889</v>
          </cell>
          <cell r="S59">
            <v>6.9188519727293514</v>
          </cell>
          <cell r="T59">
            <v>4.5372917090188567</v>
          </cell>
          <cell r="U59">
            <v>6.7210312949086131</v>
          </cell>
          <cell r="V59">
            <v>2.2726380195593157</v>
          </cell>
          <cell r="W59">
            <v>3.3694577907038088</v>
          </cell>
          <cell r="X59">
            <v>2.168374887382245</v>
          </cell>
          <cell r="Y59">
            <v>0</v>
          </cell>
          <cell r="Z59">
            <v>2.1338352212340075</v>
          </cell>
          <cell r="AA59">
            <v>0</v>
          </cell>
          <cell r="AB59">
            <v>0</v>
          </cell>
          <cell r="AC59">
            <v>1.3131531538767485</v>
          </cell>
          <cell r="AE59">
            <v>1.4655493876851156</v>
          </cell>
          <cell r="AF59">
            <v>7.7111469927934717</v>
          </cell>
          <cell r="AG59">
            <v>10.753188895252805</v>
          </cell>
          <cell r="AH59">
            <v>11.9730190378933</v>
          </cell>
          <cell r="AI59">
            <v>4.727153823899644</v>
          </cell>
          <cell r="AJ59">
            <v>9.2535397988084274</v>
          </cell>
          <cell r="AK59">
            <v>5.8351066426334572</v>
          </cell>
          <cell r="AL59">
            <v>4.681041550168894</v>
          </cell>
          <cell r="AM59">
            <v>9.2472251667913525</v>
          </cell>
          <cell r="AN59">
            <v>1.1529466041883838</v>
          </cell>
          <cell r="AO59">
            <v>3.4651066003212074</v>
          </cell>
          <cell r="AP59">
            <v>0</v>
          </cell>
          <cell r="AQ59">
            <v>0</v>
          </cell>
          <cell r="AR59">
            <v>1.0769493424532395</v>
          </cell>
          <cell r="AS59">
            <v>1.0759671641777824</v>
          </cell>
          <cell r="AT59">
            <v>1.0742679740959222</v>
          </cell>
          <cell r="AU59">
            <v>0</v>
          </cell>
          <cell r="AV59">
            <v>1.2029245748523445</v>
          </cell>
          <cell r="AW59">
            <v>1.2205756081951977</v>
          </cell>
        </row>
        <row r="60"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12.303073649501082</v>
          </cell>
          <cell r="P60">
            <v>10.531389153281664</v>
          </cell>
          <cell r="Q60">
            <v>13.870673184988105</v>
          </cell>
          <cell r="R60">
            <v>10.480539376194784</v>
          </cell>
          <cell r="S60">
            <v>37.002032441233119</v>
          </cell>
          <cell r="T60">
            <v>19.329184484619084</v>
          </cell>
          <cell r="U60">
            <v>89.477866375956694</v>
          </cell>
          <cell r="V60">
            <v>111.81672249992288</v>
          </cell>
          <cell r="W60">
            <v>74.732014222028312</v>
          </cell>
          <cell r="X60">
            <v>3.249889963896516</v>
          </cell>
          <cell r="Y60">
            <v>4.3494444826869207</v>
          </cell>
          <cell r="Z60">
            <v>6.4268751248657159</v>
          </cell>
          <cell r="AA60">
            <v>1.0962734859415253</v>
          </cell>
          <cell r="AB60">
            <v>0</v>
          </cell>
          <cell r="AC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1.1504642257835562</v>
          </cell>
          <cell r="AN60">
            <v>4.6117864167535352</v>
          </cell>
          <cell r="AO60">
            <v>0</v>
          </cell>
          <cell r="AP60">
            <v>3.4724324297236207</v>
          </cell>
          <cell r="AQ60">
            <v>3.4756965822261248</v>
          </cell>
          <cell r="AR60">
            <v>38.996446976203423</v>
          </cell>
          <cell r="AS60">
            <v>4.3198189123875244</v>
          </cell>
          <cell r="AT60">
            <v>1.1194522809076877</v>
          </cell>
          <cell r="AU60">
            <v>1.1233259832392601</v>
          </cell>
          <cell r="AV60">
            <v>0</v>
          </cell>
          <cell r="AW60">
            <v>0</v>
          </cell>
        </row>
        <row r="61">
          <cell r="K61">
            <v>13.086899533152085</v>
          </cell>
          <cell r="L61">
            <v>17.498956146161966</v>
          </cell>
          <cell r="M61">
            <v>27.158386416221575</v>
          </cell>
          <cell r="N61">
            <v>8.1722734244054518</v>
          </cell>
          <cell r="O61">
            <v>36.847943327538253</v>
          </cell>
          <cell r="P61">
            <v>10.803987848229408</v>
          </cell>
          <cell r="Q61">
            <v>0</v>
          </cell>
          <cell r="R61">
            <v>8.0743017292855139</v>
          </cell>
          <cell r="S61">
            <v>66.079015606204635</v>
          </cell>
          <cell r="T61">
            <v>184.17538777747163</v>
          </cell>
          <cell r="U61">
            <v>116.10316399293276</v>
          </cell>
          <cell r="V61">
            <v>212.36909557548279</v>
          </cell>
          <cell r="W61">
            <v>263.98821745085257</v>
          </cell>
          <cell r="X61">
            <v>148.9211582789778</v>
          </cell>
          <cell r="Y61">
            <v>147.26821233663483</v>
          </cell>
          <cell r="Z61">
            <v>79.515654619967805</v>
          </cell>
          <cell r="AA61">
            <v>260.04462032605079</v>
          </cell>
          <cell r="AB61">
            <v>366.96379182406469</v>
          </cell>
          <cell r="AC61">
            <v>59.669458001947064</v>
          </cell>
          <cell r="AE61">
            <v>1.5243066815831783</v>
          </cell>
          <cell r="AF61">
            <v>16.979834936960717</v>
          </cell>
          <cell r="AG61">
            <v>45.342254026713782</v>
          </cell>
          <cell r="AH61">
            <v>45.606334130069435</v>
          </cell>
          <cell r="AI61">
            <v>20.110590217566298</v>
          </cell>
          <cell r="AJ61">
            <v>12.98525548761887</v>
          </cell>
          <cell r="AK61">
            <v>20.735562923987722</v>
          </cell>
          <cell r="AL61">
            <v>35.437440635143503</v>
          </cell>
          <cell r="AM61">
            <v>21.226064965706612</v>
          </cell>
          <cell r="AN61">
            <v>32.820453726083265</v>
          </cell>
          <cell r="AO61">
            <v>93.625633748556822</v>
          </cell>
          <cell r="AP61">
            <v>78.12530333692807</v>
          </cell>
          <cell r="AQ61">
            <v>116.41471035146358</v>
          </cell>
          <cell r="AR61">
            <v>142.79059640409037</v>
          </cell>
          <cell r="AS61">
            <v>232.94561574025659</v>
          </cell>
          <cell r="AT61">
            <v>243.26068820224609</v>
          </cell>
          <cell r="AU61">
            <v>266.62418707208633</v>
          </cell>
          <cell r="AV61">
            <v>695.72316056335785</v>
          </cell>
          <cell r="AW61">
            <v>809.09708613826353</v>
          </cell>
        </row>
        <row r="62">
          <cell r="K62">
            <v>0</v>
          </cell>
          <cell r="L62">
            <v>0</v>
          </cell>
          <cell r="M62">
            <v>0</v>
          </cell>
          <cell r="N62">
            <v>53.764392517651437</v>
          </cell>
          <cell r="O62">
            <v>32.994606605480172</v>
          </cell>
          <cell r="P62">
            <v>87.252941559356614</v>
          </cell>
          <cell r="Q62">
            <v>57.816605823083464</v>
          </cell>
          <cell r="R62">
            <v>86.567300583006769</v>
          </cell>
          <cell r="S62">
            <v>137.19987981159238</v>
          </cell>
          <cell r="T62">
            <v>245.71945308950026</v>
          </cell>
          <cell r="U62">
            <v>249.2874321122857</v>
          </cell>
          <cell r="V62">
            <v>670.15836905396941</v>
          </cell>
          <cell r="W62">
            <v>755.22829754459224</v>
          </cell>
          <cell r="X62">
            <v>464.25491457389597</v>
          </cell>
          <cell r="Y62">
            <v>502.9864303730065</v>
          </cell>
          <cell r="Z62">
            <v>771.41529915139859</v>
          </cell>
          <cell r="AA62">
            <v>1100.0419412117171</v>
          </cell>
          <cell r="AB62">
            <v>1147.8042411348051</v>
          </cell>
          <cell r="AC62">
            <v>1581.8225491756236</v>
          </cell>
          <cell r="AE62">
            <v>128.94593463589649</v>
          </cell>
          <cell r="AF62">
            <v>72.549855831722724</v>
          </cell>
          <cell r="AG62">
            <v>33.424315908609692</v>
          </cell>
          <cell r="AH62">
            <v>55.481075584361896</v>
          </cell>
          <cell r="AI62">
            <v>21.045459601318967</v>
          </cell>
          <cell r="AJ62">
            <v>0</v>
          </cell>
          <cell r="AK62">
            <v>5.7421355904255815</v>
          </cell>
          <cell r="AL62">
            <v>17.712943101948152</v>
          </cell>
          <cell r="AM62">
            <v>46.888796241800279</v>
          </cell>
          <cell r="AN62">
            <v>54.499785979984907</v>
          </cell>
          <cell r="AO62">
            <v>113.89705260398938</v>
          </cell>
          <cell r="AP62">
            <v>133.39998398145082</v>
          </cell>
          <cell r="AQ62">
            <v>146.57861113986954</v>
          </cell>
          <cell r="AR62">
            <v>226.78399253380317</v>
          </cell>
          <cell r="AS62">
            <v>371.0940314267699</v>
          </cell>
          <cell r="AT62">
            <v>733.90555574254813</v>
          </cell>
          <cell r="AU62">
            <v>992.5779343033563</v>
          </cell>
          <cell r="AV62">
            <v>1273.7054042270129</v>
          </cell>
          <cell r="AW62">
            <v>2377.5391855655257</v>
          </cell>
        </row>
        <row r="63"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1.1343229272547142</v>
          </cell>
          <cell r="U63">
            <v>2.2431355754467028</v>
          </cell>
          <cell r="V63">
            <v>0</v>
          </cell>
          <cell r="W63">
            <v>1.1430560730571466</v>
          </cell>
          <cell r="X63">
            <v>0</v>
          </cell>
          <cell r="Y63">
            <v>1.080198180870515</v>
          </cell>
          <cell r="Z63">
            <v>1.0669176106170037</v>
          </cell>
          <cell r="AA63">
            <v>0</v>
          </cell>
          <cell r="AB63">
            <v>0</v>
          </cell>
          <cell r="AC63">
            <v>36.259592333211373</v>
          </cell>
          <cell r="AE63">
            <v>0</v>
          </cell>
          <cell r="AF63">
            <v>0</v>
          </cell>
          <cell r="AG63">
            <v>1.2843488155548277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2.3058932083767676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1.0919174198541781</v>
          </cell>
          <cell r="AT63">
            <v>1.0742679740959222</v>
          </cell>
          <cell r="AU63">
            <v>34.306375528127006</v>
          </cell>
          <cell r="AV63">
            <v>43.918776227859091</v>
          </cell>
          <cell r="AW63">
            <v>65.788749300669252</v>
          </cell>
        </row>
        <row r="64"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2.2463051938025389</v>
          </cell>
          <cell r="X64">
            <v>0</v>
          </cell>
          <cell r="Y64">
            <v>0</v>
          </cell>
          <cell r="Z64">
            <v>1.0922870717806972</v>
          </cell>
          <cell r="AA64">
            <v>0</v>
          </cell>
          <cell r="AB64">
            <v>0</v>
          </cell>
          <cell r="AC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8.9402830373620006</v>
          </cell>
          <cell r="AJ65">
            <v>8.1546116160661253</v>
          </cell>
          <cell r="AK65">
            <v>6.9948137412904874</v>
          </cell>
          <cell r="AL65">
            <v>3.4663293741581516</v>
          </cell>
          <cell r="AM65">
            <v>8.0532495804848949</v>
          </cell>
          <cell r="AN65">
            <v>9.2427852909645178</v>
          </cell>
          <cell r="AO65">
            <v>1.1550355334404028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3.5453653679247337</v>
          </cell>
          <cell r="AJ66">
            <v>2.3337723469169607</v>
          </cell>
          <cell r="AK66">
            <v>4.6388283946281268</v>
          </cell>
          <cell r="AL66">
            <v>4.6514070245232153</v>
          </cell>
          <cell r="AM66">
            <v>3.4513926773506696</v>
          </cell>
          <cell r="AN66">
            <v>1.1529466041883838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2.363576911949822</v>
          </cell>
          <cell r="AJ67">
            <v>2.3065891506304892</v>
          </cell>
          <cell r="AK67">
            <v>3.4791212959710953</v>
          </cell>
          <cell r="AL67">
            <v>2.3108862494387674</v>
          </cell>
          <cell r="AM67">
            <v>4.6018569031342249</v>
          </cell>
          <cell r="AN67">
            <v>2.3058932083767676</v>
          </cell>
          <cell r="AO67">
            <v>1.1550355334404028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3.6789181370322575</v>
          </cell>
          <cell r="AJ69">
            <v>8.0730620272067117</v>
          </cell>
          <cell r="AK69">
            <v>9.7183454867459265</v>
          </cell>
          <cell r="AL69">
            <v>4.681041550168894</v>
          </cell>
          <cell r="AM69">
            <v>2.3009284515671125</v>
          </cell>
          <cell r="AN69">
            <v>1.1529466041883838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7.2242835049569925</v>
          </cell>
          <cell r="AJ70">
            <v>29.212929130891709</v>
          </cell>
          <cell r="AK70">
            <v>16.272470530546741</v>
          </cell>
          <cell r="AL70">
            <v>25.479017795117802</v>
          </cell>
          <cell r="AM70">
            <v>25.462502729068394</v>
          </cell>
          <cell r="AN70">
            <v>5.7839454783993656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60.776128059372311</v>
          </cell>
        </row>
        <row r="71">
          <cell r="K71">
            <v>1264.2549108879027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E71">
            <v>473.05192581447091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K72">
            <v>723.2128491110584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E72">
            <v>783.84904716513472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K73">
            <v>472.79800640047813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E73">
            <v>252.20910049454471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K74">
            <v>1.4540999481280097</v>
          </cell>
          <cell r="L74">
            <v>1.5224372366551795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3.5422514685438249</v>
          </cell>
          <cell r="S74">
            <v>3.4535335697519445</v>
          </cell>
          <cell r="T74">
            <v>2.2869237430250049</v>
          </cell>
          <cell r="U74">
            <v>8.9809177332183054</v>
          </cell>
          <cell r="V74">
            <v>12.589953598342637</v>
          </cell>
          <cell r="W74">
            <v>2.2861121461142933</v>
          </cell>
          <cell r="X74">
            <v>9.7363080558052939</v>
          </cell>
          <cell r="Y74">
            <v>34.244277213200768</v>
          </cell>
          <cell r="Z74">
            <v>9.830583646026275</v>
          </cell>
          <cell r="AA74">
            <v>72.51540473176118</v>
          </cell>
          <cell r="AB74">
            <v>85.160770779030088</v>
          </cell>
          <cell r="AC74">
            <v>203.40912622503348</v>
          </cell>
          <cell r="AE74">
            <v>0</v>
          </cell>
          <cell r="AF74">
            <v>0</v>
          </cell>
          <cell r="AG74">
            <v>0</v>
          </cell>
          <cell r="AH74">
            <v>1.4240676676062758</v>
          </cell>
          <cell r="AI74">
            <v>1.3153412250824355</v>
          </cell>
          <cell r="AJ74">
            <v>0</v>
          </cell>
          <cell r="AK74">
            <v>3.5888347440159882</v>
          </cell>
          <cell r="AL74">
            <v>1.1850776503650637</v>
          </cell>
          <cell r="AM74">
            <v>2.3444398120900138</v>
          </cell>
          <cell r="AN74">
            <v>0</v>
          </cell>
          <cell r="AO74">
            <v>1.1613390847580918</v>
          </cell>
          <cell r="AP74">
            <v>6.9129463657030694</v>
          </cell>
          <cell r="AQ74">
            <v>10.381051729026833</v>
          </cell>
          <cell r="AR74">
            <v>8.5503580780325201</v>
          </cell>
          <cell r="AS74">
            <v>28.553640529186755</v>
          </cell>
          <cell r="AT74">
            <v>18.804767241371863</v>
          </cell>
          <cell r="AU74">
            <v>84.339314821603637</v>
          </cell>
          <cell r="AV74">
            <v>181.38721173394106</v>
          </cell>
          <cell r="AW74">
            <v>491.03038318446079</v>
          </cell>
        </row>
        <row r="75"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1.0962734859415253</v>
          </cell>
          <cell r="AB75">
            <v>1.1633697644001539</v>
          </cell>
          <cell r="AC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2.1352596387369376</v>
          </cell>
          <cell r="AS75">
            <v>0</v>
          </cell>
          <cell r="AT75">
            <v>0</v>
          </cell>
          <cell r="AU75">
            <v>144.39232188557449</v>
          </cell>
          <cell r="AV75">
            <v>0</v>
          </cell>
          <cell r="AW75">
            <v>0</v>
          </cell>
        </row>
        <row r="76">
          <cell r="K76">
            <v>64.275561307945722</v>
          </cell>
          <cell r="L76">
            <v>1.7498956146161961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1.2344191803404201</v>
          </cell>
          <cell r="R76">
            <v>22.403174499614579</v>
          </cell>
          <cell r="S76">
            <v>16.11648999217574</v>
          </cell>
          <cell r="T76">
            <v>27.443084916300059</v>
          </cell>
          <cell r="U76">
            <v>59.441701051246795</v>
          </cell>
          <cell r="V76">
            <v>47.379405874568299</v>
          </cell>
          <cell r="W76">
            <v>1.1430560730571466</v>
          </cell>
          <cell r="X76">
            <v>3.2445452295428141</v>
          </cell>
          <cell r="Y76">
            <v>25.502410609019631</v>
          </cell>
          <cell r="Z76">
            <v>70.561744837033032</v>
          </cell>
          <cell r="AA76">
            <v>1.0962734859415253</v>
          </cell>
          <cell r="AB76">
            <v>1.1633697644001539</v>
          </cell>
          <cell r="AC76">
            <v>6.2301705039882078</v>
          </cell>
          <cell r="AE76">
            <v>1.4655493876851156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1.1503844779647241</v>
          </cell>
          <cell r="AQ76">
            <v>27.425368342061894</v>
          </cell>
          <cell r="AR76">
            <v>3.2028894581054064</v>
          </cell>
          <cell r="AS76">
            <v>1.0919174198541781</v>
          </cell>
          <cell r="AT76">
            <v>1.1194522809076877</v>
          </cell>
          <cell r="AU76">
            <v>1.1233259832392601</v>
          </cell>
          <cell r="AV76">
            <v>4.811698299409378</v>
          </cell>
          <cell r="AW76">
            <v>7.6179654123053782</v>
          </cell>
        </row>
        <row r="77">
          <cell r="K77">
            <v>0.62429357772962546</v>
          </cell>
          <cell r="L77">
            <v>3.1484723618269577</v>
          </cell>
          <cell r="M77">
            <v>2.7031020279311622</v>
          </cell>
          <cell r="N77">
            <v>5.7901463875005419</v>
          </cell>
          <cell r="O77">
            <v>5.5025606555073949</v>
          </cell>
          <cell r="P77">
            <v>62.878321037321662</v>
          </cell>
          <cell r="Q77">
            <v>14.457758182378598</v>
          </cell>
          <cell r="R77">
            <v>39.794765255006482</v>
          </cell>
          <cell r="S77">
            <v>76.4854066117543</v>
          </cell>
          <cell r="T77">
            <v>183.04589254216467</v>
          </cell>
          <cell r="U77">
            <v>292.73016996602752</v>
          </cell>
          <cell r="V77">
            <v>378.24060454824138</v>
          </cell>
          <cell r="W77">
            <v>585.54523288698692</v>
          </cell>
          <cell r="X77">
            <v>400.17929164396003</v>
          </cell>
          <cell r="Y77">
            <v>436.49213268233012</v>
          </cell>
          <cell r="Z77">
            <v>329.72266906678544</v>
          </cell>
          <cell r="AA77">
            <v>383.64982549986485</v>
          </cell>
          <cell r="AB77">
            <v>267.27967575959934</v>
          </cell>
          <cell r="AC77">
            <v>318.26987086117475</v>
          </cell>
          <cell r="AE77">
            <v>6.7415271833515311E-2</v>
          </cell>
          <cell r="AF77">
            <v>0.43352209129737779</v>
          </cell>
          <cell r="AG77">
            <v>1.8062142709878508</v>
          </cell>
          <cell r="AH77">
            <v>0.8041639624391117</v>
          </cell>
          <cell r="AI77">
            <v>4.0015585233313073</v>
          </cell>
          <cell r="AJ77">
            <v>4.5743122280079263</v>
          </cell>
          <cell r="AK77">
            <v>5.115413488024898</v>
          </cell>
          <cell r="AL77">
            <v>17.27040607557284</v>
          </cell>
          <cell r="AM77">
            <v>48.284983835536025</v>
          </cell>
          <cell r="AN77">
            <v>9.7050831782092324</v>
          </cell>
          <cell r="AO77">
            <v>74.814163742980639</v>
          </cell>
          <cell r="AP77">
            <v>61.996028447385271</v>
          </cell>
          <cell r="AQ77">
            <v>169.42917739492333</v>
          </cell>
          <cell r="AR77">
            <v>129.7165954979572</v>
          </cell>
          <cell r="AS77">
            <v>154.96629138272735</v>
          </cell>
          <cell r="AT77">
            <v>150.45096091971948</v>
          </cell>
          <cell r="AU77">
            <v>267.89060432358133</v>
          </cell>
          <cell r="AV77">
            <v>225.69733446408088</v>
          </cell>
          <cell r="AW77">
            <v>414.18720559854552</v>
          </cell>
        </row>
        <row r="78">
          <cell r="K78">
            <v>0.70572317482479396</v>
          </cell>
          <cell r="L78">
            <v>1.7057408165719952</v>
          </cell>
          <cell r="M78">
            <v>1.3148648438473667</v>
          </cell>
          <cell r="N78">
            <v>2.2225794455808123</v>
          </cell>
          <cell r="O78">
            <v>6.2202859583996633</v>
          </cell>
          <cell r="P78">
            <v>5.9140863959893863</v>
          </cell>
          <cell r="Q78">
            <v>5.1526722060289423</v>
          </cell>
          <cell r="R78">
            <v>3.2346910538343825</v>
          </cell>
          <cell r="S78">
            <v>15.299687834792998</v>
          </cell>
          <cell r="T78">
            <v>16.703094270068256</v>
          </cell>
          <cell r="U78">
            <v>18.029967001487712</v>
          </cell>
          <cell r="V78">
            <v>30.629984098313098</v>
          </cell>
          <cell r="W78">
            <v>0</v>
          </cell>
          <cell r="X78">
            <v>9.3346783475628605</v>
          </cell>
          <cell r="Y78">
            <v>35.90086569263471</v>
          </cell>
          <cell r="Z78">
            <v>57.467397081422511</v>
          </cell>
          <cell r="AA78">
            <v>42.22950119139886</v>
          </cell>
          <cell r="AB78">
            <v>14.150396711627726</v>
          </cell>
          <cell r="AC78">
            <v>13.79520352134425</v>
          </cell>
          <cell r="AE78">
            <v>7.3277469384255778E-2</v>
          </cell>
          <cell r="AF78">
            <v>0.47121966445367153</v>
          </cell>
          <cell r="AG78">
            <v>0.46379780646673385</v>
          </cell>
          <cell r="AH78">
            <v>0.87409126352077371</v>
          </cell>
          <cell r="AI78">
            <v>1.0982442465219187</v>
          </cell>
          <cell r="AJ78">
            <v>1.9894279335967289</v>
          </cell>
          <cell r="AK78">
            <v>1.3901878495364697</v>
          </cell>
          <cell r="AL78">
            <v>3.6562291722931777</v>
          </cell>
          <cell r="AM78">
            <v>3.6652981037149588</v>
          </cell>
          <cell r="AN78">
            <v>2.3311352739141888</v>
          </cell>
          <cell r="AO78">
            <v>13.359738810406904</v>
          </cell>
          <cell r="AP78">
            <v>6.2165557387212642</v>
          </cell>
          <cell r="AQ78">
            <v>6.5421662148862154</v>
          </cell>
          <cell r="AR78">
            <v>17.323333463759859</v>
          </cell>
          <cell r="AS78">
            <v>7.8741166499231063</v>
          </cell>
          <cell r="AT78">
            <v>8.773519245510947</v>
          </cell>
          <cell r="AU78">
            <v>7.4624967392297226</v>
          </cell>
          <cell r="AV78">
            <v>7.3395407727706035</v>
          </cell>
          <cell r="AW78">
            <v>6.1900072616785886</v>
          </cell>
        </row>
        <row r="79"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1.1184612408637347</v>
          </cell>
          <cell r="P79">
            <v>1.6070221550989976</v>
          </cell>
          <cell r="Q79">
            <v>1.38748948372414</v>
          </cell>
          <cell r="R79">
            <v>4.0568867732036571</v>
          </cell>
          <cell r="S79">
            <v>17.258066957728239</v>
          </cell>
          <cell r="T79">
            <v>56.862369470860322</v>
          </cell>
          <cell r="U79">
            <v>181.76885859232084</v>
          </cell>
          <cell r="V79">
            <v>224.84189237205567</v>
          </cell>
          <cell r="W79">
            <v>321.30510598985575</v>
          </cell>
          <cell r="X79">
            <v>309.96989552138268</v>
          </cell>
          <cell r="Y79">
            <v>221.50385026483653</v>
          </cell>
          <cell r="Z79">
            <v>174.78587062049445</v>
          </cell>
          <cell r="AA79">
            <v>90.577036221111371</v>
          </cell>
          <cell r="AB79">
            <v>152.89643692113748</v>
          </cell>
          <cell r="AC79">
            <v>108.18878167217588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1.1722199060450069</v>
          </cell>
          <cell r="AN79">
            <v>4.7765503059721892</v>
          </cell>
          <cell r="AO79">
            <v>19.67972892771067</v>
          </cell>
          <cell r="AP79">
            <v>26.072568684256328</v>
          </cell>
          <cell r="AQ79">
            <v>31.252145595074406</v>
          </cell>
          <cell r="AR79">
            <v>64.866640755611556</v>
          </cell>
          <cell r="AS79">
            <v>107.53683618326761</v>
          </cell>
          <cell r="AT79">
            <v>24.286986806903766</v>
          </cell>
          <cell r="AU79">
            <v>150.06403686160158</v>
          </cell>
          <cell r="AV79">
            <v>62.708730587920847</v>
          </cell>
          <cell r="AW79">
            <v>172.77648982120346</v>
          </cell>
        </row>
        <row r="80"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1.1184612408637347</v>
          </cell>
          <cell r="P80">
            <v>3.2140443101979952</v>
          </cell>
          <cell r="Q80">
            <v>7.0310467641088605</v>
          </cell>
          <cell r="R80">
            <v>1.3522955910678858</v>
          </cell>
          <cell r="S80">
            <v>17.04043805805394</v>
          </cell>
          <cell r="T80">
            <v>56.853230526602538</v>
          </cell>
          <cell r="U80">
            <v>76.40634322326936</v>
          </cell>
          <cell r="V80">
            <v>104.0175600869477</v>
          </cell>
          <cell r="W80">
            <v>253.90841233501337</v>
          </cell>
          <cell r="X80">
            <v>174.38995248632605</v>
          </cell>
          <cell r="Y80">
            <v>239.37385606082569</v>
          </cell>
          <cell r="Z80">
            <v>269.51608536497071</v>
          </cell>
          <cell r="AA80">
            <v>228.61180989326951</v>
          </cell>
          <cell r="AB80">
            <v>39.627056421093442</v>
          </cell>
          <cell r="AC80">
            <v>83.107324343552506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1.4108148977679038</v>
          </cell>
          <cell r="AK80">
            <v>10.436846712566389</v>
          </cell>
          <cell r="AL80">
            <v>29.496040171946966</v>
          </cell>
          <cell r="AM80">
            <v>46.240994335623711</v>
          </cell>
          <cell r="AN80">
            <v>84.835065330752727</v>
          </cell>
          <cell r="AO80">
            <v>89.667020864157195</v>
          </cell>
          <cell r="AP80">
            <v>102.53318148254401</v>
          </cell>
          <cell r="AQ80">
            <v>195.48397684709838</v>
          </cell>
          <cell r="AR80">
            <v>66.05338697835866</v>
          </cell>
          <cell r="AS80">
            <v>110.81024899542592</v>
          </cell>
          <cell r="AT80">
            <v>124.91609263879553</v>
          </cell>
          <cell r="AU80">
            <v>142.11708812450266</v>
          </cell>
          <cell r="AV80">
            <v>269.34569284666759</v>
          </cell>
          <cell r="AW80">
            <v>150.64733289030102</v>
          </cell>
        </row>
        <row r="81">
          <cell r="K81">
            <v>0</v>
          </cell>
          <cell r="L81">
            <v>0</v>
          </cell>
          <cell r="M81">
            <v>0</v>
          </cell>
          <cell r="N81">
            <v>1.2475381249716515</v>
          </cell>
          <cell r="O81">
            <v>1.5267480639457225</v>
          </cell>
          <cell r="P81">
            <v>30.115472915142099</v>
          </cell>
          <cell r="Q81">
            <v>15.449583011941863</v>
          </cell>
          <cell r="R81">
            <v>48.193200302791404</v>
          </cell>
          <cell r="S81">
            <v>79.056204665989313</v>
          </cell>
          <cell r="T81">
            <v>90.910116409159528</v>
          </cell>
          <cell r="U81">
            <v>185.15044947088919</v>
          </cell>
          <cell r="V81">
            <v>475.49494123262355</v>
          </cell>
          <cell r="W81">
            <v>400.03317019885509</v>
          </cell>
          <cell r="X81">
            <v>733.57878434554971</v>
          </cell>
          <cell r="Y81">
            <v>929.87549570443025</v>
          </cell>
          <cell r="Z81">
            <v>787.81197019163744</v>
          </cell>
          <cell r="AA81">
            <v>998.63321694381875</v>
          </cell>
          <cell r="AB81">
            <v>276.96893471172774</v>
          </cell>
          <cell r="AC81">
            <v>381.38567083130926</v>
          </cell>
          <cell r="AE81">
            <v>0</v>
          </cell>
          <cell r="AF81">
            <v>0</v>
          </cell>
          <cell r="AG81">
            <v>1.2843488155548277</v>
          </cell>
          <cell r="AH81">
            <v>0</v>
          </cell>
          <cell r="AI81">
            <v>6.1699151104803605</v>
          </cell>
          <cell r="AJ81">
            <v>2.8216297955358076</v>
          </cell>
          <cell r="AK81">
            <v>11.509321999354041</v>
          </cell>
          <cell r="AL81">
            <v>24.133714511167128</v>
          </cell>
          <cell r="AM81">
            <v>32.387043764031183</v>
          </cell>
          <cell r="AN81">
            <v>137.69945604910313</v>
          </cell>
          <cell r="AO81">
            <v>123.82203347687758</v>
          </cell>
          <cell r="AP81">
            <v>182.55089221126951</v>
          </cell>
          <cell r="AQ81">
            <v>514.43568439874184</v>
          </cell>
          <cell r="AR81">
            <v>526.0824107194527</v>
          </cell>
          <cell r="AS81">
            <v>597.96897744875275</v>
          </cell>
          <cell r="AT81">
            <v>576.74234697268184</v>
          </cell>
          <cell r="AU81">
            <v>971.60517488922926</v>
          </cell>
          <cell r="AV81">
            <v>357.85246060464522</v>
          </cell>
          <cell r="AW81">
            <v>927.05864171559756</v>
          </cell>
        </row>
        <row r="82">
          <cell r="K82">
            <v>0</v>
          </cell>
          <cell r="L82">
            <v>16.399395314736509</v>
          </cell>
          <cell r="M82">
            <v>13.859571225364885</v>
          </cell>
          <cell r="N82">
            <v>0</v>
          </cell>
          <cell r="O82">
            <v>2.6452093048094572</v>
          </cell>
          <cell r="P82">
            <v>20.179554374137506</v>
          </cell>
          <cell r="Q82">
            <v>90.089249613912628</v>
          </cell>
          <cell r="R82">
            <v>154.06418424186447</v>
          </cell>
          <cell r="S82">
            <v>262.16812980276728</v>
          </cell>
          <cell r="T82">
            <v>893.55517752274636</v>
          </cell>
          <cell r="U82">
            <v>1646.5812438278931</v>
          </cell>
          <cell r="V82">
            <v>2348.6352075022355</v>
          </cell>
          <cell r="W82">
            <v>2723.9645698850763</v>
          </cell>
          <cell r="X82">
            <v>2706.5366572415155</v>
          </cell>
          <cell r="Y82">
            <v>2038.6023600776234</v>
          </cell>
          <cell r="Z82">
            <v>1976.8648559012004</v>
          </cell>
          <cell r="AA82">
            <v>1312.3272994750162</v>
          </cell>
          <cell r="AB82">
            <v>1190.940281932888</v>
          </cell>
          <cell r="AC82">
            <v>465.12697323825711</v>
          </cell>
          <cell r="AE82">
            <v>2.9908869557006428</v>
          </cell>
          <cell r="AF82">
            <v>6.2851733195028938</v>
          </cell>
          <cell r="AG82">
            <v>1.3804906614879076</v>
          </cell>
          <cell r="AH82">
            <v>1.4240676676062758</v>
          </cell>
          <cell r="AI82">
            <v>0</v>
          </cell>
          <cell r="AJ82">
            <v>2.8216297955358076</v>
          </cell>
          <cell r="AK82">
            <v>14.729533546408184</v>
          </cell>
          <cell r="AL82">
            <v>17.935570635486503</v>
          </cell>
          <cell r="AM82">
            <v>88.972831136846111</v>
          </cell>
          <cell r="AN82">
            <v>107.07496923220168</v>
          </cell>
          <cell r="AO82">
            <v>547.03001296204729</v>
          </cell>
          <cell r="AP82">
            <v>735.73879407457912</v>
          </cell>
          <cell r="AQ82">
            <v>915.48553193500379</v>
          </cell>
          <cell r="AR82">
            <v>1220.3566088134712</v>
          </cell>
          <cell r="AS82">
            <v>1170.2510949547705</v>
          </cell>
          <cell r="AT82">
            <v>909.99043408799821</v>
          </cell>
          <cell r="AU82">
            <v>712.29647574524881</v>
          </cell>
          <cell r="AV82">
            <v>865.15367286765957</v>
          </cell>
          <cell r="AW82">
            <v>630.96446076433585</v>
          </cell>
        </row>
        <row r="83">
          <cell r="K83">
            <v>0</v>
          </cell>
          <cell r="L83">
            <v>3.2810542774053681</v>
          </cell>
          <cell r="M83">
            <v>0</v>
          </cell>
          <cell r="N83">
            <v>0</v>
          </cell>
          <cell r="O83">
            <v>0</v>
          </cell>
          <cell r="P83">
            <v>5.4179254739300173</v>
          </cell>
          <cell r="Q83">
            <v>1.38748948372414</v>
          </cell>
          <cell r="R83">
            <v>4.0568867732036571</v>
          </cell>
          <cell r="S83">
            <v>17.185523991170143</v>
          </cell>
          <cell r="T83">
            <v>29.574646606942661</v>
          </cell>
          <cell r="U83">
            <v>58.437536323162753</v>
          </cell>
          <cell r="V83">
            <v>114.19235014164479</v>
          </cell>
          <cell r="W83">
            <v>82.96503958707828</v>
          </cell>
          <cell r="X83">
            <v>111.91095991513471</v>
          </cell>
          <cell r="Y83">
            <v>127.18330003182889</v>
          </cell>
          <cell r="Z83">
            <v>88.051951610804394</v>
          </cell>
          <cell r="AA83">
            <v>112.23774973576906</v>
          </cell>
          <cell r="AB83">
            <v>57.220884594737434</v>
          </cell>
          <cell r="AC83">
            <v>52.051992258138135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1.372019264549468</v>
          </cell>
          <cell r="AK83">
            <v>3.8364406664513462</v>
          </cell>
          <cell r="AL83">
            <v>3.6796359629591082</v>
          </cell>
          <cell r="AM83">
            <v>8.0967609410077959</v>
          </cell>
          <cell r="AN83">
            <v>17.28936745693029</v>
          </cell>
          <cell r="AO83">
            <v>35.894351255100126</v>
          </cell>
          <cell r="AP83">
            <v>55.37441888642654</v>
          </cell>
          <cell r="AQ83">
            <v>53.382262811648914</v>
          </cell>
          <cell r="AR83">
            <v>189.55795318532523</v>
          </cell>
          <cell r="AS83">
            <v>70.210037689567955</v>
          </cell>
          <cell r="AT83">
            <v>72.956192265141667</v>
          </cell>
          <cell r="AU83">
            <v>84.547519391128532</v>
          </cell>
          <cell r="AV83">
            <v>40.006937197552979</v>
          </cell>
          <cell r="AW83">
            <v>192.86349895473415</v>
          </cell>
        </row>
        <row r="84">
          <cell r="K84">
            <v>0.88215396853099248</v>
          </cell>
          <cell r="L84">
            <v>2.132176020714994</v>
          </cell>
          <cell r="M84">
            <v>1.6435810548092085</v>
          </cell>
          <cell r="N84">
            <v>2.778224306976016</v>
          </cell>
          <cell r="O84">
            <v>7.7753574479995802</v>
          </cell>
          <cell r="P84">
            <v>7.3926079949867338</v>
          </cell>
          <cell r="Q84">
            <v>6.4408402575361787</v>
          </cell>
          <cell r="R84">
            <v>4.0433638172929784</v>
          </cell>
          <cell r="S84">
            <v>19.124609793491249</v>
          </cell>
          <cell r="T84">
            <v>20.878867837585322</v>
          </cell>
          <cell r="U84">
            <v>22.537458751859642</v>
          </cell>
          <cell r="V84">
            <v>38.287480122891374</v>
          </cell>
          <cell r="W84">
            <v>0</v>
          </cell>
          <cell r="X84">
            <v>11.668347934453577</v>
          </cell>
          <cell r="Y84">
            <v>44.876082115793395</v>
          </cell>
          <cell r="Z84">
            <v>71.834246351778148</v>
          </cell>
          <cell r="AA84">
            <v>52.786876489248584</v>
          </cell>
          <cell r="AB84">
            <v>17.687995889534658</v>
          </cell>
          <cell r="AC84">
            <v>17.244004401680314</v>
          </cell>
          <cell r="AE84">
            <v>2.4914339590646966E-2</v>
          </cell>
          <cell r="AF84">
            <v>0.16021468591424834</v>
          </cell>
          <cell r="AG84">
            <v>0.15769125419868951</v>
          </cell>
          <cell r="AH84">
            <v>0.29719102959706306</v>
          </cell>
          <cell r="AI84">
            <v>0.37340304381745237</v>
          </cell>
          <cell r="AJ84">
            <v>0.6764054974228878</v>
          </cell>
          <cell r="AK84">
            <v>0.47266386884239975</v>
          </cell>
          <cell r="AL84">
            <v>1.2431179185796803</v>
          </cell>
          <cell r="AM84">
            <v>1.246201355263086</v>
          </cell>
          <cell r="AN84">
            <v>0.79258599313082423</v>
          </cell>
          <cell r="AO84">
            <v>4.5423111955383479</v>
          </cell>
          <cell r="AP84">
            <v>2.11362895116523</v>
          </cell>
          <cell r="AQ84">
            <v>2.2243365130613135</v>
          </cell>
          <cell r="AR84">
            <v>5.8899333776783518</v>
          </cell>
          <cell r="AS84">
            <v>2.677199660973856</v>
          </cell>
          <cell r="AT84">
            <v>2.982996543473722</v>
          </cell>
          <cell r="AU84">
            <v>2.5372488913381059</v>
          </cell>
          <cell r="AV84">
            <v>2.4954438627420052</v>
          </cell>
          <cell r="AW84">
            <v>2.1046024689707203</v>
          </cell>
        </row>
        <row r="85">
          <cell r="K85">
            <v>0</v>
          </cell>
          <cell r="L85">
            <v>8.2016563481316975</v>
          </cell>
          <cell r="M85">
            <v>0</v>
          </cell>
          <cell r="N85">
            <v>1.2475381249716515</v>
          </cell>
          <cell r="O85">
            <v>4.5802441918371661</v>
          </cell>
          <cell r="P85">
            <v>19.467820731988045</v>
          </cell>
          <cell r="Q85">
            <v>15.262384320965538</v>
          </cell>
          <cell r="R85">
            <v>31.102798594561371</v>
          </cell>
          <cell r="S85">
            <v>174.74158605263659</v>
          </cell>
          <cell r="T85">
            <v>291.51285371349519</v>
          </cell>
          <cell r="U85">
            <v>686.14489572622563</v>
          </cell>
          <cell r="V85">
            <v>849.86353543072642</v>
          </cell>
          <cell r="W85">
            <v>1004.1019903500776</v>
          </cell>
          <cell r="X85">
            <v>1589.4406951290441</v>
          </cell>
          <cell r="Y85">
            <v>1668.810509406248</v>
          </cell>
          <cell r="Z85">
            <v>1779.454881015002</v>
          </cell>
          <cell r="AA85">
            <v>1757.4700917113742</v>
          </cell>
          <cell r="AB85">
            <v>808.99831145106464</v>
          </cell>
          <cell r="AC85">
            <v>461.60678111524737</v>
          </cell>
          <cell r="AE85">
            <v>0</v>
          </cell>
          <cell r="AF85">
            <v>0</v>
          </cell>
          <cell r="AG85">
            <v>0</v>
          </cell>
          <cell r="AH85">
            <v>1.4240676676062758</v>
          </cell>
          <cell r="AI85">
            <v>0</v>
          </cell>
          <cell r="AJ85">
            <v>21.162223466518558</v>
          </cell>
          <cell r="AK85">
            <v>18.10972804546908</v>
          </cell>
          <cell r="AL85">
            <v>31.741792460813176</v>
          </cell>
          <cell r="AM85">
            <v>50.451150168096135</v>
          </cell>
          <cell r="AN85">
            <v>153.61752518983349</v>
          </cell>
          <cell r="AO85">
            <v>208.2451115174581</v>
          </cell>
          <cell r="AP85">
            <v>503.57128888337724</v>
          </cell>
          <cell r="AQ85">
            <v>666.4992793449652</v>
          </cell>
          <cell r="AR85">
            <v>469.18142022645634</v>
          </cell>
          <cell r="AS85">
            <v>635.37519996085939</v>
          </cell>
          <cell r="AT85">
            <v>673.86271318022034</v>
          </cell>
          <cell r="AU85">
            <v>773.29870843698234</v>
          </cell>
          <cell r="AV85">
            <v>644.03777760302364</v>
          </cell>
          <cell r="AW85">
            <v>578.48479565958621</v>
          </cell>
        </row>
        <row r="86">
          <cell r="K86">
            <v>0</v>
          </cell>
          <cell r="L86">
            <v>1.6395477933209621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2.8217786401923606</v>
          </cell>
          <cell r="R86">
            <v>5.114830504310552</v>
          </cell>
          <cell r="S86">
            <v>28.503477014059754</v>
          </cell>
          <cell r="T86">
            <v>23.477611650180574</v>
          </cell>
          <cell r="U86">
            <v>10.649986132164324</v>
          </cell>
          <cell r="V86">
            <v>24.507875488245524</v>
          </cell>
          <cell r="W86">
            <v>280.97325478486442</v>
          </cell>
          <cell r="X86">
            <v>121.38870838002791</v>
          </cell>
          <cell r="Y86">
            <v>19.340105317924714</v>
          </cell>
          <cell r="Z86">
            <v>21.906331240232003</v>
          </cell>
          <cell r="AA86">
            <v>17.708021790656645</v>
          </cell>
          <cell r="AB86">
            <v>63.672130797659513</v>
          </cell>
          <cell r="AC86">
            <v>27.147115201685779</v>
          </cell>
          <cell r="AE86">
            <v>0</v>
          </cell>
          <cell r="AF86">
            <v>0</v>
          </cell>
          <cell r="AG86">
            <v>0</v>
          </cell>
          <cell r="AH86">
            <v>1.3471751378782897</v>
          </cell>
          <cell r="AI86">
            <v>1.4195475134749695</v>
          </cell>
          <cell r="AJ86">
            <v>0</v>
          </cell>
          <cell r="AK86">
            <v>1.1962782480053293</v>
          </cell>
          <cell r="AL86">
            <v>2.3701553007301275</v>
          </cell>
          <cell r="AM86">
            <v>2.337246970129621</v>
          </cell>
          <cell r="AN86">
            <v>7.5522761301759402</v>
          </cell>
          <cell r="AO86">
            <v>11.679928060678941</v>
          </cell>
          <cell r="AP86">
            <v>43.186995259001939</v>
          </cell>
          <cell r="AQ86">
            <v>17.012834233674756</v>
          </cell>
          <cell r="AR86">
            <v>74.079397400431148</v>
          </cell>
          <cell r="AS86">
            <v>49.780502333951084</v>
          </cell>
          <cell r="AT86">
            <v>41.955114115377839</v>
          </cell>
          <cell r="AU86">
            <v>47.738178492647172</v>
          </cell>
          <cell r="AV86">
            <v>19.513135538485297</v>
          </cell>
          <cell r="AW86">
            <v>31.615699414042933</v>
          </cell>
        </row>
        <row r="87"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1.3312482665205405</v>
          </cell>
          <cell r="V87">
            <v>4.7143090160654273</v>
          </cell>
          <cell r="W87">
            <v>2.4355416691055081</v>
          </cell>
          <cell r="X87">
            <v>1.1420151915957111</v>
          </cell>
          <cell r="Y87">
            <v>4.4715959208933818</v>
          </cell>
          <cell r="Z87">
            <v>4.643734449537094</v>
          </cell>
          <cell r="AA87">
            <v>3.2573681279933293</v>
          </cell>
          <cell r="AB87">
            <v>0</v>
          </cell>
          <cell r="AC87">
            <v>1.6738286737101142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2.74534548795179</v>
          </cell>
          <cell r="AK87">
            <v>23.849172039584502</v>
          </cell>
          <cell r="AL87">
            <v>96.75215408766158</v>
          </cell>
          <cell r="AM87">
            <v>217.89603847117439</v>
          </cell>
          <cell r="AN87">
            <v>457.03857730607496</v>
          </cell>
          <cell r="AO87">
            <v>617.97452498962446</v>
          </cell>
          <cell r="AP87">
            <v>869.37854182167507</v>
          </cell>
          <cell r="AQ87">
            <v>586.71283289303551</v>
          </cell>
          <cell r="AR87">
            <v>322.23974624509293</v>
          </cell>
          <cell r="AS87">
            <v>346.29873794009643</v>
          </cell>
          <cell r="AT87">
            <v>328.98766510643622</v>
          </cell>
          <cell r="AU87">
            <v>320.63614965209183</v>
          </cell>
          <cell r="AV87">
            <v>97.454347463403437</v>
          </cell>
          <cell r="AW87">
            <v>255.17495927327144</v>
          </cell>
        </row>
        <row r="88"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4.4940825190316547</v>
          </cell>
          <cell r="AJ88">
            <v>1.9874621854255261</v>
          </cell>
          <cell r="AK88">
            <v>57.610273167833668</v>
          </cell>
          <cell r="AL88">
            <v>62.512514304966743</v>
          </cell>
          <cell r="AM88">
            <v>201.3782194078039</v>
          </cell>
          <cell r="AN88">
            <v>267.53918577284969</v>
          </cell>
          <cell r="AO88">
            <v>544.23896167385931</v>
          </cell>
          <cell r="AP88">
            <v>550.19717296082263</v>
          </cell>
          <cell r="AQ88">
            <v>814.59929262169487</v>
          </cell>
          <cell r="AR88">
            <v>670.0949321917318</v>
          </cell>
          <cell r="AS88">
            <v>567.7100556641102</v>
          </cell>
          <cell r="AT88">
            <v>318.52430080267607</v>
          </cell>
          <cell r="AU88">
            <v>408.68199867225383</v>
          </cell>
          <cell r="AV88">
            <v>327.18625219084601</v>
          </cell>
          <cell r="AW88">
            <v>166.39578674918158</v>
          </cell>
        </row>
        <row r="89"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0.5766472876576223</v>
          </cell>
          <cell r="AK89">
            <v>1.3200812092230085</v>
          </cell>
          <cell r="AL89">
            <v>0</v>
          </cell>
          <cell r="AM89">
            <v>2.7729137749654948</v>
          </cell>
          <cell r="AN89">
            <v>2.6312736256056222</v>
          </cell>
          <cell r="AO89">
            <v>25.259514224956416</v>
          </cell>
          <cell r="AP89">
            <v>167.67072800432081</v>
          </cell>
          <cell r="AQ89">
            <v>169.31263242298448</v>
          </cell>
          <cell r="AR89">
            <v>55.061218982368949</v>
          </cell>
          <cell r="AS89">
            <v>47.174688659079337</v>
          </cell>
          <cell r="AT89">
            <v>20.625669033353734</v>
          </cell>
          <cell r="AU89">
            <v>114.04689795221853</v>
          </cell>
          <cell r="AV89">
            <v>6.5243705939133818</v>
          </cell>
          <cell r="AW89">
            <v>68.046250317722254</v>
          </cell>
        </row>
        <row r="91"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2.8036063391130646</v>
          </cell>
          <cell r="AJ91">
            <v>9.6429304850647117</v>
          </cell>
          <cell r="AK91">
            <v>6.600406046115042</v>
          </cell>
          <cell r="AL91">
            <v>25.567598185260021</v>
          </cell>
          <cell r="AM91">
            <v>32.321776723246835</v>
          </cell>
          <cell r="AN91">
            <v>78.974312617832126</v>
          </cell>
          <cell r="AO91">
            <v>99.333055875874635</v>
          </cell>
          <cell r="AP91">
            <v>137.86641637698318</v>
          </cell>
          <cell r="AQ91">
            <v>119.83781103903719</v>
          </cell>
          <cell r="AR91">
            <v>122.61943365051877</v>
          </cell>
          <cell r="AS91">
            <v>116.49829279329687</v>
          </cell>
          <cell r="AT91">
            <v>99.485179455429474</v>
          </cell>
          <cell r="AU91">
            <v>96.607411335391248</v>
          </cell>
          <cell r="AV91">
            <v>47.955434084505711</v>
          </cell>
          <cell r="AW91">
            <v>145.90104653512208</v>
          </cell>
        </row>
        <row r="92"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5.7163549782465291</v>
          </cell>
          <cell r="Q92">
            <v>4.2092681239165008</v>
          </cell>
          <cell r="R92">
            <v>1.20511966108739</v>
          </cell>
          <cell r="S92">
            <v>6.096234015956135</v>
          </cell>
          <cell r="T92">
            <v>11.434618715125024</v>
          </cell>
          <cell r="U92">
            <v>11.181267559604262</v>
          </cell>
          <cell r="V92">
            <v>32.72064752080648</v>
          </cell>
          <cell r="W92">
            <v>95.08523577731205</v>
          </cell>
          <cell r="X92">
            <v>126.96916358364609</v>
          </cell>
          <cell r="Y92">
            <v>332.33585372488119</v>
          </cell>
          <cell r="Z92">
            <v>304.4654369391103</v>
          </cell>
          <cell r="AA92">
            <v>509.62789782250996</v>
          </cell>
          <cell r="AB92">
            <v>434.51043634122328</v>
          </cell>
          <cell r="AC92">
            <v>592.54523708338149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1.6070221550989976</v>
          </cell>
          <cell r="Q93">
            <v>4.2092681239165008</v>
          </cell>
          <cell r="R93">
            <v>2.7045911821357715</v>
          </cell>
          <cell r="S93">
            <v>2.4239850130708338</v>
          </cell>
          <cell r="T93">
            <v>5.6990314690469352</v>
          </cell>
          <cell r="U93">
            <v>22.362535119208523</v>
          </cell>
          <cell r="V93">
            <v>21.065315590080285</v>
          </cell>
          <cell r="W93">
            <v>86.46733620536358</v>
          </cell>
          <cell r="X93">
            <v>38.828516514254183</v>
          </cell>
          <cell r="Y93">
            <v>75.11067556830389</v>
          </cell>
          <cell r="Z93">
            <v>81.601957328351133</v>
          </cell>
          <cell r="AA93">
            <v>218.8218741425093</v>
          </cell>
          <cell r="AB93">
            <v>64.908290480253754</v>
          </cell>
          <cell r="AC93">
            <v>56.505068807745168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2.3226841318285634</v>
          </cell>
          <cell r="AN93">
            <v>2.4322321826805271</v>
          </cell>
          <cell r="AO93">
            <v>6.9491238545954825</v>
          </cell>
          <cell r="AP93">
            <v>8.5009195673863012</v>
          </cell>
          <cell r="AQ93">
            <v>10.759349906657055</v>
          </cell>
          <cell r="AR93">
            <v>20.069100750427015</v>
          </cell>
          <cell r="AS93">
            <v>20.048375018839188</v>
          </cell>
          <cell r="AT93">
            <v>45.323080725315414</v>
          </cell>
          <cell r="AU93">
            <v>37.683418642991406</v>
          </cell>
          <cell r="AV93">
            <v>33.489830601713273</v>
          </cell>
          <cell r="AW93">
            <v>90.191025030591121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0.11227843124744863</v>
          </cell>
          <cell r="O94">
            <v>4.5800987813369938</v>
          </cell>
          <cell r="P94">
            <v>0</v>
          </cell>
          <cell r="Q94">
            <v>0.2497481070703452</v>
          </cell>
          <cell r="R94">
            <v>3.9840627041126111</v>
          </cell>
          <cell r="S94">
            <v>1.6979907630314692</v>
          </cell>
          <cell r="T94">
            <v>10.08842654735307</v>
          </cell>
          <cell r="U94">
            <v>12.772198699412129</v>
          </cell>
          <cell r="V94">
            <v>12.680851082503958</v>
          </cell>
          <cell r="W94">
            <v>32.235993727513289</v>
          </cell>
          <cell r="X94">
            <v>24.649658860553593</v>
          </cell>
          <cell r="Y94">
            <v>4.1917300989984527</v>
          </cell>
          <cell r="Z94">
            <v>11.674658543685934</v>
          </cell>
          <cell r="AA94">
            <v>24.017482381605973</v>
          </cell>
          <cell r="AB94">
            <v>21.66558396515493</v>
          </cell>
          <cell r="AC94">
            <v>21.223577318853053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0.1128651918214323</v>
          </cell>
          <cell r="AK94">
            <v>0.21121299347568137</v>
          </cell>
          <cell r="AL94">
            <v>0.51384002394247885</v>
          </cell>
          <cell r="AM94">
            <v>9.2037138062684501E-2</v>
          </cell>
          <cell r="AN94">
            <v>6.7417905701058638</v>
          </cell>
          <cell r="AO94">
            <v>6.5626189663631465</v>
          </cell>
          <cell r="AP94">
            <v>6.124475153173262</v>
          </cell>
          <cell r="AQ94">
            <v>5.4782999332131297</v>
          </cell>
          <cell r="AR94">
            <v>0.69471967986022309</v>
          </cell>
          <cell r="AS94">
            <v>6.1559789575067079</v>
          </cell>
          <cell r="AT94">
            <v>14.771773068753207</v>
          </cell>
          <cell r="AU94">
            <v>5.777581090063272</v>
          </cell>
          <cell r="AV94">
            <v>2.6903305436086811</v>
          </cell>
          <cell r="AW94">
            <v>4.8111674323566822</v>
          </cell>
        </row>
        <row r="95">
          <cell r="K95">
            <v>0</v>
          </cell>
          <cell r="L95">
            <v>0</v>
          </cell>
          <cell r="M95">
            <v>0</v>
          </cell>
          <cell r="N95">
            <v>1.135259693724203</v>
          </cell>
          <cell r="O95">
            <v>46.309887677962941</v>
          </cell>
          <cell r="P95">
            <v>0</v>
          </cell>
          <cell r="Q95">
            <v>2.5252308603779348</v>
          </cell>
          <cell r="R95">
            <v>40.283300674916404</v>
          </cell>
          <cell r="S95">
            <v>17.168573270651521</v>
          </cell>
          <cell r="T95">
            <v>102.00520175656993</v>
          </cell>
          <cell r="U95">
            <v>129.14112018294489</v>
          </cell>
          <cell r="V95">
            <v>128.21749427865115</v>
          </cell>
          <cell r="W95">
            <v>325.94171435596775</v>
          </cell>
          <cell r="X95">
            <v>249.23543959004189</v>
          </cell>
          <cell r="Y95">
            <v>42.383048778762138</v>
          </cell>
          <cell r="Z95">
            <v>118.04376971949112</v>
          </cell>
          <cell r="AA95">
            <v>242.84343296957152</v>
          </cell>
          <cell r="AB95">
            <v>219.06312675878877</v>
          </cell>
          <cell r="AC95">
            <v>214.59394844618089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1.2979497059464715</v>
          </cell>
          <cell r="AK95">
            <v>2.4289494249703356</v>
          </cell>
          <cell r="AL95">
            <v>5.9091602753385075</v>
          </cell>
          <cell r="AM95">
            <v>1.0584270877208717</v>
          </cell>
          <cell r="AN95">
            <v>77.530591556217431</v>
          </cell>
          <cell r="AO95">
            <v>75.470118113176184</v>
          </cell>
          <cell r="AP95">
            <v>70.431464261492508</v>
          </cell>
          <cell r="AQ95">
            <v>63.000449231950988</v>
          </cell>
          <cell r="AR95">
            <v>7.9892763183925659</v>
          </cell>
          <cell r="AS95">
            <v>70.793758011327142</v>
          </cell>
          <cell r="AT95">
            <v>169.8753902906619</v>
          </cell>
          <cell r="AU95">
            <v>66.442182535727639</v>
          </cell>
          <cell r="AV95">
            <v>30.938801251499832</v>
          </cell>
          <cell r="AW95">
            <v>55.328425472101841</v>
          </cell>
        </row>
        <row r="96">
          <cell r="K96">
            <v>11.492341536426316</v>
          </cell>
          <cell r="L96">
            <v>31.151408073098281</v>
          </cell>
          <cell r="M96">
            <v>58.18812718221286</v>
          </cell>
          <cell r="N96">
            <v>58.037986080654917</v>
          </cell>
          <cell r="O96">
            <v>59.810441907689075</v>
          </cell>
          <cell r="P96">
            <v>77.756408294435744</v>
          </cell>
          <cell r="Q96">
            <v>76.462445820871793</v>
          </cell>
          <cell r="R96">
            <v>56.529775186133627</v>
          </cell>
          <cell r="S96">
            <v>105.57069918935886</v>
          </cell>
          <cell r="T96">
            <v>63.723140699935342</v>
          </cell>
          <cell r="U96">
            <v>106.96644475424054</v>
          </cell>
          <cell r="V96">
            <v>214.26707219746135</v>
          </cell>
          <cell r="W96">
            <v>111.50402398393844</v>
          </cell>
          <cell r="X96">
            <v>33.766089622490718</v>
          </cell>
          <cell r="Y96">
            <v>173.67124396218711</v>
          </cell>
          <cell r="Z96">
            <v>148.93625043015945</v>
          </cell>
          <cell r="AA96">
            <v>133.22516925653818</v>
          </cell>
          <cell r="AB96">
            <v>202.09135542921555</v>
          </cell>
          <cell r="AC96">
            <v>50.557166827982527</v>
          </cell>
          <cell r="AE96">
            <v>16.179800558434337</v>
          </cell>
          <cell r="AF96">
            <v>34.753508151267447</v>
          </cell>
          <cell r="AG96">
            <v>36.485676016169286</v>
          </cell>
          <cell r="AH96">
            <v>28.405705516508352</v>
          </cell>
          <cell r="AI96">
            <v>63.178508543319552</v>
          </cell>
          <cell r="AJ96">
            <v>33.238827414934718</v>
          </cell>
          <cell r="AK96">
            <v>30.217189168825787</v>
          </cell>
          <cell r="AL96">
            <v>52.847965130966131</v>
          </cell>
          <cell r="AM96">
            <v>107.24182718025781</v>
          </cell>
          <cell r="AN96">
            <v>111.82412782412311</v>
          </cell>
          <cell r="AO96">
            <v>50.821563471377708</v>
          </cell>
          <cell r="AP96">
            <v>106.90208296465272</v>
          </cell>
          <cell r="AQ96">
            <v>208.40246158765254</v>
          </cell>
          <cell r="AR96">
            <v>141.61158505849255</v>
          </cell>
          <cell r="AS96">
            <v>131.75834660086866</v>
          </cell>
          <cell r="AT96">
            <v>152.61088664489867</v>
          </cell>
          <cell r="AU96">
            <v>204.26725664369908</v>
          </cell>
          <cell r="AV96">
            <v>307.51252193414183</v>
          </cell>
          <cell r="AW96">
            <v>54.458406622113991</v>
          </cell>
        </row>
        <row r="97"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2.7749789674482801</v>
          </cell>
          <cell r="R97">
            <v>6.6143020253589322</v>
          </cell>
          <cell r="S97">
            <v>19.39188010456667</v>
          </cell>
          <cell r="T97">
            <v>35.164010744896139</v>
          </cell>
          <cell r="U97">
            <v>0</v>
          </cell>
          <cell r="V97">
            <v>0</v>
          </cell>
          <cell r="W97">
            <v>187.65200246690731</v>
          </cell>
          <cell r="X97">
            <v>58.501747503666536</v>
          </cell>
          <cell r="Y97">
            <v>0</v>
          </cell>
          <cell r="Z97">
            <v>0</v>
          </cell>
          <cell r="AA97">
            <v>168.69044238383313</v>
          </cell>
          <cell r="AB97">
            <v>180.60871775996017</v>
          </cell>
          <cell r="AC97">
            <v>117.13660741884817</v>
          </cell>
          <cell r="AE97">
            <v>1.5243066815831783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1.372019264549468</v>
          </cell>
          <cell r="AK97">
            <v>3.9602436276690249</v>
          </cell>
          <cell r="AL97">
            <v>3.8040389748230243</v>
          </cell>
          <cell r="AM97">
            <v>0</v>
          </cell>
          <cell r="AN97">
            <v>15.120877452416357</v>
          </cell>
          <cell r="AO97">
            <v>70.819822510912061</v>
          </cell>
          <cell r="AP97">
            <v>124.99623704145965</v>
          </cell>
          <cell r="AQ97">
            <v>65.134918554370344</v>
          </cell>
          <cell r="AR97">
            <v>21.538986849064788</v>
          </cell>
          <cell r="AS97">
            <v>226.88398776578464</v>
          </cell>
          <cell r="AT97">
            <v>239.35091517400082</v>
          </cell>
          <cell r="AU97">
            <v>285.26770558175281</v>
          </cell>
          <cell r="AV97">
            <v>129.9594883919363</v>
          </cell>
          <cell r="AW97">
            <v>181.68482256697061</v>
          </cell>
        </row>
        <row r="98">
          <cell r="K98">
            <v>0</v>
          </cell>
          <cell r="L98">
            <v>0</v>
          </cell>
          <cell r="M98">
            <v>2.5245532717600812</v>
          </cell>
          <cell r="N98">
            <v>2.2568426609147565</v>
          </cell>
          <cell r="O98">
            <v>1.358805776911693</v>
          </cell>
          <cell r="P98">
            <v>0</v>
          </cell>
          <cell r="Q98">
            <v>0</v>
          </cell>
          <cell r="R98">
            <v>1.2035430760504184</v>
          </cell>
          <cell r="S98">
            <v>2.2219099018697523</v>
          </cell>
          <cell r="T98">
            <v>4.0381896210267829</v>
          </cell>
          <cell r="U98">
            <v>13.861746243048504</v>
          </cell>
          <cell r="V98">
            <v>5.2446687803727885</v>
          </cell>
          <cell r="W98">
            <v>11.09567839975508</v>
          </cell>
          <cell r="X98">
            <v>13.960793123233575</v>
          </cell>
          <cell r="Y98">
            <v>34.999502265408111</v>
          </cell>
          <cell r="Z98">
            <v>33.764332725884081</v>
          </cell>
          <cell r="AA98">
            <v>16.689179603387924</v>
          </cell>
          <cell r="AB98">
            <v>6.7965034907110224</v>
          </cell>
          <cell r="AC98">
            <v>2.6468163809943794</v>
          </cell>
          <cell r="AE98">
            <v>0</v>
          </cell>
          <cell r="AF98">
            <v>2.9993654287059184</v>
          </cell>
          <cell r="AG98">
            <v>3.6218636598646134</v>
          </cell>
          <cell r="AH98">
            <v>0</v>
          </cell>
          <cell r="AI98">
            <v>0</v>
          </cell>
          <cell r="AJ98">
            <v>2.6158641125783295</v>
          </cell>
          <cell r="AK98">
            <v>1.240876336669628</v>
          </cell>
          <cell r="AL98">
            <v>3.6927354674857251</v>
          </cell>
          <cell r="AM98">
            <v>3.2443091167096294</v>
          </cell>
          <cell r="AN98">
            <v>5.922343668863074</v>
          </cell>
          <cell r="AO98">
            <v>56.475912889282768</v>
          </cell>
          <cell r="AP98">
            <v>13.079941111206681</v>
          </cell>
          <cell r="AQ98">
            <v>20.227577824515262</v>
          </cell>
          <cell r="AR98">
            <v>22.528501134370025</v>
          </cell>
          <cell r="AS98">
            <v>27.661374924399933</v>
          </cell>
          <cell r="AT98">
            <v>95.223225470124632</v>
          </cell>
          <cell r="AU98">
            <v>31.157413315272724</v>
          </cell>
          <cell r="AV98">
            <v>20.094921783885582</v>
          </cell>
          <cell r="AW98">
            <v>67.683595879568941</v>
          </cell>
        </row>
        <row r="99">
          <cell r="K99">
            <v>0</v>
          </cell>
          <cell r="L99">
            <v>0</v>
          </cell>
          <cell r="M99">
            <v>0.31202343808270661</v>
          </cell>
          <cell r="N99">
            <v>0.27893560977598109</v>
          </cell>
          <cell r="O99">
            <v>0.16794228703402944</v>
          </cell>
          <cell r="P99">
            <v>0</v>
          </cell>
          <cell r="Q99">
            <v>0</v>
          </cell>
          <cell r="R99">
            <v>0.14875251501746742</v>
          </cell>
          <cell r="S99">
            <v>0.27461807775918284</v>
          </cell>
          <cell r="T99">
            <v>0.49910208799207417</v>
          </cell>
          <cell r="U99">
            <v>1.71324953565768</v>
          </cell>
          <cell r="V99">
            <v>0.64821748970899618</v>
          </cell>
          <cell r="W99">
            <v>1.3713759819922007</v>
          </cell>
          <cell r="X99">
            <v>1.7254912848940371</v>
          </cell>
          <cell r="Y99">
            <v>4.325781178870665</v>
          </cell>
          <cell r="Z99">
            <v>4.1731197751092681</v>
          </cell>
          <cell r="AA99">
            <v>2.0627075914299682</v>
          </cell>
          <cell r="AB99">
            <v>0.84001728536877796</v>
          </cell>
          <cell r="AC99">
            <v>0.32713460888694573</v>
          </cell>
          <cell r="AE99">
            <v>0</v>
          </cell>
          <cell r="AF99">
            <v>0.19144885715144178</v>
          </cell>
          <cell r="AG99">
            <v>0.23118278679986917</v>
          </cell>
          <cell r="AH99">
            <v>0</v>
          </cell>
          <cell r="AI99">
            <v>0</v>
          </cell>
          <cell r="AJ99">
            <v>0.16697004973904245</v>
          </cell>
          <cell r="AK99">
            <v>7.9204872553380587E-2</v>
          </cell>
          <cell r="AL99">
            <v>0.23570651920121671</v>
          </cell>
          <cell r="AM99">
            <v>0.20708356064104036</v>
          </cell>
          <cell r="AN99">
            <v>0.37802193631040931</v>
          </cell>
          <cell r="AO99">
            <v>3.6048455035712439</v>
          </cell>
          <cell r="AP99">
            <v>0.83488985816212946</v>
          </cell>
          <cell r="AQ99">
            <v>1.2911219887988479</v>
          </cell>
          <cell r="AR99">
            <v>1.4379894341087263</v>
          </cell>
          <cell r="AS99">
            <v>1.7656196760255294</v>
          </cell>
          <cell r="AT99">
            <v>6.0780782214973224</v>
          </cell>
          <cell r="AU99">
            <v>1.9887710626769843</v>
          </cell>
          <cell r="AV99">
            <v>1.2826545819501447</v>
          </cell>
          <cell r="AW99">
            <v>4.320229524227809</v>
          </cell>
        </row>
        <row r="100">
          <cell r="K100">
            <v>4.96174713846389</v>
          </cell>
          <cell r="L100">
            <v>11.476834553246738</v>
          </cell>
          <cell r="M100">
            <v>28.609095105332841</v>
          </cell>
          <cell r="N100">
            <v>20.204822124031033</v>
          </cell>
          <cell r="O100">
            <v>64.518969851058515</v>
          </cell>
          <cell r="P100">
            <v>37.62704881319361</v>
          </cell>
          <cell r="Q100">
            <v>29.698875231135908</v>
          </cell>
          <cell r="R100">
            <v>20.284433866018286</v>
          </cell>
          <cell r="S100">
            <v>49.437792384998737</v>
          </cell>
          <cell r="T100">
            <v>54.04027056911022</v>
          </cell>
          <cell r="U100">
            <v>113.20652816859229</v>
          </cell>
          <cell r="V100">
            <v>75.364500461213495</v>
          </cell>
          <cell r="W100">
            <v>0</v>
          </cell>
          <cell r="X100">
            <v>255.06644627632181</v>
          </cell>
          <cell r="Y100">
            <v>13.215632240779794</v>
          </cell>
          <cell r="Z100">
            <v>0</v>
          </cell>
          <cell r="AA100">
            <v>59.159842227387607</v>
          </cell>
          <cell r="AB100">
            <v>53.311863097890644</v>
          </cell>
          <cell r="AC100">
            <v>31.234335328968868</v>
          </cell>
          <cell r="AE100">
            <v>4.4554054569534092</v>
          </cell>
          <cell r="AF100">
            <v>23.536308294600474</v>
          </cell>
          <cell r="AG100">
            <v>28.303725755422178</v>
          </cell>
          <cell r="AH100">
            <v>17.950486365172797</v>
          </cell>
          <cell r="AI100">
            <v>4.2054095086695975</v>
          </cell>
          <cell r="AJ100">
            <v>12.697334079911135</v>
          </cell>
          <cell r="AK100">
            <v>6.600406046115042</v>
          </cell>
          <cell r="AL100">
            <v>0</v>
          </cell>
          <cell r="AM100">
            <v>91.970981588298869</v>
          </cell>
          <cell r="AN100">
            <v>0</v>
          </cell>
          <cell r="AO100">
            <v>57.456784492497611</v>
          </cell>
          <cell r="AP100">
            <v>153.05121050456856</v>
          </cell>
          <cell r="AQ100">
            <v>0</v>
          </cell>
          <cell r="AR100">
            <v>146.04973091504567</v>
          </cell>
          <cell r="AS100">
            <v>160.43849955570141</v>
          </cell>
          <cell r="AT100">
            <v>226.44222747270052</v>
          </cell>
          <cell r="AU100">
            <v>201.60632425502837</v>
          </cell>
          <cell r="AV100">
            <v>58.940371982826264</v>
          </cell>
          <cell r="AW100">
            <v>37.9263629646778</v>
          </cell>
        </row>
        <row r="101">
          <cell r="K101">
            <v>4.5736290368452988</v>
          </cell>
          <cell r="L101">
            <v>11.054512599706968</v>
          </cell>
          <cell r="M101">
            <v>8.5213356226262036</v>
          </cell>
          <cell r="N101">
            <v>14.404024483860265</v>
          </cell>
          <cell r="O101">
            <v>40.312237845782434</v>
          </cell>
          <cell r="P101">
            <v>38.327829143238908</v>
          </cell>
          <cell r="Q101">
            <v>33.393279489072185</v>
          </cell>
          <cell r="R101">
            <v>20.963286252734363</v>
          </cell>
          <cell r="S101">
            <v>99.153746160100781</v>
          </cell>
          <cell r="T101">
            <v>108.24889940409619</v>
          </cell>
          <cell r="U101">
            <v>116.84805537502612</v>
          </cell>
          <cell r="V101">
            <v>198.50585848329837</v>
          </cell>
          <cell r="W101">
            <v>0</v>
          </cell>
          <cell r="X101">
            <v>60.495896214013158</v>
          </cell>
          <cell r="Y101">
            <v>232.66522573880576</v>
          </cell>
          <cell r="Z101">
            <v>372.43293877768053</v>
          </cell>
          <cell r="AA101">
            <v>273.67965195195029</v>
          </cell>
          <cell r="AB101">
            <v>91.705455611895076</v>
          </cell>
          <cell r="AC101">
            <v>89.403530513327169</v>
          </cell>
          <cell r="AE101">
            <v>1.2999423068766975</v>
          </cell>
          <cell r="AF101">
            <v>8.3594368474081335</v>
          </cell>
          <cell r="AG101">
            <v>8.2277730867198589</v>
          </cell>
          <cell r="AH101">
            <v>15.506379014858526</v>
          </cell>
          <cell r="AI101">
            <v>19.482852933298837</v>
          </cell>
          <cell r="AJ101">
            <v>35.292451542005963</v>
          </cell>
          <cell r="AK101">
            <v>24.661932450776973</v>
          </cell>
          <cell r="AL101">
            <v>64.861505516480975</v>
          </cell>
          <cell r="AM101">
            <v>65.022388359903374</v>
          </cell>
          <cell r="AN101">
            <v>41.35433975923771</v>
          </cell>
          <cell r="AO101">
            <v>237.00176649661847</v>
          </cell>
          <cell r="AP101">
            <v>110.28169880491521</v>
          </cell>
          <cell r="AQ101">
            <v>116.05802865208146</v>
          </cell>
          <cell r="AR101">
            <v>307.31593564709988</v>
          </cell>
          <cell r="AS101">
            <v>139.68682936963589</v>
          </cell>
          <cell r="AT101">
            <v>155.64223141536419</v>
          </cell>
          <cell r="AU101">
            <v>132.38469215393528</v>
          </cell>
          <cell r="AV101">
            <v>130.20345330895049</v>
          </cell>
          <cell r="AW101">
            <v>109.81072882217816</v>
          </cell>
        </row>
        <row r="102">
          <cell r="K102">
            <v>8.7103159458640373</v>
          </cell>
          <cell r="L102">
            <v>55.490115653469502</v>
          </cell>
          <cell r="M102">
            <v>0</v>
          </cell>
          <cell r="N102">
            <v>1.1305814257555589</v>
          </cell>
          <cell r="O102">
            <v>22.579599854289643</v>
          </cell>
          <cell r="P102">
            <v>18.866251064593211</v>
          </cell>
          <cell r="Q102">
            <v>29.626800854512375</v>
          </cell>
          <cell r="R102">
            <v>16.002388429134335</v>
          </cell>
          <cell r="S102">
            <v>47.044198119956768</v>
          </cell>
          <cell r="T102">
            <v>11.370646105320507</v>
          </cell>
          <cell r="U102">
            <v>85.23642858961513</v>
          </cell>
          <cell r="V102">
            <v>161.79843564327533</v>
          </cell>
          <cell r="W102">
            <v>129.26469613436512</v>
          </cell>
          <cell r="X102">
            <v>107.09100661598394</v>
          </cell>
          <cell r="Y102">
            <v>272.73304230032352</v>
          </cell>
          <cell r="Z102">
            <v>205.28432679168446</v>
          </cell>
          <cell r="AA102">
            <v>90.404618245463041</v>
          </cell>
          <cell r="AB102">
            <v>304.45052662467066</v>
          </cell>
          <cell r="AC102">
            <v>47.517903011683252</v>
          </cell>
          <cell r="AE102">
            <v>1.5243066815831783</v>
          </cell>
          <cell r="AF102">
            <v>1.5422293985586939</v>
          </cell>
          <cell r="AG102">
            <v>1.3441486119066006</v>
          </cell>
          <cell r="AH102">
            <v>2.6606708973096218</v>
          </cell>
          <cell r="AI102">
            <v>10.522729800659484</v>
          </cell>
          <cell r="AJ102">
            <v>4.6403614975474499</v>
          </cell>
          <cell r="AK102">
            <v>10.131793958697004</v>
          </cell>
          <cell r="AL102">
            <v>29.834231250915284</v>
          </cell>
          <cell r="AM102">
            <v>17.184842648575501</v>
          </cell>
          <cell r="AN102">
            <v>156.05846627690573</v>
          </cell>
          <cell r="AO102">
            <v>37.859001731916905</v>
          </cell>
          <cell r="AP102">
            <v>59.144990735161812</v>
          </cell>
          <cell r="AQ102">
            <v>124.60139450935421</v>
          </cell>
          <cell r="AR102">
            <v>69.139529199624405</v>
          </cell>
          <cell r="AS102">
            <v>102.50011321017652</v>
          </cell>
          <cell r="AT102">
            <v>113.58495497715131</v>
          </cell>
          <cell r="AU102">
            <v>67.010132737291656</v>
          </cell>
          <cell r="AV102">
            <v>56.903222004088434</v>
          </cell>
          <cell r="AW102">
            <v>148.0696546716851</v>
          </cell>
        </row>
        <row r="103">
          <cell r="K103">
            <v>0</v>
          </cell>
          <cell r="L103">
            <v>1.5224372366551795</v>
          </cell>
          <cell r="M103">
            <v>1.1315994340092321</v>
          </cell>
          <cell r="N103">
            <v>3.3917442772666773</v>
          </cell>
          <cell r="O103">
            <v>1.3288362778786844</v>
          </cell>
          <cell r="P103">
            <v>1.1186274558891875</v>
          </cell>
          <cell r="Q103">
            <v>22.854282712497206</v>
          </cell>
          <cell r="R103">
            <v>67.065755645380705</v>
          </cell>
          <cell r="S103">
            <v>111.94635117977161</v>
          </cell>
          <cell r="T103">
            <v>228.64814815988075</v>
          </cell>
          <cell r="U103">
            <v>649.86749345896635</v>
          </cell>
          <cell r="V103">
            <v>885.3355790166413</v>
          </cell>
          <cell r="W103">
            <v>1168.0411083428082</v>
          </cell>
          <cell r="X103">
            <v>1325.2361691792598</v>
          </cell>
          <cell r="Y103">
            <v>1388.631535347811</v>
          </cell>
          <cell r="Z103">
            <v>1920.4878988895236</v>
          </cell>
          <cell r="AA103">
            <v>1308.0824390324469</v>
          </cell>
          <cell r="AB103">
            <v>849.71257151569932</v>
          </cell>
          <cell r="AC103">
            <v>1829.500518418258</v>
          </cell>
          <cell r="AE103">
            <v>0</v>
          </cell>
          <cell r="AF103">
            <v>46.281802016663327</v>
          </cell>
          <cell r="AG103">
            <v>0</v>
          </cell>
          <cell r="AH103">
            <v>0</v>
          </cell>
          <cell r="AI103">
            <v>2.3643391139314347</v>
          </cell>
          <cell r="AJ103">
            <v>5.25852740430682</v>
          </cell>
          <cell r="AK103">
            <v>30.179320802115136</v>
          </cell>
          <cell r="AL103">
            <v>44.82839844135453</v>
          </cell>
          <cell r="AM103">
            <v>150.65898194645447</v>
          </cell>
          <cell r="AN103">
            <v>356.87238881793331</v>
          </cell>
          <cell r="AO103">
            <v>756.70604104870881</v>
          </cell>
          <cell r="AP103">
            <v>904.24219829356343</v>
          </cell>
          <cell r="AQ103">
            <v>1247.7809942544338</v>
          </cell>
          <cell r="AR103">
            <v>1913.3389155857865</v>
          </cell>
          <cell r="AS103">
            <v>2271.0260828933237</v>
          </cell>
          <cell r="AT103">
            <v>2645.0043177228872</v>
          </cell>
          <cell r="AU103">
            <v>3531.8996058041912</v>
          </cell>
          <cell r="AV103">
            <v>2976.5561361780829</v>
          </cell>
          <cell r="AW103">
            <v>1881.7318305474741</v>
          </cell>
        </row>
        <row r="105">
          <cell r="K105">
            <v>29.04200448242894</v>
          </cell>
          <cell r="L105">
            <v>15.45183074451281</v>
          </cell>
          <cell r="M105">
            <v>45.765789623818634</v>
          </cell>
          <cell r="N105">
            <v>6.85726096713808</v>
          </cell>
          <cell r="O105">
            <v>14.263035038424613</v>
          </cell>
          <cell r="P105">
            <v>8.102990886172055</v>
          </cell>
          <cell r="Q105">
            <v>16.047449344425466</v>
          </cell>
          <cell r="R105">
            <v>58.557426142565006</v>
          </cell>
          <cell r="S105">
            <v>52.461086307149394</v>
          </cell>
          <cell r="T105">
            <v>109.45582061956941</v>
          </cell>
          <cell r="U105">
            <v>269.89685113060153</v>
          </cell>
          <cell r="V105">
            <v>244.33426420823491</v>
          </cell>
          <cell r="W105">
            <v>153.83792909702586</v>
          </cell>
          <cell r="X105">
            <v>176.77843915686208</v>
          </cell>
          <cell r="Y105">
            <v>42.248628734255696</v>
          </cell>
          <cell r="Z105">
            <v>87.718536146295065</v>
          </cell>
          <cell r="AA105">
            <v>105.8942794353743</v>
          </cell>
          <cell r="AB105">
            <v>169.51477436012823</v>
          </cell>
          <cell r="AC105">
            <v>202.94026431188985</v>
          </cell>
          <cell r="AE105">
            <v>70.141193694609626</v>
          </cell>
          <cell r="AF105">
            <v>12.341663076673324</v>
          </cell>
          <cell r="AG105">
            <v>5.3167946512746305</v>
          </cell>
          <cell r="AH105">
            <v>2.6606708973096218</v>
          </cell>
          <cell r="AI105">
            <v>29.287124210299687</v>
          </cell>
          <cell r="AJ105">
            <v>32.482530482832139</v>
          </cell>
          <cell r="AK105">
            <v>18.555313578512507</v>
          </cell>
          <cell r="AL105">
            <v>7.1104659021903824</v>
          </cell>
          <cell r="AM105">
            <v>35.92545916242765</v>
          </cell>
          <cell r="AN105">
            <v>57.935517071280891</v>
          </cell>
          <cell r="AO105">
            <v>324.17972544522246</v>
          </cell>
          <cell r="AP105">
            <v>309.38555116073718</v>
          </cell>
          <cell r="AQ105">
            <v>182.42772794577525</v>
          </cell>
          <cell r="AR105">
            <v>425.62116163464066</v>
          </cell>
          <cell r="AS105">
            <v>157.02459753779556</v>
          </cell>
          <cell r="AT105">
            <v>91.40819907679456</v>
          </cell>
          <cell r="AU105">
            <v>146.48542630284626</v>
          </cell>
          <cell r="AV105">
            <v>245.67542284750263</v>
          </cell>
          <cell r="AW105">
            <v>473.97457202281601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1.1320121463690445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45.788674049046826</v>
          </cell>
          <cell r="AA106">
            <v>0</v>
          </cell>
          <cell r="AB106">
            <v>0</v>
          </cell>
          <cell r="AC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1.0676298193684688</v>
          </cell>
          <cell r="AS106">
            <v>0</v>
          </cell>
          <cell r="AT106">
            <v>0</v>
          </cell>
          <cell r="AU106">
            <v>0</v>
          </cell>
          <cell r="AV106">
            <v>43.918776227859091</v>
          </cell>
          <cell r="AW106">
            <v>60.776128059372311</v>
          </cell>
        </row>
        <row r="107"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1.1262696219167248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22.403174499614579</v>
          </cell>
          <cell r="S108">
            <v>0</v>
          </cell>
          <cell r="T108">
            <v>36.124256195537292</v>
          </cell>
          <cell r="U108">
            <v>91.614927112323528</v>
          </cell>
          <cell r="V108">
            <v>1.1463683976425911</v>
          </cell>
          <cell r="W108">
            <v>62.90237570033478</v>
          </cell>
          <cell r="X108">
            <v>0</v>
          </cell>
          <cell r="Y108">
            <v>21.124314367127848</v>
          </cell>
          <cell r="Z108">
            <v>0</v>
          </cell>
          <cell r="AA108">
            <v>36.91152827165115</v>
          </cell>
          <cell r="AB108">
            <v>0</v>
          </cell>
          <cell r="AC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62.124430267229044</v>
          </cell>
          <cell r="AO108">
            <v>0</v>
          </cell>
          <cell r="AP108">
            <v>1.1503844779647241</v>
          </cell>
          <cell r="AQ108">
            <v>1.1528107752022656</v>
          </cell>
          <cell r="AR108">
            <v>1.0769493424532395</v>
          </cell>
          <cell r="AS108">
            <v>0</v>
          </cell>
          <cell r="AT108">
            <v>0</v>
          </cell>
          <cell r="AU108">
            <v>1.1233259832392601</v>
          </cell>
          <cell r="AV108">
            <v>0</v>
          </cell>
          <cell r="AW108">
            <v>1.5235930824610757</v>
          </cell>
        </row>
        <row r="109"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3.8196244179465393</v>
          </cell>
          <cell r="Q109">
            <v>115.11815955038867</v>
          </cell>
          <cell r="R109">
            <v>166.57088539126033</v>
          </cell>
          <cell r="S109">
            <v>161.20787143068833</v>
          </cell>
          <cell r="T109">
            <v>425.73363295186437</v>
          </cell>
          <cell r="U109">
            <v>266.26390415513436</v>
          </cell>
          <cell r="V109">
            <v>162.35638066934681</v>
          </cell>
          <cell r="W109">
            <v>175.19601252400193</v>
          </cell>
          <cell r="X109">
            <v>148.01832301068907</v>
          </cell>
          <cell r="Y109">
            <v>150.08863688816126</v>
          </cell>
          <cell r="Z109">
            <v>140.5776978497093</v>
          </cell>
          <cell r="AA109">
            <v>142.61932872127494</v>
          </cell>
          <cell r="AB109">
            <v>47.919901937288614</v>
          </cell>
          <cell r="AC109">
            <v>1.557542625997052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12.364207515774893</v>
          </cell>
          <cell r="AJ109">
            <v>0</v>
          </cell>
          <cell r="AK109">
            <v>1.1962782480053293</v>
          </cell>
          <cell r="AL109">
            <v>18.985427434194868</v>
          </cell>
          <cell r="AM109">
            <v>10.375933712313456</v>
          </cell>
          <cell r="AN109">
            <v>24.949716717018649</v>
          </cell>
          <cell r="AO109">
            <v>20.878889320374896</v>
          </cell>
          <cell r="AP109">
            <v>16.137301185250312</v>
          </cell>
          <cell r="AQ109">
            <v>37.817929575501623</v>
          </cell>
          <cell r="AR109">
            <v>14.974776040412873</v>
          </cell>
          <cell r="AS109">
            <v>6.5196040077722781</v>
          </cell>
          <cell r="AT109">
            <v>5.5068927909149066</v>
          </cell>
          <cell r="AU109">
            <v>79.21654122852425</v>
          </cell>
          <cell r="AV109">
            <v>2.1640742960382231</v>
          </cell>
          <cell r="AW109">
            <v>33.353153717299286</v>
          </cell>
        </row>
        <row r="110"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3.5877533928070511</v>
          </cell>
          <cell r="Q110">
            <v>45.588581382656301</v>
          </cell>
          <cell r="R110">
            <v>16.351072795796579</v>
          </cell>
          <cell r="S110">
            <v>20.493322813839963</v>
          </cell>
          <cell r="T110">
            <v>2.2869237430250049</v>
          </cell>
          <cell r="U110">
            <v>2.2389478597309553</v>
          </cell>
          <cell r="V110">
            <v>47.379405874568299</v>
          </cell>
          <cell r="W110">
            <v>3.4092647430155627</v>
          </cell>
          <cell r="X110">
            <v>32.823982572208138</v>
          </cell>
          <cell r="Y110">
            <v>0</v>
          </cell>
          <cell r="Z110">
            <v>1.0922870717806972</v>
          </cell>
          <cell r="AA110">
            <v>0</v>
          </cell>
          <cell r="AB110">
            <v>1.1633697644001539</v>
          </cell>
          <cell r="AC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1.1532945753152446</v>
          </cell>
          <cell r="AK110">
            <v>1.1962782480053293</v>
          </cell>
          <cell r="AL110">
            <v>0</v>
          </cell>
          <cell r="AM110">
            <v>1.1722199060450069</v>
          </cell>
          <cell r="AN110">
            <v>16.879090487699965</v>
          </cell>
          <cell r="AO110">
            <v>0</v>
          </cell>
          <cell r="AP110">
            <v>0</v>
          </cell>
          <cell r="AQ110">
            <v>2.3056215504045312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2.3023557131679628</v>
          </cell>
          <cell r="T112">
            <v>0</v>
          </cell>
          <cell r="U112">
            <v>7.3038006962779614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20.644225656655173</v>
          </cell>
          <cell r="AA112">
            <v>1.0962734859415253</v>
          </cell>
          <cell r="AB112">
            <v>1.1633697644001539</v>
          </cell>
          <cell r="AC112">
            <v>59.669458001947064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1.1528107752022656</v>
          </cell>
          <cell r="AR112">
            <v>1.0676298193684688</v>
          </cell>
          <cell r="AS112">
            <v>1.0919174198541781</v>
          </cell>
          <cell r="AT112">
            <v>21.527067361854836</v>
          </cell>
          <cell r="AU112">
            <v>0</v>
          </cell>
          <cell r="AV112">
            <v>0</v>
          </cell>
          <cell r="AW112">
            <v>33.656171191565164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1.20511966108739</v>
          </cell>
          <cell r="S113">
            <v>0</v>
          </cell>
          <cell r="T113">
            <v>38.454622738965462</v>
          </cell>
          <cell r="U113">
            <v>0</v>
          </cell>
          <cell r="V113">
            <v>51.988605747675997</v>
          </cell>
          <cell r="W113">
            <v>1.1430560730571466</v>
          </cell>
          <cell r="X113">
            <v>3.2445452295428141</v>
          </cell>
          <cell r="Y113">
            <v>0</v>
          </cell>
          <cell r="Z113">
            <v>46.85559165966383</v>
          </cell>
          <cell r="AA113">
            <v>283.98855247285286</v>
          </cell>
          <cell r="AB113">
            <v>199.83202443101442</v>
          </cell>
          <cell r="AC113">
            <v>2338.1837045468092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1.1503844779647241</v>
          </cell>
          <cell r="AQ113">
            <v>2.3056215504045312</v>
          </cell>
          <cell r="AR113">
            <v>25.249445228064285</v>
          </cell>
          <cell r="AS113">
            <v>2.1838348397083562</v>
          </cell>
          <cell r="AT113">
            <v>66.718543510947271</v>
          </cell>
          <cell r="AU113">
            <v>238.75480472239653</v>
          </cell>
          <cell r="AV113">
            <v>320.46409382636438</v>
          </cell>
          <cell r="AW113">
            <v>5168.3629261861097</v>
          </cell>
        </row>
        <row r="114">
          <cell r="K114">
            <v>5.8135430439312339</v>
          </cell>
          <cell r="L114">
            <v>11.339435790469306</v>
          </cell>
          <cell r="M114">
            <v>8.8313612258786129</v>
          </cell>
          <cell r="N114">
            <v>10.470322482218934</v>
          </cell>
          <cell r="O114">
            <v>37.966404568401991</v>
          </cell>
          <cell r="P114">
            <v>13.041242760007783</v>
          </cell>
          <cell r="Q114">
            <v>93.386032571779666</v>
          </cell>
          <cell r="R114">
            <v>32.538230849359529</v>
          </cell>
          <cell r="S114">
            <v>71.530024184157668</v>
          </cell>
          <cell r="T114">
            <v>92.096802313217395</v>
          </cell>
          <cell r="U114">
            <v>11.194739298654776</v>
          </cell>
          <cell r="V114">
            <v>107.85917559627498</v>
          </cell>
          <cell r="W114">
            <v>54.587242799579776</v>
          </cell>
          <cell r="X114">
            <v>68.597453996714364</v>
          </cell>
          <cell r="Y114">
            <v>39.61661635834848</v>
          </cell>
          <cell r="Z114">
            <v>31.188671330600553</v>
          </cell>
          <cell r="AA114">
            <v>60.517703714066819</v>
          </cell>
          <cell r="AB114">
            <v>10.10085492157844</v>
          </cell>
          <cell r="AC114">
            <v>104.80110257316012</v>
          </cell>
          <cell r="AE114">
            <v>10.55263218328612</v>
          </cell>
          <cell r="AF114">
            <v>7.7264585456085513</v>
          </cell>
          <cell r="AG114">
            <v>1.3441486119066006</v>
          </cell>
          <cell r="AH114">
            <v>15.947222236076177</v>
          </cell>
          <cell r="AI114">
            <v>15.516989162774179</v>
          </cell>
          <cell r="AJ114">
            <v>10.379651177837202</v>
          </cell>
          <cell r="AK114">
            <v>5.9082489413300516</v>
          </cell>
          <cell r="AL114">
            <v>47.995614502238865</v>
          </cell>
          <cell r="AM114">
            <v>12.991573994697577</v>
          </cell>
          <cell r="AN114">
            <v>21.060438194710063</v>
          </cell>
          <cell r="AO114">
            <v>42.074321328997868</v>
          </cell>
          <cell r="AP114">
            <v>19.577815121229762</v>
          </cell>
          <cell r="AQ114">
            <v>12.698182783844249</v>
          </cell>
          <cell r="AR114">
            <v>16.033086336696574</v>
          </cell>
          <cell r="AS114">
            <v>52.39289629713322</v>
          </cell>
          <cell r="AT114">
            <v>91.793868387704023</v>
          </cell>
          <cell r="AU114">
            <v>77.00773645669895</v>
          </cell>
          <cell r="AV114">
            <v>47.164887671916439</v>
          </cell>
          <cell r="AW114">
            <v>15.858977195405886</v>
          </cell>
        </row>
        <row r="115"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1.2344191803404201</v>
          </cell>
          <cell r="R115">
            <v>0</v>
          </cell>
          <cell r="S115">
            <v>0</v>
          </cell>
          <cell r="T115">
            <v>2.2869237430250049</v>
          </cell>
          <cell r="U115">
            <v>4.4904588666091527</v>
          </cell>
          <cell r="V115">
            <v>4.5854735905703645</v>
          </cell>
          <cell r="W115">
            <v>8.0013925114000273</v>
          </cell>
          <cell r="X115">
            <v>14.065040729039229</v>
          </cell>
          <cell r="Y115">
            <v>38.608047575490112</v>
          </cell>
          <cell r="Z115">
            <v>22.861920123903559</v>
          </cell>
          <cell r="AA115">
            <v>79.566146891412515</v>
          </cell>
          <cell r="AB115">
            <v>9.9161184425669671</v>
          </cell>
          <cell r="AC115">
            <v>54.386408933954776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3.4714101516388971</v>
          </cell>
          <cell r="AP115">
            <v>0</v>
          </cell>
          <cell r="AQ115">
            <v>3.4641870778132393</v>
          </cell>
          <cell r="AR115">
            <v>6.4150984392955825</v>
          </cell>
          <cell r="AS115">
            <v>131.10331393982611</v>
          </cell>
          <cell r="AT115">
            <v>14.552879651799939</v>
          </cell>
          <cell r="AU115">
            <v>20.025154569774703</v>
          </cell>
          <cell r="AV115">
            <v>15.275357192580779</v>
          </cell>
          <cell r="AW115">
            <v>12.19725037082029</v>
          </cell>
        </row>
        <row r="117">
          <cell r="K117">
            <v>14.540999481280092</v>
          </cell>
          <cell r="L117">
            <v>83.270059184740234</v>
          </cell>
          <cell r="M117">
            <v>24.35885971672792</v>
          </cell>
          <cell r="N117">
            <v>63.699865008486121</v>
          </cell>
          <cell r="O117">
            <v>96.070419907175193</v>
          </cell>
          <cell r="P117">
            <v>64.347690045387438</v>
          </cell>
          <cell r="Q117">
            <v>28.478050490453491</v>
          </cell>
          <cell r="R117">
            <v>21.210106035138068</v>
          </cell>
          <cell r="S117">
            <v>103.39686684499391</v>
          </cell>
          <cell r="T117">
            <v>100.69556536582913</v>
          </cell>
          <cell r="U117">
            <v>237.85282803029889</v>
          </cell>
          <cell r="V117">
            <v>35.824012426330974</v>
          </cell>
          <cell r="W117">
            <v>0</v>
          </cell>
          <cell r="X117">
            <v>70.472183839922963</v>
          </cell>
          <cell r="Y117">
            <v>91.397244302058311</v>
          </cell>
          <cell r="Z117">
            <v>70.905629502288591</v>
          </cell>
          <cell r="AA117">
            <v>202.12251001763042</v>
          </cell>
          <cell r="AB117">
            <v>0</v>
          </cell>
          <cell r="AC117">
            <v>71.714727487883579</v>
          </cell>
          <cell r="AE117">
            <v>164.55283247801941</v>
          </cell>
          <cell r="AF117">
            <v>109.55187773252005</v>
          </cell>
          <cell r="AG117">
            <v>25.239824644466545</v>
          </cell>
          <cell r="AH117">
            <v>18.624696281167356</v>
          </cell>
          <cell r="AI117">
            <v>50.209699159361982</v>
          </cell>
          <cell r="AJ117">
            <v>10.624299944415439</v>
          </cell>
          <cell r="AK117">
            <v>32.69428451798565</v>
          </cell>
          <cell r="AL117">
            <v>15.406009454745828</v>
          </cell>
          <cell r="AM117">
            <v>24.518495261798769</v>
          </cell>
          <cell r="AN117">
            <v>0</v>
          </cell>
          <cell r="AO117">
            <v>38.116172603533279</v>
          </cell>
          <cell r="AP117">
            <v>65.527299781532079</v>
          </cell>
          <cell r="AQ117">
            <v>1.1528107752022656</v>
          </cell>
          <cell r="AR117">
            <v>98.627020781867671</v>
          </cell>
          <cell r="AS117">
            <v>214.3664178349525</v>
          </cell>
          <cell r="AT117">
            <v>139.9311687846118</v>
          </cell>
          <cell r="AU117">
            <v>71.919045066846294</v>
          </cell>
          <cell r="AV117">
            <v>155.73028020861364</v>
          </cell>
          <cell r="AW117">
            <v>352.07416340915353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1.1262696219167248</v>
          </cell>
          <cell r="W120">
            <v>0</v>
          </cell>
          <cell r="X120">
            <v>0</v>
          </cell>
          <cell r="Y120">
            <v>0</v>
          </cell>
          <cell r="Z120">
            <v>24.576459115065685</v>
          </cell>
          <cell r="AA120">
            <v>0</v>
          </cell>
          <cell r="AB120">
            <v>0</v>
          </cell>
          <cell r="AC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1.1504642257835562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3.2438517482097433</v>
          </cell>
          <cell r="AT120">
            <v>0</v>
          </cell>
          <cell r="AU120">
            <v>0</v>
          </cell>
          <cell r="AV120">
            <v>45.000813375878209</v>
          </cell>
          <cell r="AW120">
            <v>61.996703667567516</v>
          </cell>
        </row>
        <row r="122">
          <cell r="K122">
            <v>0</v>
          </cell>
          <cell r="L122">
            <v>0</v>
          </cell>
          <cell r="M122">
            <v>0</v>
          </cell>
          <cell r="N122">
            <v>3.9570349901444573</v>
          </cell>
          <cell r="O122">
            <v>2.5165377919434033</v>
          </cell>
          <cell r="P122">
            <v>2.7965686397229681</v>
          </cell>
          <cell r="Q122">
            <v>8.4783605679195801</v>
          </cell>
          <cell r="R122">
            <v>3.962042512291656</v>
          </cell>
          <cell r="S122">
            <v>3.460604469687222</v>
          </cell>
          <cell r="T122">
            <v>80.748764680680779</v>
          </cell>
          <cell r="U122">
            <v>102.76816144490795</v>
          </cell>
          <cell r="V122">
            <v>113.36228043191704</v>
          </cell>
          <cell r="W122">
            <v>88.333392170502691</v>
          </cell>
          <cell r="X122">
            <v>5.4182648512787619</v>
          </cell>
          <cell r="Y122">
            <v>86.66430005124144</v>
          </cell>
          <cell r="Z122">
            <v>47.922509270280827</v>
          </cell>
          <cell r="AA122">
            <v>80.528316697046989</v>
          </cell>
          <cell r="AB122">
            <v>3.4901092932004611</v>
          </cell>
          <cell r="AC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2.3280870351459195</v>
          </cell>
          <cell r="AI122">
            <v>2.0681297979560949</v>
          </cell>
          <cell r="AJ122">
            <v>4.0365310136033559</v>
          </cell>
          <cell r="AK122">
            <v>4.0589748452996108</v>
          </cell>
          <cell r="AL122">
            <v>7.0215623252533428</v>
          </cell>
          <cell r="AM122">
            <v>23.881694573767081</v>
          </cell>
          <cell r="AN122">
            <v>70.064565136528088</v>
          </cell>
          <cell r="AO122">
            <v>38.538288946889523</v>
          </cell>
          <cell r="AP122">
            <v>285.10104751695724</v>
          </cell>
          <cell r="AQ122">
            <v>222.05074513401425</v>
          </cell>
          <cell r="AR122">
            <v>11.846442766985636</v>
          </cell>
          <cell r="AS122">
            <v>26.920049455619662</v>
          </cell>
          <cell r="AT122">
            <v>147.00692693334099</v>
          </cell>
          <cell r="AU122">
            <v>39.728292315791315</v>
          </cell>
          <cell r="AV122">
            <v>71.890548114389759</v>
          </cell>
          <cell r="AW122">
            <v>7.9294885977029432</v>
          </cell>
        </row>
        <row r="123"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6.9820424032733746</v>
          </cell>
          <cell r="P123">
            <v>16.779411838337811</v>
          </cell>
          <cell r="Q123">
            <v>130.39130180267722</v>
          </cell>
          <cell r="R123">
            <v>244.76039463202795</v>
          </cell>
          <cell r="S123">
            <v>383.58052999173623</v>
          </cell>
          <cell r="T123">
            <v>634.97052662430178</v>
          </cell>
          <cell r="U123">
            <v>1431.5547839781784</v>
          </cell>
          <cell r="V123">
            <v>1884.7250776606677</v>
          </cell>
          <cell r="W123">
            <v>2268.0512856742889</v>
          </cell>
          <cell r="X123">
            <v>1720.1694608525017</v>
          </cell>
          <cell r="Y123">
            <v>2947.3681926659824</v>
          </cell>
          <cell r="Z123">
            <v>2366.2774407217976</v>
          </cell>
          <cell r="AA123">
            <v>2363.6545025301753</v>
          </cell>
          <cell r="AB123">
            <v>2049.3143044099083</v>
          </cell>
          <cell r="AC123">
            <v>2989.4588519009785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7.3578362740645149</v>
          </cell>
          <cell r="AJ123">
            <v>18.066623738089081</v>
          </cell>
          <cell r="AK123">
            <v>24.565176929665295</v>
          </cell>
          <cell r="AL123">
            <v>120.96929515895508</v>
          </cell>
          <cell r="AM123">
            <v>77.101170737350301</v>
          </cell>
          <cell r="AN123">
            <v>130.8085531071803</v>
          </cell>
          <cell r="AO123">
            <v>440.21432048343348</v>
          </cell>
          <cell r="AP123">
            <v>650.7774432917696</v>
          </cell>
          <cell r="AQ123">
            <v>1006.1824288732043</v>
          </cell>
          <cell r="AR123">
            <v>1068.6132711466407</v>
          </cell>
          <cell r="AS123">
            <v>1661.6098358547338</v>
          </cell>
          <cell r="AT123">
            <v>1859.7675061513664</v>
          </cell>
          <cell r="AU123">
            <v>2655.8099818218216</v>
          </cell>
          <cell r="AV123">
            <v>2856.9631902440815</v>
          </cell>
          <cell r="AW123">
            <v>6110.6036883497927</v>
          </cell>
        </row>
        <row r="124">
          <cell r="K124">
            <v>0</v>
          </cell>
          <cell r="L124">
            <v>0</v>
          </cell>
          <cell r="M124">
            <v>2.2631988680184643</v>
          </cell>
          <cell r="N124">
            <v>36.258823521591459</v>
          </cell>
          <cell r="O124">
            <v>82.349172265605176</v>
          </cell>
          <cell r="P124">
            <v>58.911215948319494</v>
          </cell>
          <cell r="Q124">
            <v>39.448589653713029</v>
          </cell>
          <cell r="R124">
            <v>245.9243811236791</v>
          </cell>
          <cell r="S124">
            <v>651.05591985646663</v>
          </cell>
          <cell r="T124">
            <v>888.07281906485889</v>
          </cell>
          <cell r="U124">
            <v>1111.6401007152367</v>
          </cell>
          <cell r="V124">
            <v>2262.9941921977702</v>
          </cell>
          <cell r="W124">
            <v>3003.9181499428241</v>
          </cell>
          <cell r="X124">
            <v>3308.8646819332034</v>
          </cell>
          <cell r="Y124">
            <v>2555.2059943985209</v>
          </cell>
          <cell r="Z124">
            <v>3178.4972789820058</v>
          </cell>
          <cell r="AA124">
            <v>4260.999880045877</v>
          </cell>
          <cell r="AB124">
            <v>3558.054650554046</v>
          </cell>
          <cell r="AC124">
            <v>5157.9335677425515</v>
          </cell>
          <cell r="AE124">
            <v>0</v>
          </cell>
          <cell r="AF124">
            <v>0</v>
          </cell>
          <cell r="AG124">
            <v>3.972646039368029</v>
          </cell>
          <cell r="AH124">
            <v>7.9820126919288663</v>
          </cell>
          <cell r="AI124">
            <v>29.832003403580636</v>
          </cell>
          <cell r="AJ124">
            <v>63.050775485996638</v>
          </cell>
          <cell r="AK124">
            <v>42.123948885266408</v>
          </cell>
          <cell r="AL124">
            <v>84.055466925003429</v>
          </cell>
          <cell r="AM124">
            <v>188.21123539619745</v>
          </cell>
          <cell r="AN124">
            <v>439.00222835770182</v>
          </cell>
          <cell r="AO124">
            <v>782.46470827499638</v>
          </cell>
          <cell r="AP124">
            <v>983.11811504448872</v>
          </cell>
          <cell r="AQ124">
            <v>1044.4051188336696</v>
          </cell>
          <cell r="AR124">
            <v>1593.984618520328</v>
          </cell>
          <cell r="AS124">
            <v>1586.8080783050168</v>
          </cell>
          <cell r="AT124">
            <v>3115.5425330878652</v>
          </cell>
          <cell r="AU124">
            <v>4685.1134747436536</v>
          </cell>
          <cell r="AV124">
            <v>5979.3159307556725</v>
          </cell>
          <cell r="AW124">
            <v>10415.45840817753</v>
          </cell>
        </row>
        <row r="125">
          <cell r="K125">
            <v>37.732323188227348</v>
          </cell>
          <cell r="L125">
            <v>15.45183074451281</v>
          </cell>
          <cell r="M125">
            <v>8.3295489624292696</v>
          </cell>
          <cell r="N125">
            <v>4.5592119093245991</v>
          </cell>
          <cell r="O125">
            <v>16.009967172921204</v>
          </cell>
          <cell r="P125">
            <v>20.735335603758223</v>
          </cell>
          <cell r="Q125">
            <v>36.030841429133275</v>
          </cell>
          <cell r="R125">
            <v>46.864983497217672</v>
          </cell>
          <cell r="S125">
            <v>80.305767387016985</v>
          </cell>
          <cell r="T125">
            <v>156.63308691883702</v>
          </cell>
          <cell r="U125">
            <v>56.19842882239012</v>
          </cell>
          <cell r="V125">
            <v>76.692636347303917</v>
          </cell>
          <cell r="W125">
            <v>137.32052046982929</v>
          </cell>
          <cell r="X125">
            <v>70.460609993655027</v>
          </cell>
          <cell r="Y125">
            <v>80.415482741527441</v>
          </cell>
          <cell r="Z125">
            <v>86.137890077816394</v>
          </cell>
          <cell r="AA125">
            <v>104.40062490603398</v>
          </cell>
          <cell r="AB125">
            <v>38.257277786208917</v>
          </cell>
          <cell r="AC125">
            <v>124.88509609677854</v>
          </cell>
          <cell r="AE125">
            <v>1.4655493876851156</v>
          </cell>
          <cell r="AF125">
            <v>15.46057286762464</v>
          </cell>
          <cell r="AG125">
            <v>6.6609432631812293</v>
          </cell>
          <cell r="AH125">
            <v>7.9820126919288663</v>
          </cell>
          <cell r="AI125">
            <v>7.7868361571657694</v>
          </cell>
          <cell r="AJ125">
            <v>7.5507811321220313</v>
          </cell>
          <cell r="AK125">
            <v>1.7761317973338453</v>
          </cell>
          <cell r="AL125">
            <v>36.087482575097134</v>
          </cell>
          <cell r="AM125">
            <v>38.318202548087598</v>
          </cell>
          <cell r="AN125">
            <v>29.135780438159191</v>
          </cell>
          <cell r="AO125">
            <v>86.991009759901601</v>
          </cell>
          <cell r="AP125">
            <v>145.10145878295182</v>
          </cell>
          <cell r="AQ125">
            <v>82.473578530318647</v>
          </cell>
          <cell r="AR125">
            <v>2.533585658336742</v>
          </cell>
          <cell r="AS125">
            <v>191.01610820213412</v>
          </cell>
          <cell r="AT125">
            <v>40.250586310009851</v>
          </cell>
          <cell r="AU125">
            <v>133.60517227616634</v>
          </cell>
          <cell r="AV125">
            <v>160.20428517819448</v>
          </cell>
          <cell r="AW125">
            <v>141.29181002533639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1.389736198954701</v>
          </cell>
          <cell r="P126">
            <v>0</v>
          </cell>
          <cell r="Q126">
            <v>3.7577079132563718</v>
          </cell>
          <cell r="R126">
            <v>2.4902716693425186</v>
          </cell>
          <cell r="S126">
            <v>12.734818962807623</v>
          </cell>
          <cell r="T126">
            <v>25.701400139889266</v>
          </cell>
          <cell r="U126">
            <v>59.402292918542642</v>
          </cell>
          <cell r="V126">
            <v>117.10847901874394</v>
          </cell>
          <cell r="W126">
            <v>144.63935479106581</v>
          </cell>
          <cell r="X126">
            <v>98.895526309319891</v>
          </cell>
          <cell r="Y126">
            <v>205.24904269304182</v>
          </cell>
          <cell r="Z126">
            <v>107.29715086346694</v>
          </cell>
          <cell r="AA126">
            <v>387.5002342596128</v>
          </cell>
          <cell r="AB126">
            <v>337.14838282724963</v>
          </cell>
          <cell r="AC126">
            <v>310.42175491786747</v>
          </cell>
          <cell r="AE126">
            <v>66.931640535579234</v>
          </cell>
          <cell r="AF126">
            <v>0</v>
          </cell>
          <cell r="AG126">
            <v>0</v>
          </cell>
          <cell r="AH126">
            <v>0</v>
          </cell>
          <cell r="AI126">
            <v>1.3153412250824355</v>
          </cell>
          <cell r="AJ126">
            <v>1.1742635675937034</v>
          </cell>
          <cell r="AK126">
            <v>0</v>
          </cell>
          <cell r="AL126">
            <v>1.5036242232843762</v>
          </cell>
          <cell r="AM126">
            <v>1.2420248402024254</v>
          </cell>
          <cell r="AN126">
            <v>24.174619981911935</v>
          </cell>
          <cell r="AO126">
            <v>14.543141851062533</v>
          </cell>
          <cell r="AP126">
            <v>13.423572250865051</v>
          </cell>
          <cell r="AQ126">
            <v>67.626522290217721</v>
          </cell>
          <cell r="AR126">
            <v>103.33867764076508</v>
          </cell>
          <cell r="AS126">
            <v>225.36934436486746</v>
          </cell>
          <cell r="AT126">
            <v>569.28308308940484</v>
          </cell>
          <cell r="AU126">
            <v>410.96806427260663</v>
          </cell>
          <cell r="AV126">
            <v>228.13836178581084</v>
          </cell>
          <cell r="AW126">
            <v>908.06593074462876</v>
          </cell>
        </row>
        <row r="127">
          <cell r="K127">
            <v>13.061188795924851</v>
          </cell>
          <cell r="L127">
            <v>24.201308817593798</v>
          </cell>
          <cell r="M127">
            <v>14.395899056840074</v>
          </cell>
          <cell r="N127">
            <v>10.285891450707119</v>
          </cell>
          <cell r="O127">
            <v>24.124119604007269</v>
          </cell>
          <cell r="P127">
            <v>148.56638715145468</v>
          </cell>
          <cell r="Q127">
            <v>65.150296195099443</v>
          </cell>
          <cell r="R127">
            <v>204.15429659304436</v>
          </cell>
          <cell r="S127">
            <v>184.28838009444701</v>
          </cell>
          <cell r="T127">
            <v>358.98714920681743</v>
          </cell>
          <cell r="U127">
            <v>333.0379607300132</v>
          </cell>
          <cell r="V127">
            <v>391.46426978893288</v>
          </cell>
          <cell r="W127">
            <v>296.89408660167049</v>
          </cell>
          <cell r="X127">
            <v>424.0015902190691</v>
          </cell>
          <cell r="Y127">
            <v>499.95434621311438</v>
          </cell>
          <cell r="Z127">
            <v>875.116863336351</v>
          </cell>
          <cell r="AA127">
            <v>687.61350216355777</v>
          </cell>
          <cell r="AB127">
            <v>1477.9701179884405</v>
          </cell>
          <cell r="AC127">
            <v>890.20054611497403</v>
          </cell>
          <cell r="AE127">
            <v>10.379066908150378</v>
          </cell>
          <cell r="AF127">
            <v>12.344408304285741</v>
          </cell>
          <cell r="AG127">
            <v>13.383966852590214</v>
          </cell>
          <cell r="AH127">
            <v>14.92188743427614</v>
          </cell>
          <cell r="AI127">
            <v>29.160578124091501</v>
          </cell>
          <cell r="AJ127">
            <v>27.88402483401126</v>
          </cell>
          <cell r="AK127">
            <v>34.69247059197658</v>
          </cell>
          <cell r="AL127">
            <v>48.728584505248733</v>
          </cell>
          <cell r="AM127">
            <v>65.852300936967794</v>
          </cell>
          <cell r="AN127">
            <v>101.79604971928519</v>
          </cell>
          <cell r="AO127">
            <v>77.484774266059375</v>
          </cell>
          <cell r="AP127">
            <v>267.73354617902021</v>
          </cell>
          <cell r="AQ127">
            <v>341.38696588536345</v>
          </cell>
          <cell r="AR127">
            <v>500.83353753431072</v>
          </cell>
          <cell r="AS127">
            <v>288.41643361590184</v>
          </cell>
          <cell r="AT127">
            <v>496.55926760290799</v>
          </cell>
          <cell r="AU127">
            <v>512.95987369696309</v>
          </cell>
          <cell r="AV127">
            <v>1057.8195493107035</v>
          </cell>
          <cell r="AW127">
            <v>1795.4085138410016</v>
          </cell>
        </row>
        <row r="128"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23.588812304105719</v>
          </cell>
          <cell r="Q128">
            <v>1.2344191803404201</v>
          </cell>
          <cell r="R128">
            <v>13.798620119450618</v>
          </cell>
          <cell r="S128">
            <v>8.0582449960878701</v>
          </cell>
          <cell r="T128">
            <v>103.50400419556905</v>
          </cell>
          <cell r="U128">
            <v>334.79177652455672</v>
          </cell>
          <cell r="V128">
            <v>160.47376962605955</v>
          </cell>
          <cell r="W128">
            <v>538.67263821369409</v>
          </cell>
          <cell r="X128">
            <v>1194.9525986166932</v>
          </cell>
          <cell r="Y128">
            <v>1807.3605447023062</v>
          </cell>
          <cell r="Z128">
            <v>2417.1838128532854</v>
          </cell>
          <cell r="AA128">
            <v>2466.0799608757084</v>
          </cell>
          <cell r="AB128">
            <v>3379.6590288355269</v>
          </cell>
          <cell r="AC128">
            <v>4060.596405568604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2.4971296810573462</v>
          </cell>
          <cell r="AJ128">
            <v>3.5142501185186754</v>
          </cell>
          <cell r="AK128">
            <v>2.3925564960106587</v>
          </cell>
          <cell r="AL128">
            <v>0</v>
          </cell>
          <cell r="AM128">
            <v>2.3009284515671125</v>
          </cell>
          <cell r="AN128">
            <v>3.497264727480045</v>
          </cell>
          <cell r="AO128">
            <v>10.426837557552069</v>
          </cell>
          <cell r="AP128">
            <v>13.932287710553377</v>
          </cell>
          <cell r="AQ128">
            <v>201.57846684448745</v>
          </cell>
          <cell r="AR128">
            <v>706.76172197786548</v>
          </cell>
          <cell r="AS128">
            <v>365.11867120455031</v>
          </cell>
          <cell r="AT128">
            <v>839.04043944412501</v>
          </cell>
          <cell r="AU128">
            <v>1065.5786689136989</v>
          </cell>
          <cell r="AV128">
            <v>1696.009541425582</v>
          </cell>
          <cell r="AW128">
            <v>1108.6005383852587</v>
          </cell>
        </row>
        <row r="129">
          <cell r="K129">
            <v>0</v>
          </cell>
          <cell r="L129">
            <v>3.044874473310359</v>
          </cell>
          <cell r="M129">
            <v>8.4230083015139687</v>
          </cell>
          <cell r="N129">
            <v>9.3397410564633745</v>
          </cell>
          <cell r="O129">
            <v>8.6707288341059421</v>
          </cell>
          <cell r="P129">
            <v>11.227002228700131</v>
          </cell>
          <cell r="Q129">
            <v>3.4462510921766416</v>
          </cell>
          <cell r="R129">
            <v>47.302054848805945</v>
          </cell>
          <cell r="S129">
            <v>99.153578808883069</v>
          </cell>
          <cell r="T129">
            <v>167.61760681305717</v>
          </cell>
          <cell r="U129">
            <v>149.68052287013356</v>
          </cell>
          <cell r="V129">
            <v>164.46947400978257</v>
          </cell>
          <cell r="W129">
            <v>60.826171354147512</v>
          </cell>
          <cell r="X129">
            <v>43.098375799093709</v>
          </cell>
          <cell r="Y129">
            <v>238.07758539647836</v>
          </cell>
          <cell r="Z129">
            <v>120.15228131894382</v>
          </cell>
          <cell r="AA129">
            <v>397.86606717126364</v>
          </cell>
          <cell r="AB129">
            <v>231.99317545220487</v>
          </cell>
          <cell r="AC129">
            <v>481.21387619947996</v>
          </cell>
          <cell r="AE129">
            <v>3.0486133631663566</v>
          </cell>
          <cell r="AF129">
            <v>9.2725158323710133</v>
          </cell>
          <cell r="AG129">
            <v>7.7060928933289654</v>
          </cell>
          <cell r="AH129">
            <v>2.8481353352125516</v>
          </cell>
          <cell r="AI129">
            <v>6.3096005871971288</v>
          </cell>
          <cell r="AJ129">
            <v>6.9741338444644088</v>
          </cell>
          <cell r="AK129">
            <v>8.3008054373407099</v>
          </cell>
          <cell r="AL129">
            <v>10.458257173765814</v>
          </cell>
          <cell r="AM129">
            <v>4.4326799627095754</v>
          </cell>
          <cell r="AN129">
            <v>45.223837759716062</v>
          </cell>
          <cell r="AO129">
            <v>64.045210669636276</v>
          </cell>
          <cell r="AP129">
            <v>58.115962468583668</v>
          </cell>
          <cell r="AQ129">
            <v>20.03000350411325</v>
          </cell>
          <cell r="AR129">
            <v>98.732693114731831</v>
          </cell>
          <cell r="AS129">
            <v>242.44528082016581</v>
          </cell>
          <cell r="AT129">
            <v>95.327562500149114</v>
          </cell>
          <cell r="AU129">
            <v>387.92173355554473</v>
          </cell>
          <cell r="AV129">
            <v>304.60528567224719</v>
          </cell>
          <cell r="AW129">
            <v>550.17759446595642</v>
          </cell>
        </row>
        <row r="130">
          <cell r="K130">
            <v>1.4512431995472055</v>
          </cell>
          <cell r="L130">
            <v>59.084235949185732</v>
          </cell>
          <cell r="M130">
            <v>16.667859486037038</v>
          </cell>
          <cell r="N130">
            <v>35.721459064236569</v>
          </cell>
          <cell r="O130">
            <v>47.983032491008515</v>
          </cell>
          <cell r="P130">
            <v>51.368106004586423</v>
          </cell>
          <cell r="Q130">
            <v>47.129153971183577</v>
          </cell>
          <cell r="R130">
            <v>29.488159088171589</v>
          </cell>
          <cell r="S130">
            <v>184.0186046476862</v>
          </cell>
          <cell r="T130">
            <v>106.15602365539611</v>
          </cell>
          <cell r="U130">
            <v>58.250204290259177</v>
          </cell>
          <cell r="V130">
            <v>172.40052772647397</v>
          </cell>
          <cell r="W130">
            <v>105.71745867761747</v>
          </cell>
          <cell r="X130">
            <v>146.55738248556835</v>
          </cell>
          <cell r="Y130">
            <v>21.124314367127848</v>
          </cell>
          <cell r="Z130">
            <v>186.56183886685994</v>
          </cell>
          <cell r="AA130">
            <v>467.46440958463461</v>
          </cell>
          <cell r="AB130">
            <v>307.71022550962925</v>
          </cell>
          <cell r="AC130">
            <v>551.01824496602239</v>
          </cell>
          <cell r="AE130">
            <v>66.125994327524396</v>
          </cell>
          <cell r="AF130">
            <v>33.94818620931013</v>
          </cell>
          <cell r="AG130">
            <v>15.950383953823891</v>
          </cell>
          <cell r="AH130">
            <v>12.347947913699159</v>
          </cell>
          <cell r="AI130">
            <v>0</v>
          </cell>
          <cell r="AJ130">
            <v>4.7219110864068625</v>
          </cell>
          <cell r="AK130">
            <v>24.794537769287338</v>
          </cell>
          <cell r="AL130">
            <v>70.837766265815418</v>
          </cell>
          <cell r="AM130">
            <v>0</v>
          </cell>
          <cell r="AN130">
            <v>23.82999372325974</v>
          </cell>
          <cell r="AO130">
            <v>0</v>
          </cell>
          <cell r="AP130">
            <v>0</v>
          </cell>
          <cell r="AQ130">
            <v>0</v>
          </cell>
          <cell r="AR130">
            <v>44.962635047422751</v>
          </cell>
          <cell r="AS130">
            <v>96.03006940286707</v>
          </cell>
          <cell r="AT130">
            <v>175.37424677115928</v>
          </cell>
          <cell r="AU130">
            <v>323.76108203449724</v>
          </cell>
          <cell r="AV130">
            <v>199.93571940139506</v>
          </cell>
          <cell r="AW130">
            <v>315.76160307189087</v>
          </cell>
        </row>
        <row r="131">
          <cell r="K131">
            <v>0</v>
          </cell>
          <cell r="L131">
            <v>0</v>
          </cell>
          <cell r="M131">
            <v>1.1315994340092321</v>
          </cell>
          <cell r="N131">
            <v>1.1674676320579218</v>
          </cell>
          <cell r="O131">
            <v>0</v>
          </cell>
          <cell r="P131">
            <v>0</v>
          </cell>
          <cell r="Q131">
            <v>21.812186916615225</v>
          </cell>
          <cell r="R131">
            <v>5.8062757612819142</v>
          </cell>
          <cell r="S131">
            <v>30.720496113595907</v>
          </cell>
          <cell r="T131">
            <v>29.878702456193249</v>
          </cell>
          <cell r="U131">
            <v>101.07929551372126</v>
          </cell>
          <cell r="V131">
            <v>105.7437140270749</v>
          </cell>
          <cell r="W131">
            <v>22.60237627111653</v>
          </cell>
          <cell r="X131">
            <v>60.540164569918844</v>
          </cell>
          <cell r="Y131">
            <v>146.94240977827357</v>
          </cell>
          <cell r="Z131">
            <v>201.48140922421982</v>
          </cell>
          <cell r="AA131">
            <v>211.93126954265071</v>
          </cell>
          <cell r="AB131">
            <v>296.6965841502527</v>
          </cell>
          <cell r="AC131">
            <v>538.70000417353242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26.517771896332828</v>
          </cell>
          <cell r="AO131">
            <v>2.3163746181984948</v>
          </cell>
          <cell r="AP131">
            <v>3.4724324297236207</v>
          </cell>
          <cell r="AQ131">
            <v>54.01490236375431</v>
          </cell>
          <cell r="AR131">
            <v>52.024066420038942</v>
          </cell>
          <cell r="AS131">
            <v>109.45177553141301</v>
          </cell>
          <cell r="AT131">
            <v>170.05227239200639</v>
          </cell>
          <cell r="AU131">
            <v>277.96586257048409</v>
          </cell>
          <cell r="AV131">
            <v>400.41395535294538</v>
          </cell>
          <cell r="AW131">
            <v>986.08031738927048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10.996602230645902</v>
          </cell>
          <cell r="Q132">
            <v>116.56049581412606</v>
          </cell>
          <cell r="R132">
            <v>195.03170255790317</v>
          </cell>
          <cell r="S132">
            <v>1081.1382128474177</v>
          </cell>
          <cell r="T132">
            <v>1463.4485073462022</v>
          </cell>
          <cell r="U132">
            <v>1699.1259767953463</v>
          </cell>
          <cell r="V132">
            <v>1555.2922485142158</v>
          </cell>
          <cell r="W132">
            <v>1527.8690140436152</v>
          </cell>
          <cell r="X132">
            <v>1010.009364837976</v>
          </cell>
          <cell r="Y132">
            <v>832.652163285798</v>
          </cell>
          <cell r="Z132">
            <v>459.76880722752628</v>
          </cell>
          <cell r="AA132">
            <v>603.48480971749541</v>
          </cell>
          <cell r="AB132">
            <v>210.79954127925421</v>
          </cell>
          <cell r="AC132">
            <v>382.86401543724668</v>
          </cell>
          <cell r="AE132">
            <v>0</v>
          </cell>
          <cell r="AF132">
            <v>0</v>
          </cell>
          <cell r="AG132">
            <v>1.2843488155548277</v>
          </cell>
          <cell r="AH132">
            <v>0</v>
          </cell>
          <cell r="AI132">
            <v>0</v>
          </cell>
          <cell r="AJ132">
            <v>1.1532945753152446</v>
          </cell>
          <cell r="AK132">
            <v>7.1045271893353812</v>
          </cell>
          <cell r="AL132">
            <v>44.380991149667466</v>
          </cell>
          <cell r="AM132">
            <v>95.923644345264194</v>
          </cell>
          <cell r="AN132">
            <v>255.68832127480988</v>
          </cell>
          <cell r="AO132">
            <v>168.63518788229877</v>
          </cell>
          <cell r="AP132">
            <v>570.04464095563287</v>
          </cell>
          <cell r="AQ132">
            <v>605.5020300190655</v>
          </cell>
          <cell r="AR132">
            <v>435.65146555439799</v>
          </cell>
          <cell r="AS132">
            <v>277.71938642550316</v>
          </cell>
          <cell r="AT132">
            <v>359.91240089250635</v>
          </cell>
          <cell r="AU132">
            <v>302.76249512526817</v>
          </cell>
          <cell r="AV132">
            <v>190.38190731411422</v>
          </cell>
          <cell r="AW132">
            <v>56.510067428481307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1.1184612408637347</v>
          </cell>
          <cell r="P133">
            <v>2.4691259369178633</v>
          </cell>
          <cell r="Q133">
            <v>3.4462510921766416</v>
          </cell>
          <cell r="R133">
            <v>3.3960364391071338</v>
          </cell>
          <cell r="S133">
            <v>2.3070696464581477</v>
          </cell>
          <cell r="T133">
            <v>4.5464306532766452</v>
          </cell>
          <cell r="U133">
            <v>3.3626095053121805</v>
          </cell>
          <cell r="V133">
            <v>4.505078487666899</v>
          </cell>
          <cell r="W133">
            <v>2.2662086699584165</v>
          </cell>
          <cell r="X133">
            <v>5.420937218455613</v>
          </cell>
          <cell r="Y133">
            <v>1.080198180870515</v>
          </cell>
          <cell r="Z133">
            <v>3.2514917541783981</v>
          </cell>
          <cell r="AA133">
            <v>7.5755707146798672</v>
          </cell>
          <cell r="AB133">
            <v>27.784075340460774</v>
          </cell>
          <cell r="AC133">
            <v>67.65365048773009</v>
          </cell>
          <cell r="AE133">
            <v>0</v>
          </cell>
          <cell r="AF133">
            <v>0</v>
          </cell>
          <cell r="AG133">
            <v>0</v>
          </cell>
          <cell r="AH133">
            <v>9.968473673243933</v>
          </cell>
          <cell r="AI133">
            <v>0</v>
          </cell>
          <cell r="AJ133">
            <v>0</v>
          </cell>
          <cell r="AK133">
            <v>1.1962782480053293</v>
          </cell>
          <cell r="AL133">
            <v>15.139359399027136</v>
          </cell>
          <cell r="AM133">
            <v>2.3009284515671125</v>
          </cell>
          <cell r="AN133">
            <v>0</v>
          </cell>
          <cell r="AO133">
            <v>1.1550355334404028</v>
          </cell>
          <cell r="AP133">
            <v>4.6334564056030683</v>
          </cell>
          <cell r="AQ133">
            <v>4.6342621096348342</v>
          </cell>
          <cell r="AR133">
            <v>39.530261885887654</v>
          </cell>
          <cell r="AS133">
            <v>23.062152918563072</v>
          </cell>
          <cell r="AT133">
            <v>26.988775845957981</v>
          </cell>
          <cell r="AU133">
            <v>31.161057837901314</v>
          </cell>
          <cell r="AV133">
            <v>7.5742600361337802</v>
          </cell>
          <cell r="AW133">
            <v>77.439143056636539</v>
          </cell>
        </row>
        <row r="134">
          <cell r="K134">
            <v>29.070964720003225</v>
          </cell>
          <cell r="L134">
            <v>27.034224401226719</v>
          </cell>
          <cell r="M134">
            <v>1.1327514823004099</v>
          </cell>
          <cell r="N134">
            <v>50.999430082734932</v>
          </cell>
          <cell r="O134">
            <v>15.883635153959593</v>
          </cell>
          <cell r="P134">
            <v>8.102990886172055</v>
          </cell>
          <cell r="Q134">
            <v>68.49173246520516</v>
          </cell>
          <cell r="R134">
            <v>84.641540066111233</v>
          </cell>
          <cell r="S134">
            <v>85.347237333785372</v>
          </cell>
          <cell r="T134">
            <v>210.89358909626034</v>
          </cell>
          <cell r="U134">
            <v>194.20171432102146</v>
          </cell>
          <cell r="V134">
            <v>430.55847972820897</v>
          </cell>
          <cell r="W134">
            <v>45.118000314527201</v>
          </cell>
          <cell r="X134">
            <v>412.39468133011218</v>
          </cell>
          <cell r="Y134">
            <v>254.76747391687459</v>
          </cell>
          <cell r="Z134">
            <v>369.34856045224194</v>
          </cell>
          <cell r="AA134">
            <v>575.17219797849418</v>
          </cell>
          <cell r="AB134">
            <v>439.31388429467842</v>
          </cell>
          <cell r="AC134">
            <v>928.50472450760378</v>
          </cell>
          <cell r="AE134">
            <v>26.732432741720455</v>
          </cell>
          <cell r="AF134">
            <v>26.229383440109107</v>
          </cell>
          <cell r="AG134">
            <v>24.059452069523175</v>
          </cell>
          <cell r="AH134">
            <v>2.6606708973096218</v>
          </cell>
          <cell r="AI134">
            <v>6.1760478180896046</v>
          </cell>
          <cell r="AJ134">
            <v>5.9023888580085773</v>
          </cell>
          <cell r="AK134">
            <v>30.029670382608032</v>
          </cell>
          <cell r="AL134">
            <v>31.196964367423359</v>
          </cell>
          <cell r="AM134">
            <v>14.066638872540082</v>
          </cell>
          <cell r="AN134">
            <v>26.959658417854111</v>
          </cell>
          <cell r="AO134">
            <v>111.18660397473971</v>
          </cell>
          <cell r="AP134">
            <v>0</v>
          </cell>
          <cell r="AQ134">
            <v>219.8670662736522</v>
          </cell>
          <cell r="AR134">
            <v>307.00427008302921</v>
          </cell>
          <cell r="AS134">
            <v>326.21672504030755</v>
          </cell>
          <cell r="AT134">
            <v>457.70847332876747</v>
          </cell>
          <cell r="AU134">
            <v>710.66227259713537</v>
          </cell>
          <cell r="AV134">
            <v>681.39653426984887</v>
          </cell>
          <cell r="AW134">
            <v>838.7047756988693</v>
          </cell>
        </row>
        <row r="135">
          <cell r="K135">
            <v>7.2616280218733111</v>
          </cell>
          <cell r="L135">
            <v>6.3192177973913468</v>
          </cell>
          <cell r="M135">
            <v>9.8724900152973092</v>
          </cell>
          <cell r="N135">
            <v>5.7281725442865534</v>
          </cell>
          <cell r="O135">
            <v>10.630690223029475</v>
          </cell>
          <cell r="P135">
            <v>94.958727973066445</v>
          </cell>
          <cell r="Q135">
            <v>64.590149458264932</v>
          </cell>
          <cell r="R135">
            <v>119.92479295171816</v>
          </cell>
          <cell r="S135">
            <v>75.335900579327458</v>
          </cell>
          <cell r="T135">
            <v>173.20208358079017</v>
          </cell>
          <cell r="U135">
            <v>152.76592524662667</v>
          </cell>
          <cell r="V135">
            <v>447.53885278153211</v>
          </cell>
          <cell r="W135">
            <v>455.62273290303136</v>
          </cell>
          <cell r="X135">
            <v>644.16949585585701</v>
          </cell>
          <cell r="Y135">
            <v>732.31145425675822</v>
          </cell>
          <cell r="Z135">
            <v>345.72347344966687</v>
          </cell>
          <cell r="AA135">
            <v>899.95565987266025</v>
          </cell>
          <cell r="AB135">
            <v>820.60354313683331</v>
          </cell>
          <cell r="AC135">
            <v>1103.7497542737765</v>
          </cell>
          <cell r="AE135">
            <v>7.3865042323236407</v>
          </cell>
          <cell r="AF135">
            <v>4.626688195676083</v>
          </cell>
          <cell r="AG135">
            <v>7.8854922823842841</v>
          </cell>
          <cell r="AH135">
            <v>11.017612465044348</v>
          </cell>
          <cell r="AI135">
            <v>111.89952470928321</v>
          </cell>
          <cell r="AJ135">
            <v>34.925035614894988</v>
          </cell>
          <cell r="AK135">
            <v>36.099847075883297</v>
          </cell>
          <cell r="AL135">
            <v>79.281361096414415</v>
          </cell>
          <cell r="AM135">
            <v>102.73984805591446</v>
          </cell>
          <cell r="AN135">
            <v>161.12413856777044</v>
          </cell>
          <cell r="AO135">
            <v>82.312173509452506</v>
          </cell>
          <cell r="AP135">
            <v>252.52828476249451</v>
          </cell>
          <cell r="AQ135">
            <v>434.90075253631727</v>
          </cell>
          <cell r="AR135">
            <v>549.57829802182346</v>
          </cell>
          <cell r="AS135">
            <v>1131.0686736606986</v>
          </cell>
          <cell r="AT135">
            <v>932.04539899391295</v>
          </cell>
          <cell r="AU135">
            <v>1229.5682089603856</v>
          </cell>
          <cell r="AV135">
            <v>1285.062353116655</v>
          </cell>
          <cell r="AW135">
            <v>1986.9812375878519</v>
          </cell>
        </row>
        <row r="136"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1.1231525969012695</v>
          </cell>
          <cell r="X136">
            <v>38.290980549723102</v>
          </cell>
          <cell r="Y136">
            <v>0</v>
          </cell>
          <cell r="Z136">
            <v>200.54622582693324</v>
          </cell>
          <cell r="AA136">
            <v>180.87991693673334</v>
          </cell>
          <cell r="AB136">
            <v>228.15714970661213</v>
          </cell>
          <cell r="AC136">
            <v>519.89668397875084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K137">
            <v>0</v>
          </cell>
          <cell r="L137">
            <v>1.5224372366551795</v>
          </cell>
          <cell r="M137">
            <v>0</v>
          </cell>
          <cell r="N137">
            <v>3.4655166898714027</v>
          </cell>
          <cell r="O137">
            <v>0</v>
          </cell>
          <cell r="P137">
            <v>3.8196244179465393</v>
          </cell>
          <cell r="Q137">
            <v>4.595001456235523</v>
          </cell>
          <cell r="R137">
            <v>6.7920728782142676</v>
          </cell>
          <cell r="S137">
            <v>65.650826892627052</v>
          </cell>
          <cell r="T137">
            <v>14.746198054311286</v>
          </cell>
          <cell r="U137">
            <v>38.204495949761643</v>
          </cell>
          <cell r="V137">
            <v>168.95484562434902</v>
          </cell>
          <cell r="W137">
            <v>353.03816905456199</v>
          </cell>
          <cell r="X137">
            <v>361.50172327402316</v>
          </cell>
          <cell r="Y137">
            <v>77.53394496255963</v>
          </cell>
          <cell r="Z137">
            <v>188.66257325870305</v>
          </cell>
          <cell r="AA137">
            <v>555.28676700485823</v>
          </cell>
          <cell r="AB137">
            <v>362.55105174977183</v>
          </cell>
          <cell r="AC137">
            <v>928.98021340131754</v>
          </cell>
          <cell r="AE137">
            <v>1.5243066815831783</v>
          </cell>
          <cell r="AF137">
            <v>0</v>
          </cell>
          <cell r="AG137">
            <v>0</v>
          </cell>
          <cell r="AH137">
            <v>5.5088062325221738</v>
          </cell>
          <cell r="AI137">
            <v>10.77974210587813</v>
          </cell>
          <cell r="AJ137">
            <v>2.3065891506304892</v>
          </cell>
          <cell r="AK137">
            <v>16.382183978591634</v>
          </cell>
          <cell r="AL137">
            <v>8.0881018730356864</v>
          </cell>
          <cell r="AM137">
            <v>57.889923842986917</v>
          </cell>
          <cell r="AN137">
            <v>59.228770378796284</v>
          </cell>
          <cell r="AO137">
            <v>219.20498223567157</v>
          </cell>
          <cell r="AP137">
            <v>141.31462918984812</v>
          </cell>
          <cell r="AQ137">
            <v>461.50153264987745</v>
          </cell>
          <cell r="AR137">
            <v>211.5133712765867</v>
          </cell>
          <cell r="AS137">
            <v>265.55499889723313</v>
          </cell>
          <cell r="AT137">
            <v>398.9280284986902</v>
          </cell>
          <cell r="AU137">
            <v>819.69197363124431</v>
          </cell>
          <cell r="AV137">
            <v>824.95290425902385</v>
          </cell>
          <cell r="AW137">
            <v>1242.066789016385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3.3553837225912044</v>
          </cell>
          <cell r="P138">
            <v>10.340245797950431</v>
          </cell>
          <cell r="Q138">
            <v>10.338753276529925</v>
          </cell>
          <cell r="R138">
            <v>2.41023932217478</v>
          </cell>
          <cell r="S138">
            <v>17.303022348436109</v>
          </cell>
          <cell r="T138">
            <v>0</v>
          </cell>
          <cell r="U138">
            <v>128.02424204292461</v>
          </cell>
          <cell r="V138">
            <v>0</v>
          </cell>
          <cell r="W138">
            <v>141.25679692082474</v>
          </cell>
          <cell r="X138">
            <v>54.45428410249356</v>
          </cell>
          <cell r="Y138">
            <v>209.09916735927283</v>
          </cell>
          <cell r="Z138">
            <v>138.46956398799537</v>
          </cell>
          <cell r="AA138">
            <v>201.32894594215469</v>
          </cell>
          <cell r="AB138">
            <v>253.57669880621555</v>
          </cell>
          <cell r="AC138">
            <v>172.60062923534741</v>
          </cell>
          <cell r="AE138">
            <v>1.5243066815831783</v>
          </cell>
          <cell r="AF138">
            <v>1.5422293985586939</v>
          </cell>
          <cell r="AG138">
            <v>0</v>
          </cell>
          <cell r="AH138">
            <v>0</v>
          </cell>
          <cell r="AI138">
            <v>1.181788455974911</v>
          </cell>
          <cell r="AJ138">
            <v>7.0556834333238214</v>
          </cell>
          <cell r="AK138">
            <v>1.1597070986570317</v>
          </cell>
          <cell r="AL138">
            <v>3.4959638998038307</v>
          </cell>
          <cell r="AM138">
            <v>12.698617844142021</v>
          </cell>
          <cell r="AN138">
            <v>19.715367015947205</v>
          </cell>
          <cell r="AO138">
            <v>36.967440621410574</v>
          </cell>
          <cell r="AP138">
            <v>96.60928845947754</v>
          </cell>
          <cell r="AQ138">
            <v>147.31812307083575</v>
          </cell>
          <cell r="AR138">
            <v>44.840452413475688</v>
          </cell>
          <cell r="AS138">
            <v>41.521572865620627</v>
          </cell>
          <cell r="AT138">
            <v>256.9936155612242</v>
          </cell>
          <cell r="AU138">
            <v>247.33006112939015</v>
          </cell>
          <cell r="AV138">
            <v>302.80986163752448</v>
          </cell>
          <cell r="AW138">
            <v>467.31150433144421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1.1434618715125024</v>
          </cell>
          <cell r="U139">
            <v>38.653960607994129</v>
          </cell>
          <cell r="V139">
            <v>1.1463683976425911</v>
          </cell>
          <cell r="W139">
            <v>60.150933938467702</v>
          </cell>
          <cell r="X139">
            <v>2.1657025202053939</v>
          </cell>
          <cell r="Y139">
            <v>4.363770362289352</v>
          </cell>
          <cell r="Z139">
            <v>29.422689994043903</v>
          </cell>
          <cell r="AA139">
            <v>2.178497873752935</v>
          </cell>
          <cell r="AB139">
            <v>1.0710015248944176</v>
          </cell>
          <cell r="AC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2.3226841318285634</v>
          </cell>
          <cell r="AN139">
            <v>3.497264727480045</v>
          </cell>
          <cell r="AO139">
            <v>1.1613390847580918</v>
          </cell>
          <cell r="AP139">
            <v>8.05269134575307</v>
          </cell>
          <cell r="AQ139">
            <v>55.808406058722298</v>
          </cell>
          <cell r="AR139">
            <v>81.228079887089962</v>
          </cell>
          <cell r="AS139">
            <v>113.12010453975471</v>
          </cell>
          <cell r="AT139">
            <v>7.7457973527302819</v>
          </cell>
          <cell r="AU139">
            <v>4.4446256508240456</v>
          </cell>
          <cell r="AV139">
            <v>6.0146228742617218</v>
          </cell>
          <cell r="AW139">
            <v>1.2205756081951977</v>
          </cell>
        </row>
        <row r="140"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1.1231525969012695</v>
          </cell>
          <cell r="X140">
            <v>0</v>
          </cell>
          <cell r="Y140">
            <v>55.144117133439785</v>
          </cell>
          <cell r="Z140">
            <v>72.51693869552048</v>
          </cell>
          <cell r="AA140">
            <v>1.0822243878114097</v>
          </cell>
          <cell r="AB140">
            <v>474.65486387526272</v>
          </cell>
          <cell r="AC140">
            <v>119.35449143015408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1.1528107752022656</v>
          </cell>
          <cell r="AR140">
            <v>0</v>
          </cell>
          <cell r="AS140">
            <v>1.0919174198541781</v>
          </cell>
          <cell r="AT140">
            <v>21.527067361854836</v>
          </cell>
          <cell r="AU140">
            <v>70.859403022732522</v>
          </cell>
          <cell r="AV140">
            <v>4.5699234457429121</v>
          </cell>
          <cell r="AW140">
            <v>121.53702018792001</v>
          </cell>
        </row>
        <row r="142">
          <cell r="K142">
            <v>1.4512431995472055</v>
          </cell>
          <cell r="L142">
            <v>1.5224372366551795</v>
          </cell>
          <cell r="M142">
            <v>1.1315994340092321</v>
          </cell>
          <cell r="N142">
            <v>4.5592119093245991</v>
          </cell>
          <cell r="O142">
            <v>14.960746205258452</v>
          </cell>
          <cell r="P142">
            <v>36.587263341538076</v>
          </cell>
          <cell r="Q142">
            <v>15.619105263017765</v>
          </cell>
          <cell r="R142">
            <v>6.0255983054369509</v>
          </cell>
          <cell r="S142">
            <v>74.295754115923557</v>
          </cell>
          <cell r="T142">
            <v>42.070476695260091</v>
          </cell>
          <cell r="U142">
            <v>72.037982402503516</v>
          </cell>
          <cell r="V142">
            <v>309.86048552046447</v>
          </cell>
          <cell r="W142">
            <v>121.82364361738178</v>
          </cell>
          <cell r="X142">
            <v>252.51948745827988</v>
          </cell>
          <cell r="Y142">
            <v>290.65811977420759</v>
          </cell>
          <cell r="Z142">
            <v>382.06577623661599</v>
          </cell>
          <cell r="AA142">
            <v>271.73353087622212</v>
          </cell>
          <cell r="AB142">
            <v>278.8601876264413</v>
          </cell>
          <cell r="AC142">
            <v>510.68284604741393</v>
          </cell>
          <cell r="AE142">
            <v>1.4655493876851156</v>
          </cell>
          <cell r="AF142">
            <v>4.6305160838798525</v>
          </cell>
          <cell r="AG142">
            <v>2.6882972238132012</v>
          </cell>
          <cell r="AH142">
            <v>16.245222040712129</v>
          </cell>
          <cell r="AI142">
            <v>125.21289318178323</v>
          </cell>
          <cell r="AJ142">
            <v>124.55001396840468</v>
          </cell>
          <cell r="AK142">
            <v>60.352353897554586</v>
          </cell>
          <cell r="AL142">
            <v>116.25362346318336</v>
          </cell>
          <cell r="AM142">
            <v>66.944481898060786</v>
          </cell>
          <cell r="AN142">
            <v>210.78934133778759</v>
          </cell>
          <cell r="AO142">
            <v>146.44068866607913</v>
          </cell>
          <cell r="AP142">
            <v>170.46584419228753</v>
          </cell>
          <cell r="AQ142">
            <v>155.50570120742901</v>
          </cell>
          <cell r="AR142">
            <v>187.10132601025504</v>
          </cell>
          <cell r="AS142">
            <v>103.61740800937825</v>
          </cell>
          <cell r="AT142">
            <v>424.64553110509388</v>
          </cell>
          <cell r="AU142">
            <v>224.88982728440953</v>
          </cell>
          <cell r="AV142">
            <v>340.63773391598613</v>
          </cell>
          <cell r="AW142">
            <v>801.98583086913345</v>
          </cell>
        </row>
        <row r="143"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</row>
        <row r="144">
          <cell r="K144">
            <v>487.42429255976469</v>
          </cell>
          <cell r="L144">
            <v>121.68565181849304</v>
          </cell>
          <cell r="M144">
            <v>4.6198570751216286</v>
          </cell>
          <cell r="N144">
            <v>23.438324959485424</v>
          </cell>
          <cell r="O144">
            <v>8.2641425931290495</v>
          </cell>
          <cell r="P144">
            <v>28.589054322395658</v>
          </cell>
          <cell r="Q144">
            <v>48.700750831754036</v>
          </cell>
          <cell r="R144">
            <v>40.769157425984901</v>
          </cell>
          <cell r="S144">
            <v>6.9334599663370948</v>
          </cell>
          <cell r="T144">
            <v>0</v>
          </cell>
          <cell r="U144">
            <v>21.346866497579967</v>
          </cell>
          <cell r="V144">
            <v>0</v>
          </cell>
          <cell r="W144">
            <v>1.1259972454763556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E144">
            <v>245.59212272473999</v>
          </cell>
          <cell r="AF144">
            <v>58.991231466920993</v>
          </cell>
          <cell r="AG144">
            <v>22.671127013356891</v>
          </cell>
          <cell r="AH144">
            <v>12.586799556911396</v>
          </cell>
          <cell r="AI144">
            <v>44.310850112483834</v>
          </cell>
          <cell r="AJ144">
            <v>16.445139213564605</v>
          </cell>
          <cell r="AK144">
            <v>9.3507990879528506</v>
          </cell>
          <cell r="AL144">
            <v>3.4663293741581516</v>
          </cell>
          <cell r="AM144">
            <v>187.9777684124989</v>
          </cell>
          <cell r="AN144">
            <v>42.331865020516375</v>
          </cell>
          <cell r="AO144">
            <v>1.1613390847580918</v>
          </cell>
          <cell r="AP144">
            <v>6.2103474872796642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</row>
        <row r="145"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K146">
            <v>130.03139067942962</v>
          </cell>
          <cell r="L146">
            <v>4.5673117099655389</v>
          </cell>
          <cell r="M146">
            <v>3.3947983020276968</v>
          </cell>
          <cell r="N146">
            <v>2.2980490578134809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E146">
            <v>10.258845713795811</v>
          </cell>
          <cell r="AF146">
            <v>58.604717145230374</v>
          </cell>
          <cell r="AG146">
            <v>0</v>
          </cell>
          <cell r="AH146">
            <v>1.3303354486548109</v>
          </cell>
          <cell r="AI146">
            <v>3.5453653679247337</v>
          </cell>
          <cell r="AJ146">
            <v>0</v>
          </cell>
          <cell r="AK146">
            <v>0</v>
          </cell>
          <cell r="AL146">
            <v>0</v>
          </cell>
          <cell r="AM146">
            <v>1.1504642257835562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</row>
        <row r="147">
          <cell r="K147">
            <v>46.44263913409138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E147">
            <v>69.292122278486872</v>
          </cell>
          <cell r="AF147">
            <v>3.0844587971173878</v>
          </cell>
          <cell r="AG147">
            <v>1.2843488155548277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K148">
            <v>11.094782604216713</v>
          </cell>
          <cell r="L148">
            <v>23.816163470743696</v>
          </cell>
          <cell r="M148">
            <v>6.1598094334955045</v>
          </cell>
          <cell r="N148">
            <v>2.3349352641158436</v>
          </cell>
          <cell r="O148">
            <v>7.7626426302571563</v>
          </cell>
          <cell r="P148">
            <v>5.4019939241147039</v>
          </cell>
          <cell r="Q148">
            <v>2.3831695443993008</v>
          </cell>
          <cell r="R148">
            <v>3.4691439538254794</v>
          </cell>
          <cell r="S148">
            <v>1.1511778565839814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E148">
            <v>214.29384933283356</v>
          </cell>
          <cell r="AF148">
            <v>4.626688195676083</v>
          </cell>
          <cell r="AG148">
            <v>11.678738932696993</v>
          </cell>
          <cell r="AH148">
            <v>1.3303354486548109</v>
          </cell>
          <cell r="AI148">
            <v>3.9460236752473068</v>
          </cell>
          <cell r="AJ148">
            <v>17.707166574025734</v>
          </cell>
          <cell r="AK148">
            <v>4.7485418426730206</v>
          </cell>
          <cell r="AL148">
            <v>5.8957537261796382</v>
          </cell>
          <cell r="AM148">
            <v>1.1722199060450069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</row>
        <row r="149">
          <cell r="K149">
            <v>33.384307086747341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1.350498481028676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E149">
            <v>47.602667932700449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K150">
            <v>69.542316556106584</v>
          </cell>
          <cell r="L150">
            <v>173.32131452535685</v>
          </cell>
          <cell r="M150">
            <v>17.977616037037169</v>
          </cell>
          <cell r="N150">
            <v>11.527131495369765</v>
          </cell>
          <cell r="O150">
            <v>25.374200847041006</v>
          </cell>
          <cell r="P150">
            <v>2.2372549117783751</v>
          </cell>
          <cell r="Q150">
            <v>4.9376767213616803</v>
          </cell>
          <cell r="R150">
            <v>7.2307179665243408</v>
          </cell>
          <cell r="S150">
            <v>6.907067139503889</v>
          </cell>
          <cell r="T150">
            <v>2.2686458545094284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E150">
            <v>63.018623670459981</v>
          </cell>
          <cell r="AF150">
            <v>46.308988727002294</v>
          </cell>
          <cell r="AG150">
            <v>7.7658926896807383</v>
          </cell>
          <cell r="AH150">
            <v>11.205076902947278</v>
          </cell>
          <cell r="AI150">
            <v>2.363576911949822</v>
          </cell>
          <cell r="AJ150">
            <v>7.0556834333238214</v>
          </cell>
          <cell r="AK150">
            <v>1.1962782480053293</v>
          </cell>
          <cell r="AL150">
            <v>2.3701553007301275</v>
          </cell>
          <cell r="AM150">
            <v>1.1722199060450069</v>
          </cell>
          <cell r="AN150">
            <v>1.1721590616458308</v>
          </cell>
          <cell r="AO150">
            <v>31.634876668810424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</row>
        <row r="151">
          <cell r="K151">
            <v>30.490390933395336</v>
          </cell>
          <cell r="L151">
            <v>6.3172073245817346</v>
          </cell>
          <cell r="M151">
            <v>0</v>
          </cell>
          <cell r="N151">
            <v>1.1305814257555589</v>
          </cell>
          <cell r="O151">
            <v>0</v>
          </cell>
          <cell r="P151">
            <v>1.1186274558891875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E151">
            <v>58.416798593128718</v>
          </cell>
          <cell r="AF151">
            <v>7.7111469927934717</v>
          </cell>
          <cell r="AG151">
            <v>0</v>
          </cell>
          <cell r="AH151">
            <v>1.3303354486548109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</row>
        <row r="152">
          <cell r="K152">
            <v>2.1768647993208083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E152">
            <v>4.3966481630553478</v>
          </cell>
          <cell r="AF152">
            <v>0</v>
          </cell>
          <cell r="AG152">
            <v>1.2843488155548277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21.527067361854836</v>
          </cell>
          <cell r="AU152">
            <v>0</v>
          </cell>
          <cell r="AV152">
            <v>0</v>
          </cell>
          <cell r="AW152">
            <v>0</v>
          </cell>
        </row>
        <row r="153"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</row>
        <row r="154"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6"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1.1320121463690445</v>
          </cell>
          <cell r="S156">
            <v>0</v>
          </cell>
          <cell r="T156">
            <v>0</v>
          </cell>
          <cell r="U156">
            <v>87.643613969168257</v>
          </cell>
          <cell r="V156">
            <v>0</v>
          </cell>
          <cell r="W156">
            <v>1.1231525969012695</v>
          </cell>
          <cell r="X156">
            <v>0</v>
          </cell>
          <cell r="Y156">
            <v>0</v>
          </cell>
          <cell r="Z156">
            <v>60.124838467219512</v>
          </cell>
          <cell r="AA156">
            <v>0</v>
          </cell>
          <cell r="AB156">
            <v>0</v>
          </cell>
          <cell r="AC156">
            <v>59.669458001947064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1.1528107752022656</v>
          </cell>
          <cell r="AR156">
            <v>57.702945768644561</v>
          </cell>
          <cell r="AS156">
            <v>2.1519343283555648</v>
          </cell>
          <cell r="AT156">
            <v>1.0742679740959222</v>
          </cell>
          <cell r="AU156">
            <v>1.1233259832392601</v>
          </cell>
          <cell r="AV156">
            <v>0</v>
          </cell>
          <cell r="AW156">
            <v>63.217279275762714</v>
          </cell>
        </row>
        <row r="157">
          <cell r="K157">
            <v>21.256699008178227</v>
          </cell>
          <cell r="L157">
            <v>205.65256201646579</v>
          </cell>
          <cell r="M157">
            <v>109.70448548737227</v>
          </cell>
          <cell r="N157">
            <v>455.37312833049708</v>
          </cell>
          <cell r="O157">
            <v>2299.3284051636851</v>
          </cell>
          <cell r="P157">
            <v>2140.2165640662488</v>
          </cell>
          <cell r="Q157">
            <v>1607.2797175128896</v>
          </cell>
          <cell r="R157">
            <v>1784.9098998184331</v>
          </cell>
          <cell r="S157">
            <v>1774.0954779798087</v>
          </cell>
          <cell r="T157">
            <v>1753.5297115090698</v>
          </cell>
          <cell r="U157">
            <v>2060.0194943155711</v>
          </cell>
          <cell r="V157">
            <v>1645.4595583653584</v>
          </cell>
          <cell r="W157">
            <v>1131.0555501761926</v>
          </cell>
          <cell r="X157">
            <v>1086.0913399130363</v>
          </cell>
          <cell r="Y157">
            <v>657.39377107489236</v>
          </cell>
          <cell r="Z157">
            <v>526.15244924736169</v>
          </cell>
          <cell r="AA157">
            <v>358.12037833921624</v>
          </cell>
          <cell r="AB157">
            <v>469.17401693479405</v>
          </cell>
          <cell r="AC157">
            <v>105.95851094672472</v>
          </cell>
          <cell r="AE157">
            <v>17.710014674666372</v>
          </cell>
          <cell r="AF157">
            <v>135.09088358249753</v>
          </cell>
          <cell r="AG157">
            <v>83.888410565087526</v>
          </cell>
          <cell r="AH157">
            <v>210.28342631549856</v>
          </cell>
          <cell r="AI157">
            <v>438.5397048106957</v>
          </cell>
          <cell r="AJ157">
            <v>326.12542276876479</v>
          </cell>
          <cell r="AK157">
            <v>351.08480746104004</v>
          </cell>
          <cell r="AL157">
            <v>293.33521339101384</v>
          </cell>
          <cell r="AM157">
            <v>408.53613396314336</v>
          </cell>
          <cell r="AN157">
            <v>241.70421694135462</v>
          </cell>
          <cell r="AO157">
            <v>568.24063337670896</v>
          </cell>
          <cell r="AP157">
            <v>394.87793482937366</v>
          </cell>
          <cell r="AQ157">
            <v>440.19647865791723</v>
          </cell>
          <cell r="AR157">
            <v>286.23992723863529</v>
          </cell>
          <cell r="AS157">
            <v>328.72114462785891</v>
          </cell>
          <cell r="AT157">
            <v>201.03214992801387</v>
          </cell>
          <cell r="AU157">
            <v>128.11176987039553</v>
          </cell>
          <cell r="AV157">
            <v>109.43033801400202</v>
          </cell>
          <cell r="AW157">
            <v>25.279652794512398</v>
          </cell>
        </row>
        <row r="158">
          <cell r="K158">
            <v>0</v>
          </cell>
          <cell r="L158">
            <v>4.454568130320558</v>
          </cell>
          <cell r="M158">
            <v>1.2012951425901548</v>
          </cell>
          <cell r="N158">
            <v>0</v>
          </cell>
          <cell r="O158">
            <v>8.8968234099825789</v>
          </cell>
          <cell r="P158">
            <v>8.8966711072065046</v>
          </cell>
          <cell r="Q158">
            <v>11.120580338699316</v>
          </cell>
          <cell r="R158">
            <v>20.017680519493204</v>
          </cell>
          <cell r="S158">
            <v>30.159700971492594</v>
          </cell>
          <cell r="T158">
            <v>13.345059607245631</v>
          </cell>
          <cell r="U158">
            <v>52.359285195103318</v>
          </cell>
          <cell r="V158">
            <v>51.923460047833274</v>
          </cell>
          <cell r="W158">
            <v>16.681415124765632</v>
          </cell>
          <cell r="X158">
            <v>19.45373423668585</v>
          </cell>
          <cell r="Y158">
            <v>14.933610363884283</v>
          </cell>
          <cell r="Z158">
            <v>5.3145638395927524</v>
          </cell>
          <cell r="AA158">
            <v>19.993008389162902</v>
          </cell>
          <cell r="AB158">
            <v>0</v>
          </cell>
          <cell r="AC158">
            <v>1.3032213920526134</v>
          </cell>
          <cell r="AE158">
            <v>0</v>
          </cell>
          <cell r="AF158">
            <v>0</v>
          </cell>
          <cell r="AG158">
            <v>1.1491563091107881</v>
          </cell>
          <cell r="AH158">
            <v>0</v>
          </cell>
          <cell r="AI158">
            <v>1.1492130629211104</v>
          </cell>
          <cell r="AJ158">
            <v>2.2983573964464208</v>
          </cell>
          <cell r="AK158">
            <v>2.2984275447531259</v>
          </cell>
          <cell r="AL158">
            <v>4.5968110276811167</v>
          </cell>
          <cell r="AM158">
            <v>6.8951246238505197</v>
          </cell>
          <cell r="AN158">
            <v>10.342499655171355</v>
          </cell>
          <cell r="AO158">
            <v>9.1931829162914056</v>
          </cell>
          <cell r="AP158">
            <v>16.959415847939439</v>
          </cell>
          <cell r="AQ158">
            <v>8.0441778998122864</v>
          </cell>
          <cell r="AR158">
            <v>11.934547228132454</v>
          </cell>
          <cell r="AS158">
            <v>7.5069477445325816</v>
          </cell>
          <cell r="AT158">
            <v>9.629466581618999</v>
          </cell>
          <cell r="AU158">
            <v>104.35597910269972</v>
          </cell>
          <cell r="AV158">
            <v>2.2375304232751092</v>
          </cell>
          <cell r="AW158">
            <v>6.0007234616898897</v>
          </cell>
        </row>
        <row r="159">
          <cell r="K159">
            <v>7.0855663360594088</v>
          </cell>
          <cell r="L159">
            <v>4.454568130320558</v>
          </cell>
          <cell r="M159">
            <v>3.7555828179563338</v>
          </cell>
          <cell r="N159">
            <v>7.7841560398375576</v>
          </cell>
          <cell r="O159">
            <v>47.331100541107325</v>
          </cell>
          <cell r="P159">
            <v>51.711900810637808</v>
          </cell>
          <cell r="Q159">
            <v>88.119478603853409</v>
          </cell>
          <cell r="R159">
            <v>182.86904589768454</v>
          </cell>
          <cell r="S159">
            <v>302.93150975791229</v>
          </cell>
          <cell r="T159">
            <v>287.10783656688369</v>
          </cell>
          <cell r="U159">
            <v>326.22423178939255</v>
          </cell>
          <cell r="V159">
            <v>229.78341956936868</v>
          </cell>
          <cell r="W159">
            <v>358.72827178637675</v>
          </cell>
          <cell r="X159">
            <v>589.23092148375656</v>
          </cell>
          <cell r="Y159">
            <v>71.672516847513634</v>
          </cell>
          <cell r="Z159">
            <v>323.01919017044747</v>
          </cell>
          <cell r="AA159">
            <v>241.43603698024208</v>
          </cell>
          <cell r="AB159">
            <v>523.58378999587592</v>
          </cell>
          <cell r="AC159">
            <v>358.90544610302493</v>
          </cell>
          <cell r="AE159">
            <v>0</v>
          </cell>
          <cell r="AF159">
            <v>1.7703987344244874</v>
          </cell>
          <cell r="AG159">
            <v>2.2983126182215763</v>
          </cell>
          <cell r="AH159">
            <v>2.2981795225737547</v>
          </cell>
          <cell r="AI159">
            <v>29.304933104488313</v>
          </cell>
          <cell r="AJ159">
            <v>4.5967147928928416</v>
          </cell>
          <cell r="AK159">
            <v>2.2984275447531259</v>
          </cell>
          <cell r="AL159">
            <v>10.403309167909898</v>
          </cell>
          <cell r="AM159">
            <v>41.715503974295643</v>
          </cell>
          <cell r="AN159">
            <v>83.88916386972322</v>
          </cell>
          <cell r="AO159">
            <v>164.40824338512377</v>
          </cell>
          <cell r="AP159">
            <v>112.22420405720115</v>
          </cell>
          <cell r="AQ159">
            <v>105.01604584942027</v>
          </cell>
          <cell r="AR159">
            <v>83.20970088016378</v>
          </cell>
          <cell r="AS159">
            <v>174.98879087154364</v>
          </cell>
          <cell r="AT159">
            <v>195.11163949729661</v>
          </cell>
          <cell r="AU159">
            <v>300.5846530425332</v>
          </cell>
          <cell r="AV159">
            <v>477.26005195898472</v>
          </cell>
          <cell r="AW159">
            <v>1023.6226648284197</v>
          </cell>
        </row>
        <row r="160">
          <cell r="K160">
            <v>1.6231253280840938</v>
          </cell>
          <cell r="L160">
            <v>7.4242802172009315</v>
          </cell>
          <cell r="M160">
            <v>4.8051805703606192</v>
          </cell>
          <cell r="N160">
            <v>8.8961783312429219</v>
          </cell>
          <cell r="O160">
            <v>2.2242058524956447</v>
          </cell>
          <cell r="P160">
            <v>13.345006660809757</v>
          </cell>
          <cell r="Q160">
            <v>5.560290169349658</v>
          </cell>
          <cell r="R160">
            <v>35.533710801500163</v>
          </cell>
          <cell r="S160">
            <v>13.345000429863978</v>
          </cell>
          <cell r="T160">
            <v>49.632500855947711</v>
          </cell>
          <cell r="U160">
            <v>16.076285380164109</v>
          </cell>
          <cell r="V160">
            <v>8.0302171541989864</v>
          </cell>
          <cell r="W160">
            <v>5.5604717082552106</v>
          </cell>
          <cell r="X160">
            <v>18.292040336549928</v>
          </cell>
          <cell r="Y160">
            <v>38.01975832804068</v>
          </cell>
          <cell r="Z160">
            <v>13.817865982941155</v>
          </cell>
          <cell r="AA160">
            <v>18.069172919498637</v>
          </cell>
          <cell r="AB160">
            <v>5.3144923872906604</v>
          </cell>
          <cell r="AC160">
            <v>16.770678762210263</v>
          </cell>
          <cell r="AE160">
            <v>0</v>
          </cell>
          <cell r="AF160">
            <v>3.2569930915748202</v>
          </cell>
          <cell r="AG160">
            <v>2.2983126182215763</v>
          </cell>
          <cell r="AH160">
            <v>3.4472692838606318</v>
          </cell>
          <cell r="AI160">
            <v>2.2984261258422207</v>
          </cell>
          <cell r="AJ160">
            <v>1.1491786982232104</v>
          </cell>
          <cell r="AK160">
            <v>4.5968550895062519</v>
          </cell>
          <cell r="AL160">
            <v>9.8589499672634489</v>
          </cell>
          <cell r="AM160">
            <v>3.4475623119252599</v>
          </cell>
          <cell r="AN160">
            <v>6.8949997701142376</v>
          </cell>
          <cell r="AO160">
            <v>8.3886655464150284</v>
          </cell>
          <cell r="AP160">
            <v>13.234427753274085</v>
          </cell>
          <cell r="AQ160">
            <v>5.9259793117868025</v>
          </cell>
          <cell r="AR160">
            <v>8.2261049918786124</v>
          </cell>
          <cell r="AS160">
            <v>4.3107742922395778</v>
          </cell>
          <cell r="AT160">
            <v>5.3678290940905651</v>
          </cell>
          <cell r="AU160">
            <v>7.036067985904328</v>
          </cell>
          <cell r="AV160">
            <v>5.8783425749580944</v>
          </cell>
          <cell r="AW160">
            <v>10.928992656733238</v>
          </cell>
        </row>
        <row r="161">
          <cell r="K161">
            <v>12.548007344034723</v>
          </cell>
          <cell r="L161">
            <v>313.30462516587926</v>
          </cell>
          <cell r="M161">
            <v>298.26562708154307</v>
          </cell>
          <cell r="N161">
            <v>133.44267496864384</v>
          </cell>
          <cell r="O161">
            <v>161.88882297389549</v>
          </cell>
          <cell r="P161">
            <v>112.32047272848212</v>
          </cell>
          <cell r="Q161">
            <v>183.07811411600684</v>
          </cell>
          <cell r="R161">
            <v>180.42883541860206</v>
          </cell>
          <cell r="S161">
            <v>241.28872860563231</v>
          </cell>
          <cell r="T161">
            <v>242.15722745647801</v>
          </cell>
          <cell r="U161">
            <v>353.43616648146616</v>
          </cell>
          <cell r="V161">
            <v>211.69944836936605</v>
          </cell>
          <cell r="W161">
            <v>255.22565140891419</v>
          </cell>
          <cell r="X161">
            <v>189.95376207087386</v>
          </cell>
          <cell r="Y161">
            <v>156.50257770033684</v>
          </cell>
          <cell r="Z161">
            <v>82.907195897646929</v>
          </cell>
          <cell r="AA161">
            <v>96.521270165863015</v>
          </cell>
          <cell r="AB161">
            <v>47.830431485615946</v>
          </cell>
          <cell r="AC161">
            <v>37.88445153988355</v>
          </cell>
          <cell r="AE161">
            <v>8.0850066993042145</v>
          </cell>
          <cell r="AF161">
            <v>164.26867646511178</v>
          </cell>
          <cell r="AG161">
            <v>103.04484623796438</v>
          </cell>
          <cell r="AH161">
            <v>51.709039257909481</v>
          </cell>
          <cell r="AI161">
            <v>36.774818013475532</v>
          </cell>
          <cell r="AJ161">
            <v>8.0442508875624732</v>
          </cell>
          <cell r="AK161">
            <v>8.0444964066359397</v>
          </cell>
          <cell r="AL161">
            <v>28.246194077987919</v>
          </cell>
          <cell r="AM161">
            <v>3.4475623119252599</v>
          </cell>
          <cell r="AN161">
            <v>47.196273426431958</v>
          </cell>
          <cell r="AO161">
            <v>50.905997887253989</v>
          </cell>
          <cell r="AP161">
            <v>90.438688753155049</v>
          </cell>
          <cell r="AQ161">
            <v>76.424829367256962</v>
          </cell>
          <cell r="AR161">
            <v>37.247430812483621</v>
          </cell>
          <cell r="AS161">
            <v>48.747178822555817</v>
          </cell>
          <cell r="AT161">
            <v>48.548327085790241</v>
          </cell>
          <cell r="AU161">
            <v>35.339699250014192</v>
          </cell>
          <cell r="AV161">
            <v>45.829835083724447</v>
          </cell>
          <cell r="AW161">
            <v>20.75999296168165</v>
          </cell>
        </row>
        <row r="162">
          <cell r="K162">
            <v>69.076468289424994</v>
          </cell>
          <cell r="L162">
            <v>51.969961520406514</v>
          </cell>
          <cell r="M162">
            <v>40.448932690850221</v>
          </cell>
          <cell r="N162">
            <v>58.937181444484352</v>
          </cell>
          <cell r="O162">
            <v>106.39488695412916</v>
          </cell>
          <cell r="P162">
            <v>150.76521275049822</v>
          </cell>
          <cell r="Q162">
            <v>263.85800969631867</v>
          </cell>
          <cell r="R162">
            <v>164.87735874780796</v>
          </cell>
          <cell r="S162">
            <v>234.22699921149592</v>
          </cell>
          <cell r="T162">
            <v>386.52853064086366</v>
          </cell>
          <cell r="U162">
            <v>303.48191785418635</v>
          </cell>
          <cell r="V162">
            <v>572.96449492472993</v>
          </cell>
          <cell r="W162">
            <v>317.34724133354143</v>
          </cell>
          <cell r="X162">
            <v>257.7443816185642</v>
          </cell>
          <cell r="Y162">
            <v>232.7268618235656</v>
          </cell>
          <cell r="Z162">
            <v>417.15074489731433</v>
          </cell>
          <cell r="AA162">
            <v>370.5455919526832</v>
          </cell>
          <cell r="AB162">
            <v>145.37262476194871</v>
          </cell>
          <cell r="AC162">
            <v>282.84074023041467</v>
          </cell>
          <cell r="AE162">
            <v>43.50503604863696</v>
          </cell>
          <cell r="AF162">
            <v>31.583372842366618</v>
          </cell>
          <cell r="AG162">
            <v>44.047161328216511</v>
          </cell>
          <cell r="AH162">
            <v>60.901757348204498</v>
          </cell>
          <cell r="AI162">
            <v>3.4476391887633309</v>
          </cell>
          <cell r="AJ162">
            <v>49.656011550224918</v>
          </cell>
          <cell r="AK162">
            <v>55.162261074075026</v>
          </cell>
          <cell r="AL162">
            <v>64.77874487692732</v>
          </cell>
          <cell r="AM162">
            <v>101.64562882992976</v>
          </cell>
          <cell r="AN162">
            <v>360.67743797467574</v>
          </cell>
          <cell r="AO162">
            <v>70.572372489603282</v>
          </cell>
          <cell r="AP162">
            <v>172.13122921958413</v>
          </cell>
          <cell r="AQ162">
            <v>62.115132640620793</v>
          </cell>
          <cell r="AR162">
            <v>57.515785044065652</v>
          </cell>
          <cell r="AS162">
            <v>101.65811695594265</v>
          </cell>
          <cell r="AT162">
            <v>166.14270695045897</v>
          </cell>
          <cell r="AU162">
            <v>253.9624092094883</v>
          </cell>
          <cell r="AV162">
            <v>541.66258958441733</v>
          </cell>
          <cell r="AW162">
            <v>505.6039322809882</v>
          </cell>
        </row>
        <row r="165">
          <cell r="K165">
            <v>0</v>
          </cell>
          <cell r="L165">
            <v>0</v>
          </cell>
          <cell r="M165">
            <v>0</v>
          </cell>
          <cell r="N165">
            <v>13.344267496864383</v>
          </cell>
          <cell r="O165">
            <v>149.76690107779424</v>
          </cell>
          <cell r="P165">
            <v>298.0051195747659</v>
          </cell>
          <cell r="Q165">
            <v>311.36512890324218</v>
          </cell>
          <cell r="R165">
            <v>533.00410663237233</v>
          </cell>
          <cell r="S165">
            <v>618.60749492634477</v>
          </cell>
          <cell r="T165">
            <v>503.16435160819043</v>
          </cell>
          <cell r="U165">
            <v>366.57138063377181</v>
          </cell>
          <cell r="V165">
            <v>486.10504831064048</v>
          </cell>
          <cell r="W165">
            <v>309.46249245123551</v>
          </cell>
          <cell r="X165">
            <v>214.5694131910671</v>
          </cell>
          <cell r="Y165">
            <v>213.54864274965973</v>
          </cell>
          <cell r="Z165">
            <v>175.80577181372826</v>
          </cell>
          <cell r="AA165">
            <v>134.98735063390157</v>
          </cell>
          <cell r="AB165">
            <v>49.956228440532207</v>
          </cell>
          <cell r="AC165">
            <v>21.095067765578861</v>
          </cell>
          <cell r="AE165">
            <v>11.550009570434591</v>
          </cell>
          <cell r="AF165">
            <v>0</v>
          </cell>
          <cell r="AG165">
            <v>0</v>
          </cell>
          <cell r="AH165">
            <v>16.087256658016283</v>
          </cell>
          <cell r="AI165">
            <v>31.028752698869976</v>
          </cell>
          <cell r="AJ165">
            <v>49.414684023598042</v>
          </cell>
          <cell r="AK165">
            <v>34.097172626412629</v>
          </cell>
          <cell r="AL165">
            <v>72.974375064437737</v>
          </cell>
          <cell r="AM165">
            <v>142.44178285437869</v>
          </cell>
          <cell r="AN165">
            <v>49.414165019152037</v>
          </cell>
          <cell r="AO165">
            <v>111.46734286003328</v>
          </cell>
          <cell r="AP165">
            <v>62.053211827814394</v>
          </cell>
          <cell r="AQ165">
            <v>111.98485251688157</v>
          </cell>
          <cell r="AR165">
            <v>70.314859229943309</v>
          </cell>
          <cell r="AS165">
            <v>74.907082711086716</v>
          </cell>
          <cell r="AT165">
            <v>29.831462412699032</v>
          </cell>
          <cell r="AU165">
            <v>60.615056715217683</v>
          </cell>
          <cell r="AV165">
            <v>62.335588708867888</v>
          </cell>
          <cell r="AW165">
            <v>15.601881000393712</v>
          </cell>
        </row>
        <row r="166">
          <cell r="K166">
            <v>4.3476571287966799</v>
          </cell>
          <cell r="L166">
            <v>10.393992304081303</v>
          </cell>
          <cell r="M166">
            <v>7.7846304042104579</v>
          </cell>
          <cell r="N166">
            <v>34.472691033566321</v>
          </cell>
          <cell r="O166">
            <v>307.17394925891097</v>
          </cell>
          <cell r="P166">
            <v>428.00772612882093</v>
          </cell>
          <cell r="Q166">
            <v>534.72198500601792</v>
          </cell>
          <cell r="R166">
            <v>526.29818365834217</v>
          </cell>
          <cell r="S166">
            <v>315.53141433044226</v>
          </cell>
          <cell r="T166">
            <v>466.50992122028913</v>
          </cell>
          <cell r="U166">
            <v>315.43688612026887</v>
          </cell>
          <cell r="V166">
            <v>326.76554976266169</v>
          </cell>
          <cell r="W166">
            <v>176.01117145311045</v>
          </cell>
          <cell r="X166">
            <v>89.231199471888274</v>
          </cell>
          <cell r="Y166">
            <v>100.12583817140978</v>
          </cell>
          <cell r="Z166">
            <v>80.962065532355993</v>
          </cell>
          <cell r="AA166">
            <v>17.006280394822245</v>
          </cell>
          <cell r="AB166">
            <v>9.5660862971231886</v>
          </cell>
          <cell r="AC166">
            <v>2.7353383578376982</v>
          </cell>
          <cell r="AE166">
            <v>3.3687527913767559</v>
          </cell>
          <cell r="AF166">
            <v>8.9195661429019975</v>
          </cell>
          <cell r="AG166">
            <v>9.1932504728863051</v>
          </cell>
          <cell r="AH166">
            <v>6.8945385677212636</v>
          </cell>
          <cell r="AI166">
            <v>35.625604950554418</v>
          </cell>
          <cell r="AJ166">
            <v>44.817969230705202</v>
          </cell>
          <cell r="AK166">
            <v>10.917530837577349</v>
          </cell>
          <cell r="AL166">
            <v>68.37756403675661</v>
          </cell>
          <cell r="AM166">
            <v>86.189057798131515</v>
          </cell>
          <cell r="AN166">
            <v>52.287081590032969</v>
          </cell>
          <cell r="AO166">
            <v>54.009949633212003</v>
          </cell>
          <cell r="AP166">
            <v>67.798879589649061</v>
          </cell>
          <cell r="AQ166">
            <v>70.911641814183113</v>
          </cell>
          <cell r="AR166">
            <v>9.5883898949922699</v>
          </cell>
          <cell r="AS166">
            <v>6.6383953504972046</v>
          </cell>
          <cell r="AT166">
            <v>35.403553427642457</v>
          </cell>
          <cell r="AU166">
            <v>4.3951097961111332</v>
          </cell>
          <cell r="AV166">
            <v>5.32691751058519</v>
          </cell>
          <cell r="AW166">
            <v>2.4002893846759559</v>
          </cell>
        </row>
        <row r="167"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3.3361741016097954</v>
          </cell>
          <cell r="R167">
            <v>0</v>
          </cell>
          <cell r="S167">
            <v>21.552175694230325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LD"/>
      <sheetName val="DALY_Violence"/>
      <sheetName val="Assumption"/>
      <sheetName val="Injury(S&amp;T)"/>
      <sheetName val="060906_Violence_Southern"/>
    </sheetNames>
    <sheetDataSet>
      <sheetData sheetId="0" refreshError="1"/>
      <sheetData sheetId="1" refreshError="1">
        <row r="83">
          <cell r="C83">
            <v>0</v>
          </cell>
        </row>
        <row r="84">
          <cell r="C84">
            <v>1.5023584905660377</v>
          </cell>
        </row>
        <row r="85">
          <cell r="C85">
            <v>176.21698113207546</v>
          </cell>
        </row>
        <row r="86">
          <cell r="C86">
            <v>204.32075471698113</v>
          </cell>
        </row>
        <row r="87">
          <cell r="C87">
            <v>172.77122641509433</v>
          </cell>
        </row>
        <row r="88">
          <cell r="C88">
            <v>43.568396226415089</v>
          </cell>
        </row>
        <row r="89">
          <cell r="C89">
            <v>3.0047169811320753</v>
          </cell>
        </row>
        <row r="90">
          <cell r="C90">
            <v>0</v>
          </cell>
        </row>
        <row r="94">
          <cell r="C94">
            <v>1.5872641509433962</v>
          </cell>
        </row>
        <row r="95">
          <cell r="C95">
            <v>3.1745283018867925</v>
          </cell>
        </row>
        <row r="96">
          <cell r="C96">
            <v>6.3490566037735849</v>
          </cell>
        </row>
        <row r="97">
          <cell r="C97">
            <v>3.1745283018867925</v>
          </cell>
        </row>
        <row r="98">
          <cell r="C98">
            <v>4.7617924528301891</v>
          </cell>
        </row>
        <row r="99">
          <cell r="C99">
            <v>5.7288073207607644</v>
          </cell>
        </row>
        <row r="100">
          <cell r="C100">
            <v>11.421513492020965</v>
          </cell>
        </row>
        <row r="101">
          <cell r="C101">
            <v>1.5188422919670934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C3">
            <v>361971</v>
          </cell>
          <cell r="D3">
            <v>3724.0624829577573</v>
          </cell>
          <cell r="E3">
            <v>339976</v>
          </cell>
          <cell r="F3">
            <v>2965.9925708824908</v>
          </cell>
        </row>
        <row r="4">
          <cell r="C4">
            <v>1604348</v>
          </cell>
          <cell r="D4">
            <v>1434.5398276088486</v>
          </cell>
          <cell r="E4">
            <v>1509099</v>
          </cell>
          <cell r="F4">
            <v>1033.6090378990232</v>
          </cell>
        </row>
        <row r="5">
          <cell r="C5">
            <v>2069970</v>
          </cell>
          <cell r="D5">
            <v>864.11897206497474</v>
          </cell>
          <cell r="E5">
            <v>1949119</v>
          </cell>
          <cell r="F5">
            <v>614.84199165187317</v>
          </cell>
        </row>
        <row r="6">
          <cell r="C6">
            <v>2109236</v>
          </cell>
          <cell r="D6">
            <v>1238.9041632952149</v>
          </cell>
          <cell r="E6">
            <v>1991041</v>
          </cell>
          <cell r="F6">
            <v>736.66115261467428</v>
          </cell>
        </row>
        <row r="7">
          <cell r="C7">
            <v>2474343</v>
          </cell>
          <cell r="D7">
            <v>3991.4066804905974</v>
          </cell>
          <cell r="E7">
            <v>2342738.1461293288</v>
          </cell>
          <cell r="F7">
            <v>1323.9214474447811</v>
          </cell>
        </row>
        <row r="8">
          <cell r="C8">
            <v>2460870</v>
          </cell>
          <cell r="D8">
            <v>4645.3345512424712</v>
          </cell>
          <cell r="E8">
            <v>2374579.0291607669</v>
          </cell>
          <cell r="F8">
            <v>1434.2482347318462</v>
          </cell>
        </row>
        <row r="9">
          <cell r="C9">
            <v>2366609</v>
          </cell>
          <cell r="D9">
            <v>5398.2413003904594</v>
          </cell>
          <cell r="E9">
            <v>2308841</v>
          </cell>
          <cell r="F9">
            <v>1767.5270713281891</v>
          </cell>
        </row>
        <row r="10">
          <cell r="C10">
            <v>2602499</v>
          </cell>
          <cell r="D10">
            <v>7750.379815084696</v>
          </cell>
          <cell r="E10">
            <v>2574422</v>
          </cell>
          <cell r="F10">
            <v>2802.9899395119974</v>
          </cell>
        </row>
        <row r="11">
          <cell r="C11">
            <v>2651125</v>
          </cell>
          <cell r="D11">
            <v>11121.222291698517</v>
          </cell>
          <cell r="E11">
            <v>2679679</v>
          </cell>
          <cell r="F11">
            <v>4095.8819780322915</v>
          </cell>
        </row>
        <row r="12">
          <cell r="C12">
            <v>2643141</v>
          </cell>
          <cell r="D12">
            <v>14370.843445332828</v>
          </cell>
          <cell r="E12">
            <v>2763713</v>
          </cell>
          <cell r="F12">
            <v>6061.0778765831383</v>
          </cell>
        </row>
        <row r="13">
          <cell r="C13">
            <v>2550821</v>
          </cell>
          <cell r="D13">
            <v>18160.956002343679</v>
          </cell>
          <cell r="E13">
            <v>2745699</v>
          </cell>
          <cell r="F13">
            <v>8527.341267396072</v>
          </cell>
        </row>
        <row r="14">
          <cell r="C14">
            <v>2250280</v>
          </cell>
          <cell r="D14">
            <v>21521.789378894966</v>
          </cell>
          <cell r="E14">
            <v>2455027</v>
          </cell>
          <cell r="F14">
            <v>10846.502275159582</v>
          </cell>
        </row>
        <row r="15">
          <cell r="C15">
            <v>1753188</v>
          </cell>
          <cell r="D15">
            <v>23063.190788524389</v>
          </cell>
          <cell r="E15">
            <v>1961478</v>
          </cell>
          <cell r="F15">
            <v>13032.35174828456</v>
          </cell>
        </row>
        <row r="16">
          <cell r="C16">
            <v>1382189</v>
          </cell>
          <cell r="D16">
            <v>23402.725838509425</v>
          </cell>
          <cell r="E16">
            <v>1600580</v>
          </cell>
          <cell r="F16">
            <v>14982.60245619946</v>
          </cell>
        </row>
        <row r="17">
          <cell r="C17">
            <v>961868</v>
          </cell>
          <cell r="D17">
            <v>23366.585915790201</v>
          </cell>
          <cell r="E17">
            <v>1139390.5356088658</v>
          </cell>
          <cell r="F17">
            <v>17059.198401806974</v>
          </cell>
        </row>
        <row r="18">
          <cell r="C18">
            <v>674547</v>
          </cell>
          <cell r="D18">
            <v>24870.644464252338</v>
          </cell>
          <cell r="E18">
            <v>838479</v>
          </cell>
          <cell r="F18">
            <v>20824.560162595542</v>
          </cell>
        </row>
        <row r="19">
          <cell r="C19">
            <v>498520</v>
          </cell>
          <cell r="D19">
            <v>27461.026572098424</v>
          </cell>
          <cell r="E19">
            <v>674767</v>
          </cell>
          <cell r="F19">
            <v>27069.264542895988</v>
          </cell>
        </row>
        <row r="20">
          <cell r="C20">
            <v>297851</v>
          </cell>
          <cell r="D20">
            <v>24841.945113857655</v>
          </cell>
          <cell r="E20">
            <v>442105</v>
          </cell>
          <cell r="F20">
            <v>29242.818021110113</v>
          </cell>
        </row>
        <row r="21">
          <cell r="C21">
            <v>209114</v>
          </cell>
          <cell r="D21">
            <v>32493.625803896288</v>
          </cell>
          <cell r="E21">
            <v>342090.44620730029</v>
          </cell>
          <cell r="F21">
            <v>47906.175475082207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</sheetPr>
  <dimension ref="A1:AL169"/>
  <sheetViews>
    <sheetView zoomScaleNormal="100"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O25" sqref="O25"/>
    </sheetView>
  </sheetViews>
  <sheetFormatPr defaultRowHeight="15" customHeight="1"/>
  <cols>
    <col min="1" max="2" width="2.5703125" style="5" customWidth="1"/>
    <col min="3" max="3" width="3.5703125" style="5" bestFit="1" customWidth="1"/>
    <col min="4" max="4" width="2.42578125" style="6" bestFit="1" customWidth="1"/>
    <col min="5" max="5" width="3.140625" style="6" customWidth="1"/>
    <col min="6" max="6" width="31.42578125" style="6" customWidth="1"/>
    <col min="7" max="7" width="10" style="7" bestFit="1" customWidth="1"/>
    <col min="8" max="9" width="8.7109375" style="7" bestFit="1" customWidth="1"/>
    <col min="10" max="10" width="0.42578125" style="8" customWidth="1"/>
    <col min="11" max="18" width="5.7109375" style="6" customWidth="1"/>
    <col min="19" max="19" width="0.42578125" style="4" customWidth="1"/>
    <col min="20" max="27" width="5.7109375" style="6" customWidth="1"/>
    <col min="28" max="28" width="0.5703125" style="4" customWidth="1"/>
    <col min="29" max="29" width="5.5703125" style="6" customWidth="1"/>
    <col min="30" max="30" width="4.85546875" style="6" bestFit="1" customWidth="1"/>
    <col min="31" max="36" width="5.7109375" style="6" bestFit="1" customWidth="1"/>
    <col min="37" max="37" width="6.140625" style="6" bestFit="1" customWidth="1"/>
    <col min="38" max="16384" width="9.140625" style="6"/>
  </cols>
  <sheetData>
    <row r="1" spans="1:38" s="1" customFormat="1" ht="15" customHeight="1">
      <c r="D1" s="2" t="s">
        <v>0</v>
      </c>
      <c r="G1" s="3"/>
      <c r="H1" s="3"/>
      <c r="I1" s="3"/>
      <c r="J1" s="3"/>
      <c r="AB1" s="4"/>
    </row>
    <row r="2" spans="1:38" ht="15" customHeight="1">
      <c r="F2" s="77" t="s">
        <v>1</v>
      </c>
      <c r="K2" s="9" t="s">
        <v>2</v>
      </c>
      <c r="T2" s="9" t="s">
        <v>3</v>
      </c>
      <c r="AC2" s="9" t="s">
        <v>4</v>
      </c>
    </row>
    <row r="3" spans="1:38" s="11" customFormat="1" ht="15" customHeight="1">
      <c r="A3" s="10"/>
      <c r="B3" s="10"/>
      <c r="C3" s="10"/>
      <c r="F3" s="78"/>
      <c r="G3" s="12" t="s">
        <v>4</v>
      </c>
      <c r="H3" s="13" t="s">
        <v>5</v>
      </c>
      <c r="I3" s="13" t="s">
        <v>6</v>
      </c>
      <c r="J3" s="14"/>
      <c r="K3" s="15" t="s">
        <v>7</v>
      </c>
      <c r="L3" s="15" t="s">
        <v>8</v>
      </c>
      <c r="M3" s="15" t="s">
        <v>9</v>
      </c>
      <c r="N3" s="15" t="s">
        <v>10</v>
      </c>
      <c r="O3" s="15" t="s">
        <v>11</v>
      </c>
      <c r="P3" s="15" t="s">
        <v>12</v>
      </c>
      <c r="Q3" s="15" t="s">
        <v>13</v>
      </c>
      <c r="R3" s="15" t="s">
        <v>14</v>
      </c>
      <c r="S3" s="16"/>
      <c r="T3" s="15" t="s">
        <v>7</v>
      </c>
      <c r="U3" s="15" t="s">
        <v>8</v>
      </c>
      <c r="V3" s="15" t="s">
        <v>9</v>
      </c>
      <c r="W3" s="15" t="s">
        <v>10</v>
      </c>
      <c r="X3" s="15" t="s">
        <v>11</v>
      </c>
      <c r="Y3" s="15" t="s">
        <v>12</v>
      </c>
      <c r="Z3" s="15" t="s">
        <v>13</v>
      </c>
      <c r="AA3" s="15" t="s">
        <v>14</v>
      </c>
      <c r="AB3" s="17"/>
      <c r="AC3" s="15" t="s">
        <v>7</v>
      </c>
      <c r="AD3" s="15" t="s">
        <v>8</v>
      </c>
      <c r="AE3" s="15" t="s">
        <v>9</v>
      </c>
      <c r="AF3" s="15" t="s">
        <v>10</v>
      </c>
      <c r="AG3" s="15" t="s">
        <v>11</v>
      </c>
      <c r="AH3" s="15" t="s">
        <v>12</v>
      </c>
      <c r="AI3" s="15" t="s">
        <v>13</v>
      </c>
      <c r="AJ3" s="15" t="s">
        <v>14</v>
      </c>
    </row>
    <row r="4" spans="1:38" ht="10.5">
      <c r="F4" s="18" t="s">
        <v>15</v>
      </c>
      <c r="G4" s="19">
        <f>H4+I4</f>
        <v>63140.876742055509</v>
      </c>
      <c r="H4" s="19">
        <f>SUM(K4:R4)</f>
        <v>37109.231121396486</v>
      </c>
      <c r="I4" s="19">
        <f>SUM(T4:AA4)</f>
        <v>26031.645620659023</v>
      </c>
      <c r="J4" s="20"/>
      <c r="K4" s="21">
        <f>SUM(K9:K13)</f>
        <v>2737.8950105085528</v>
      </c>
      <c r="L4" s="21">
        <f t="shared" ref="L4:R4" si="0">SUM(L9:L13)</f>
        <v>229.50629117127352</v>
      </c>
      <c r="M4" s="21">
        <f t="shared" si="0"/>
        <v>1711.210131745147</v>
      </c>
      <c r="N4" s="21">
        <f t="shared" si="0"/>
        <v>8188.9604724232622</v>
      </c>
      <c r="O4" s="21">
        <f t="shared" si="0"/>
        <v>8346.0979313787648</v>
      </c>
      <c r="P4" s="21">
        <f t="shared" si="0"/>
        <v>4217.1201641549615</v>
      </c>
      <c r="Q4" s="21">
        <f t="shared" si="0"/>
        <v>4671.971562228975</v>
      </c>
      <c r="R4" s="21">
        <f t="shared" si="0"/>
        <v>7006.4695577855518</v>
      </c>
      <c r="T4" s="21">
        <f>SUM(T9:T13)</f>
        <v>1855.6343816372794</v>
      </c>
      <c r="U4" s="21">
        <f t="shared" ref="U4:AA4" si="1">SUM(U9:U13)</f>
        <v>280.95812771551908</v>
      </c>
      <c r="V4" s="21">
        <f t="shared" si="1"/>
        <v>1176.7388544677215</v>
      </c>
      <c r="W4" s="21">
        <f t="shared" si="1"/>
        <v>3285.3794149698415</v>
      </c>
      <c r="X4" s="21">
        <f t="shared" si="1"/>
        <v>2455.6632676049653</v>
      </c>
      <c r="Y4" s="21">
        <f t="shared" si="1"/>
        <v>2667.2056802904322</v>
      </c>
      <c r="Z4" s="21">
        <f t="shared" si="1"/>
        <v>4805.717539976672</v>
      </c>
      <c r="AA4" s="21">
        <f t="shared" si="1"/>
        <v>9504.348353996591</v>
      </c>
      <c r="AB4" s="22"/>
      <c r="AC4" s="21">
        <f t="shared" ref="AC4:AJ7" si="2">K4+T4</f>
        <v>4593.5293921458324</v>
      </c>
      <c r="AD4" s="21">
        <f t="shared" si="2"/>
        <v>510.4644188867926</v>
      </c>
      <c r="AE4" s="21">
        <f t="shared" si="2"/>
        <v>2887.9489862128685</v>
      </c>
      <c r="AF4" s="21">
        <f t="shared" si="2"/>
        <v>11474.339887393104</v>
      </c>
      <c r="AG4" s="21">
        <f t="shared" si="2"/>
        <v>10801.76119898373</v>
      </c>
      <c r="AH4" s="21">
        <f t="shared" si="2"/>
        <v>6884.3258444453932</v>
      </c>
      <c r="AI4" s="21">
        <f t="shared" si="2"/>
        <v>9477.6891022056479</v>
      </c>
      <c r="AJ4" s="21">
        <f t="shared" si="2"/>
        <v>16510.817911782142</v>
      </c>
      <c r="AK4" s="21"/>
    </row>
    <row r="5" spans="1:38" ht="10.5">
      <c r="F5" s="6" t="s">
        <v>16</v>
      </c>
      <c r="G5" s="19">
        <f>H5+I5</f>
        <v>368870.43643063528</v>
      </c>
      <c r="H5" s="19">
        <f>SUM(K5:R5)</f>
        <v>195938.13894214822</v>
      </c>
      <c r="I5" s="19">
        <f>SUM(T5:AA5)</f>
        <v>172932.29748848703</v>
      </c>
      <c r="J5" s="20"/>
      <c r="K5" s="21">
        <f>SUM(K14:K28)</f>
        <v>1707.1152191388005</v>
      </c>
      <c r="L5" s="21">
        <f t="shared" ref="L5:Q5" si="3">SUM(L14:L28)</f>
        <v>695.30083234889639</v>
      </c>
      <c r="M5" s="21">
        <f t="shared" si="3"/>
        <v>3029.0591528709224</v>
      </c>
      <c r="N5" s="21">
        <f t="shared" si="3"/>
        <v>14371.832616826354</v>
      </c>
      <c r="O5" s="21">
        <f t="shared" si="3"/>
        <v>44503.429128667805</v>
      </c>
      <c r="P5" s="21">
        <f t="shared" si="3"/>
        <v>38602.701220762952</v>
      </c>
      <c r="Q5" s="21">
        <f t="shared" si="3"/>
        <v>44777.890536965009</v>
      </c>
      <c r="R5" s="21">
        <f>SUM(R14:R28)</f>
        <v>48250.810234567471</v>
      </c>
      <c r="T5" s="21">
        <f>SUM(T14:T28)</f>
        <v>1714.8585165009383</v>
      </c>
      <c r="U5" s="21">
        <f t="shared" ref="U5:AA5" si="4">SUM(U14:U28)</f>
        <v>473.00409944753534</v>
      </c>
      <c r="V5" s="21">
        <f t="shared" si="4"/>
        <v>1816.1862391483123</v>
      </c>
      <c r="W5" s="21">
        <f t="shared" si="4"/>
        <v>7475.2750226333719</v>
      </c>
      <c r="X5" s="21">
        <f t="shared" si="4"/>
        <v>27103.00850520474</v>
      </c>
      <c r="Y5" s="21">
        <f t="shared" si="4"/>
        <v>28062.840001019449</v>
      </c>
      <c r="Z5" s="21">
        <f t="shared" si="4"/>
        <v>41502.639285564888</v>
      </c>
      <c r="AA5" s="21">
        <f t="shared" si="4"/>
        <v>64784.48581896782</v>
      </c>
      <c r="AB5" s="22"/>
      <c r="AC5" s="21">
        <f t="shared" si="2"/>
        <v>3421.9737356397391</v>
      </c>
      <c r="AD5" s="21">
        <f t="shared" si="2"/>
        <v>1168.3049317964317</v>
      </c>
      <c r="AE5" s="21">
        <f t="shared" si="2"/>
        <v>4845.2453920192347</v>
      </c>
      <c r="AF5" s="21">
        <f t="shared" si="2"/>
        <v>21847.107639459726</v>
      </c>
      <c r="AG5" s="21">
        <f t="shared" si="2"/>
        <v>71606.437633872541</v>
      </c>
      <c r="AH5" s="21">
        <f t="shared" si="2"/>
        <v>66665.541221782405</v>
      </c>
      <c r="AI5" s="21">
        <f t="shared" si="2"/>
        <v>86280.529822529905</v>
      </c>
      <c r="AJ5" s="21">
        <f t="shared" si="2"/>
        <v>113035.29605353529</v>
      </c>
      <c r="AK5" s="21"/>
    </row>
    <row r="6" spans="1:38" ht="10.5">
      <c r="F6" s="6" t="s">
        <v>17</v>
      </c>
      <c r="G6" s="19">
        <f>H6+I6</f>
        <v>54037.795886853775</v>
      </c>
      <c r="H6" s="19">
        <f>SUM(K6:R6)</f>
        <v>40674.173344789044</v>
      </c>
      <c r="I6" s="19">
        <f>SUM(T6:AA6)</f>
        <v>13363.622542064733</v>
      </c>
      <c r="J6" s="20"/>
      <c r="K6" s="21">
        <f>SUM(K29:K30)</f>
        <v>713.59208091925302</v>
      </c>
      <c r="L6" s="21">
        <f t="shared" ref="L6:Q6" si="5">SUM(L29:L30)</f>
        <v>1178.2160118400195</v>
      </c>
      <c r="M6" s="21">
        <f t="shared" si="5"/>
        <v>9294.7132475074577</v>
      </c>
      <c r="N6" s="21">
        <f t="shared" si="5"/>
        <v>10681.652462866428</v>
      </c>
      <c r="O6" s="21">
        <f t="shared" si="5"/>
        <v>9896.4091097164746</v>
      </c>
      <c r="P6" s="21">
        <f t="shared" si="5"/>
        <v>3949.490369381725</v>
      </c>
      <c r="Q6" s="21">
        <f t="shared" si="5"/>
        <v>2881.8089371567785</v>
      </c>
      <c r="R6" s="21">
        <f>SUM(R29:R30)</f>
        <v>2078.2911254009082</v>
      </c>
      <c r="T6" s="21">
        <f>SUM(T29:T30)</f>
        <v>429.10871064329615</v>
      </c>
      <c r="U6" s="21">
        <f t="shared" ref="U6:AA6" si="6">SUM(U29:U30)</f>
        <v>597.54091710349314</v>
      </c>
      <c r="V6" s="21">
        <f t="shared" si="6"/>
        <v>1532.7716598887819</v>
      </c>
      <c r="W6" s="21">
        <f t="shared" si="6"/>
        <v>2199.2953565242137</v>
      </c>
      <c r="X6" s="21">
        <f t="shared" si="6"/>
        <v>2847.5235180305122</v>
      </c>
      <c r="Y6" s="21">
        <f t="shared" si="6"/>
        <v>1311.7551766965521</v>
      </c>
      <c r="Z6" s="21">
        <f t="shared" si="6"/>
        <v>1585.467879949975</v>
      </c>
      <c r="AA6" s="21">
        <f t="shared" si="6"/>
        <v>2860.1593232279097</v>
      </c>
      <c r="AB6" s="22"/>
      <c r="AC6" s="21">
        <f t="shared" si="2"/>
        <v>1142.7007915625491</v>
      </c>
      <c r="AD6" s="21">
        <f t="shared" si="2"/>
        <v>1775.7569289435128</v>
      </c>
      <c r="AE6" s="21">
        <f t="shared" si="2"/>
        <v>10827.48490739624</v>
      </c>
      <c r="AF6" s="21">
        <f t="shared" si="2"/>
        <v>12880.947819390642</v>
      </c>
      <c r="AG6" s="21">
        <f t="shared" si="2"/>
        <v>12743.932627746986</v>
      </c>
      <c r="AH6" s="21">
        <f t="shared" si="2"/>
        <v>5261.2455460782767</v>
      </c>
      <c r="AI6" s="21">
        <f t="shared" si="2"/>
        <v>4467.2768171067537</v>
      </c>
      <c r="AJ6" s="21">
        <f t="shared" si="2"/>
        <v>4938.4504486288179</v>
      </c>
      <c r="AK6" s="21"/>
    </row>
    <row r="7" spans="1:38" ht="10.5">
      <c r="F7" s="18" t="s">
        <v>18</v>
      </c>
      <c r="G7" s="19">
        <f>H7+I7</f>
        <v>486049.10905954457</v>
      </c>
      <c r="H7" s="19">
        <f>SUM(H4:H6)</f>
        <v>273721.54340833379</v>
      </c>
      <c r="I7" s="19">
        <f>SUM(I4:I6)</f>
        <v>212327.56565121078</v>
      </c>
      <c r="J7" s="20"/>
      <c r="K7" s="21">
        <f t="shared" ref="K7:R7" si="7">SUM(K4:K6)</f>
        <v>5158.6023105666063</v>
      </c>
      <c r="L7" s="21">
        <f t="shared" si="7"/>
        <v>2103.0231353601894</v>
      </c>
      <c r="M7" s="21">
        <f t="shared" si="7"/>
        <v>14034.982532123528</v>
      </c>
      <c r="N7" s="21">
        <f t="shared" si="7"/>
        <v>33242.445552116042</v>
      </c>
      <c r="O7" s="21">
        <f t="shared" si="7"/>
        <v>62745.936169763052</v>
      </c>
      <c r="P7" s="21">
        <f t="shared" si="7"/>
        <v>46769.311754299641</v>
      </c>
      <c r="Q7" s="21">
        <f t="shared" si="7"/>
        <v>52331.671036350759</v>
      </c>
      <c r="R7" s="21">
        <f t="shared" si="7"/>
        <v>57335.570917753932</v>
      </c>
      <c r="S7" s="22"/>
      <c r="T7" s="21">
        <f t="shared" ref="T7:AA7" si="8">SUM(T4:T6)</f>
        <v>3999.6016087815137</v>
      </c>
      <c r="U7" s="21">
        <f>SUM(U4:U6)</f>
        <v>1351.5031442665477</v>
      </c>
      <c r="V7" s="21">
        <f t="shared" si="8"/>
        <v>4525.6967535048152</v>
      </c>
      <c r="W7" s="21">
        <f t="shared" si="8"/>
        <v>12959.949794127428</v>
      </c>
      <c r="X7" s="21">
        <f t="shared" si="8"/>
        <v>32406.19529084022</v>
      </c>
      <c r="Y7" s="21">
        <f t="shared" si="8"/>
        <v>32041.800858006434</v>
      </c>
      <c r="Z7" s="21">
        <f t="shared" si="8"/>
        <v>47893.824705491534</v>
      </c>
      <c r="AA7" s="21">
        <f t="shared" si="8"/>
        <v>77148.993496192328</v>
      </c>
      <c r="AB7" s="22"/>
      <c r="AC7" s="21">
        <f t="shared" si="2"/>
        <v>9158.2039193481196</v>
      </c>
      <c r="AD7" s="21">
        <f t="shared" si="2"/>
        <v>3454.5262796267371</v>
      </c>
      <c r="AE7" s="21">
        <f t="shared" si="2"/>
        <v>18560.679285628343</v>
      </c>
      <c r="AF7" s="21">
        <f t="shared" si="2"/>
        <v>46202.395346243473</v>
      </c>
      <c r="AG7" s="21">
        <f t="shared" si="2"/>
        <v>95152.131460603268</v>
      </c>
      <c r="AH7" s="21">
        <f t="shared" si="2"/>
        <v>78811.112612306082</v>
      </c>
      <c r="AI7" s="21">
        <f t="shared" si="2"/>
        <v>100225.49574184229</v>
      </c>
      <c r="AJ7" s="21">
        <f t="shared" si="2"/>
        <v>134484.56441394627</v>
      </c>
      <c r="AK7" s="21"/>
      <c r="AL7" s="21"/>
    </row>
    <row r="8" spans="1:38" ht="10.5">
      <c r="G8" s="23"/>
      <c r="H8" s="24" t="b">
        <f>H7='[1]Death (5yr)'!H7</f>
        <v>1</v>
      </c>
      <c r="I8" s="24" t="b">
        <f>I7='[1]Death (5yr)'!I7</f>
        <v>1</v>
      </c>
      <c r="J8" s="20"/>
      <c r="K8" s="25"/>
      <c r="L8" s="25"/>
      <c r="M8" s="25"/>
      <c r="N8" s="25"/>
      <c r="O8" s="25"/>
      <c r="P8" s="25"/>
      <c r="Q8" s="25"/>
      <c r="R8" s="25"/>
      <c r="S8" s="22"/>
      <c r="T8" s="25"/>
      <c r="U8" s="25"/>
      <c r="V8" s="25"/>
      <c r="W8" s="25"/>
      <c r="X8" s="25"/>
      <c r="Y8" s="25"/>
      <c r="Z8" s="25"/>
      <c r="AA8" s="25"/>
      <c r="AB8" s="26"/>
      <c r="AC8" s="21"/>
      <c r="AD8" s="21"/>
      <c r="AE8" s="21"/>
      <c r="AF8" s="21"/>
      <c r="AG8" s="21"/>
      <c r="AH8" s="21"/>
      <c r="AI8" s="21"/>
      <c r="AJ8" s="21"/>
      <c r="AK8" s="21"/>
    </row>
    <row r="9" spans="1:38" ht="10.5">
      <c r="D9" s="6" t="s">
        <v>19</v>
      </c>
      <c r="F9" s="6" t="s">
        <v>20</v>
      </c>
      <c r="G9" s="19">
        <f t="shared" ref="G9:G30" si="9">H9+I9</f>
        <v>42102.485198354625</v>
      </c>
      <c r="H9" s="19">
        <f t="shared" ref="H9:H30" si="10">SUM(K9:R9)</f>
        <v>25856.127239425277</v>
      </c>
      <c r="I9" s="19">
        <f t="shared" ref="I9:I30" si="11">SUM(T9:AA9)</f>
        <v>16246.357958929348</v>
      </c>
      <c r="J9" s="20"/>
      <c r="K9" s="21">
        <f>SUM(K36,K37,K42,K43,K44,K52,K53,K57,K58,K59,K60,K61)</f>
        <v>208.62725000176866</v>
      </c>
      <c r="L9" s="21">
        <f t="shared" ref="L9:R9" si="12">SUM(L36,L37,L42,L43,L44,L52,L53,L57,L58,L59,L60,L61)</f>
        <v>175.74189865362209</v>
      </c>
      <c r="M9" s="21">
        <f t="shared" si="12"/>
        <v>1531.9115585768864</v>
      </c>
      <c r="N9" s="21">
        <f t="shared" si="12"/>
        <v>7643.0940578224972</v>
      </c>
      <c r="O9" s="21">
        <f t="shared" si="12"/>
        <v>6533.9701893490637</v>
      </c>
      <c r="P9" s="21">
        <f t="shared" si="12"/>
        <v>3176.0710799196199</v>
      </c>
      <c r="Q9" s="21">
        <f t="shared" si="12"/>
        <v>2643.2548369967585</v>
      </c>
      <c r="R9" s="21">
        <f t="shared" si="12"/>
        <v>3943.456368105059</v>
      </c>
      <c r="S9" s="22"/>
      <c r="T9" s="21">
        <f>SUM(T36,T37,T42,T43,T44,T52,T53,T57,T58,T59,T60,T61)</f>
        <v>143.56296830782475</v>
      </c>
      <c r="U9" s="21">
        <f t="shared" ref="U9:AA9" si="13">SUM(U36,U37,U42,U43,U44,U52,U53,U57,U58,U59,U60,U61)</f>
        <v>189.34431973938641</v>
      </c>
      <c r="V9" s="21">
        <f t="shared" si="13"/>
        <v>1028.1101126267586</v>
      </c>
      <c r="W9" s="21">
        <f t="shared" si="13"/>
        <v>3056.3453494541468</v>
      </c>
      <c r="X9" s="21">
        <f t="shared" si="13"/>
        <v>2012.4464588132601</v>
      </c>
      <c r="Y9" s="21">
        <f t="shared" si="13"/>
        <v>2024.701673786089</v>
      </c>
      <c r="Z9" s="21">
        <f t="shared" si="13"/>
        <v>2794.0742242158472</v>
      </c>
      <c r="AA9" s="21">
        <f t="shared" si="13"/>
        <v>4997.7728519860357</v>
      </c>
      <c r="AB9" s="22"/>
      <c r="AC9" s="21">
        <f t="shared" ref="AC9:AJ30" si="14">K9+T9</f>
        <v>352.19021830959343</v>
      </c>
      <c r="AD9" s="21">
        <f t="shared" si="14"/>
        <v>365.08621839300849</v>
      </c>
      <c r="AE9" s="21">
        <f t="shared" si="14"/>
        <v>2560.0216712036449</v>
      </c>
      <c r="AF9" s="21">
        <f t="shared" si="14"/>
        <v>10699.439407276644</v>
      </c>
      <c r="AG9" s="21">
        <f t="shared" si="14"/>
        <v>8546.4166481623233</v>
      </c>
      <c r="AH9" s="21">
        <f t="shared" si="14"/>
        <v>5200.772753705709</v>
      </c>
      <c r="AI9" s="21">
        <f t="shared" si="14"/>
        <v>5437.3290612126057</v>
      </c>
      <c r="AJ9" s="21">
        <f t="shared" si="14"/>
        <v>8941.2292200910942</v>
      </c>
      <c r="AK9" s="21"/>
    </row>
    <row r="10" spans="1:38" ht="10.5">
      <c r="D10" s="6" t="s">
        <v>21</v>
      </c>
      <c r="F10" s="6" t="s">
        <v>22</v>
      </c>
      <c r="G10" s="19">
        <f t="shared" si="9"/>
        <v>14946.122851761938</v>
      </c>
      <c r="H10" s="19">
        <f t="shared" si="10"/>
        <v>7990.5804692870061</v>
      </c>
      <c r="I10" s="19">
        <f t="shared" si="11"/>
        <v>6955.5423824749323</v>
      </c>
      <c r="J10" s="20"/>
      <c r="K10" s="21">
        <f>SUM(K62:K64)</f>
        <v>0</v>
      </c>
      <c r="L10" s="21">
        <f t="shared" ref="L10:R10" si="15">SUM(L62:L64)</f>
        <v>53.764392517651437</v>
      </c>
      <c r="M10" s="21">
        <f t="shared" si="15"/>
        <v>178.06415398792024</v>
      </c>
      <c r="N10" s="21">
        <f t="shared" si="15"/>
        <v>470.62095641135414</v>
      </c>
      <c r="O10" s="21">
        <f t="shared" si="15"/>
        <v>1680.3065955531538</v>
      </c>
      <c r="P10" s="21">
        <f t="shared" si="15"/>
        <v>968.321543127773</v>
      </c>
      <c r="Q10" s="21">
        <f t="shared" si="15"/>
        <v>1873.6164450455135</v>
      </c>
      <c r="R10" s="21">
        <f t="shared" si="15"/>
        <v>2765.8863826436404</v>
      </c>
      <c r="S10" s="22"/>
      <c r="T10" s="21">
        <f>SUM(T62:T64)</f>
        <v>201.4957904676192</v>
      </c>
      <c r="U10" s="21">
        <f t="shared" ref="U10:AA10" si="16">SUM(U62:U64)</f>
        <v>90.18974030852641</v>
      </c>
      <c r="V10" s="21">
        <f t="shared" si="16"/>
        <v>26.787595191744551</v>
      </c>
      <c r="W10" s="21">
        <f t="shared" si="16"/>
        <v>121.40741853211011</v>
      </c>
      <c r="X10" s="21">
        <f t="shared" si="16"/>
        <v>393.8756477253097</v>
      </c>
      <c r="Y10" s="21">
        <f t="shared" si="16"/>
        <v>598.96994138042726</v>
      </c>
      <c r="Z10" s="21">
        <f t="shared" si="16"/>
        <v>1761.8641335481275</v>
      </c>
      <c r="AA10" s="21">
        <f t="shared" si="16"/>
        <v>3760.9521153210671</v>
      </c>
      <c r="AB10" s="22"/>
      <c r="AC10" s="21">
        <f t="shared" si="14"/>
        <v>201.4957904676192</v>
      </c>
      <c r="AD10" s="21">
        <f t="shared" si="14"/>
        <v>143.95413282617784</v>
      </c>
      <c r="AE10" s="21">
        <f t="shared" si="14"/>
        <v>204.85174917966478</v>
      </c>
      <c r="AF10" s="21">
        <f t="shared" si="14"/>
        <v>592.02837494346431</v>
      </c>
      <c r="AG10" s="21">
        <f t="shared" si="14"/>
        <v>2074.1822432784634</v>
      </c>
      <c r="AH10" s="21">
        <f t="shared" si="14"/>
        <v>1567.2914845082003</v>
      </c>
      <c r="AI10" s="21">
        <f t="shared" si="14"/>
        <v>3635.480578593641</v>
      </c>
      <c r="AJ10" s="21">
        <f t="shared" si="14"/>
        <v>6526.8384979647071</v>
      </c>
      <c r="AK10" s="21"/>
    </row>
    <row r="11" spans="1:38" ht="10.5">
      <c r="D11" s="6" t="s">
        <v>23</v>
      </c>
      <c r="F11" s="6" t="s">
        <v>24</v>
      </c>
      <c r="G11" s="19">
        <f t="shared" si="9"/>
        <v>284.12029932750283</v>
      </c>
      <c r="H11" s="19">
        <f t="shared" si="10"/>
        <v>0</v>
      </c>
      <c r="I11" s="19">
        <f t="shared" si="11"/>
        <v>284.12029932750283</v>
      </c>
      <c r="J11" s="20"/>
      <c r="K11" s="21">
        <f>SUM(K65:K70)</f>
        <v>0</v>
      </c>
      <c r="L11" s="21">
        <f t="shared" ref="L11:R11" si="17">SUM(L65:L70)</f>
        <v>0</v>
      </c>
      <c r="M11" s="21">
        <f t="shared" si="17"/>
        <v>0</v>
      </c>
      <c r="N11" s="21">
        <f t="shared" si="17"/>
        <v>0</v>
      </c>
      <c r="O11" s="21">
        <f t="shared" si="17"/>
        <v>0</v>
      </c>
      <c r="P11" s="21">
        <f t="shared" si="17"/>
        <v>0</v>
      </c>
      <c r="Q11" s="21">
        <f t="shared" si="17"/>
        <v>0</v>
      </c>
      <c r="R11" s="21">
        <f t="shared" si="17"/>
        <v>0</v>
      </c>
      <c r="T11" s="21">
        <f>SUM(T65:T70)</f>
        <v>0</v>
      </c>
      <c r="U11" s="21">
        <f t="shared" ref="U11:AA11" si="18">SUM(U65:U70)</f>
        <v>0</v>
      </c>
      <c r="V11" s="21">
        <f t="shared" si="18"/>
        <v>116.9369706801202</v>
      </c>
      <c r="W11" s="21">
        <f t="shared" si="18"/>
        <v>104.09712952112955</v>
      </c>
      <c r="X11" s="21">
        <f t="shared" si="18"/>
        <v>2.3100710668808055</v>
      </c>
      <c r="Y11" s="21">
        <f t="shared" si="18"/>
        <v>0</v>
      </c>
      <c r="Z11" s="21">
        <f t="shared" si="18"/>
        <v>0</v>
      </c>
      <c r="AA11" s="21">
        <f t="shared" si="18"/>
        <v>60.776128059372311</v>
      </c>
      <c r="AB11" s="22"/>
      <c r="AC11" s="21">
        <f t="shared" si="14"/>
        <v>0</v>
      </c>
      <c r="AD11" s="21">
        <f t="shared" si="14"/>
        <v>0</v>
      </c>
      <c r="AE11" s="21">
        <f t="shared" si="14"/>
        <v>116.9369706801202</v>
      </c>
      <c r="AF11" s="21">
        <f t="shared" si="14"/>
        <v>104.09712952112955</v>
      </c>
      <c r="AG11" s="21">
        <f t="shared" si="14"/>
        <v>2.3100710668808055</v>
      </c>
      <c r="AH11" s="21">
        <f t="shared" si="14"/>
        <v>0</v>
      </c>
      <c r="AI11" s="21">
        <f t="shared" si="14"/>
        <v>0</v>
      </c>
      <c r="AJ11" s="21">
        <f t="shared" si="14"/>
        <v>60.776128059372311</v>
      </c>
      <c r="AK11" s="21"/>
    </row>
    <row r="12" spans="1:38" ht="10.5">
      <c r="D12" s="6" t="s">
        <v>25</v>
      </c>
      <c r="F12" s="6" t="s">
        <v>26</v>
      </c>
      <c r="G12" s="19">
        <f t="shared" si="9"/>
        <v>3969.3758398735895</v>
      </c>
      <c r="H12" s="19">
        <f t="shared" si="10"/>
        <v>2460.2657663994391</v>
      </c>
      <c r="I12" s="19">
        <f t="shared" si="11"/>
        <v>1509.1100734741503</v>
      </c>
      <c r="J12" s="20"/>
      <c r="K12" s="21">
        <f>SUM(K71:K73)</f>
        <v>2460.2657663994391</v>
      </c>
      <c r="L12" s="21">
        <f t="shared" ref="L12:R12" si="19">SUM(L71:L73)</f>
        <v>0</v>
      </c>
      <c r="M12" s="21">
        <f t="shared" si="19"/>
        <v>0</v>
      </c>
      <c r="N12" s="21">
        <f t="shared" si="19"/>
        <v>0</v>
      </c>
      <c r="O12" s="21">
        <f t="shared" si="19"/>
        <v>0</v>
      </c>
      <c r="P12" s="21">
        <f t="shared" si="19"/>
        <v>0</v>
      </c>
      <c r="Q12" s="21">
        <f t="shared" si="19"/>
        <v>0</v>
      </c>
      <c r="R12" s="21">
        <f t="shared" si="19"/>
        <v>0</v>
      </c>
      <c r="S12" s="22"/>
      <c r="T12" s="21">
        <f>SUM(T71:T73)</f>
        <v>1509.1100734741503</v>
      </c>
      <c r="U12" s="21">
        <f t="shared" ref="U12:AA12" si="20">SUM(U71:U73)</f>
        <v>0</v>
      </c>
      <c r="V12" s="21">
        <f t="shared" si="20"/>
        <v>0</v>
      </c>
      <c r="W12" s="21">
        <f t="shared" si="20"/>
        <v>0</v>
      </c>
      <c r="X12" s="21">
        <f t="shared" si="20"/>
        <v>0</v>
      </c>
      <c r="Y12" s="21">
        <f t="shared" si="20"/>
        <v>0</v>
      </c>
      <c r="Z12" s="21">
        <f t="shared" si="20"/>
        <v>0</v>
      </c>
      <c r="AA12" s="21">
        <f t="shared" si="20"/>
        <v>0</v>
      </c>
      <c r="AB12" s="22"/>
      <c r="AC12" s="21">
        <f t="shared" si="14"/>
        <v>3969.3758398735895</v>
      </c>
      <c r="AD12" s="21">
        <f t="shared" si="14"/>
        <v>0</v>
      </c>
      <c r="AE12" s="21">
        <f t="shared" si="14"/>
        <v>0</v>
      </c>
      <c r="AF12" s="21">
        <f t="shared" si="14"/>
        <v>0</v>
      </c>
      <c r="AG12" s="21">
        <f t="shared" si="14"/>
        <v>0</v>
      </c>
      <c r="AH12" s="21">
        <f t="shared" si="14"/>
        <v>0</v>
      </c>
      <c r="AI12" s="21">
        <f t="shared" si="14"/>
        <v>0</v>
      </c>
      <c r="AJ12" s="21">
        <f t="shared" si="14"/>
        <v>0</v>
      </c>
      <c r="AK12" s="21"/>
    </row>
    <row r="13" spans="1:38" ht="10.5">
      <c r="D13" s="6" t="s">
        <v>27</v>
      </c>
      <c r="F13" s="6" t="s">
        <v>28</v>
      </c>
      <c r="G13" s="19">
        <f t="shared" si="9"/>
        <v>1838.772552737857</v>
      </c>
      <c r="H13" s="19">
        <f t="shared" si="10"/>
        <v>802.25764628476827</v>
      </c>
      <c r="I13" s="19">
        <f t="shared" si="11"/>
        <v>1036.5149064530888</v>
      </c>
      <c r="J13" s="20"/>
      <c r="K13" s="21">
        <f t="shared" ref="K13:R13" si="21">SUM(K74:K76)</f>
        <v>69.001994107345098</v>
      </c>
      <c r="L13" s="21">
        <f t="shared" si="21"/>
        <v>0</v>
      </c>
      <c r="M13" s="21">
        <f t="shared" si="21"/>
        <v>1.2344191803404201</v>
      </c>
      <c r="N13" s="21">
        <f t="shared" si="21"/>
        <v>75.245458189411167</v>
      </c>
      <c r="O13" s="21">
        <f t="shared" si="21"/>
        <v>131.82114647654748</v>
      </c>
      <c r="P13" s="21">
        <f t="shared" si="21"/>
        <v>72.727541107568513</v>
      </c>
      <c r="Q13" s="21">
        <f t="shared" si="21"/>
        <v>155.10028018670351</v>
      </c>
      <c r="R13" s="21">
        <f t="shared" si="21"/>
        <v>297.12680703685209</v>
      </c>
      <c r="S13" s="22"/>
      <c r="T13" s="21">
        <f t="shared" ref="T13:AA13" si="22">SUM(T74:T76)</f>
        <v>1.4655493876851156</v>
      </c>
      <c r="U13" s="21">
        <f t="shared" si="22"/>
        <v>1.4240676676062758</v>
      </c>
      <c r="V13" s="21">
        <f t="shared" si="22"/>
        <v>4.9041759690984232</v>
      </c>
      <c r="W13" s="21">
        <f t="shared" si="22"/>
        <v>3.5295174624550776</v>
      </c>
      <c r="X13" s="21">
        <f t="shared" si="22"/>
        <v>47.031089999514613</v>
      </c>
      <c r="Y13" s="21">
        <f t="shared" si="22"/>
        <v>43.534065123915802</v>
      </c>
      <c r="Z13" s="21">
        <f t="shared" si="22"/>
        <v>249.77918221269695</v>
      </c>
      <c r="AA13" s="21">
        <f t="shared" si="22"/>
        <v>684.84725863011658</v>
      </c>
      <c r="AB13" s="22"/>
      <c r="AC13" s="21">
        <f t="shared" si="14"/>
        <v>70.467543495030213</v>
      </c>
      <c r="AD13" s="21">
        <f t="shared" si="14"/>
        <v>1.4240676676062758</v>
      </c>
      <c r="AE13" s="21">
        <f t="shared" si="14"/>
        <v>6.1385951494388431</v>
      </c>
      <c r="AF13" s="21">
        <f t="shared" si="14"/>
        <v>78.774975651866242</v>
      </c>
      <c r="AG13" s="21">
        <f t="shared" si="14"/>
        <v>178.8522364760621</v>
      </c>
      <c r="AH13" s="21">
        <f t="shared" si="14"/>
        <v>116.26160623148431</v>
      </c>
      <c r="AI13" s="21">
        <f t="shared" si="14"/>
        <v>404.8794623994005</v>
      </c>
      <c r="AJ13" s="21">
        <f t="shared" si="14"/>
        <v>981.97406566696873</v>
      </c>
      <c r="AK13" s="21"/>
    </row>
    <row r="14" spans="1:38" ht="10.5">
      <c r="D14" s="6" t="s">
        <v>29</v>
      </c>
      <c r="F14" s="6" t="s">
        <v>30</v>
      </c>
      <c r="G14" s="19">
        <f t="shared" si="9"/>
        <v>96983.474306836841</v>
      </c>
      <c r="H14" s="19">
        <f t="shared" si="10"/>
        <v>54500.932897190454</v>
      </c>
      <c r="I14" s="19">
        <f t="shared" si="11"/>
        <v>42482.541409646379</v>
      </c>
      <c r="J14" s="20"/>
      <c r="K14" s="21">
        <f t="shared" ref="K14:R14" si="23">SUM(K77:K101)</f>
        <v>113.43068659158139</v>
      </c>
      <c r="L14" s="21">
        <f t="shared" si="23"/>
        <v>227.39242924617659</v>
      </c>
      <c r="M14" s="21">
        <f t="shared" si="23"/>
        <v>877.77061769333125</v>
      </c>
      <c r="N14" s="21">
        <f t="shared" si="23"/>
        <v>3517.5503818794664</v>
      </c>
      <c r="O14" s="21">
        <f t="shared" si="23"/>
        <v>15496.547347429312</v>
      </c>
      <c r="P14" s="21">
        <f t="shared" si="23"/>
        <v>13712.068075542034</v>
      </c>
      <c r="Q14" s="21">
        <f t="shared" si="23"/>
        <v>13285.458934543582</v>
      </c>
      <c r="R14" s="21">
        <f t="shared" si="23"/>
        <v>7270.7144242649756</v>
      </c>
      <c r="S14" s="22"/>
      <c r="T14" s="21">
        <f>SUM(T77:T101)</f>
        <v>103.8061463806583</v>
      </c>
      <c r="U14" s="21">
        <f t="shared" ref="U14:AA14" si="24">SUM(U77:U101)</f>
        <v>149.99609173885926</v>
      </c>
      <c r="V14" s="21">
        <f t="shared" si="24"/>
        <v>471.37861977605024</v>
      </c>
      <c r="W14" s="21">
        <f t="shared" si="24"/>
        <v>3049.7689861651229</v>
      </c>
      <c r="X14" s="21">
        <f t="shared" si="24"/>
        <v>11771.935316870284</v>
      </c>
      <c r="Y14" s="21">
        <f t="shared" si="24"/>
        <v>9372.6838874719688</v>
      </c>
      <c r="Z14" s="21">
        <f t="shared" si="24"/>
        <v>9525.9633144456275</v>
      </c>
      <c r="AA14" s="21">
        <f t="shared" si="24"/>
        <v>8037.0090467978116</v>
      </c>
      <c r="AB14" s="22"/>
      <c r="AC14" s="21">
        <f t="shared" si="14"/>
        <v>217.23683297223971</v>
      </c>
      <c r="AD14" s="21">
        <f t="shared" si="14"/>
        <v>377.38852098503583</v>
      </c>
      <c r="AE14" s="21">
        <f t="shared" si="14"/>
        <v>1349.1492374693814</v>
      </c>
      <c r="AF14" s="21">
        <f t="shared" si="14"/>
        <v>6567.3193680445893</v>
      </c>
      <c r="AG14" s="21">
        <f t="shared" si="14"/>
        <v>27268.482664299598</v>
      </c>
      <c r="AH14" s="21">
        <f t="shared" si="14"/>
        <v>23084.751963014001</v>
      </c>
      <c r="AI14" s="21">
        <f t="shared" si="14"/>
        <v>22811.422248989209</v>
      </c>
      <c r="AJ14" s="21">
        <f t="shared" si="14"/>
        <v>15307.723471062787</v>
      </c>
      <c r="AK14" s="21"/>
    </row>
    <row r="15" spans="1:38" ht="10.5">
      <c r="D15" s="6" t="s">
        <v>31</v>
      </c>
      <c r="F15" s="6" t="s">
        <v>32</v>
      </c>
      <c r="G15" s="19">
        <f t="shared" si="9"/>
        <v>2628.8586562090691</v>
      </c>
      <c r="H15" s="19">
        <f t="shared" si="10"/>
        <v>1614.6018814099602</v>
      </c>
      <c r="I15" s="19">
        <f t="shared" si="11"/>
        <v>1014.2567747991088</v>
      </c>
      <c r="J15" s="20"/>
      <c r="K15" s="21">
        <f>K102</f>
        <v>64.200431599333541</v>
      </c>
      <c r="L15" s="21">
        <f t="shared" ref="L15:R16" si="25">L102</f>
        <v>1.1305814257555589</v>
      </c>
      <c r="M15" s="21">
        <f t="shared" si="25"/>
        <v>71.072651773395222</v>
      </c>
      <c r="N15" s="21">
        <f t="shared" si="25"/>
        <v>74.417232654411606</v>
      </c>
      <c r="O15" s="21">
        <f t="shared" si="25"/>
        <v>376.29956036725559</v>
      </c>
      <c r="P15" s="21">
        <f t="shared" si="25"/>
        <v>379.82404891630745</v>
      </c>
      <c r="Q15" s="21">
        <f t="shared" si="25"/>
        <v>295.6889450371475</v>
      </c>
      <c r="R15" s="21">
        <f t="shared" si="25"/>
        <v>351.9684296363539</v>
      </c>
      <c r="S15" s="22"/>
      <c r="T15" s="21">
        <f>T102</f>
        <v>3.066536080141872</v>
      </c>
      <c r="U15" s="21">
        <f t="shared" ref="U15:AA16" si="26">U102</f>
        <v>4.0048195092162224</v>
      </c>
      <c r="V15" s="21">
        <f t="shared" si="26"/>
        <v>25.294885256903939</v>
      </c>
      <c r="W15" s="21">
        <f t="shared" si="26"/>
        <v>203.07754017639652</v>
      </c>
      <c r="X15" s="21">
        <f t="shared" si="26"/>
        <v>221.60538697643292</v>
      </c>
      <c r="Y15" s="21">
        <f t="shared" si="26"/>
        <v>171.63964240980093</v>
      </c>
      <c r="Z15" s="21">
        <f t="shared" si="26"/>
        <v>180.59508771444297</v>
      </c>
      <c r="AA15" s="21">
        <f t="shared" si="26"/>
        <v>204.97287667577353</v>
      </c>
      <c r="AB15" s="22"/>
      <c r="AC15" s="21">
        <f t="shared" si="14"/>
        <v>67.266967679475414</v>
      </c>
      <c r="AD15" s="21">
        <f t="shared" si="14"/>
        <v>5.1354009349717815</v>
      </c>
      <c r="AE15" s="21">
        <f t="shared" si="14"/>
        <v>96.367537030299161</v>
      </c>
      <c r="AF15" s="21">
        <f t="shared" si="14"/>
        <v>277.49477283080813</v>
      </c>
      <c r="AG15" s="21">
        <f t="shared" si="14"/>
        <v>597.90494734368849</v>
      </c>
      <c r="AH15" s="21">
        <f t="shared" si="14"/>
        <v>551.46369132610835</v>
      </c>
      <c r="AI15" s="21">
        <f t="shared" si="14"/>
        <v>476.28403275159047</v>
      </c>
      <c r="AJ15" s="21">
        <f t="shared" si="14"/>
        <v>556.94130631212738</v>
      </c>
      <c r="AK15" s="21"/>
    </row>
    <row r="16" spans="1:38" ht="10.5">
      <c r="D16" s="6" t="s">
        <v>33</v>
      </c>
      <c r="F16" s="6" t="s">
        <v>34</v>
      </c>
      <c r="G16" s="19">
        <f t="shared" si="9"/>
        <v>30528.632976451852</v>
      </c>
      <c r="H16" s="19">
        <f t="shared" si="10"/>
        <v>11763.903095580643</v>
      </c>
      <c r="I16" s="19">
        <f t="shared" si="11"/>
        <v>18764.729880871208</v>
      </c>
      <c r="J16" s="20"/>
      <c r="K16" s="21">
        <f>K103</f>
        <v>1.5224372366551795</v>
      </c>
      <c r="L16" s="21">
        <f t="shared" si="25"/>
        <v>4.5233437112759098</v>
      </c>
      <c r="M16" s="21">
        <f t="shared" si="25"/>
        <v>25.301746446265078</v>
      </c>
      <c r="N16" s="21">
        <f t="shared" si="25"/>
        <v>407.66025498503308</v>
      </c>
      <c r="O16" s="21">
        <f t="shared" si="25"/>
        <v>2703.2441808184158</v>
      </c>
      <c r="P16" s="21">
        <f t="shared" si="25"/>
        <v>2713.8677045270706</v>
      </c>
      <c r="Q16" s="21">
        <f t="shared" si="25"/>
        <v>3228.5703379219703</v>
      </c>
      <c r="R16" s="21">
        <f t="shared" si="25"/>
        <v>2679.2130899339572</v>
      </c>
      <c r="T16" s="21">
        <f>T103</f>
        <v>46.281802016663327</v>
      </c>
      <c r="U16" s="21">
        <f t="shared" si="26"/>
        <v>0</v>
      </c>
      <c r="V16" s="21">
        <f t="shared" si="26"/>
        <v>37.80218732035339</v>
      </c>
      <c r="W16" s="21">
        <f t="shared" si="26"/>
        <v>552.35976920574228</v>
      </c>
      <c r="X16" s="21">
        <f t="shared" si="26"/>
        <v>2908.7292335967059</v>
      </c>
      <c r="Y16" s="21">
        <f t="shared" si="26"/>
        <v>4184.36499847911</v>
      </c>
      <c r="Z16" s="21">
        <f t="shared" si="26"/>
        <v>6176.9039235270784</v>
      </c>
      <c r="AA16" s="21">
        <f t="shared" si="26"/>
        <v>4858.2879667255565</v>
      </c>
      <c r="AB16" s="22"/>
      <c r="AC16" s="21">
        <f t="shared" si="14"/>
        <v>47.804239253318507</v>
      </c>
      <c r="AD16" s="21">
        <f t="shared" si="14"/>
        <v>4.5233437112759098</v>
      </c>
      <c r="AE16" s="21">
        <f t="shared" si="14"/>
        <v>63.103933766618468</v>
      </c>
      <c r="AF16" s="21">
        <f t="shared" si="14"/>
        <v>960.0200241907753</v>
      </c>
      <c r="AG16" s="21">
        <f t="shared" si="14"/>
        <v>5611.9734144151216</v>
      </c>
      <c r="AH16" s="21">
        <f t="shared" si="14"/>
        <v>6898.2327030061806</v>
      </c>
      <c r="AI16" s="21">
        <f t="shared" si="14"/>
        <v>9405.4742614490497</v>
      </c>
      <c r="AJ16" s="21">
        <f t="shared" si="14"/>
        <v>7537.5010566595138</v>
      </c>
      <c r="AK16" s="21"/>
    </row>
    <row r="17" spans="4:37" ht="10.5">
      <c r="D17" s="6" t="s">
        <v>35</v>
      </c>
      <c r="F17" s="6" t="s">
        <v>36</v>
      </c>
      <c r="G17" s="19">
        <f t="shared" si="9"/>
        <v>4437.107777438413</v>
      </c>
      <c r="H17" s="19">
        <f t="shared" si="10"/>
        <v>1809.168660736872</v>
      </c>
      <c r="I17" s="19">
        <f t="shared" si="11"/>
        <v>2627.939116701541</v>
      </c>
      <c r="J17" s="20"/>
      <c r="K17" s="21">
        <f>SUM(K104:K105)</f>
        <v>44.493835226941748</v>
      </c>
      <c r="L17" s="21">
        <f t="shared" ref="L17:R17" si="27">SUM(L104:L105)</f>
        <v>52.623050590956716</v>
      </c>
      <c r="M17" s="21">
        <f t="shared" si="27"/>
        <v>38.413475269022136</v>
      </c>
      <c r="N17" s="21">
        <f t="shared" si="27"/>
        <v>220.4743330692838</v>
      </c>
      <c r="O17" s="21">
        <f t="shared" si="27"/>
        <v>668.06904443586222</v>
      </c>
      <c r="P17" s="21">
        <f t="shared" si="27"/>
        <v>219.02706789111778</v>
      </c>
      <c r="Q17" s="21">
        <f t="shared" si="27"/>
        <v>193.61281558166937</v>
      </c>
      <c r="R17" s="21">
        <f t="shared" si="27"/>
        <v>372.45503867201808</v>
      </c>
      <c r="T17" s="21">
        <f>SUM(T104:T105)</f>
        <v>82.482856771282954</v>
      </c>
      <c r="U17" s="21">
        <f t="shared" ref="U17:AA17" si="28">SUM(U104:U105)</f>
        <v>7.9774655485842523</v>
      </c>
      <c r="V17" s="21">
        <f t="shared" si="28"/>
        <v>80.324968271644337</v>
      </c>
      <c r="W17" s="21">
        <f t="shared" si="28"/>
        <v>100.97144213589893</v>
      </c>
      <c r="X17" s="21">
        <f t="shared" si="28"/>
        <v>815.99300455173488</v>
      </c>
      <c r="Y17" s="21">
        <f t="shared" si="28"/>
        <v>582.64575917243621</v>
      </c>
      <c r="Z17" s="21">
        <f t="shared" si="28"/>
        <v>237.89362537964081</v>
      </c>
      <c r="AA17" s="21">
        <f t="shared" si="28"/>
        <v>719.64999487031866</v>
      </c>
      <c r="AB17" s="22"/>
      <c r="AC17" s="21">
        <f t="shared" si="14"/>
        <v>126.97669199822471</v>
      </c>
      <c r="AD17" s="21">
        <f t="shared" si="14"/>
        <v>60.600516139540971</v>
      </c>
      <c r="AE17" s="21">
        <f t="shared" si="14"/>
        <v>118.73844354066648</v>
      </c>
      <c r="AF17" s="21">
        <f t="shared" si="14"/>
        <v>321.44577520518271</v>
      </c>
      <c r="AG17" s="21">
        <f t="shared" si="14"/>
        <v>1484.0620489875971</v>
      </c>
      <c r="AH17" s="21">
        <f t="shared" si="14"/>
        <v>801.672827063554</v>
      </c>
      <c r="AI17" s="21">
        <f t="shared" si="14"/>
        <v>431.5064409613102</v>
      </c>
      <c r="AJ17" s="21">
        <f t="shared" si="14"/>
        <v>1092.1050335423367</v>
      </c>
      <c r="AK17" s="21"/>
    </row>
    <row r="18" spans="4:37" ht="10.5">
      <c r="D18" s="6" t="s">
        <v>37</v>
      </c>
      <c r="F18" s="6" t="s">
        <v>38</v>
      </c>
      <c r="G18" s="19">
        <f t="shared" si="9"/>
        <v>3235.4730529773947</v>
      </c>
      <c r="H18" s="19">
        <f t="shared" si="10"/>
        <v>2695.9161978175343</v>
      </c>
      <c r="I18" s="19">
        <f t="shared" si="11"/>
        <v>539.55685515986033</v>
      </c>
      <c r="J18" s="20"/>
      <c r="K18" s="21">
        <f>SUM(K106:K112)</f>
        <v>0</v>
      </c>
      <c r="L18" s="21">
        <f t="shared" ref="L18:R18" si="29">SUM(L106:L112)</f>
        <v>0</v>
      </c>
      <c r="M18" s="21">
        <f t="shared" si="29"/>
        <v>168.11411874379857</v>
      </c>
      <c r="N18" s="21">
        <f t="shared" si="29"/>
        <v>854.60550768116343</v>
      </c>
      <c r="O18" s="21">
        <f t="shared" si="29"/>
        <v>820.93765735429361</v>
      </c>
      <c r="P18" s="21">
        <f t="shared" si="29"/>
        <v>352.05525683818632</v>
      </c>
      <c r="Q18" s="21">
        <f t="shared" si="29"/>
        <v>388.73001510605957</v>
      </c>
      <c r="R18" s="21">
        <f t="shared" si="29"/>
        <v>111.47364209403304</v>
      </c>
      <c r="T18" s="21">
        <f>SUM(T106:T112)</f>
        <v>0</v>
      </c>
      <c r="U18" s="21">
        <f t="shared" ref="U18:AA18" si="30">SUM(U106:U112)</f>
        <v>0</v>
      </c>
      <c r="V18" s="21">
        <f t="shared" si="30"/>
        <v>15.910058587100796</v>
      </c>
      <c r="W18" s="21">
        <f t="shared" si="30"/>
        <v>134.48681852450099</v>
      </c>
      <c r="X18" s="21">
        <f t="shared" si="30"/>
        <v>80.595747659900624</v>
      </c>
      <c r="Y18" s="21">
        <f t="shared" si="30"/>
        <v>25.798506449229507</v>
      </c>
      <c r="Z18" s="21">
        <f t="shared" si="30"/>
        <v>107.37382736453324</v>
      </c>
      <c r="AA18" s="21">
        <f t="shared" si="30"/>
        <v>175.39189657459514</v>
      </c>
      <c r="AB18" s="22"/>
      <c r="AC18" s="21">
        <f t="shared" si="14"/>
        <v>0</v>
      </c>
      <c r="AD18" s="21">
        <f t="shared" si="14"/>
        <v>0</v>
      </c>
      <c r="AE18" s="21">
        <f t="shared" si="14"/>
        <v>184.02417733089936</v>
      </c>
      <c r="AF18" s="21">
        <f t="shared" si="14"/>
        <v>989.09232620566445</v>
      </c>
      <c r="AG18" s="21">
        <f t="shared" si="14"/>
        <v>901.53340501419427</v>
      </c>
      <c r="AH18" s="21">
        <f t="shared" si="14"/>
        <v>377.85376328741586</v>
      </c>
      <c r="AI18" s="21">
        <f t="shared" si="14"/>
        <v>496.10384247059278</v>
      </c>
      <c r="AJ18" s="21">
        <f t="shared" si="14"/>
        <v>286.86553866862818</v>
      </c>
      <c r="AK18" s="21"/>
    </row>
    <row r="19" spans="4:37" ht="10.5">
      <c r="D19" s="6" t="s">
        <v>39</v>
      </c>
      <c r="F19" s="6" t="s">
        <v>40</v>
      </c>
      <c r="G19" s="19">
        <f t="shared" si="9"/>
        <v>13595.318204800402</v>
      </c>
      <c r="H19" s="19">
        <f t="shared" si="10"/>
        <v>5450.7327512140073</v>
      </c>
      <c r="I19" s="19">
        <f t="shared" si="11"/>
        <v>8144.5854535863955</v>
      </c>
      <c r="J19" s="20"/>
      <c r="K19" s="21">
        <f>SUM(K113:K117)</f>
        <v>114.96403750042087</v>
      </c>
      <c r="L19" s="21">
        <f t="shared" ref="L19:R19" si="31">SUM(L113:L117)</f>
        <v>107.36040843331159</v>
      </c>
      <c r="M19" s="21">
        <f t="shared" si="31"/>
        <v>334.52425952354599</v>
      </c>
      <c r="N19" s="21">
        <f t="shared" si="31"/>
        <v>463.41426173577355</v>
      </c>
      <c r="O19" s="21">
        <f t="shared" si="31"/>
        <v>517.52698494045205</v>
      </c>
      <c r="P19" s="21">
        <f t="shared" si="31"/>
        <v>326.0011320311163</v>
      </c>
      <c r="Q19" s="21">
        <f t="shared" si="31"/>
        <v>798.00672571241921</v>
      </c>
      <c r="R19" s="21">
        <f t="shared" si="31"/>
        <v>2788.9349413369673</v>
      </c>
      <c r="T19" s="21">
        <f>SUM(T113:T117)</f>
        <v>292.38380093943414</v>
      </c>
      <c r="U19" s="21">
        <f t="shared" ref="U19:AA19" si="32">SUM(U113:U117)</f>
        <v>61.155891773616673</v>
      </c>
      <c r="V19" s="21">
        <f t="shared" si="32"/>
        <v>125.33317290370451</v>
      </c>
      <c r="W19" s="21">
        <f t="shared" si="32"/>
        <v>121.9721314081911</v>
      </c>
      <c r="X19" s="21">
        <f t="shared" si="32"/>
        <v>189.53820565216091</v>
      </c>
      <c r="Y19" s="21">
        <f t="shared" si="32"/>
        <v>546.37111369754427</v>
      </c>
      <c r="Z19" s="21">
        <f t="shared" si="32"/>
        <v>720.70320115077948</v>
      </c>
      <c r="AA19" s="21">
        <f t="shared" si="32"/>
        <v>6087.1279360609642</v>
      </c>
      <c r="AB19" s="22"/>
      <c r="AC19" s="21">
        <f t="shared" si="14"/>
        <v>407.34783843985502</v>
      </c>
      <c r="AD19" s="21">
        <f t="shared" si="14"/>
        <v>168.51630020692826</v>
      </c>
      <c r="AE19" s="21">
        <f t="shared" si="14"/>
        <v>459.8574324272505</v>
      </c>
      <c r="AF19" s="21">
        <f t="shared" si="14"/>
        <v>585.3863931439646</v>
      </c>
      <c r="AG19" s="21">
        <f t="shared" si="14"/>
        <v>707.06519059261291</v>
      </c>
      <c r="AH19" s="21">
        <f t="shared" si="14"/>
        <v>872.37224572866057</v>
      </c>
      <c r="AI19" s="21">
        <f t="shared" si="14"/>
        <v>1518.7099268631987</v>
      </c>
      <c r="AJ19" s="21">
        <f t="shared" si="14"/>
        <v>8876.0628773979315</v>
      </c>
      <c r="AK19" s="21"/>
    </row>
    <row r="20" spans="4:37" ht="10.5">
      <c r="D20" s="6" t="s">
        <v>41</v>
      </c>
      <c r="F20" s="6" t="s">
        <v>42</v>
      </c>
      <c r="G20" s="19">
        <f t="shared" si="9"/>
        <v>137.09456175442142</v>
      </c>
      <c r="H20" s="19">
        <f t="shared" si="10"/>
        <v>25.702728736982408</v>
      </c>
      <c r="I20" s="19">
        <f t="shared" si="11"/>
        <v>111.39183301743903</v>
      </c>
      <c r="J20" s="20"/>
      <c r="K20" s="21">
        <f>SUM(K118:K121)</f>
        <v>0</v>
      </c>
      <c r="L20" s="21">
        <f t="shared" ref="L20:R20" si="33">SUM(L118:L121)</f>
        <v>0</v>
      </c>
      <c r="M20" s="21">
        <f t="shared" si="33"/>
        <v>0</v>
      </c>
      <c r="N20" s="21">
        <f t="shared" si="33"/>
        <v>0</v>
      </c>
      <c r="O20" s="21">
        <f t="shared" si="33"/>
        <v>1.1262696219167248</v>
      </c>
      <c r="P20" s="21">
        <f t="shared" si="33"/>
        <v>0</v>
      </c>
      <c r="Q20" s="21">
        <f t="shared" si="33"/>
        <v>24.576459115065685</v>
      </c>
      <c r="R20" s="21">
        <f t="shared" si="33"/>
        <v>0</v>
      </c>
      <c r="T20" s="21">
        <f>SUM(T118:T121)</f>
        <v>0</v>
      </c>
      <c r="U20" s="21">
        <f t="shared" ref="U20:AA20" si="34">SUM(U118:U121)</f>
        <v>0</v>
      </c>
      <c r="V20" s="21">
        <f t="shared" si="34"/>
        <v>0</v>
      </c>
      <c r="W20" s="21">
        <f t="shared" si="34"/>
        <v>1.1504642257835562</v>
      </c>
      <c r="X20" s="21">
        <f t="shared" si="34"/>
        <v>0</v>
      </c>
      <c r="Y20" s="21">
        <f t="shared" si="34"/>
        <v>3.2438517482097433</v>
      </c>
      <c r="Z20" s="21">
        <f t="shared" si="34"/>
        <v>0</v>
      </c>
      <c r="AA20" s="21">
        <f t="shared" si="34"/>
        <v>106.99751704344573</v>
      </c>
      <c r="AB20" s="22"/>
      <c r="AC20" s="21">
        <f t="shared" si="14"/>
        <v>0</v>
      </c>
      <c r="AD20" s="21">
        <f t="shared" si="14"/>
        <v>0</v>
      </c>
      <c r="AE20" s="21">
        <f t="shared" si="14"/>
        <v>0</v>
      </c>
      <c r="AF20" s="21">
        <f t="shared" si="14"/>
        <v>1.1504642257835562</v>
      </c>
      <c r="AG20" s="21">
        <f t="shared" si="14"/>
        <v>1.1262696219167248</v>
      </c>
      <c r="AH20" s="21">
        <f t="shared" si="14"/>
        <v>3.2438517482097433</v>
      </c>
      <c r="AI20" s="21">
        <f t="shared" si="14"/>
        <v>24.576459115065685</v>
      </c>
      <c r="AJ20" s="21">
        <f t="shared" si="14"/>
        <v>106.99751704344573</v>
      </c>
      <c r="AK20" s="21"/>
    </row>
    <row r="21" spans="4:37" ht="10.5">
      <c r="D21" s="6" t="s">
        <v>43</v>
      </c>
      <c r="F21" s="6" t="s">
        <v>44</v>
      </c>
      <c r="G21" s="19">
        <f t="shared" si="9"/>
        <v>122578.32269001243</v>
      </c>
      <c r="H21" s="19">
        <f t="shared" si="10"/>
        <v>62409.463790024034</v>
      </c>
      <c r="I21" s="19">
        <f t="shared" si="11"/>
        <v>60168.858899988394</v>
      </c>
      <c r="J21" s="20"/>
      <c r="K21" s="21">
        <f>SUM(K122:K127)</f>
        <v>90.446651546258806</v>
      </c>
      <c r="L21" s="21">
        <f t="shared" ref="L21:R21" si="35">SUM(L122:L127)</f>
        <v>80.049608759055445</v>
      </c>
      <c r="M21" s="21">
        <f t="shared" si="35"/>
        <v>664.41759218009724</v>
      </c>
      <c r="N21" s="21">
        <f t="shared" si="35"/>
        <v>4208.6961374251496</v>
      </c>
      <c r="O21" s="21">
        <f t="shared" si="35"/>
        <v>13880.105453704786</v>
      </c>
      <c r="P21" s="21">
        <f t="shared" si="35"/>
        <v>12002.667492922457</v>
      </c>
      <c r="Q21" s="21">
        <f t="shared" si="35"/>
        <v>14545.946193854024</v>
      </c>
      <c r="R21" s="21">
        <f t="shared" si="35"/>
        <v>16937.134659632204</v>
      </c>
      <c r="T21" s="21">
        <f>SUM(T122:T127)</f>
        <v>106.5812380033251</v>
      </c>
      <c r="U21" s="21">
        <f t="shared" ref="U21:AA21" si="36">SUM(U122:U127)</f>
        <v>57.231556008419268</v>
      </c>
      <c r="V21" s="21">
        <f t="shared" si="36"/>
        <v>306.5004278028988</v>
      </c>
      <c r="W21" s="21">
        <f t="shared" si="36"/>
        <v>1487.9544414861814</v>
      </c>
      <c r="X21" s="21">
        <f t="shared" si="36"/>
        <v>6549.6167861951844</v>
      </c>
      <c r="Y21" s="21">
        <f t="shared" si="36"/>
        <v>7261.2899830656406</v>
      </c>
      <c r="Z21" s="21">
        <f t="shared" si="36"/>
        <v>14666.594762301898</v>
      </c>
      <c r="AA21" s="21">
        <f t="shared" si="36"/>
        <v>29733.089705124847</v>
      </c>
      <c r="AB21" s="22"/>
      <c r="AC21" s="21">
        <f t="shared" si="14"/>
        <v>197.0278895495839</v>
      </c>
      <c r="AD21" s="21">
        <f t="shared" si="14"/>
        <v>137.28116476747471</v>
      </c>
      <c r="AE21" s="21">
        <f t="shared" si="14"/>
        <v>970.91801998299604</v>
      </c>
      <c r="AF21" s="21">
        <f t="shared" si="14"/>
        <v>5696.6505789113307</v>
      </c>
      <c r="AG21" s="21">
        <f t="shared" si="14"/>
        <v>20429.722239899969</v>
      </c>
      <c r="AH21" s="21">
        <f t="shared" si="14"/>
        <v>19263.9574759881</v>
      </c>
      <c r="AI21" s="21">
        <f t="shared" si="14"/>
        <v>29212.540956155921</v>
      </c>
      <c r="AJ21" s="21">
        <f t="shared" si="14"/>
        <v>46670.22436475705</v>
      </c>
      <c r="AK21" s="21"/>
    </row>
    <row r="22" spans="4:37" ht="10.5">
      <c r="D22" s="6" t="s">
        <v>45</v>
      </c>
      <c r="F22" s="6" t="s">
        <v>46</v>
      </c>
      <c r="G22" s="19">
        <f t="shared" si="9"/>
        <v>30707.036875548831</v>
      </c>
      <c r="H22" s="19">
        <f t="shared" si="10"/>
        <v>21351.429496671764</v>
      </c>
      <c r="I22" s="19">
        <f t="shared" si="11"/>
        <v>9355.6073788770682</v>
      </c>
      <c r="J22" s="20"/>
      <c r="K22" s="21">
        <f>SUM(K128:K130)</f>
        <v>63.580353622043297</v>
      </c>
      <c r="L22" s="21">
        <f t="shared" ref="L22:R22" si="37">SUM(L128:L130)</f>
        <v>70.152067908250956</v>
      </c>
      <c r="M22" s="21">
        <f t="shared" si="37"/>
        <v>194.64750610620735</v>
      </c>
      <c r="N22" s="21">
        <f t="shared" si="37"/>
        <v>759.09689717310766</v>
      </c>
      <c r="O22" s="21">
        <f t="shared" si="37"/>
        <v>1745.2825432927248</v>
      </c>
      <c r="P22" s="21">
        <f t="shared" si="37"/>
        <v>3451.1708013672678</v>
      </c>
      <c r="Q22" s="21">
        <f t="shared" si="37"/>
        <v>6055.3083706706948</v>
      </c>
      <c r="R22" s="21">
        <f t="shared" si="37"/>
        <v>9012.1909565314672</v>
      </c>
      <c r="T22" s="21">
        <f>SUM(T128:T130)</f>
        <v>112.39530973237189</v>
      </c>
      <c r="U22" s="21">
        <f t="shared" ref="U22:AA22" si="38">SUM(U128:U130)</f>
        <v>38.852560096064565</v>
      </c>
      <c r="V22" s="21">
        <f t="shared" si="38"/>
        <v>59.504925020283132</v>
      </c>
      <c r="W22" s="21">
        <f t="shared" si="38"/>
        <v>160.58072806431377</v>
      </c>
      <c r="X22" s="21">
        <f t="shared" si="38"/>
        <v>368.12876875492606</v>
      </c>
      <c r="Y22" s="21">
        <f t="shared" si="38"/>
        <v>1554.0510715676032</v>
      </c>
      <c r="Z22" s="21">
        <f t="shared" si="38"/>
        <v>2887.0037332191746</v>
      </c>
      <c r="AA22" s="21">
        <f t="shared" si="38"/>
        <v>4175.0902824223303</v>
      </c>
      <c r="AB22" s="22"/>
      <c r="AC22" s="21">
        <f t="shared" si="14"/>
        <v>175.97566335441519</v>
      </c>
      <c r="AD22" s="21">
        <f t="shared" si="14"/>
        <v>109.00462800431552</v>
      </c>
      <c r="AE22" s="21">
        <f t="shared" si="14"/>
        <v>254.15243112649048</v>
      </c>
      <c r="AF22" s="21">
        <f t="shared" si="14"/>
        <v>919.67762523742147</v>
      </c>
      <c r="AG22" s="21">
        <f t="shared" si="14"/>
        <v>2113.4113120476509</v>
      </c>
      <c r="AH22" s="21">
        <f t="shared" si="14"/>
        <v>5005.2218729348715</v>
      </c>
      <c r="AI22" s="21">
        <f t="shared" si="14"/>
        <v>8942.3121038898698</v>
      </c>
      <c r="AJ22" s="21">
        <f t="shared" si="14"/>
        <v>13187.281238953798</v>
      </c>
      <c r="AK22" s="21"/>
    </row>
    <row r="23" spans="4:37" ht="10.5">
      <c r="D23" s="6" t="s">
        <v>47</v>
      </c>
      <c r="F23" s="6" t="s">
        <v>48</v>
      </c>
      <c r="G23" s="19">
        <f t="shared" si="9"/>
        <v>26842.944339843438</v>
      </c>
      <c r="H23" s="19">
        <f t="shared" si="10"/>
        <v>17296.436425398919</v>
      </c>
      <c r="I23" s="19">
        <f t="shared" si="11"/>
        <v>9546.5079144445208</v>
      </c>
      <c r="J23" s="20"/>
      <c r="K23" s="21">
        <f>SUM(K131:K134)</f>
        <v>56.105189121229941</v>
      </c>
      <c r="L23" s="21">
        <f t="shared" ref="L23:R23" si="39">SUM(L131:L134)</f>
        <v>54.431248631102491</v>
      </c>
      <c r="M23" s="21">
        <f t="shared" si="39"/>
        <v>248.88148173668225</v>
      </c>
      <c r="N23" s="21">
        <f t="shared" si="39"/>
        <v>3197.1558003175933</v>
      </c>
      <c r="O23" s="21">
        <f t="shared" si="39"/>
        <v>5691.7247161917858</v>
      </c>
      <c r="P23" s="21">
        <f t="shared" si="39"/>
        <v>2723.8073931182794</v>
      </c>
      <c r="Q23" s="21">
        <f t="shared" si="39"/>
        <v>2432.0141166114868</v>
      </c>
      <c r="R23" s="21">
        <f t="shared" si="39"/>
        <v>2892.3164796707588</v>
      </c>
      <c r="T23" s="21">
        <f>SUM(T131:T134)</f>
        <v>52.961816181829562</v>
      </c>
      <c r="U23" s="21">
        <f t="shared" ref="U23:AA23" si="40">SUM(U131:U134)</f>
        <v>37.97294545563156</v>
      </c>
      <c r="V23" s="21">
        <f t="shared" si="40"/>
        <v>51.562207071362167</v>
      </c>
      <c r="W23" s="21">
        <f t="shared" si="40"/>
        <v>512.17427817448618</v>
      </c>
      <c r="X23" s="21">
        <f t="shared" si="40"/>
        <v>1745.4619925657439</v>
      </c>
      <c r="Y23" s="21">
        <f t="shared" si="40"/>
        <v>1570.6601038591405</v>
      </c>
      <c r="Z23" s="21">
        <f t="shared" si="40"/>
        <v>2337.2136105900272</v>
      </c>
      <c r="AA23" s="21">
        <f t="shared" si="40"/>
        <v>3238.5009605463001</v>
      </c>
      <c r="AB23" s="22"/>
      <c r="AC23" s="21">
        <f t="shared" si="14"/>
        <v>109.0670053030595</v>
      </c>
      <c r="AD23" s="21">
        <f t="shared" si="14"/>
        <v>92.404194086734051</v>
      </c>
      <c r="AE23" s="21">
        <f t="shared" si="14"/>
        <v>300.44368880804439</v>
      </c>
      <c r="AF23" s="21">
        <f t="shared" si="14"/>
        <v>3709.3300784920793</v>
      </c>
      <c r="AG23" s="21">
        <f t="shared" si="14"/>
        <v>7437.1867087575301</v>
      </c>
      <c r="AH23" s="21">
        <f t="shared" si="14"/>
        <v>4294.4674969774196</v>
      </c>
      <c r="AI23" s="21">
        <f t="shared" si="14"/>
        <v>4769.2277272015144</v>
      </c>
      <c r="AJ23" s="21">
        <f t="shared" si="14"/>
        <v>6130.8174402170589</v>
      </c>
      <c r="AK23" s="21"/>
    </row>
    <row r="24" spans="4:37" ht="10.5">
      <c r="D24" s="6" t="s">
        <v>49</v>
      </c>
      <c r="F24" s="6" t="s">
        <v>50</v>
      </c>
      <c r="G24" s="19">
        <f t="shared" si="9"/>
        <v>23661.933383766973</v>
      </c>
      <c r="H24" s="19">
        <f t="shared" si="10"/>
        <v>10474.464316423207</v>
      </c>
      <c r="I24" s="19">
        <f t="shared" si="11"/>
        <v>13187.469067343765</v>
      </c>
      <c r="J24" s="20"/>
      <c r="K24" s="21">
        <f>SUM(K135:K137)</f>
        <v>15.103283055919837</v>
      </c>
      <c r="L24" s="21">
        <f t="shared" ref="L24:R24" si="41">SUM(L135:L137)</f>
        <v>19.066179249455267</v>
      </c>
      <c r="M24" s="21">
        <f t="shared" si="41"/>
        <v>178.59419352854292</v>
      </c>
      <c r="N24" s="21">
        <f t="shared" si="41"/>
        <v>455.65187493698835</v>
      </c>
      <c r="O24" s="21">
        <f t="shared" si="41"/>
        <v>1617.2481741567642</v>
      </c>
      <c r="P24" s="21">
        <f t="shared" si="41"/>
        <v>1853.807598898921</v>
      </c>
      <c r="Q24" s="21">
        <f t="shared" si="41"/>
        <v>2371.0546163495546</v>
      </c>
      <c r="R24" s="21">
        <f t="shared" si="41"/>
        <v>3963.938396247062</v>
      </c>
      <c r="T24" s="21">
        <f>SUM(T135:T137)</f>
        <v>13.537499109582901</v>
      </c>
      <c r="U24" s="21">
        <f t="shared" ref="U24:AA24" si="42">SUM(U135:U137)</f>
        <v>24.411910979950804</v>
      </c>
      <c r="V24" s="21">
        <f t="shared" si="42"/>
        <v>212.39292263516177</v>
      </c>
      <c r="W24" s="21">
        <f t="shared" si="42"/>
        <v>468.35214381491824</v>
      </c>
      <c r="X24" s="21">
        <f t="shared" si="42"/>
        <v>1591.7623548836614</v>
      </c>
      <c r="Y24" s="21">
        <f t="shared" si="42"/>
        <v>2157.7153418563421</v>
      </c>
      <c r="Z24" s="21">
        <f t="shared" si="42"/>
        <v>3380.2336100842331</v>
      </c>
      <c r="AA24" s="21">
        <f t="shared" si="42"/>
        <v>5339.0632839799155</v>
      </c>
      <c r="AB24" s="22"/>
      <c r="AC24" s="21">
        <f t="shared" si="14"/>
        <v>28.640782165502738</v>
      </c>
      <c r="AD24" s="21">
        <f t="shared" si="14"/>
        <v>43.478090229406071</v>
      </c>
      <c r="AE24" s="21">
        <f t="shared" si="14"/>
        <v>390.98711616370468</v>
      </c>
      <c r="AF24" s="21">
        <f t="shared" si="14"/>
        <v>924.00401875190664</v>
      </c>
      <c r="AG24" s="21">
        <f t="shared" si="14"/>
        <v>3209.0105290404254</v>
      </c>
      <c r="AH24" s="21">
        <f t="shared" si="14"/>
        <v>4011.5229407552633</v>
      </c>
      <c r="AI24" s="21">
        <f t="shared" si="14"/>
        <v>5751.2882264337877</v>
      </c>
      <c r="AJ24" s="21">
        <f t="shared" si="14"/>
        <v>9303.0016802269784</v>
      </c>
      <c r="AK24" s="21"/>
    </row>
    <row r="25" spans="4:37" ht="10.5">
      <c r="D25" s="6" t="s">
        <v>51</v>
      </c>
      <c r="F25" s="6" t="s">
        <v>52</v>
      </c>
      <c r="G25" s="19">
        <f t="shared" si="9"/>
        <v>3032.6335567833053</v>
      </c>
      <c r="H25" s="19">
        <f t="shared" si="10"/>
        <v>1342.5579728649113</v>
      </c>
      <c r="I25" s="19">
        <f t="shared" si="11"/>
        <v>1690.0755839183939</v>
      </c>
      <c r="J25" s="20"/>
      <c r="K25" s="21">
        <f>SUM(K138)</f>
        <v>0</v>
      </c>
      <c r="L25" s="21">
        <f t="shared" ref="L25:R25" si="43">SUM(L138)</f>
        <v>0</v>
      </c>
      <c r="M25" s="21">
        <f t="shared" si="43"/>
        <v>24.034382797071558</v>
      </c>
      <c r="N25" s="21">
        <f t="shared" si="43"/>
        <v>19.713261670610891</v>
      </c>
      <c r="O25" s="21">
        <f t="shared" si="43"/>
        <v>269.28103896374932</v>
      </c>
      <c r="P25" s="21">
        <f t="shared" si="43"/>
        <v>263.55345146176637</v>
      </c>
      <c r="Q25" s="21">
        <f t="shared" si="43"/>
        <v>339.79850993015009</v>
      </c>
      <c r="R25" s="21">
        <f t="shared" si="43"/>
        <v>426.17732804156299</v>
      </c>
      <c r="T25" s="21">
        <f>SUM(T138)</f>
        <v>3.066536080141872</v>
      </c>
      <c r="U25" s="21">
        <f t="shared" ref="U25:AA25" si="44">SUM(U138)</f>
        <v>0</v>
      </c>
      <c r="V25" s="21">
        <f t="shared" si="44"/>
        <v>9.3971789879557637</v>
      </c>
      <c r="W25" s="21">
        <f t="shared" si="44"/>
        <v>35.909948759893055</v>
      </c>
      <c r="X25" s="21">
        <f t="shared" si="44"/>
        <v>280.89485215172385</v>
      </c>
      <c r="Y25" s="21">
        <f t="shared" si="44"/>
        <v>86.362025279096315</v>
      </c>
      <c r="Z25" s="21">
        <f t="shared" si="44"/>
        <v>504.32367669061432</v>
      </c>
      <c r="AA25" s="21">
        <f t="shared" si="44"/>
        <v>770.12136596896869</v>
      </c>
      <c r="AB25" s="22"/>
      <c r="AC25" s="21">
        <f t="shared" si="14"/>
        <v>3.066536080141872</v>
      </c>
      <c r="AD25" s="21">
        <f t="shared" si="14"/>
        <v>0</v>
      </c>
      <c r="AE25" s="21">
        <f t="shared" si="14"/>
        <v>33.43156178502732</v>
      </c>
      <c r="AF25" s="21">
        <f t="shared" si="14"/>
        <v>55.623210430503946</v>
      </c>
      <c r="AG25" s="21">
        <f t="shared" si="14"/>
        <v>550.17589111547318</v>
      </c>
      <c r="AH25" s="21">
        <f t="shared" si="14"/>
        <v>349.91547674086269</v>
      </c>
      <c r="AI25" s="21">
        <f t="shared" si="14"/>
        <v>844.12218662076441</v>
      </c>
      <c r="AJ25" s="21">
        <f t="shared" si="14"/>
        <v>1196.2986940105316</v>
      </c>
      <c r="AK25" s="21"/>
    </row>
    <row r="26" spans="4:37" ht="10.5">
      <c r="D26" s="6" t="s">
        <v>53</v>
      </c>
      <c r="F26" s="6" t="s">
        <v>54</v>
      </c>
      <c r="G26" s="19">
        <f t="shared" si="9"/>
        <v>7342.4141876930153</v>
      </c>
      <c r="H26" s="19">
        <f t="shared" si="10"/>
        <v>3552.6376704753939</v>
      </c>
      <c r="I26" s="19">
        <f t="shared" si="11"/>
        <v>3789.7765172176214</v>
      </c>
      <c r="J26" s="20"/>
      <c r="K26" s="21">
        <f>SUM(K139:K142)</f>
        <v>2.9736804362023852</v>
      </c>
      <c r="L26" s="21">
        <f t="shared" ref="L26:R26" si="45">SUM(L139:L142)</f>
        <v>5.6908113433338308</v>
      </c>
      <c r="M26" s="21">
        <f t="shared" si="45"/>
        <v>67.167114809814294</v>
      </c>
      <c r="N26" s="21">
        <f t="shared" si="45"/>
        <v>123.53529098813308</v>
      </c>
      <c r="O26" s="21">
        <f t="shared" si="45"/>
        <v>604.79652708135541</v>
      </c>
      <c r="P26" s="21">
        <f t="shared" si="45"/>
        <v>604.85119724842207</v>
      </c>
      <c r="Q26" s="21">
        <f t="shared" si="45"/>
        <v>758.99965806396676</v>
      </c>
      <c r="R26" s="21">
        <f t="shared" si="45"/>
        <v>1384.6233905041663</v>
      </c>
      <c r="T26" s="21">
        <f>SUM(T139:T142)</f>
        <v>6.0960654715649678</v>
      </c>
      <c r="U26" s="21">
        <f t="shared" ref="U26:AA26" si="46">SUM(U139:U142)</f>
        <v>18.93351926452533</v>
      </c>
      <c r="V26" s="21">
        <f t="shared" si="46"/>
        <v>310.11526104774248</v>
      </c>
      <c r="W26" s="21">
        <f t="shared" si="46"/>
        <v>399.80739555834032</v>
      </c>
      <c r="X26" s="21">
        <f t="shared" si="46"/>
        <v>538.58748133023141</v>
      </c>
      <c r="Y26" s="21">
        <f t="shared" si="46"/>
        <v>486.1588358663322</v>
      </c>
      <c r="Z26" s="21">
        <f t="shared" si="46"/>
        <v>754.11225177764516</v>
      </c>
      <c r="AA26" s="21">
        <f t="shared" si="46"/>
        <v>1275.9657069012394</v>
      </c>
      <c r="AB26" s="22"/>
      <c r="AC26" s="21">
        <f t="shared" si="14"/>
        <v>9.0697459077673521</v>
      </c>
      <c r="AD26" s="21">
        <f t="shared" si="14"/>
        <v>24.624330607859161</v>
      </c>
      <c r="AE26" s="21">
        <f t="shared" si="14"/>
        <v>377.28237585755676</v>
      </c>
      <c r="AF26" s="21">
        <f t="shared" si="14"/>
        <v>523.34268654647337</v>
      </c>
      <c r="AG26" s="21">
        <f t="shared" si="14"/>
        <v>1143.3840084115868</v>
      </c>
      <c r="AH26" s="21">
        <f t="shared" si="14"/>
        <v>1091.0100331147542</v>
      </c>
      <c r="AI26" s="21">
        <f t="shared" si="14"/>
        <v>1513.111909841612</v>
      </c>
      <c r="AJ26" s="21">
        <f t="shared" si="14"/>
        <v>2660.5890974054055</v>
      </c>
      <c r="AK26" s="21"/>
    </row>
    <row r="27" spans="4:37" ht="10.5">
      <c r="D27" s="6" t="s">
        <v>55</v>
      </c>
      <c r="F27" s="6" t="s">
        <v>56</v>
      </c>
      <c r="G27" s="19">
        <f t="shared" si="9"/>
        <v>2823.0762212319751</v>
      </c>
      <c r="H27" s="19">
        <f t="shared" si="10"/>
        <v>1440.4979824219097</v>
      </c>
      <c r="I27" s="19">
        <f t="shared" si="11"/>
        <v>1382.5782388100654</v>
      </c>
      <c r="J27" s="20"/>
      <c r="K27" s="21">
        <f>SUM(K143:K152)</f>
        <v>1140.2946332022134</v>
      </c>
      <c r="L27" s="21">
        <f t="shared" ref="L27:R27" si="47">SUM(L143:L152)</f>
        <v>72.88110305022208</v>
      </c>
      <c r="M27" s="21">
        <f t="shared" si="47"/>
        <v>136.12001226314885</v>
      </c>
      <c r="N27" s="21">
        <f t="shared" si="47"/>
        <v>68.729370163269124</v>
      </c>
      <c r="O27" s="21">
        <f t="shared" si="47"/>
        <v>22.472863743056323</v>
      </c>
      <c r="P27" s="21">
        <f t="shared" si="47"/>
        <v>0</v>
      </c>
      <c r="Q27" s="21">
        <f t="shared" si="47"/>
        <v>0</v>
      </c>
      <c r="R27" s="21">
        <f t="shared" si="47"/>
        <v>0</v>
      </c>
      <c r="T27" s="21">
        <f>SUM(T143:T152)</f>
        <v>892.19890973394138</v>
      </c>
      <c r="U27" s="21">
        <f t="shared" ref="U27:AA27" si="48">SUM(U143:U152)</f>
        <v>72.467339072667372</v>
      </c>
      <c r="V27" s="21">
        <f t="shared" si="48"/>
        <v>110.66942446715105</v>
      </c>
      <c r="W27" s="21">
        <f t="shared" si="48"/>
        <v>246.70893493360262</v>
      </c>
      <c r="X27" s="21">
        <f t="shared" si="48"/>
        <v>39.00656324084818</v>
      </c>
      <c r="Y27" s="21">
        <f t="shared" si="48"/>
        <v>0</v>
      </c>
      <c r="Z27" s="21">
        <f t="shared" si="48"/>
        <v>21.527067361854836</v>
      </c>
      <c r="AA27" s="21">
        <f t="shared" si="48"/>
        <v>0</v>
      </c>
      <c r="AB27" s="22"/>
      <c r="AC27" s="21">
        <f t="shared" si="14"/>
        <v>2032.4935429361549</v>
      </c>
      <c r="AD27" s="21">
        <f t="shared" si="14"/>
        <v>145.34844212288945</v>
      </c>
      <c r="AE27" s="21">
        <f t="shared" si="14"/>
        <v>246.78943673029988</v>
      </c>
      <c r="AF27" s="21">
        <f t="shared" si="14"/>
        <v>315.43830509687177</v>
      </c>
      <c r="AG27" s="21">
        <f t="shared" si="14"/>
        <v>61.479426983904503</v>
      </c>
      <c r="AH27" s="21">
        <f t="shared" si="14"/>
        <v>0</v>
      </c>
      <c r="AI27" s="21">
        <f t="shared" si="14"/>
        <v>21.527067361854836</v>
      </c>
      <c r="AJ27" s="21">
        <f t="shared" si="14"/>
        <v>0</v>
      </c>
      <c r="AK27" s="21"/>
    </row>
    <row r="28" spans="4:37" ht="10.5">
      <c r="D28" s="6" t="s">
        <v>57</v>
      </c>
      <c r="F28" s="6" t="s">
        <v>58</v>
      </c>
      <c r="G28" s="19">
        <f t="shared" si="9"/>
        <v>336.11563928690543</v>
      </c>
      <c r="H28" s="19">
        <f t="shared" si="10"/>
        <v>209.69307518160514</v>
      </c>
      <c r="I28" s="19">
        <f t="shared" si="11"/>
        <v>126.42256410530028</v>
      </c>
      <c r="J28" s="20"/>
      <c r="K28" s="21">
        <f>SUM(K153:K156)</f>
        <v>0</v>
      </c>
      <c r="L28" s="21">
        <f t="shared" ref="L28:R28" si="49">SUM(L153:L156)</f>
        <v>0</v>
      </c>
      <c r="M28" s="21">
        <f t="shared" si="49"/>
        <v>0</v>
      </c>
      <c r="N28" s="21">
        <f t="shared" si="49"/>
        <v>1.1320121463690445</v>
      </c>
      <c r="O28" s="21">
        <f t="shared" si="49"/>
        <v>88.766766566069521</v>
      </c>
      <c r="P28" s="21">
        <f t="shared" si="49"/>
        <v>0</v>
      </c>
      <c r="Q28" s="21">
        <f t="shared" si="49"/>
        <v>60.124838467219512</v>
      </c>
      <c r="R28" s="21">
        <f t="shared" si="49"/>
        <v>59.669458001947064</v>
      </c>
      <c r="T28" s="21">
        <f>SUM(T153:T156)</f>
        <v>0</v>
      </c>
      <c r="U28" s="21">
        <f t="shared" ref="U28:AA28" si="50">SUM(U153:U156)</f>
        <v>0</v>
      </c>
      <c r="V28" s="21">
        <f t="shared" si="50"/>
        <v>0</v>
      </c>
      <c r="W28" s="21">
        <f t="shared" si="50"/>
        <v>0</v>
      </c>
      <c r="X28" s="21">
        <f t="shared" si="50"/>
        <v>1.1528107752022656</v>
      </c>
      <c r="Y28" s="21">
        <f t="shared" si="50"/>
        <v>59.854880097000127</v>
      </c>
      <c r="Z28" s="21">
        <f t="shared" si="50"/>
        <v>2.1975939573351821</v>
      </c>
      <c r="AA28" s="21">
        <f t="shared" si="50"/>
        <v>63.217279275762714</v>
      </c>
      <c r="AB28" s="22"/>
      <c r="AC28" s="21">
        <f t="shared" si="14"/>
        <v>0</v>
      </c>
      <c r="AD28" s="21">
        <f t="shared" si="14"/>
        <v>0</v>
      </c>
      <c r="AE28" s="21">
        <f t="shared" si="14"/>
        <v>0</v>
      </c>
      <c r="AF28" s="21">
        <f t="shared" si="14"/>
        <v>1.1320121463690445</v>
      </c>
      <c r="AG28" s="21">
        <f t="shared" si="14"/>
        <v>89.91957734127179</v>
      </c>
      <c r="AH28" s="21">
        <f t="shared" si="14"/>
        <v>59.854880097000127</v>
      </c>
      <c r="AI28" s="21">
        <f t="shared" si="14"/>
        <v>62.322432424554691</v>
      </c>
      <c r="AJ28" s="21">
        <f t="shared" si="14"/>
        <v>122.88673727770978</v>
      </c>
      <c r="AK28" s="21"/>
    </row>
    <row r="29" spans="4:37" ht="10.5">
      <c r="D29" s="6" t="s">
        <v>59</v>
      </c>
      <c r="F29" s="6" t="s">
        <v>60</v>
      </c>
      <c r="G29" s="19">
        <f t="shared" si="9"/>
        <v>44271.28262549486</v>
      </c>
      <c r="H29" s="19">
        <f t="shared" si="10"/>
        <v>32496.843662748553</v>
      </c>
      <c r="I29" s="19">
        <f t="shared" si="11"/>
        <v>11774.438962746302</v>
      </c>
      <c r="J29" s="20"/>
      <c r="K29" s="21">
        <f>SUM(K157:K162)</f>
        <v>698.85043148637499</v>
      </c>
      <c r="L29" s="21">
        <f t="shared" ref="L29:Q29" si="51">SUM(L157:L162)</f>
        <v>1122.6144229053784</v>
      </c>
      <c r="M29" s="21">
        <f t="shared" si="51"/>
        <v>7262.3362634562955</v>
      </c>
      <c r="N29" s="21">
        <f t="shared" si="51"/>
        <v>7696.9848147962166</v>
      </c>
      <c r="O29" s="21">
        <f t="shared" si="51"/>
        <v>7916.0565809847849</v>
      </c>
      <c r="P29" s="21">
        <f t="shared" si="51"/>
        <v>3332.0152757977003</v>
      </c>
      <c r="Q29" s="21">
        <f t="shared" si="51"/>
        <v>2473.0474687819706</v>
      </c>
      <c r="R29" s="21">
        <f>SUM(R157:R162)</f>
        <v>1994.938404539836</v>
      </c>
      <c r="T29" s="21">
        <f>SUM(T157:T162)</f>
        <v>405.27038213858282</v>
      </c>
      <c r="U29" s="21">
        <f t="shared" ref="U29:AA29" si="52">SUM(U157:U162)</f>
        <v>565.36587140486927</v>
      </c>
      <c r="V29" s="21">
        <f t="shared" si="52"/>
        <v>1326.8699455210642</v>
      </c>
      <c r="W29" s="21">
        <f t="shared" si="52"/>
        <v>1727.6113301613243</v>
      </c>
      <c r="X29" s="21">
        <f t="shared" si="52"/>
        <v>2369.2976397887387</v>
      </c>
      <c r="Y29" s="21">
        <f t="shared" si="52"/>
        <v>1150.3064495100325</v>
      </c>
      <c r="Z29" s="21">
        <f t="shared" si="52"/>
        <v>1455.2226975983046</v>
      </c>
      <c r="AA29" s="21">
        <f t="shared" si="52"/>
        <v>2774.4946466233869</v>
      </c>
      <c r="AB29" s="22"/>
      <c r="AC29" s="21">
        <f t="shared" si="14"/>
        <v>1104.1208136249579</v>
      </c>
      <c r="AD29" s="21">
        <f t="shared" si="14"/>
        <v>1687.9802943102477</v>
      </c>
      <c r="AE29" s="21">
        <f t="shared" si="14"/>
        <v>8589.206208977359</v>
      </c>
      <c r="AF29" s="21">
        <f t="shared" si="14"/>
        <v>9424.5961449575407</v>
      </c>
      <c r="AG29" s="21">
        <f t="shared" si="14"/>
        <v>10285.354220773523</v>
      </c>
      <c r="AH29" s="21">
        <f t="shared" si="14"/>
        <v>4482.3217253077328</v>
      </c>
      <c r="AI29" s="21">
        <f t="shared" si="14"/>
        <v>3928.2701663802754</v>
      </c>
      <c r="AJ29" s="21">
        <f t="shared" si="14"/>
        <v>4769.4330511632234</v>
      </c>
      <c r="AK29" s="21"/>
    </row>
    <row r="30" spans="4:37" ht="10.5">
      <c r="D30" s="6" t="s">
        <v>61</v>
      </c>
      <c r="F30" s="6" t="s">
        <v>62</v>
      </c>
      <c r="G30" s="19">
        <f t="shared" si="9"/>
        <v>9766.5132613589158</v>
      </c>
      <c r="H30" s="19">
        <f t="shared" si="10"/>
        <v>8177.3296820404857</v>
      </c>
      <c r="I30" s="19">
        <f t="shared" si="11"/>
        <v>1589.1835793184305</v>
      </c>
      <c r="J30" s="20"/>
      <c r="K30" s="21">
        <f>SUM(K165:K167)</f>
        <v>14.741649432877983</v>
      </c>
      <c r="L30" s="21">
        <f t="shared" ref="L30:R30" si="53">SUM(L165:L167)</f>
        <v>55.601588934641164</v>
      </c>
      <c r="M30" s="21">
        <f t="shared" si="53"/>
        <v>2032.3769840511618</v>
      </c>
      <c r="N30" s="21">
        <f t="shared" si="53"/>
        <v>2984.6676480702113</v>
      </c>
      <c r="O30" s="21">
        <f t="shared" si="53"/>
        <v>1980.3525287316888</v>
      </c>
      <c r="P30" s="21">
        <f t="shared" si="53"/>
        <v>617.47509358402488</v>
      </c>
      <c r="Q30" s="21">
        <f t="shared" si="53"/>
        <v>408.76146837480803</v>
      </c>
      <c r="R30" s="21">
        <f t="shared" si="53"/>
        <v>83.352720861071944</v>
      </c>
      <c r="T30" s="21">
        <f t="shared" ref="T30:AA30" si="54">SUM(T165:T166)</f>
        <v>23.838328504713346</v>
      </c>
      <c r="U30" s="21">
        <f t="shared" si="54"/>
        <v>32.175045698623848</v>
      </c>
      <c r="V30" s="21">
        <f t="shared" si="54"/>
        <v>205.9017143677176</v>
      </c>
      <c r="W30" s="21">
        <f t="shared" si="54"/>
        <v>471.68402636288954</v>
      </c>
      <c r="X30" s="21">
        <f t="shared" si="54"/>
        <v>478.22587824177344</v>
      </c>
      <c r="Y30" s="21">
        <f t="shared" si="54"/>
        <v>161.44872718651951</v>
      </c>
      <c r="Z30" s="21">
        <f t="shared" si="54"/>
        <v>130.24518235167031</v>
      </c>
      <c r="AA30" s="21">
        <f t="shared" si="54"/>
        <v>85.664676604522754</v>
      </c>
      <c r="AB30" s="22"/>
      <c r="AC30" s="21">
        <f t="shared" si="14"/>
        <v>38.57997793759133</v>
      </c>
      <c r="AD30" s="21">
        <f t="shared" si="14"/>
        <v>87.776634633265019</v>
      </c>
      <c r="AE30" s="21">
        <f t="shared" si="14"/>
        <v>2238.2786984188792</v>
      </c>
      <c r="AF30" s="21">
        <f t="shared" si="14"/>
        <v>3456.3516744331009</v>
      </c>
      <c r="AG30" s="21">
        <f t="shared" si="14"/>
        <v>2458.5784069734623</v>
      </c>
      <c r="AH30" s="21">
        <f t="shared" si="14"/>
        <v>778.92382077054435</v>
      </c>
      <c r="AI30" s="21">
        <f t="shared" si="14"/>
        <v>539.00665072647837</v>
      </c>
      <c r="AJ30" s="21">
        <f t="shared" si="14"/>
        <v>169.01739746559468</v>
      </c>
      <c r="AK30" s="21"/>
    </row>
    <row r="31" spans="4:37" ht="10.5">
      <c r="G31" s="19"/>
      <c r="H31" s="19"/>
      <c r="I31" s="19"/>
      <c r="J31" s="20"/>
      <c r="K31" s="21"/>
      <c r="L31" s="21"/>
      <c r="M31" s="21"/>
      <c r="N31" s="21"/>
      <c r="O31" s="21"/>
      <c r="P31" s="21"/>
      <c r="Q31" s="21"/>
      <c r="R31" s="21"/>
      <c r="T31" s="21"/>
      <c r="U31" s="21"/>
      <c r="V31" s="21"/>
      <c r="W31" s="21"/>
      <c r="X31" s="21"/>
      <c r="Y31" s="21"/>
      <c r="Z31" s="21"/>
      <c r="AA31" s="21"/>
      <c r="AB31" s="22"/>
      <c r="AC31" s="21"/>
      <c r="AD31" s="21"/>
      <c r="AE31" s="21"/>
      <c r="AF31" s="21"/>
      <c r="AG31" s="21"/>
      <c r="AH31" s="21"/>
      <c r="AI31" s="21"/>
      <c r="AJ31" s="21"/>
      <c r="AK31" s="21"/>
    </row>
    <row r="32" spans="4:37" ht="10.5">
      <c r="G32" s="19"/>
      <c r="H32" s="19"/>
      <c r="I32" s="19"/>
      <c r="J32" s="20"/>
      <c r="K32" s="21"/>
      <c r="L32" s="21"/>
      <c r="M32" s="21"/>
      <c r="N32" s="21"/>
      <c r="O32" s="21"/>
      <c r="P32" s="21"/>
      <c r="Q32" s="21"/>
      <c r="R32" s="21"/>
      <c r="T32" s="21"/>
      <c r="U32" s="21"/>
      <c r="V32" s="21"/>
      <c r="W32" s="21"/>
      <c r="X32" s="21"/>
      <c r="Y32" s="21"/>
      <c r="Z32" s="21"/>
      <c r="AA32" s="21"/>
      <c r="AB32" s="22"/>
      <c r="AC32" s="21"/>
      <c r="AD32" s="21"/>
      <c r="AE32" s="21"/>
      <c r="AF32" s="21"/>
      <c r="AG32" s="21"/>
      <c r="AH32" s="21"/>
      <c r="AI32" s="21"/>
      <c r="AJ32" s="21"/>
      <c r="AK32" s="21"/>
    </row>
    <row r="33" spans="1:37" ht="10.5">
      <c r="G33" s="19"/>
      <c r="H33" s="19"/>
      <c r="I33" s="19"/>
      <c r="J33" s="20"/>
      <c r="K33" s="21"/>
      <c r="L33" s="21"/>
      <c r="M33" s="21"/>
      <c r="N33" s="21"/>
      <c r="O33" s="21"/>
      <c r="P33" s="21"/>
      <c r="Q33" s="21"/>
      <c r="R33" s="21"/>
      <c r="T33" s="21"/>
      <c r="U33" s="21"/>
      <c r="V33" s="21"/>
      <c r="W33" s="21"/>
      <c r="X33" s="21"/>
      <c r="Y33" s="21"/>
      <c r="Z33" s="21"/>
      <c r="AA33" s="21"/>
      <c r="AB33" s="22"/>
      <c r="AC33" s="21"/>
      <c r="AD33" s="21"/>
      <c r="AE33" s="21"/>
      <c r="AF33" s="21"/>
      <c r="AG33" s="21"/>
      <c r="AH33" s="21"/>
      <c r="AI33" s="21"/>
      <c r="AJ33" s="21"/>
      <c r="AK33" s="21"/>
    </row>
    <row r="34" spans="1:37" s="18" customFormat="1" ht="10.5">
      <c r="A34" s="27"/>
      <c r="B34" s="27"/>
      <c r="C34" s="27"/>
      <c r="G34" s="28"/>
      <c r="H34" s="28"/>
      <c r="I34" s="28"/>
      <c r="J34" s="29"/>
      <c r="K34" s="30"/>
      <c r="L34" s="30"/>
      <c r="M34" s="30"/>
      <c r="N34" s="30"/>
      <c r="O34" s="30"/>
      <c r="P34" s="30"/>
      <c r="Q34" s="30"/>
      <c r="R34" s="30"/>
      <c r="S34" s="31"/>
      <c r="T34" s="30"/>
      <c r="U34" s="30"/>
      <c r="V34" s="30"/>
      <c r="W34" s="30"/>
      <c r="X34" s="30"/>
      <c r="Y34" s="30"/>
      <c r="Z34" s="30"/>
      <c r="AA34" s="30"/>
      <c r="AB34" s="32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7" s="10" customFormat="1" ht="10.5">
      <c r="F35" s="12" t="s">
        <v>63</v>
      </c>
      <c r="G35" s="33" t="s">
        <v>4</v>
      </c>
      <c r="H35" s="13" t="s">
        <v>5</v>
      </c>
      <c r="I35" s="34" t="s">
        <v>6</v>
      </c>
      <c r="J35" s="35"/>
      <c r="K35" s="13" t="s">
        <v>7</v>
      </c>
      <c r="L35" s="13" t="s">
        <v>8</v>
      </c>
      <c r="M35" s="13" t="s">
        <v>9</v>
      </c>
      <c r="N35" s="13" t="s">
        <v>10</v>
      </c>
      <c r="O35" s="13" t="s">
        <v>11</v>
      </c>
      <c r="P35" s="13" t="s">
        <v>12</v>
      </c>
      <c r="Q35" s="13" t="s">
        <v>13</v>
      </c>
      <c r="R35" s="13" t="s">
        <v>14</v>
      </c>
      <c r="S35" s="16"/>
      <c r="T35" s="34" t="s">
        <v>7</v>
      </c>
      <c r="U35" s="34" t="s">
        <v>8</v>
      </c>
      <c r="V35" s="34" t="s">
        <v>9</v>
      </c>
      <c r="W35" s="34" t="s">
        <v>10</v>
      </c>
      <c r="X35" s="34" t="s">
        <v>11</v>
      </c>
      <c r="Y35" s="34" t="s">
        <v>12</v>
      </c>
      <c r="Z35" s="34" t="s">
        <v>13</v>
      </c>
      <c r="AA35" s="34" t="s">
        <v>14</v>
      </c>
      <c r="AB35" s="35"/>
      <c r="AC35" s="34" t="s">
        <v>7</v>
      </c>
      <c r="AD35" s="34" t="s">
        <v>8</v>
      </c>
      <c r="AE35" s="34" t="s">
        <v>9</v>
      </c>
      <c r="AF35" s="34" t="s">
        <v>10</v>
      </c>
      <c r="AG35" s="34" t="s">
        <v>11</v>
      </c>
      <c r="AH35" s="34" t="s">
        <v>12</v>
      </c>
      <c r="AI35" s="34" t="s">
        <v>13</v>
      </c>
      <c r="AJ35" s="34" t="s">
        <v>14</v>
      </c>
    </row>
    <row r="36" spans="1:37" ht="10.5">
      <c r="D36" s="36" t="s">
        <v>19</v>
      </c>
      <c r="E36" s="5">
        <v>1</v>
      </c>
      <c r="F36" s="6" t="s">
        <v>64</v>
      </c>
      <c r="G36" s="19">
        <f>H36+I36</f>
        <v>11072.403670337913</v>
      </c>
      <c r="H36" s="19">
        <f>SUM(K36:R36)</f>
        <v>7518.8386836086911</v>
      </c>
      <c r="I36" s="19">
        <f>SUM(T36:AA36)</f>
        <v>3553.5649867292213</v>
      </c>
      <c r="J36" s="20"/>
      <c r="K36" s="21">
        <f>SUM('[1]Death (5yr)'!K36:L36)</f>
        <v>0</v>
      </c>
      <c r="L36" s="21">
        <f>SUM('[1]Death (5yr)'!M36:N36)</f>
        <v>6.8217375871155443</v>
      </c>
      <c r="M36" s="21">
        <f>SUM('[1]Death (5yr)'!O36:Q36)</f>
        <v>87.289887209223508</v>
      </c>
      <c r="N36" s="21">
        <f>SUM('[1]Death (5yr)'!R36:T36)</f>
        <v>816.7187840607919</v>
      </c>
      <c r="O36" s="21">
        <f>SUM('[1]Death (5yr)'!U36:W36)</f>
        <v>1841.4634500805453</v>
      </c>
      <c r="P36" s="21">
        <f>SUM('[1]Death (5yr)'!X36:Y36)</f>
        <v>1383.4473905740319</v>
      </c>
      <c r="Q36" s="21">
        <f>SUM('[1]Death (5yr)'!Z36:AA36)</f>
        <v>1478.8572176347498</v>
      </c>
      <c r="R36" s="21">
        <f>SUM('[1]Death (5yr)'!AB36:AC36)</f>
        <v>1904.2402164622335</v>
      </c>
      <c r="T36" s="21">
        <f>SUM('[1]Death (5yr)'!AE36:AF36)</f>
        <v>0</v>
      </c>
      <c r="U36" s="21">
        <f>SUM('[1]Death (5yr)'!AG36:AH36)</f>
        <v>7.9837716446803642</v>
      </c>
      <c r="V36" s="21">
        <f>SUM('[1]Death (5yr)'!AI36:AK36)</f>
        <v>29.154617173745134</v>
      </c>
      <c r="W36" s="21">
        <f>SUM('[1]Death (5yr)'!AL36:AN36)</f>
        <v>165.73647157323947</v>
      </c>
      <c r="X36" s="21">
        <f>SUM('[1]Death (5yr)'!AO36:AQ36)</f>
        <v>478.80299627455651</v>
      </c>
      <c r="Y36" s="21">
        <f>SUM('[1]Death (5yr)'!AR36:AS36)</f>
        <v>433.62366653096984</v>
      </c>
      <c r="Z36" s="21">
        <f>SUM('[1]Death (5yr)'!AT36:AU36)</f>
        <v>1116.7089781230948</v>
      </c>
      <c r="AA36" s="21">
        <f>SUM('[1]Death (5yr)'!AV36:AW36)</f>
        <v>1321.5544854089355</v>
      </c>
      <c r="AB36" s="22"/>
      <c r="AC36" s="21">
        <f t="shared" ref="AC36:AJ37" si="55">K36+T36</f>
        <v>0</v>
      </c>
      <c r="AD36" s="21">
        <f t="shared" si="55"/>
        <v>14.805509231795909</v>
      </c>
      <c r="AE36" s="21">
        <f t="shared" si="55"/>
        <v>116.44450438296865</v>
      </c>
      <c r="AF36" s="21">
        <f t="shared" si="55"/>
        <v>982.45525563403135</v>
      </c>
      <c r="AG36" s="21">
        <f t="shared" si="55"/>
        <v>2320.2664463551018</v>
      </c>
      <c r="AH36" s="21">
        <f t="shared" si="55"/>
        <v>1817.0710571050017</v>
      </c>
      <c r="AI36" s="21">
        <f t="shared" si="55"/>
        <v>2595.5661957578445</v>
      </c>
      <c r="AJ36" s="21">
        <f t="shared" si="55"/>
        <v>3225.7947018711693</v>
      </c>
      <c r="AK36" s="21"/>
    </row>
    <row r="37" spans="1:37" ht="10.5">
      <c r="E37" s="6">
        <v>2</v>
      </c>
      <c r="F37" s="6" t="s">
        <v>65</v>
      </c>
      <c r="G37" s="19">
        <f>H37+I37</f>
        <v>116.10018170835461</v>
      </c>
      <c r="H37" s="19">
        <f>SUM(K37:R37)</f>
        <v>39.328388681144091</v>
      </c>
      <c r="I37" s="19">
        <f>SUM(T37:AA37)</f>
        <v>76.771793027210521</v>
      </c>
      <c r="J37" s="20"/>
      <c r="K37" s="21">
        <f>SUM('[1]Death (5yr)'!K37:L37)</f>
        <v>1.4512431995472055</v>
      </c>
      <c r="L37" s="21">
        <f>SUM('[1]Death (5yr)'!M37:N37)</f>
        <v>0</v>
      </c>
      <c r="M37" s="21">
        <f>SUM('[1]Death (5yr)'!O37:Q37)</f>
        <v>0</v>
      </c>
      <c r="N37" s="21">
        <f>SUM('[1]Death (5yr)'!R37:T37)</f>
        <v>36.563992327720136</v>
      </c>
      <c r="O37" s="21">
        <f>SUM('[1]Death (5yr)'!U37:W37)</f>
        <v>0</v>
      </c>
      <c r="P37" s="21">
        <f>SUM('[1]Death (5yr)'!X37:Y37)</f>
        <v>0</v>
      </c>
      <c r="Q37" s="21">
        <f>SUM('[1]Death (5yr)'!Z37:AA37)</f>
        <v>0</v>
      </c>
      <c r="R37" s="21">
        <f>SUM('[1]Death (5yr)'!AB37:AC37)</f>
        <v>1.3131531538767485</v>
      </c>
      <c r="T37" s="21">
        <f>SUM('[1]Death (5yr)'!AE37:AF37)</f>
        <v>0</v>
      </c>
      <c r="U37" s="21">
        <f>SUM('[1]Death (5yr)'!AG37:AH37)</f>
        <v>0</v>
      </c>
      <c r="V37" s="21">
        <f>SUM('[1]Death (5yr)'!AI37:AK37)</f>
        <v>1.1962782480053293</v>
      </c>
      <c r="W37" s="21">
        <f>SUM('[1]Death (5yr)'!AL37:AN37)</f>
        <v>4.6631907647868385</v>
      </c>
      <c r="X37" s="21">
        <f>SUM('[1]Death (5yr)'!AO37:AQ37)</f>
        <v>2.3171310548174171</v>
      </c>
      <c r="Y37" s="21">
        <f>SUM('[1]Death (5yr)'!AR37:AS37)</f>
        <v>64.161695288537629</v>
      </c>
      <c r="Z37" s="21">
        <f>SUM('[1]Death (5yr)'!AT37:AU37)</f>
        <v>2.1485359481918445</v>
      </c>
      <c r="AA37" s="21">
        <f>SUM('[1]Death (5yr)'!AV37:AW37)</f>
        <v>2.284961722871456</v>
      </c>
      <c r="AB37" s="22"/>
      <c r="AC37" s="21">
        <f t="shared" si="55"/>
        <v>1.4512431995472055</v>
      </c>
      <c r="AD37" s="21">
        <f t="shared" si="55"/>
        <v>0</v>
      </c>
      <c r="AE37" s="21">
        <f t="shared" si="55"/>
        <v>1.1962782480053293</v>
      </c>
      <c r="AF37" s="21">
        <f t="shared" si="55"/>
        <v>41.227183092506976</v>
      </c>
      <c r="AG37" s="21">
        <f t="shared" si="55"/>
        <v>2.3171310548174171</v>
      </c>
      <c r="AH37" s="21">
        <f t="shared" si="55"/>
        <v>64.161695288537629</v>
      </c>
      <c r="AI37" s="21">
        <f t="shared" si="55"/>
        <v>2.1485359481918445</v>
      </c>
      <c r="AJ37" s="21">
        <f t="shared" si="55"/>
        <v>3.5981148767482045</v>
      </c>
      <c r="AK37" s="21"/>
    </row>
    <row r="38" spans="1:37" ht="10.5">
      <c r="F38" s="6" t="s">
        <v>66</v>
      </c>
      <c r="G38" s="19"/>
      <c r="H38" s="19"/>
      <c r="I38" s="19"/>
      <c r="J38" s="20"/>
      <c r="K38" s="37"/>
      <c r="L38" s="37"/>
      <c r="M38" s="37"/>
      <c r="N38" s="37"/>
      <c r="O38" s="37"/>
      <c r="P38" s="37"/>
      <c r="Q38" s="37"/>
      <c r="R38" s="37"/>
      <c r="T38" s="37"/>
      <c r="U38" s="37"/>
      <c r="V38" s="37"/>
      <c r="W38" s="37"/>
      <c r="X38" s="37"/>
      <c r="Y38" s="37"/>
      <c r="Z38" s="37"/>
      <c r="AA38" s="37"/>
      <c r="AB38" s="22"/>
    </row>
    <row r="39" spans="1:37" ht="10.5">
      <c r="F39" s="6" t="s">
        <v>67</v>
      </c>
      <c r="G39" s="19"/>
      <c r="H39" s="19"/>
      <c r="I39" s="19"/>
      <c r="J39" s="20"/>
      <c r="K39" s="37"/>
      <c r="L39" s="37"/>
      <c r="M39" s="37"/>
      <c r="N39" s="37"/>
      <c r="O39" s="37"/>
      <c r="P39" s="37"/>
      <c r="Q39" s="37"/>
      <c r="R39" s="37"/>
      <c r="T39" s="37"/>
      <c r="U39" s="37"/>
      <c r="V39" s="37"/>
      <c r="W39" s="37"/>
      <c r="X39" s="37"/>
      <c r="Y39" s="37"/>
      <c r="Z39" s="37"/>
      <c r="AA39" s="37"/>
      <c r="AB39" s="22"/>
    </row>
    <row r="40" spans="1:37" ht="10.5">
      <c r="F40" s="6" t="s">
        <v>68</v>
      </c>
      <c r="G40" s="19"/>
      <c r="H40" s="19"/>
      <c r="I40" s="19"/>
      <c r="J40" s="20"/>
      <c r="K40" s="37"/>
      <c r="L40" s="37"/>
      <c r="M40" s="37"/>
      <c r="N40" s="37"/>
      <c r="O40" s="37"/>
      <c r="P40" s="37"/>
      <c r="Q40" s="37"/>
      <c r="R40" s="37"/>
      <c r="T40" s="37"/>
      <c r="U40" s="37"/>
      <c r="V40" s="37"/>
      <c r="W40" s="37"/>
      <c r="X40" s="37"/>
      <c r="Y40" s="37"/>
      <c r="Z40" s="37"/>
      <c r="AA40" s="37"/>
      <c r="AB40" s="22"/>
    </row>
    <row r="41" spans="1:37" ht="10.5">
      <c r="F41" s="6" t="s">
        <v>69</v>
      </c>
      <c r="G41" s="19"/>
      <c r="H41" s="19"/>
      <c r="I41" s="19"/>
      <c r="J41" s="20"/>
      <c r="K41" s="37"/>
      <c r="L41" s="37"/>
      <c r="M41" s="37"/>
      <c r="N41" s="37"/>
      <c r="O41" s="37"/>
      <c r="P41" s="37"/>
      <c r="Q41" s="37"/>
      <c r="R41" s="37"/>
      <c r="T41" s="37"/>
      <c r="U41" s="37"/>
      <c r="V41" s="37"/>
      <c r="W41" s="37"/>
      <c r="X41" s="37"/>
      <c r="Y41" s="37"/>
      <c r="Z41" s="37"/>
      <c r="AA41" s="37"/>
      <c r="AB41" s="22"/>
    </row>
    <row r="42" spans="1:37" ht="10.5">
      <c r="E42" s="6">
        <v>3</v>
      </c>
      <c r="F42" s="6" t="s">
        <v>70</v>
      </c>
      <c r="G42" s="19">
        <f>H42+I42</f>
        <v>16176.636886200955</v>
      </c>
      <c r="H42" s="19">
        <f>SUM(K42:R42)</f>
        <v>10906.561713940244</v>
      </c>
      <c r="I42" s="19">
        <f>SUM(T42:AA42)</f>
        <v>5270.075172260712</v>
      </c>
      <c r="J42" s="20"/>
      <c r="K42" s="21">
        <f>SUM('[1]Death (5yr)'!K42:L42)</f>
        <v>19.6058544984676</v>
      </c>
      <c r="L42" s="21">
        <f>SUM('[1]Death (5yr)'!M42:N42)</f>
        <v>110.7852976132271</v>
      </c>
      <c r="M42" s="21">
        <f>SUM('[1]Death (5yr)'!O42:Q42)</f>
        <v>1265.3964095669442</v>
      </c>
      <c r="N42" s="21">
        <f>SUM('[1]Death (5yr)'!R42:T42)</f>
        <v>5731.7116928309697</v>
      </c>
      <c r="O42" s="21">
        <f>SUM('[1]Death (5yr)'!U42:W42)</f>
        <v>2856.3363294534311</v>
      </c>
      <c r="P42" s="21">
        <f>SUM('[1]Death (5yr)'!X42:Y42)</f>
        <v>751.1194963226344</v>
      </c>
      <c r="Q42" s="21">
        <f>SUM('[1]Death (5yr)'!Z42:AA42)</f>
        <v>165.09604519202247</v>
      </c>
      <c r="R42" s="21">
        <f>SUM('[1]Death (5yr)'!AB42:AC42)</f>
        <v>6.5105884625508565</v>
      </c>
      <c r="T42" s="21">
        <f>SUM('[1]Death (5yr)'!AE42:AF42)</f>
        <v>49.887436475192004</v>
      </c>
      <c r="U42" s="21">
        <f>SUM('[1]Death (5yr)'!AG42:AH42)</f>
        <v>59.547016358118604</v>
      </c>
      <c r="V42" s="21">
        <f>SUM('[1]Death (5yr)'!AI42:AK42)</f>
        <v>852.52620116991602</v>
      </c>
      <c r="W42" s="21">
        <f>SUM('[1]Death (5yr)'!AL42:AN42)</f>
        <v>2648.2273026075009</v>
      </c>
      <c r="X42" s="21">
        <f>SUM('[1]Death (5yr)'!AO42:AQ42)</f>
        <v>859.02404118579136</v>
      </c>
      <c r="Y42" s="21">
        <f>SUM('[1]Death (5yr)'!AR42:AS42)</f>
        <v>675.56895859584472</v>
      </c>
      <c r="Z42" s="21">
        <f>SUM('[1]Death (5yr)'!AT42:AU42)</f>
        <v>73.126138336818613</v>
      </c>
      <c r="AA42" s="21">
        <f>SUM('[1]Death (5yr)'!AV42:AW42)</f>
        <v>52.168077531530443</v>
      </c>
      <c r="AB42" s="22"/>
      <c r="AC42" s="21">
        <f t="shared" ref="AC42:AJ73" si="56">K42+T42</f>
        <v>69.493290973659612</v>
      </c>
      <c r="AD42" s="21">
        <f t="shared" si="56"/>
        <v>170.33231397134571</v>
      </c>
      <c r="AE42" s="21">
        <f t="shared" si="56"/>
        <v>2117.9226107368604</v>
      </c>
      <c r="AF42" s="21">
        <f t="shared" si="56"/>
        <v>8379.9389954384715</v>
      </c>
      <c r="AG42" s="21">
        <f t="shared" si="56"/>
        <v>3715.3603706392223</v>
      </c>
      <c r="AH42" s="21">
        <f t="shared" si="56"/>
        <v>1426.6884549184792</v>
      </c>
      <c r="AI42" s="21">
        <f t="shared" si="56"/>
        <v>238.22218352884107</v>
      </c>
      <c r="AJ42" s="21">
        <f t="shared" si="56"/>
        <v>58.6786659940813</v>
      </c>
      <c r="AK42" s="21"/>
    </row>
    <row r="43" spans="1:37" ht="10.5">
      <c r="E43" s="6">
        <v>4</v>
      </c>
      <c r="F43" s="6" t="s">
        <v>71</v>
      </c>
      <c r="G43" s="19">
        <f>H43+I43</f>
        <v>6801.0120312364124</v>
      </c>
      <c r="H43" s="19">
        <f>SUM(K43:R43)</f>
        <v>3232.2424599196056</v>
      </c>
      <c r="I43" s="19">
        <f>SUM(T43:AA43)</f>
        <v>3568.7695713168064</v>
      </c>
      <c r="J43" s="20"/>
      <c r="K43" s="21">
        <f>SUM('[1]Death (5yr)'!K43:L43)</f>
        <v>56.741262932443433</v>
      </c>
      <c r="L43" s="21">
        <f>SUM('[1]Death (5yr)'!M43:N43)</f>
        <v>11.456413107526062</v>
      </c>
      <c r="M43" s="21">
        <f>SUM('[1]Death (5yr)'!O43:Q43)</f>
        <v>30.708274188255249</v>
      </c>
      <c r="N43" s="21">
        <f>SUM('[1]Death (5yr)'!R43:T43)</f>
        <v>175.98041789653314</v>
      </c>
      <c r="O43" s="21">
        <f>SUM('[1]Death (5yr)'!U43:W43)</f>
        <v>522.48235664194976</v>
      </c>
      <c r="P43" s="21">
        <f>SUM('[1]Death (5yr)'!X43:Y43)</f>
        <v>442.10371636089712</v>
      </c>
      <c r="Q43" s="21">
        <f>SUM('[1]Death (5yr)'!Z43:AA43)</f>
        <v>574.45244975933076</v>
      </c>
      <c r="R43" s="21">
        <f>SUM('[1]Death (5yr)'!AB43:AC43)</f>
        <v>1418.31756903267</v>
      </c>
      <c r="T43" s="21">
        <f>SUM('[1]Death (5yr)'!AE43:AF43)</f>
        <v>16.876126523311388</v>
      </c>
      <c r="U43" s="21">
        <f>SUM('[1]Death (5yr)'!AG43:AH43)</f>
        <v>5.4780647493485013</v>
      </c>
      <c r="V43" s="21">
        <f>SUM('[1]Death (5yr)'!AI43:AK43)</f>
        <v>62.065015776596567</v>
      </c>
      <c r="W43" s="21">
        <f>SUM('[1]Death (5yr)'!AL43:AN43)</f>
        <v>31.368690410215802</v>
      </c>
      <c r="X43" s="21">
        <f>SUM('[1]Death (5yr)'!AO43:AQ43)</f>
        <v>204.25176446307046</v>
      </c>
      <c r="Y43" s="21">
        <f>SUM('[1]Death (5yr)'!AR43:AS43)</f>
        <v>323.09432335184738</v>
      </c>
      <c r="Z43" s="21">
        <f>SUM('[1]Death (5yr)'!AT43:AU43)</f>
        <v>920.02185544417819</v>
      </c>
      <c r="AA43" s="21">
        <f>SUM('[1]Death (5yr)'!AV43:AW43)</f>
        <v>2005.6137305982379</v>
      </c>
      <c r="AB43" s="22"/>
      <c r="AC43" s="21">
        <f t="shared" si="56"/>
        <v>73.617389455754818</v>
      </c>
      <c r="AD43" s="21">
        <f t="shared" si="56"/>
        <v>16.934477856874565</v>
      </c>
      <c r="AE43" s="21">
        <f t="shared" si="56"/>
        <v>92.773289964851813</v>
      </c>
      <c r="AF43" s="21">
        <f t="shared" si="56"/>
        <v>207.34910830674895</v>
      </c>
      <c r="AG43" s="21">
        <f t="shared" si="56"/>
        <v>726.73412110502022</v>
      </c>
      <c r="AH43" s="21">
        <f t="shared" si="56"/>
        <v>765.1980397127445</v>
      </c>
      <c r="AI43" s="21">
        <f t="shared" si="56"/>
        <v>1494.4743052035089</v>
      </c>
      <c r="AJ43" s="21">
        <f t="shared" si="56"/>
        <v>3423.9312996309081</v>
      </c>
      <c r="AK43" s="21"/>
    </row>
    <row r="44" spans="1:37" ht="10.5">
      <c r="E44" s="6">
        <v>5</v>
      </c>
      <c r="F44" s="6" t="s">
        <v>72</v>
      </c>
      <c r="G44" s="19">
        <f>H44+I44</f>
        <v>64.087865043683905</v>
      </c>
      <c r="H44" s="19">
        <f>SUM(K44:R44)</f>
        <v>49.00745781745632</v>
      </c>
      <c r="I44" s="19">
        <f>SUM(T44:AA44)</f>
        <v>15.080407226227585</v>
      </c>
      <c r="J44" s="20"/>
      <c r="K44" s="21">
        <f>SUM('[1]Death (5yr)'!K44:L44)</f>
        <v>0</v>
      </c>
      <c r="L44" s="21">
        <f>SUM('[1]Death (5yr)'!M44:N44)</f>
        <v>1.1315994340092321</v>
      </c>
      <c r="M44" s="21">
        <f>SUM('[1]Death (5yr)'!O44:Q44)</f>
        <v>22.0188171244498</v>
      </c>
      <c r="N44" s="21">
        <f>SUM('[1]Death (5yr)'!R44:T44)</f>
        <v>0</v>
      </c>
      <c r="O44" s="21">
        <f>SUM('[1]Death (5yr)'!U44:W44)</f>
        <v>6.7404427274474834</v>
      </c>
      <c r="P44" s="21">
        <f>SUM('[1]Death (5yr)'!X44:Y44)</f>
        <v>9.7650369667888306</v>
      </c>
      <c r="Q44" s="21">
        <f>SUM('[1]Death (5yr)'!Z44:AA44)</f>
        <v>5.4098642599927587</v>
      </c>
      <c r="R44" s="21">
        <f>SUM('[1]Death (5yr)'!AB44:AC44)</f>
        <v>3.9416973047682182</v>
      </c>
      <c r="T44" s="21">
        <f>SUM('[1]Death (5yr)'!AE44:AF44)</f>
        <v>3.066536080141872</v>
      </c>
      <c r="U44" s="21">
        <f>SUM('[1]Death (5yr)'!AG44:AH44)</f>
        <v>0</v>
      </c>
      <c r="V44" s="21">
        <f>SUM('[1]Death (5yr)'!AI44:AK44)</f>
        <v>0</v>
      </c>
      <c r="W44" s="21">
        <f>SUM('[1]Death (5yr)'!AL44:AN44)</f>
        <v>1.1529466041883838</v>
      </c>
      <c r="X44" s="21">
        <f>SUM('[1]Death (5yr)'!AO44:AQ44)</f>
        <v>1.1585655274087086</v>
      </c>
      <c r="Y44" s="21">
        <f>SUM('[1]Death (5yr)'!AR44:AS44)</f>
        <v>1.0919174198541781</v>
      </c>
      <c r="Z44" s="21">
        <f>SUM('[1]Death (5yr)'!AT44:AU44)</f>
        <v>6.4463672985962202</v>
      </c>
      <c r="AA44" s="21">
        <f>SUM('[1]Death (5yr)'!AV44:AW44)</f>
        <v>2.1640742960382231</v>
      </c>
      <c r="AB44" s="22"/>
      <c r="AC44" s="21">
        <f t="shared" si="56"/>
        <v>3.066536080141872</v>
      </c>
      <c r="AD44" s="21">
        <f t="shared" si="56"/>
        <v>1.1315994340092321</v>
      </c>
      <c r="AE44" s="21">
        <f t="shared" si="56"/>
        <v>22.0188171244498</v>
      </c>
      <c r="AF44" s="21">
        <f t="shared" si="56"/>
        <v>1.1529466041883838</v>
      </c>
      <c r="AG44" s="21">
        <f t="shared" si="56"/>
        <v>7.8990082548561915</v>
      </c>
      <c r="AH44" s="21">
        <f t="shared" si="56"/>
        <v>10.856954386643009</v>
      </c>
      <c r="AI44" s="21">
        <f t="shared" si="56"/>
        <v>11.856231558588979</v>
      </c>
      <c r="AJ44" s="21">
        <f t="shared" si="56"/>
        <v>6.1057716008064418</v>
      </c>
      <c r="AK44" s="21"/>
    </row>
    <row r="45" spans="1:37" ht="10.5">
      <c r="F45" s="6" t="s">
        <v>73</v>
      </c>
      <c r="G45" s="19"/>
      <c r="H45" s="19"/>
      <c r="I45" s="19"/>
      <c r="J45" s="20"/>
      <c r="K45" s="37"/>
      <c r="L45" s="37"/>
      <c r="M45" s="37"/>
      <c r="N45" s="37"/>
      <c r="O45" s="37"/>
      <c r="P45" s="37"/>
      <c r="Q45" s="37"/>
      <c r="R45" s="37"/>
      <c r="T45" s="37"/>
      <c r="U45" s="37"/>
      <c r="V45" s="37"/>
      <c r="W45" s="37"/>
      <c r="X45" s="37"/>
      <c r="Y45" s="37"/>
      <c r="Z45" s="37"/>
      <c r="AA45" s="37"/>
      <c r="AB45" s="22"/>
      <c r="AC45" s="21">
        <f t="shared" si="56"/>
        <v>0</v>
      </c>
      <c r="AD45" s="21">
        <f t="shared" si="56"/>
        <v>0</v>
      </c>
      <c r="AE45" s="21">
        <f t="shared" si="56"/>
        <v>0</v>
      </c>
      <c r="AF45" s="21">
        <f t="shared" si="56"/>
        <v>0</v>
      </c>
      <c r="AG45" s="21">
        <f t="shared" si="56"/>
        <v>0</v>
      </c>
      <c r="AH45" s="21">
        <f t="shared" si="56"/>
        <v>0</v>
      </c>
      <c r="AI45" s="21">
        <f t="shared" si="56"/>
        <v>0</v>
      </c>
      <c r="AJ45" s="21">
        <f t="shared" si="56"/>
        <v>0</v>
      </c>
      <c r="AK45" s="21"/>
    </row>
    <row r="46" spans="1:37" ht="10.5">
      <c r="F46" s="6" t="s">
        <v>74</v>
      </c>
      <c r="G46" s="19"/>
      <c r="H46" s="19"/>
      <c r="I46" s="19"/>
      <c r="J46" s="20"/>
      <c r="K46" s="37"/>
      <c r="L46" s="37"/>
      <c r="M46" s="37"/>
      <c r="N46" s="37"/>
      <c r="O46" s="37"/>
      <c r="P46" s="37"/>
      <c r="Q46" s="37"/>
      <c r="R46" s="37"/>
      <c r="T46" s="37"/>
      <c r="U46" s="37"/>
      <c r="V46" s="37"/>
      <c r="W46" s="37"/>
      <c r="X46" s="37"/>
      <c r="Y46" s="37"/>
      <c r="Z46" s="37"/>
      <c r="AA46" s="37"/>
      <c r="AB46" s="22"/>
      <c r="AC46" s="21">
        <f t="shared" si="56"/>
        <v>0</v>
      </c>
      <c r="AD46" s="21">
        <f t="shared" si="56"/>
        <v>0</v>
      </c>
      <c r="AE46" s="21">
        <f t="shared" si="56"/>
        <v>0</v>
      </c>
      <c r="AF46" s="21">
        <f t="shared" si="56"/>
        <v>0</v>
      </c>
      <c r="AG46" s="21">
        <f t="shared" si="56"/>
        <v>0</v>
      </c>
      <c r="AH46" s="21">
        <f t="shared" si="56"/>
        <v>0</v>
      </c>
      <c r="AI46" s="21">
        <f t="shared" si="56"/>
        <v>0</v>
      </c>
      <c r="AJ46" s="21">
        <f t="shared" si="56"/>
        <v>0</v>
      </c>
      <c r="AK46" s="21"/>
    </row>
    <row r="47" spans="1:37" ht="10.5">
      <c r="F47" s="6" t="s">
        <v>75</v>
      </c>
      <c r="G47" s="19"/>
      <c r="H47" s="19"/>
      <c r="I47" s="19"/>
      <c r="J47" s="20"/>
      <c r="K47" s="37"/>
      <c r="L47" s="37"/>
      <c r="M47" s="37"/>
      <c r="N47" s="37"/>
      <c r="O47" s="37"/>
      <c r="P47" s="37"/>
      <c r="Q47" s="37"/>
      <c r="R47" s="37"/>
      <c r="T47" s="37"/>
      <c r="U47" s="37"/>
      <c r="V47" s="37"/>
      <c r="W47" s="37"/>
      <c r="X47" s="37"/>
      <c r="Y47" s="37"/>
      <c r="Z47" s="37"/>
      <c r="AA47" s="37"/>
      <c r="AB47" s="22"/>
      <c r="AC47" s="21">
        <f t="shared" si="56"/>
        <v>0</v>
      </c>
      <c r="AD47" s="21">
        <f t="shared" si="56"/>
        <v>0</v>
      </c>
      <c r="AE47" s="21">
        <f t="shared" si="56"/>
        <v>0</v>
      </c>
      <c r="AF47" s="21">
        <f t="shared" si="56"/>
        <v>0</v>
      </c>
      <c r="AG47" s="21">
        <f t="shared" si="56"/>
        <v>0</v>
      </c>
      <c r="AH47" s="21">
        <f t="shared" si="56"/>
        <v>0</v>
      </c>
      <c r="AI47" s="21">
        <f t="shared" si="56"/>
        <v>0</v>
      </c>
      <c r="AJ47" s="21">
        <f t="shared" si="56"/>
        <v>0</v>
      </c>
      <c r="AK47" s="21"/>
    </row>
    <row r="48" spans="1:37" ht="10.5">
      <c r="F48" s="6" t="s">
        <v>76</v>
      </c>
      <c r="G48" s="19"/>
      <c r="H48" s="19"/>
      <c r="I48" s="19"/>
      <c r="J48" s="20"/>
      <c r="K48" s="37"/>
      <c r="L48" s="37"/>
      <c r="M48" s="37"/>
      <c r="N48" s="37"/>
      <c r="O48" s="37"/>
      <c r="P48" s="37"/>
      <c r="Q48" s="37"/>
      <c r="R48" s="37"/>
      <c r="T48" s="37"/>
      <c r="U48" s="37"/>
      <c r="V48" s="37"/>
      <c r="W48" s="37"/>
      <c r="X48" s="37"/>
      <c r="Y48" s="37"/>
      <c r="Z48" s="37"/>
      <c r="AA48" s="37"/>
      <c r="AB48" s="22"/>
      <c r="AC48" s="21">
        <f t="shared" si="56"/>
        <v>0</v>
      </c>
      <c r="AD48" s="21">
        <f t="shared" si="56"/>
        <v>0</v>
      </c>
      <c r="AE48" s="21">
        <f t="shared" si="56"/>
        <v>0</v>
      </c>
      <c r="AF48" s="21">
        <f t="shared" si="56"/>
        <v>0</v>
      </c>
      <c r="AG48" s="21">
        <f t="shared" si="56"/>
        <v>0</v>
      </c>
      <c r="AH48" s="21">
        <f t="shared" si="56"/>
        <v>0</v>
      </c>
      <c r="AI48" s="21">
        <f t="shared" si="56"/>
        <v>0</v>
      </c>
      <c r="AJ48" s="21">
        <f t="shared" si="56"/>
        <v>0</v>
      </c>
      <c r="AK48" s="21"/>
    </row>
    <row r="49" spans="4:37" ht="10.5">
      <c r="F49" s="6" t="s">
        <v>77</v>
      </c>
      <c r="G49" s="19"/>
      <c r="H49" s="19"/>
      <c r="I49" s="19"/>
      <c r="J49" s="20"/>
      <c r="K49" s="37"/>
      <c r="L49" s="37"/>
      <c r="M49" s="37"/>
      <c r="N49" s="37"/>
      <c r="O49" s="37"/>
      <c r="P49" s="37"/>
      <c r="Q49" s="37"/>
      <c r="R49" s="37"/>
      <c r="T49" s="37"/>
      <c r="U49" s="37"/>
      <c r="V49" s="37"/>
      <c r="W49" s="37"/>
      <c r="X49" s="37"/>
      <c r="Y49" s="37"/>
      <c r="Z49" s="37"/>
      <c r="AA49" s="37"/>
      <c r="AB49" s="22"/>
      <c r="AC49" s="21">
        <f t="shared" si="56"/>
        <v>0</v>
      </c>
      <c r="AD49" s="21">
        <f t="shared" si="56"/>
        <v>0</v>
      </c>
      <c r="AE49" s="21">
        <f t="shared" si="56"/>
        <v>0</v>
      </c>
      <c r="AF49" s="21">
        <f t="shared" si="56"/>
        <v>0</v>
      </c>
      <c r="AG49" s="21">
        <f t="shared" si="56"/>
        <v>0</v>
      </c>
      <c r="AH49" s="21">
        <f t="shared" si="56"/>
        <v>0</v>
      </c>
      <c r="AI49" s="21">
        <f t="shared" si="56"/>
        <v>0</v>
      </c>
      <c r="AJ49" s="21">
        <f t="shared" si="56"/>
        <v>0</v>
      </c>
      <c r="AK49" s="21"/>
    </row>
    <row r="50" spans="4:37" ht="10.5">
      <c r="F50" s="6" t="s">
        <v>78</v>
      </c>
      <c r="G50" s="19"/>
      <c r="H50" s="19"/>
      <c r="I50" s="19"/>
      <c r="J50" s="20"/>
      <c r="K50" s="37"/>
      <c r="L50" s="37"/>
      <c r="M50" s="37"/>
      <c r="N50" s="37"/>
      <c r="O50" s="37"/>
      <c r="P50" s="37"/>
      <c r="Q50" s="37"/>
      <c r="R50" s="37"/>
      <c r="T50" s="37"/>
      <c r="U50" s="37"/>
      <c r="V50" s="37"/>
      <c r="W50" s="37"/>
      <c r="X50" s="37"/>
      <c r="Y50" s="37"/>
      <c r="Z50" s="37"/>
      <c r="AA50" s="37"/>
      <c r="AB50" s="22"/>
      <c r="AC50" s="21">
        <f t="shared" si="56"/>
        <v>0</v>
      </c>
      <c r="AD50" s="21">
        <f t="shared" si="56"/>
        <v>0</v>
      </c>
      <c r="AE50" s="21">
        <f t="shared" si="56"/>
        <v>0</v>
      </c>
      <c r="AF50" s="21">
        <f t="shared" si="56"/>
        <v>0</v>
      </c>
      <c r="AG50" s="21">
        <f t="shared" si="56"/>
        <v>0</v>
      </c>
      <c r="AH50" s="21">
        <f t="shared" si="56"/>
        <v>0</v>
      </c>
      <c r="AI50" s="21">
        <f t="shared" si="56"/>
        <v>0</v>
      </c>
      <c r="AJ50" s="21">
        <f t="shared" si="56"/>
        <v>0</v>
      </c>
      <c r="AK50" s="21"/>
    </row>
    <row r="51" spans="4:37" ht="10.5">
      <c r="F51" s="6" t="s">
        <v>79</v>
      </c>
      <c r="G51" s="19"/>
      <c r="H51" s="19"/>
      <c r="I51" s="19"/>
      <c r="J51" s="20"/>
      <c r="K51" s="37"/>
      <c r="L51" s="37"/>
      <c r="M51" s="37"/>
      <c r="N51" s="37"/>
      <c r="O51" s="37"/>
      <c r="P51" s="37"/>
      <c r="Q51" s="37"/>
      <c r="R51" s="37"/>
      <c r="T51" s="37"/>
      <c r="U51" s="37"/>
      <c r="V51" s="37"/>
      <c r="W51" s="37"/>
      <c r="X51" s="37"/>
      <c r="Y51" s="37"/>
      <c r="Z51" s="37"/>
      <c r="AA51" s="37"/>
      <c r="AB51" s="22"/>
      <c r="AC51" s="21">
        <f t="shared" si="56"/>
        <v>0</v>
      </c>
      <c r="AD51" s="21">
        <f t="shared" si="56"/>
        <v>0</v>
      </c>
      <c r="AE51" s="21">
        <f t="shared" si="56"/>
        <v>0</v>
      </c>
      <c r="AF51" s="21">
        <f t="shared" si="56"/>
        <v>0</v>
      </c>
      <c r="AG51" s="21">
        <f t="shared" si="56"/>
        <v>0</v>
      </c>
      <c r="AH51" s="21">
        <f t="shared" si="56"/>
        <v>0</v>
      </c>
      <c r="AI51" s="21">
        <f t="shared" si="56"/>
        <v>0</v>
      </c>
      <c r="AJ51" s="21">
        <f t="shared" si="56"/>
        <v>0</v>
      </c>
      <c r="AK51" s="21"/>
    </row>
    <row r="52" spans="4:37" ht="10.5">
      <c r="E52" s="6">
        <v>6</v>
      </c>
      <c r="F52" s="6" t="s">
        <v>80</v>
      </c>
      <c r="G52" s="19">
        <f>H52+I52</f>
        <v>401.71107503425918</v>
      </c>
      <c r="H52" s="19">
        <f>SUM(K52:R52)</f>
        <v>248.77760458395585</v>
      </c>
      <c r="I52" s="19">
        <f>SUM(T52:AA52)</f>
        <v>152.93347045030333</v>
      </c>
      <c r="J52" s="20"/>
      <c r="K52" s="21">
        <f>SUM('[1]Death (5yr)'!K52:L52)</f>
        <v>39.254760424882527</v>
      </c>
      <c r="L52" s="21">
        <f>SUM('[1]Death (5yr)'!M52:N52)</f>
        <v>1.1305814257555589</v>
      </c>
      <c r="M52" s="21">
        <f>SUM('[1]Death (5yr)'!O52:Q52)</f>
        <v>15.186182634594097</v>
      </c>
      <c r="N52" s="21">
        <f>SUM('[1]Death (5yr)'!R52:T52)</f>
        <v>74.000330487925382</v>
      </c>
      <c r="O52" s="21">
        <f>SUM('[1]Death (5yr)'!U52:W52)</f>
        <v>77.949794969660573</v>
      </c>
      <c r="P52" s="21">
        <f>SUM('[1]Death (5yr)'!X52:Y52)</f>
        <v>14.070501191060949</v>
      </c>
      <c r="Q52" s="21">
        <f>SUM('[1]Death (5yr)'!Z52:AA52)</f>
        <v>12.878287534311784</v>
      </c>
      <c r="R52" s="21">
        <f>SUM('[1]Death (5yr)'!AB52:AC52)</f>
        <v>14.307165915764969</v>
      </c>
      <c r="T52" s="21">
        <f>SUM('[1]Death (5yr)'!AE52:AF52)</f>
        <v>44.586481842471876</v>
      </c>
      <c r="U52" s="21">
        <f>SUM('[1]Death (5yr)'!AG52:AH52)</f>
        <v>2.6606708973096218</v>
      </c>
      <c r="V52" s="21">
        <f>SUM('[1]Death (5yr)'!AI52:AK52)</f>
        <v>3.5300505949222902</v>
      </c>
      <c r="W52" s="21">
        <f>SUM('[1]Death (5yr)'!AL52:AN52)</f>
        <v>12.823646257053724</v>
      </c>
      <c r="X52" s="21">
        <f>SUM('[1]Death (5yr)'!AO52:AQ52)</f>
        <v>8.0971761029511029</v>
      </c>
      <c r="Y52" s="21">
        <f>SUM('[1]Death (5yr)'!AR52:AS52)</f>
        <v>10.779550610556047</v>
      </c>
      <c r="Z52" s="21">
        <f>SUM('[1]Death (5yr)'!AT52:AU52)</f>
        <v>15.136652042370418</v>
      </c>
      <c r="AA52" s="21">
        <f>SUM('[1]Death (5yr)'!AV52:AW52)</f>
        <v>55.319242102668262</v>
      </c>
      <c r="AB52" s="22"/>
      <c r="AC52" s="21">
        <f t="shared" si="56"/>
        <v>83.841242267354403</v>
      </c>
      <c r="AD52" s="21">
        <f t="shared" si="56"/>
        <v>3.7912523230651809</v>
      </c>
      <c r="AE52" s="21">
        <f t="shared" si="56"/>
        <v>18.716233229516387</v>
      </c>
      <c r="AF52" s="21">
        <f t="shared" si="56"/>
        <v>86.823976744979106</v>
      </c>
      <c r="AG52" s="21">
        <f t="shared" si="56"/>
        <v>86.046971072611683</v>
      </c>
      <c r="AH52" s="21">
        <f t="shared" si="56"/>
        <v>24.850051801616996</v>
      </c>
      <c r="AI52" s="21">
        <f t="shared" si="56"/>
        <v>28.014939576682202</v>
      </c>
      <c r="AJ52" s="21">
        <f t="shared" si="56"/>
        <v>69.626408018433239</v>
      </c>
      <c r="AK52" s="21"/>
    </row>
    <row r="53" spans="4:37" ht="10.5">
      <c r="E53" s="6">
        <v>7</v>
      </c>
      <c r="F53" s="6" t="s">
        <v>81</v>
      </c>
      <c r="G53" s="19">
        <f>H53+I53</f>
        <v>1666.3220094002079</v>
      </c>
      <c r="H53" s="19">
        <f>SUM(K53:R53)</f>
        <v>1148.6146922609125</v>
      </c>
      <c r="I53" s="19">
        <f>SUM(T53:AA53)</f>
        <v>517.70731713929536</v>
      </c>
      <c r="J53" s="20"/>
      <c r="K53" s="21">
        <f>SUM('[1]Death (5yr)'!K53:L53)</f>
        <v>4.4306371329111993</v>
      </c>
      <c r="L53" s="21">
        <f>SUM('[1]Death (5yr)'!M53:N53)</f>
        <v>0</v>
      </c>
      <c r="M53" s="21">
        <f>SUM('[1]Death (5yr)'!O53:Q53)</f>
        <v>7.0337169087466691</v>
      </c>
      <c r="N53" s="21">
        <f>SUM('[1]Death (5yr)'!R53:T53)</f>
        <v>431.57807442355829</v>
      </c>
      <c r="O53" s="21">
        <f>SUM('[1]Death (5yr)'!U53:W53)</f>
        <v>334.61207547716413</v>
      </c>
      <c r="P53" s="21">
        <f>SUM('[1]Death (5yr)'!X53:Y53)</f>
        <v>266.35293813241469</v>
      </c>
      <c r="Q53" s="21">
        <f>SUM('[1]Death (5yr)'!Z53:AA53)</f>
        <v>33.357089741986179</v>
      </c>
      <c r="R53" s="21">
        <f>SUM('[1]Death (5yr)'!AB53:AC53)</f>
        <v>71.250160444131424</v>
      </c>
      <c r="T53" s="21">
        <f>SUM('[1]Death (5yr)'!AE53:AF53)</f>
        <v>1.4655493876851156</v>
      </c>
      <c r="U53" s="21">
        <f>SUM('[1]Death (5yr)'!AG53:AH53)</f>
        <v>0</v>
      </c>
      <c r="V53" s="21">
        <f>SUM('[1]Death (5yr)'!AI53:AK53)</f>
        <v>4.6753995439764253</v>
      </c>
      <c r="W53" s="21">
        <f>SUM('[1]Death (5yr)'!AL53:AN53)</f>
        <v>80.860600296176955</v>
      </c>
      <c r="X53" s="21">
        <f>SUM('[1]Death (5yr)'!AO53:AQ53)</f>
        <v>157.89877010062798</v>
      </c>
      <c r="Y53" s="21">
        <f>SUM('[1]Death (5yr)'!AR53:AS53)</f>
        <v>80.73053994214095</v>
      </c>
      <c r="Z53" s="21">
        <f>SUM('[1]Death (5yr)'!AT53:AU53)</f>
        <v>142.93688615047338</v>
      </c>
      <c r="AA53" s="21">
        <f>SUM('[1]Death (5yr)'!AV53:AW53)</f>
        <v>49.139571718214619</v>
      </c>
      <c r="AB53" s="22"/>
      <c r="AC53" s="21">
        <f t="shared" si="56"/>
        <v>5.8961865205963147</v>
      </c>
      <c r="AD53" s="21">
        <f t="shared" si="56"/>
        <v>0</v>
      </c>
      <c r="AE53" s="21">
        <f t="shared" si="56"/>
        <v>11.709116452723094</v>
      </c>
      <c r="AF53" s="21">
        <f t="shared" si="56"/>
        <v>512.43867471973522</v>
      </c>
      <c r="AG53" s="21">
        <f t="shared" si="56"/>
        <v>492.51084557779211</v>
      </c>
      <c r="AH53" s="21">
        <f t="shared" si="56"/>
        <v>347.08347807455561</v>
      </c>
      <c r="AI53" s="21">
        <f t="shared" si="56"/>
        <v>176.29397589245957</v>
      </c>
      <c r="AJ53" s="21">
        <f t="shared" si="56"/>
        <v>120.38973216234604</v>
      </c>
      <c r="AK53" s="21"/>
    </row>
    <row r="54" spans="4:37" ht="10.5">
      <c r="F54" s="6" t="s">
        <v>82</v>
      </c>
      <c r="G54" s="19"/>
      <c r="H54" s="19"/>
      <c r="I54" s="19"/>
      <c r="J54" s="20"/>
      <c r="K54" s="37"/>
      <c r="L54" s="37"/>
      <c r="M54" s="37"/>
      <c r="N54" s="37"/>
      <c r="O54" s="37"/>
      <c r="P54" s="37"/>
      <c r="Q54" s="37"/>
      <c r="R54" s="37"/>
      <c r="T54" s="37"/>
      <c r="U54" s="37"/>
      <c r="V54" s="37"/>
      <c r="W54" s="37"/>
      <c r="X54" s="37"/>
      <c r="Y54" s="37"/>
      <c r="Z54" s="37"/>
      <c r="AA54" s="37"/>
      <c r="AB54" s="22"/>
      <c r="AC54" s="21">
        <f t="shared" si="56"/>
        <v>0</v>
      </c>
      <c r="AD54" s="21">
        <f t="shared" si="56"/>
        <v>0</v>
      </c>
      <c r="AE54" s="21">
        <f t="shared" si="56"/>
        <v>0</v>
      </c>
      <c r="AF54" s="21">
        <f t="shared" si="56"/>
        <v>0</v>
      </c>
      <c r="AG54" s="21">
        <f t="shared" si="56"/>
        <v>0</v>
      </c>
      <c r="AH54" s="21">
        <f t="shared" si="56"/>
        <v>0</v>
      </c>
      <c r="AI54" s="21">
        <f t="shared" si="56"/>
        <v>0</v>
      </c>
      <c r="AJ54" s="21">
        <f t="shared" si="56"/>
        <v>0</v>
      </c>
      <c r="AK54" s="21"/>
    </row>
    <row r="55" spans="4:37" ht="10.5">
      <c r="F55" s="6" t="s">
        <v>83</v>
      </c>
      <c r="G55" s="19"/>
      <c r="H55" s="19"/>
      <c r="I55" s="19"/>
      <c r="J55" s="20"/>
      <c r="K55" s="37"/>
      <c r="L55" s="37"/>
      <c r="M55" s="37"/>
      <c r="N55" s="37"/>
      <c r="O55" s="37"/>
      <c r="P55" s="37"/>
      <c r="Q55" s="37"/>
      <c r="R55" s="37"/>
      <c r="T55" s="37"/>
      <c r="U55" s="37"/>
      <c r="V55" s="37"/>
      <c r="W55" s="37"/>
      <c r="X55" s="37"/>
      <c r="Y55" s="37"/>
      <c r="Z55" s="37"/>
      <c r="AA55" s="37"/>
      <c r="AB55" s="22"/>
      <c r="AC55" s="21">
        <f t="shared" si="56"/>
        <v>0</v>
      </c>
      <c r="AD55" s="21">
        <f t="shared" si="56"/>
        <v>0</v>
      </c>
      <c r="AE55" s="21">
        <f t="shared" si="56"/>
        <v>0</v>
      </c>
      <c r="AF55" s="21">
        <f t="shared" si="56"/>
        <v>0</v>
      </c>
      <c r="AG55" s="21">
        <f t="shared" si="56"/>
        <v>0</v>
      </c>
      <c r="AH55" s="21">
        <f t="shared" si="56"/>
        <v>0</v>
      </c>
      <c r="AI55" s="21">
        <f t="shared" si="56"/>
        <v>0</v>
      </c>
      <c r="AJ55" s="21">
        <f t="shared" si="56"/>
        <v>0</v>
      </c>
      <c r="AK55" s="21"/>
    </row>
    <row r="56" spans="4:37" ht="10.5">
      <c r="F56" s="6" t="s">
        <v>84</v>
      </c>
      <c r="G56" s="19"/>
      <c r="H56" s="19"/>
      <c r="I56" s="19"/>
      <c r="J56" s="20"/>
      <c r="K56" s="37"/>
      <c r="L56" s="37"/>
      <c r="M56" s="37"/>
      <c r="N56" s="37"/>
      <c r="O56" s="37"/>
      <c r="P56" s="37"/>
      <c r="Q56" s="37"/>
      <c r="R56" s="37"/>
      <c r="T56" s="37"/>
      <c r="U56" s="37"/>
      <c r="V56" s="37"/>
      <c r="W56" s="37"/>
      <c r="X56" s="37"/>
      <c r="Y56" s="37"/>
      <c r="Z56" s="37"/>
      <c r="AA56" s="37"/>
      <c r="AB56" s="22"/>
      <c r="AC56" s="21">
        <f t="shared" si="56"/>
        <v>0</v>
      </c>
      <c r="AD56" s="21">
        <f t="shared" si="56"/>
        <v>0</v>
      </c>
      <c r="AE56" s="21">
        <f t="shared" si="56"/>
        <v>0</v>
      </c>
      <c r="AF56" s="21">
        <f t="shared" si="56"/>
        <v>0</v>
      </c>
      <c r="AG56" s="21">
        <f t="shared" si="56"/>
        <v>0</v>
      </c>
      <c r="AH56" s="21">
        <f t="shared" si="56"/>
        <v>0</v>
      </c>
      <c r="AI56" s="21">
        <f t="shared" si="56"/>
        <v>0</v>
      </c>
      <c r="AJ56" s="21">
        <f t="shared" si="56"/>
        <v>0</v>
      </c>
      <c r="AK56" s="21"/>
    </row>
    <row r="57" spans="4:37" ht="10.5">
      <c r="E57" s="6">
        <v>8</v>
      </c>
      <c r="F57" s="6" t="s">
        <v>85</v>
      </c>
      <c r="G57" s="19">
        <f t="shared" ref="G57:G100" si="57">H57+I57</f>
        <v>175.57231755057737</v>
      </c>
      <c r="H57" s="19">
        <f t="shared" ref="H57:H120" si="58">SUM(K57:R57)</f>
        <v>153.00241967949307</v>
      </c>
      <c r="I57" s="19">
        <f t="shared" ref="I57:I120" si="59">SUM(T57:AA57)</f>
        <v>22.569897871084287</v>
      </c>
      <c r="J57" s="20"/>
      <c r="K57" s="21">
        <f>SUM('[1]Death (5yr)'!K57:L57)</f>
        <v>0</v>
      </c>
      <c r="L57" s="21">
        <f>SUM('[1]Death (5yr)'!M57:N57)</f>
        <v>0</v>
      </c>
      <c r="M57" s="21">
        <f>SUM('[1]Death (5yr)'!O57:Q57)</f>
        <v>7.3854280313665761</v>
      </c>
      <c r="N57" s="21">
        <f>SUM('[1]Death (5yr)'!R57:T57)</f>
        <v>37.680136405502708</v>
      </c>
      <c r="O57" s="21">
        <f>SUM('[1]Death (5yr)'!U57:W57)</f>
        <v>10.125758984821029</v>
      </c>
      <c r="P57" s="21">
        <f>SUM('[1]Death (5yr)'!X57:Y57)</f>
        <v>2.16039636174103</v>
      </c>
      <c r="Q57" s="21">
        <f>SUM('[1]Death (5yr)'!Z57:AA57)</f>
        <v>1.0922870717806972</v>
      </c>
      <c r="R57" s="21">
        <f>SUM('[1]Death (5yr)'!AB57:AC57)</f>
        <v>94.558412824281021</v>
      </c>
      <c r="T57" s="21">
        <f>SUM('[1]Death (5yr)'!AE57:AF57)</f>
        <v>0</v>
      </c>
      <c r="U57" s="21">
        <f>SUM('[1]Death (5yr)'!AG57:AH57)</f>
        <v>0</v>
      </c>
      <c r="V57" s="21">
        <f>SUM('[1]Death (5yr)'!AI57:AK57)</f>
        <v>1.3153412250824355</v>
      </c>
      <c r="W57" s="21">
        <f>SUM('[1]Death (5yr)'!AL57:AN57)</f>
        <v>1.1850776503650637</v>
      </c>
      <c r="X57" s="21">
        <f>SUM('[1]Death (5yr)'!AO57:AQ57)</f>
        <v>1.1585655274087086</v>
      </c>
      <c r="Y57" s="21">
        <f>SUM('[1]Death (5yr)'!AR57:AS57)</f>
        <v>13.353710086915173</v>
      </c>
      <c r="Z57" s="21">
        <f>SUM('[1]Death (5yr)'!AT57:AU57)</f>
        <v>3.2722416584414482</v>
      </c>
      <c r="AA57" s="21">
        <f>SUM('[1]Death (5yr)'!AV57:AW57)</f>
        <v>2.284961722871456</v>
      </c>
      <c r="AB57" s="22"/>
      <c r="AC57" s="21">
        <f t="shared" si="56"/>
        <v>0</v>
      </c>
      <c r="AD57" s="21">
        <f t="shared" si="56"/>
        <v>0</v>
      </c>
      <c r="AE57" s="21">
        <f t="shared" si="56"/>
        <v>8.7007692564490107</v>
      </c>
      <c r="AF57" s="21">
        <f t="shared" si="56"/>
        <v>38.865214055867774</v>
      </c>
      <c r="AG57" s="21">
        <f t="shared" si="56"/>
        <v>11.284324512229738</v>
      </c>
      <c r="AH57" s="21">
        <f t="shared" si="56"/>
        <v>15.514106448656204</v>
      </c>
      <c r="AI57" s="21">
        <f t="shared" si="56"/>
        <v>4.3645287302221458</v>
      </c>
      <c r="AJ57" s="21">
        <f t="shared" si="56"/>
        <v>96.843374547152479</v>
      </c>
      <c r="AK57" s="21"/>
    </row>
    <row r="58" spans="4:37" ht="10.5">
      <c r="E58" s="6">
        <v>9</v>
      </c>
      <c r="F58" s="6" t="s">
        <v>86</v>
      </c>
      <c r="G58" s="19">
        <f t="shared" si="57"/>
        <v>31.794767049955446</v>
      </c>
      <c r="H58" s="19">
        <f t="shared" si="58"/>
        <v>28.469636401586293</v>
      </c>
      <c r="I58" s="19">
        <f t="shared" si="59"/>
        <v>3.3251306483691518</v>
      </c>
      <c r="J58" s="20"/>
      <c r="K58" s="21">
        <f>SUM('[1]Death (5yr)'!K58:L58)</f>
        <v>0</v>
      </c>
      <c r="L58" s="21">
        <f>SUM('[1]Death (5yr)'!M58:N58)</f>
        <v>0</v>
      </c>
      <c r="M58" s="21">
        <f>SUM('[1]Death (5yr)'!O58:Q58)</f>
        <v>0</v>
      </c>
      <c r="N58" s="21">
        <f>SUM('[1]Death (5yr)'!R58:T58)</f>
        <v>0</v>
      </c>
      <c r="O58" s="21">
        <f>SUM('[1]Death (5yr)'!U58:W58)</f>
        <v>3.4097737916955184</v>
      </c>
      <c r="P58" s="21">
        <f>SUM('[1]Death (5yr)'!X58:Y58)</f>
        <v>1.0945240604729454</v>
      </c>
      <c r="Q58" s="21">
        <f>SUM('[1]Death (5yr)'!Z58:AA58)</f>
        <v>22.894337024523413</v>
      </c>
      <c r="R58" s="21">
        <f>SUM('[1]Death (5yr)'!AB58:AC58)</f>
        <v>1.0710015248944176</v>
      </c>
      <c r="T58" s="21">
        <f>SUM('[1]Death (5yr)'!AE58:AF58)</f>
        <v>0</v>
      </c>
      <c r="U58" s="21">
        <f>SUM('[1]Death (5yr)'!AG58:AH58)</f>
        <v>0</v>
      </c>
      <c r="V58" s="21">
        <f>SUM('[1]Death (5yr)'!AI58:AK58)</f>
        <v>0</v>
      </c>
      <c r="W58" s="21">
        <f>SUM('[1]Death (5yr)'!AL58:AN58)</f>
        <v>0</v>
      </c>
      <c r="X58" s="21">
        <f>SUM('[1]Death (5yr)'!AO58:AQ58)</f>
        <v>1.1585655274087086</v>
      </c>
      <c r="Y58" s="21">
        <f>SUM('[1]Death (5yr)'!AR58:AS58)</f>
        <v>1.0919174198541781</v>
      </c>
      <c r="Z58" s="21">
        <f>SUM('[1]Death (5yr)'!AT58:AU58)</f>
        <v>1.0746477011062654</v>
      </c>
      <c r="AA58" s="21">
        <f>SUM('[1]Death (5yr)'!AV58:AW58)</f>
        <v>0</v>
      </c>
      <c r="AB58" s="22"/>
      <c r="AC58" s="21">
        <f t="shared" si="56"/>
        <v>0</v>
      </c>
      <c r="AD58" s="21">
        <f t="shared" si="56"/>
        <v>0</v>
      </c>
      <c r="AE58" s="21">
        <f t="shared" si="56"/>
        <v>0</v>
      </c>
      <c r="AF58" s="21">
        <f t="shared" si="56"/>
        <v>0</v>
      </c>
      <c r="AG58" s="21">
        <f t="shared" si="56"/>
        <v>4.5683393191042274</v>
      </c>
      <c r="AH58" s="21">
        <f t="shared" si="56"/>
        <v>2.1864414803271233</v>
      </c>
      <c r="AI58" s="21">
        <f t="shared" si="56"/>
        <v>23.968984725629678</v>
      </c>
      <c r="AJ58" s="21">
        <f t="shared" si="56"/>
        <v>1.0710015248944176</v>
      </c>
      <c r="AK58" s="21"/>
    </row>
    <row r="59" spans="4:37" ht="10.5">
      <c r="E59" s="6">
        <v>10</v>
      </c>
      <c r="F59" s="6" t="s">
        <v>87</v>
      </c>
      <c r="G59" s="19">
        <f t="shared" si="57"/>
        <v>185.79338903569359</v>
      </c>
      <c r="H59" s="19">
        <f t="shared" si="58"/>
        <v>109.87767987148307</v>
      </c>
      <c r="I59" s="19">
        <f t="shared" si="59"/>
        <v>75.915709164210526</v>
      </c>
      <c r="J59" s="20"/>
      <c r="K59" s="21">
        <f>SUM('[1]Death (5yr)'!K59:L59)</f>
        <v>56.557636134202653</v>
      </c>
      <c r="L59" s="21">
        <f>SUM('[1]Death (5yr)'!M59:N59)</f>
        <v>9.0856096453615276</v>
      </c>
      <c r="M59" s="21">
        <f>SUM('[1]Death (5yr)'!O59:Q59)</f>
        <v>12.535775749767835</v>
      </c>
      <c r="N59" s="21">
        <f>SUM('[1]Death (5yr)'!R59:T59)</f>
        <v>13.720167974486298</v>
      </c>
      <c r="O59" s="21">
        <f>SUM('[1]Death (5yr)'!U59:W59)</f>
        <v>12.363127105171738</v>
      </c>
      <c r="P59" s="21">
        <f>SUM('[1]Death (5yr)'!X59:Y59)</f>
        <v>2.168374887382245</v>
      </c>
      <c r="Q59" s="21">
        <f>SUM('[1]Death (5yr)'!Z59:AA59)</f>
        <v>2.1338352212340075</v>
      </c>
      <c r="R59" s="21">
        <f>SUM('[1]Death (5yr)'!AB59:AC59)</f>
        <v>1.3131531538767485</v>
      </c>
      <c r="T59" s="21">
        <f>SUM('[1]Death (5yr)'!AE59:AF59)</f>
        <v>9.176696380478587</v>
      </c>
      <c r="U59" s="21">
        <f>SUM('[1]Death (5yr)'!AG59:AH59)</f>
        <v>22.726207933146107</v>
      </c>
      <c r="V59" s="21">
        <f>SUM('[1]Death (5yr)'!AI59:AK59)</f>
        <v>19.815800265341529</v>
      </c>
      <c r="W59" s="21">
        <f>SUM('[1]Death (5yr)'!AL59:AN59)</f>
        <v>15.081213321148631</v>
      </c>
      <c r="X59" s="21">
        <f>SUM('[1]Death (5yr)'!AO59:AQ59)</f>
        <v>3.4651066003212074</v>
      </c>
      <c r="Y59" s="21">
        <f>SUM('[1]Death (5yr)'!AR59:AS59)</f>
        <v>2.1529165066310219</v>
      </c>
      <c r="Z59" s="21">
        <f>SUM('[1]Death (5yr)'!AT59:AU59)</f>
        <v>1.0742679740959222</v>
      </c>
      <c r="AA59" s="21">
        <f>SUM('[1]Death (5yr)'!AV59:AW59)</f>
        <v>2.4235001830475422</v>
      </c>
      <c r="AB59" s="22"/>
      <c r="AC59" s="21">
        <f t="shared" si="56"/>
        <v>65.734332514681242</v>
      </c>
      <c r="AD59" s="21">
        <f t="shared" si="56"/>
        <v>31.811817578507636</v>
      </c>
      <c r="AE59" s="21">
        <f t="shared" si="56"/>
        <v>32.351576015109366</v>
      </c>
      <c r="AF59" s="21">
        <f t="shared" si="56"/>
        <v>28.801381295634929</v>
      </c>
      <c r="AG59" s="21">
        <f t="shared" si="56"/>
        <v>15.828233705492945</v>
      </c>
      <c r="AH59" s="21">
        <f t="shared" si="56"/>
        <v>4.3212913940132669</v>
      </c>
      <c r="AI59" s="21">
        <f t="shared" si="56"/>
        <v>3.2081031953299295</v>
      </c>
      <c r="AJ59" s="21">
        <f t="shared" si="56"/>
        <v>3.7366533369242907</v>
      </c>
      <c r="AK59" s="21"/>
    </row>
    <row r="60" spans="4:37" ht="10.5">
      <c r="E60" s="6">
        <v>11</v>
      </c>
      <c r="F60" s="6" t="s">
        <v>88</v>
      </c>
      <c r="G60" s="19">
        <f t="shared" si="57"/>
        <v>452.93540225234119</v>
      </c>
      <c r="H60" s="19">
        <f t="shared" si="58"/>
        <v>394.66597844511648</v>
      </c>
      <c r="I60" s="19">
        <f t="shared" si="59"/>
        <v>58.269423807224733</v>
      </c>
      <c r="J60" s="20"/>
      <c r="K60" s="21">
        <f>SUM('[1]Death (5yr)'!K60:L60)</f>
        <v>0</v>
      </c>
      <c r="L60" s="21">
        <f>SUM('[1]Death (5yr)'!M60:N60)</f>
        <v>0</v>
      </c>
      <c r="M60" s="21">
        <f>SUM('[1]Death (5yr)'!O60:Q60)</f>
        <v>36.705135987770852</v>
      </c>
      <c r="N60" s="21">
        <f>SUM('[1]Death (5yr)'!R60:T60)</f>
        <v>66.811756302046987</v>
      </c>
      <c r="O60" s="21">
        <f>SUM('[1]Death (5yr)'!U60:W60)</f>
        <v>276.02660309790792</v>
      </c>
      <c r="P60" s="21">
        <f>SUM('[1]Death (5yr)'!X60:Y60)</f>
        <v>7.5993344465834367</v>
      </c>
      <c r="Q60" s="21">
        <f>SUM('[1]Death (5yr)'!Z60:AA60)</f>
        <v>7.5231486108072412</v>
      </c>
      <c r="R60" s="21">
        <f>SUM('[1]Death (5yr)'!AB60:AC60)</f>
        <v>0</v>
      </c>
      <c r="T60" s="21">
        <f>SUM('[1]Death (5yr)'!AE60:AF60)</f>
        <v>0</v>
      </c>
      <c r="U60" s="21">
        <f>SUM('[1]Death (5yr)'!AG60:AH60)</f>
        <v>0</v>
      </c>
      <c r="V60" s="21">
        <f>SUM('[1]Death (5yr)'!AI60:AK60)</f>
        <v>0</v>
      </c>
      <c r="W60" s="21">
        <f>SUM('[1]Death (5yr)'!AL60:AN60)</f>
        <v>5.7622506425370918</v>
      </c>
      <c r="X60" s="21">
        <f>SUM('[1]Death (5yr)'!AO60:AQ60)</f>
        <v>6.9481290119497459</v>
      </c>
      <c r="Y60" s="21">
        <f>SUM('[1]Death (5yr)'!AR60:AS60)</f>
        <v>43.316265888590948</v>
      </c>
      <c r="Z60" s="21">
        <f>SUM('[1]Death (5yr)'!AT60:AU60)</f>
        <v>2.2427782641469478</v>
      </c>
      <c r="AA60" s="21">
        <f>SUM('[1]Death (5yr)'!AV60:AW60)</f>
        <v>0</v>
      </c>
      <c r="AB60" s="22"/>
      <c r="AC60" s="21">
        <f t="shared" si="56"/>
        <v>0</v>
      </c>
      <c r="AD60" s="21">
        <f t="shared" si="56"/>
        <v>0</v>
      </c>
      <c r="AE60" s="21">
        <f t="shared" si="56"/>
        <v>36.705135987770852</v>
      </c>
      <c r="AF60" s="21">
        <f t="shared" si="56"/>
        <v>72.574006944584085</v>
      </c>
      <c r="AG60" s="21">
        <f t="shared" si="56"/>
        <v>282.97473210985765</v>
      </c>
      <c r="AH60" s="21">
        <f t="shared" si="56"/>
        <v>50.915600335174382</v>
      </c>
      <c r="AI60" s="21">
        <f t="shared" si="56"/>
        <v>9.7659268749541894</v>
      </c>
      <c r="AJ60" s="21">
        <f t="shared" si="56"/>
        <v>0</v>
      </c>
      <c r="AK60" s="21"/>
    </row>
    <row r="61" spans="4:37" ht="10.5">
      <c r="E61" s="6">
        <v>12</v>
      </c>
      <c r="F61" s="6" t="s">
        <v>89</v>
      </c>
      <c r="G61" s="19">
        <f t="shared" si="57"/>
        <v>4958.1156035042641</v>
      </c>
      <c r="H61" s="19">
        <f t="shared" si="58"/>
        <v>2026.7405242155817</v>
      </c>
      <c r="I61" s="19">
        <f t="shared" si="59"/>
        <v>2931.3750792886826</v>
      </c>
      <c r="J61" s="20"/>
      <c r="K61" s="21">
        <f>SUM('[1]Death (5yr)'!K61:L61)</f>
        <v>30.585855679314051</v>
      </c>
      <c r="L61" s="21">
        <f>SUM('[1]Death (5yr)'!M61:N61)</f>
        <v>35.330659840627028</v>
      </c>
      <c r="M61" s="21">
        <f>SUM('[1]Death (5yr)'!O61:Q61)</f>
        <v>47.651931175767658</v>
      </c>
      <c r="N61" s="21">
        <f>SUM('[1]Death (5yr)'!R61:T61)</f>
        <v>258.32870511296176</v>
      </c>
      <c r="O61" s="21">
        <f>SUM('[1]Death (5yr)'!U61:W61)</f>
        <v>592.46047701926818</v>
      </c>
      <c r="P61" s="21">
        <f>SUM('[1]Death (5yr)'!X61:Y61)</f>
        <v>296.18937061561263</v>
      </c>
      <c r="Q61" s="21">
        <f>SUM('[1]Death (5yr)'!Z61:AA61)</f>
        <v>339.56027494601858</v>
      </c>
      <c r="R61" s="21">
        <f>SUM('[1]Death (5yr)'!AB61:AC61)</f>
        <v>426.63324982601176</v>
      </c>
      <c r="T61" s="21">
        <f>SUM('[1]Death (5yr)'!AE61:AF61)</f>
        <v>18.504141618543894</v>
      </c>
      <c r="U61" s="21">
        <f>SUM('[1]Death (5yr)'!AG61:AH61)</f>
        <v>90.948588156783217</v>
      </c>
      <c r="V61" s="21">
        <f>SUM('[1]Death (5yr)'!AI61:AK61)</f>
        <v>53.831408629172891</v>
      </c>
      <c r="W61" s="21">
        <f>SUM('[1]Death (5yr)'!AL61:AN61)</f>
        <v>89.483959326933388</v>
      </c>
      <c r="X61" s="21">
        <f>SUM('[1]Death (5yr)'!AO61:AQ61)</f>
        <v>288.16564743694846</v>
      </c>
      <c r="Y61" s="21">
        <f>SUM('[1]Death (5yr)'!AR61:AS61)</f>
        <v>375.73621214434695</v>
      </c>
      <c r="Z61" s="21">
        <f>SUM('[1]Death (5yr)'!AT61:AU61)</f>
        <v>509.88487527433244</v>
      </c>
      <c r="AA61" s="21">
        <f>SUM('[1]Death (5yr)'!AV61:AW61)</f>
        <v>1504.8202467016213</v>
      </c>
      <c r="AB61" s="22"/>
      <c r="AC61" s="21">
        <f t="shared" si="56"/>
        <v>49.089997297857948</v>
      </c>
      <c r="AD61" s="21">
        <f t="shared" si="56"/>
        <v>126.27924799741024</v>
      </c>
      <c r="AE61" s="21">
        <f t="shared" si="56"/>
        <v>101.48333980494056</v>
      </c>
      <c r="AF61" s="21">
        <f t="shared" si="56"/>
        <v>347.81266443989512</v>
      </c>
      <c r="AG61" s="21">
        <f t="shared" si="56"/>
        <v>880.62612445621664</v>
      </c>
      <c r="AH61" s="21">
        <f t="shared" si="56"/>
        <v>671.92558275995952</v>
      </c>
      <c r="AI61" s="21">
        <f t="shared" si="56"/>
        <v>849.44515022035102</v>
      </c>
      <c r="AJ61" s="21">
        <f t="shared" si="56"/>
        <v>1931.453496527633</v>
      </c>
      <c r="AK61" s="21"/>
    </row>
    <row r="62" spans="4:37" ht="10.5">
      <c r="D62" s="36" t="s">
        <v>21</v>
      </c>
      <c r="E62" s="6">
        <v>1</v>
      </c>
      <c r="F62" s="6" t="s">
        <v>90</v>
      </c>
      <c r="G62" s="19">
        <f t="shared" si="57"/>
        <v>14750.08670832136</v>
      </c>
      <c r="H62" s="19">
        <f t="shared" si="58"/>
        <v>7944.314654320965</v>
      </c>
      <c r="I62" s="19">
        <f t="shared" si="59"/>
        <v>6805.7720540003947</v>
      </c>
      <c r="J62" s="20"/>
      <c r="K62" s="21">
        <f>SUM('[1]Death (5yr)'!K62:L62)</f>
        <v>0</v>
      </c>
      <c r="L62" s="21">
        <f>SUM('[1]Death (5yr)'!M62:N62)</f>
        <v>53.764392517651437</v>
      </c>
      <c r="M62" s="21">
        <f>SUM('[1]Death (5yr)'!O62:Q62)</f>
        <v>178.06415398792024</v>
      </c>
      <c r="N62" s="21">
        <f>SUM('[1]Death (5yr)'!R62:T62)</f>
        <v>469.48663348409946</v>
      </c>
      <c r="O62" s="21">
        <f>SUM('[1]Death (5yr)'!U62:W62)</f>
        <v>1674.6740987108474</v>
      </c>
      <c r="P62" s="21">
        <f>SUM('[1]Death (5yr)'!X62:Y62)</f>
        <v>967.24134494690247</v>
      </c>
      <c r="Q62" s="21">
        <f>SUM('[1]Death (5yr)'!Z62:AA62)</f>
        <v>1871.4572403631157</v>
      </c>
      <c r="R62" s="21">
        <f>SUM('[1]Death (5yr)'!AB62:AC62)</f>
        <v>2729.626790310429</v>
      </c>
      <c r="T62" s="21">
        <f>SUM('[1]Death (5yr)'!AE62:AF62)</f>
        <v>201.4957904676192</v>
      </c>
      <c r="U62" s="21">
        <f>SUM('[1]Death (5yr)'!AG62:AH62)</f>
        <v>88.905391492971589</v>
      </c>
      <c r="V62" s="21">
        <f>SUM('[1]Death (5yr)'!AI62:AK62)</f>
        <v>26.787595191744551</v>
      </c>
      <c r="W62" s="21">
        <f>SUM('[1]Death (5yr)'!AL62:AN62)</f>
        <v>119.10152532373334</v>
      </c>
      <c r="X62" s="21">
        <f>SUM('[1]Death (5yr)'!AO62:AQ62)</f>
        <v>393.8756477253097</v>
      </c>
      <c r="Y62" s="21">
        <f>SUM('[1]Death (5yr)'!AR62:AS62)</f>
        <v>597.87802396057305</v>
      </c>
      <c r="Z62" s="21">
        <f>SUM('[1]Death (5yr)'!AT62:AU62)</f>
        <v>1726.4834900459045</v>
      </c>
      <c r="AA62" s="21">
        <f>SUM('[1]Death (5yr)'!AV62:AW62)</f>
        <v>3651.2445897925386</v>
      </c>
      <c r="AB62" s="22"/>
      <c r="AC62" s="21">
        <f t="shared" si="56"/>
        <v>201.4957904676192</v>
      </c>
      <c r="AD62" s="21">
        <f t="shared" si="56"/>
        <v>142.66978401062303</v>
      </c>
      <c r="AE62" s="21">
        <f t="shared" si="56"/>
        <v>204.85174917966478</v>
      </c>
      <c r="AF62" s="21">
        <f t="shared" si="56"/>
        <v>588.58815880783277</v>
      </c>
      <c r="AG62" s="21">
        <f t="shared" si="56"/>
        <v>2068.549746436157</v>
      </c>
      <c r="AH62" s="21">
        <f t="shared" si="56"/>
        <v>1565.1193689074755</v>
      </c>
      <c r="AI62" s="21">
        <f t="shared" si="56"/>
        <v>3597.94073040902</v>
      </c>
      <c r="AJ62" s="21">
        <f t="shared" si="56"/>
        <v>6380.871380102968</v>
      </c>
      <c r="AK62" s="21"/>
    </row>
    <row r="63" spans="4:37" ht="10.5">
      <c r="E63" s="6">
        <v>2</v>
      </c>
      <c r="F63" s="6" t="s">
        <v>91</v>
      </c>
      <c r="G63" s="19">
        <f t="shared" si="57"/>
        <v>192.69755117499452</v>
      </c>
      <c r="H63" s="19">
        <f t="shared" si="58"/>
        <v>42.927222700457456</v>
      </c>
      <c r="I63" s="19">
        <f t="shared" si="59"/>
        <v>149.77032847453705</v>
      </c>
      <c r="J63" s="20"/>
      <c r="K63" s="21">
        <f>SUM('[1]Death (5yr)'!K63:L63)</f>
        <v>0</v>
      </c>
      <c r="L63" s="21">
        <f>SUM('[1]Death (5yr)'!M63:N63)</f>
        <v>0</v>
      </c>
      <c r="M63" s="21">
        <f>SUM('[1]Death (5yr)'!O63:Q63)</f>
        <v>0</v>
      </c>
      <c r="N63" s="21">
        <f>SUM('[1]Death (5yr)'!R63:T63)</f>
        <v>1.1343229272547142</v>
      </c>
      <c r="O63" s="21">
        <f>SUM('[1]Death (5yr)'!U63:W63)</f>
        <v>3.3861916485038495</v>
      </c>
      <c r="P63" s="21">
        <f>SUM('[1]Death (5yr)'!X63:Y63)</f>
        <v>1.080198180870515</v>
      </c>
      <c r="Q63" s="21">
        <f>SUM('[1]Death (5yr)'!Z63:AA63)</f>
        <v>1.0669176106170037</v>
      </c>
      <c r="R63" s="21">
        <f>SUM('[1]Death (5yr)'!AB63:AC63)</f>
        <v>36.259592333211373</v>
      </c>
      <c r="T63" s="21">
        <f>SUM('[1]Death (5yr)'!AE63:AF63)</f>
        <v>0</v>
      </c>
      <c r="U63" s="21">
        <f>SUM('[1]Death (5yr)'!AG63:AH63)</f>
        <v>1.2843488155548277</v>
      </c>
      <c r="V63" s="21">
        <f>SUM('[1]Death (5yr)'!AI63:AK63)</f>
        <v>0</v>
      </c>
      <c r="W63" s="21">
        <f>SUM('[1]Death (5yr)'!AL63:AN63)</f>
        <v>2.3058932083767676</v>
      </c>
      <c r="X63" s="21">
        <f>SUM('[1]Death (5yr)'!AO63:AQ63)</f>
        <v>0</v>
      </c>
      <c r="Y63" s="21">
        <f>SUM('[1]Death (5yr)'!AR63:AS63)</f>
        <v>1.0919174198541781</v>
      </c>
      <c r="Z63" s="21">
        <f>SUM('[1]Death (5yr)'!AT63:AU63)</f>
        <v>35.380643502222931</v>
      </c>
      <c r="AA63" s="21">
        <f>SUM('[1]Death (5yr)'!AV63:AW63)</f>
        <v>109.70752552852835</v>
      </c>
      <c r="AB63" s="22"/>
      <c r="AC63" s="21">
        <f t="shared" si="56"/>
        <v>0</v>
      </c>
      <c r="AD63" s="21">
        <f t="shared" si="56"/>
        <v>1.2843488155548277</v>
      </c>
      <c r="AE63" s="21">
        <f t="shared" si="56"/>
        <v>0</v>
      </c>
      <c r="AF63" s="21">
        <f t="shared" si="56"/>
        <v>3.4402161356314815</v>
      </c>
      <c r="AG63" s="21">
        <f t="shared" si="56"/>
        <v>3.3861916485038495</v>
      </c>
      <c r="AH63" s="21">
        <f t="shared" si="56"/>
        <v>2.1721156007246929</v>
      </c>
      <c r="AI63" s="21">
        <f t="shared" si="56"/>
        <v>36.447561112839935</v>
      </c>
      <c r="AJ63" s="21">
        <f t="shared" si="56"/>
        <v>145.96711786173972</v>
      </c>
      <c r="AK63" s="21"/>
    </row>
    <row r="64" spans="4:37" ht="10.5">
      <c r="E64" s="6">
        <v>3</v>
      </c>
      <c r="F64" s="6" t="s">
        <v>92</v>
      </c>
      <c r="G64" s="19">
        <f t="shared" si="57"/>
        <v>3.3385922655832361</v>
      </c>
      <c r="H64" s="19">
        <f t="shared" si="58"/>
        <v>3.3385922655832361</v>
      </c>
      <c r="I64" s="19">
        <f t="shared" si="59"/>
        <v>0</v>
      </c>
      <c r="J64" s="20"/>
      <c r="K64" s="21">
        <f>SUM('[1]Death (5yr)'!K64:L64)</f>
        <v>0</v>
      </c>
      <c r="L64" s="21">
        <f>SUM('[1]Death (5yr)'!M64:N64)</f>
        <v>0</v>
      </c>
      <c r="M64" s="21">
        <f>SUM('[1]Death (5yr)'!O64:Q64)</f>
        <v>0</v>
      </c>
      <c r="N64" s="21">
        <f>SUM('[1]Death (5yr)'!R64:T64)</f>
        <v>0</v>
      </c>
      <c r="O64" s="21">
        <f>SUM('[1]Death (5yr)'!U64:W64)</f>
        <v>2.2463051938025389</v>
      </c>
      <c r="P64" s="21">
        <f>SUM('[1]Death (5yr)'!X64:Y64)</f>
        <v>0</v>
      </c>
      <c r="Q64" s="21">
        <f>SUM('[1]Death (5yr)'!Z64:AA64)</f>
        <v>1.0922870717806972</v>
      </c>
      <c r="R64" s="21">
        <f>SUM('[1]Death (5yr)'!AB64:AC64)</f>
        <v>0</v>
      </c>
      <c r="T64" s="21">
        <f>SUM('[1]Death (5yr)'!AE64:AF64)</f>
        <v>0</v>
      </c>
      <c r="U64" s="21">
        <f>SUM('[1]Death (5yr)'!AG64:AH64)</f>
        <v>0</v>
      </c>
      <c r="V64" s="21">
        <f>SUM('[1]Death (5yr)'!AI64:AK64)</f>
        <v>0</v>
      </c>
      <c r="W64" s="21">
        <f>SUM('[1]Death (5yr)'!AL64:AN64)</f>
        <v>0</v>
      </c>
      <c r="X64" s="21">
        <f>SUM('[1]Death (5yr)'!AO64:AQ64)</f>
        <v>0</v>
      </c>
      <c r="Y64" s="21">
        <f>SUM('[1]Death (5yr)'!AR64:AS64)</f>
        <v>0</v>
      </c>
      <c r="Z64" s="21">
        <f>SUM('[1]Death (5yr)'!AT64:AU64)</f>
        <v>0</v>
      </c>
      <c r="AA64" s="21">
        <f>SUM('[1]Death (5yr)'!AV64:AW64)</f>
        <v>0</v>
      </c>
      <c r="AB64" s="22"/>
      <c r="AC64" s="21">
        <f t="shared" si="56"/>
        <v>0</v>
      </c>
      <c r="AD64" s="21">
        <f t="shared" si="56"/>
        <v>0</v>
      </c>
      <c r="AE64" s="21">
        <f t="shared" si="56"/>
        <v>0</v>
      </c>
      <c r="AF64" s="21">
        <f t="shared" si="56"/>
        <v>0</v>
      </c>
      <c r="AG64" s="21">
        <f t="shared" si="56"/>
        <v>2.2463051938025389</v>
      </c>
      <c r="AH64" s="21">
        <f t="shared" si="56"/>
        <v>0</v>
      </c>
      <c r="AI64" s="21">
        <f t="shared" si="56"/>
        <v>1.0922870717806972</v>
      </c>
      <c r="AJ64" s="21">
        <f t="shared" si="56"/>
        <v>0</v>
      </c>
      <c r="AK64" s="21"/>
    </row>
    <row r="65" spans="4:37" ht="10.5">
      <c r="D65" s="36" t="s">
        <v>23</v>
      </c>
      <c r="E65" s="6">
        <v>1</v>
      </c>
      <c r="F65" s="6" t="s">
        <v>93</v>
      </c>
      <c r="G65" s="19">
        <f t="shared" si="57"/>
        <v>46.007108173766582</v>
      </c>
      <c r="H65" s="19">
        <f t="shared" si="58"/>
        <v>0</v>
      </c>
      <c r="I65" s="19">
        <f t="shared" si="59"/>
        <v>46.007108173766582</v>
      </c>
      <c r="J65" s="20"/>
      <c r="K65" s="21">
        <f>SUM('[1]Death (5yr)'!K65:L65)</f>
        <v>0</v>
      </c>
      <c r="L65" s="21">
        <f>SUM('[1]Death (5yr)'!M65:N65)</f>
        <v>0</v>
      </c>
      <c r="M65" s="21">
        <f>SUM('[1]Death (5yr)'!O65:Q65)</f>
        <v>0</v>
      </c>
      <c r="N65" s="21">
        <f>SUM('[1]Death (5yr)'!R65:T65)</f>
        <v>0</v>
      </c>
      <c r="O65" s="21">
        <f>SUM('[1]Death (5yr)'!U65:W65)</f>
        <v>0</v>
      </c>
      <c r="P65" s="21">
        <f>SUM('[1]Death (5yr)'!X65:Y65)</f>
        <v>0</v>
      </c>
      <c r="Q65" s="21">
        <f>SUM('[1]Death (5yr)'!Z65:AA65)</f>
        <v>0</v>
      </c>
      <c r="R65" s="21">
        <f>SUM('[1]Death (5yr)'!AB65:AC65)</f>
        <v>0</v>
      </c>
      <c r="T65" s="21">
        <f>SUM('[1]Death (5yr)'!AE65:AF65)</f>
        <v>0</v>
      </c>
      <c r="U65" s="21">
        <f>SUM('[1]Death (5yr)'!AG65:AH65)</f>
        <v>0</v>
      </c>
      <c r="V65" s="21">
        <f>SUM('[1]Death (5yr)'!AI65:AK65)</f>
        <v>24.089708394718613</v>
      </c>
      <c r="W65" s="21">
        <f>SUM('[1]Death (5yr)'!AL65:AN65)</f>
        <v>20.762364245607564</v>
      </c>
      <c r="X65" s="21">
        <f>SUM('[1]Death (5yr)'!AO65:AQ65)</f>
        <v>1.1550355334404028</v>
      </c>
      <c r="Y65" s="21">
        <f>SUM('[1]Death (5yr)'!AR65:AS65)</f>
        <v>0</v>
      </c>
      <c r="Z65" s="21">
        <f>SUM('[1]Death (5yr)'!AT65:AU65)</f>
        <v>0</v>
      </c>
      <c r="AA65" s="21">
        <f>SUM('[1]Death (5yr)'!AV65:AW65)</f>
        <v>0</v>
      </c>
      <c r="AB65" s="22"/>
      <c r="AC65" s="21">
        <f t="shared" si="56"/>
        <v>0</v>
      </c>
      <c r="AD65" s="21">
        <f t="shared" si="56"/>
        <v>0</v>
      </c>
      <c r="AE65" s="21">
        <f t="shared" si="56"/>
        <v>24.089708394718613</v>
      </c>
      <c r="AF65" s="21">
        <f t="shared" si="56"/>
        <v>20.762364245607564</v>
      </c>
      <c r="AG65" s="21">
        <f t="shared" si="56"/>
        <v>1.1550355334404028</v>
      </c>
      <c r="AH65" s="21">
        <f t="shared" si="56"/>
        <v>0</v>
      </c>
      <c r="AI65" s="21">
        <f t="shared" si="56"/>
        <v>0</v>
      </c>
      <c r="AJ65" s="21">
        <f t="shared" si="56"/>
        <v>0</v>
      </c>
      <c r="AK65" s="21"/>
    </row>
    <row r="66" spans="4:37" ht="10.5">
      <c r="E66" s="6">
        <v>2</v>
      </c>
      <c r="F66" s="6" t="s">
        <v>94</v>
      </c>
      <c r="G66" s="19">
        <f t="shared" si="57"/>
        <v>19.773712415532088</v>
      </c>
      <c r="H66" s="19">
        <f t="shared" si="58"/>
        <v>0</v>
      </c>
      <c r="I66" s="19">
        <f t="shared" si="59"/>
        <v>19.773712415532088</v>
      </c>
      <c r="J66" s="20"/>
      <c r="K66" s="21">
        <f>SUM('[1]Death (5yr)'!K66:L66)</f>
        <v>0</v>
      </c>
      <c r="L66" s="21">
        <f>SUM('[1]Death (5yr)'!M66:N66)</f>
        <v>0</v>
      </c>
      <c r="M66" s="21">
        <f>SUM('[1]Death (5yr)'!O66:Q66)</f>
        <v>0</v>
      </c>
      <c r="N66" s="21">
        <f>SUM('[1]Death (5yr)'!R66:T66)</f>
        <v>0</v>
      </c>
      <c r="O66" s="21">
        <f>SUM('[1]Death (5yr)'!U66:W66)</f>
        <v>0</v>
      </c>
      <c r="P66" s="21">
        <f>SUM('[1]Death (5yr)'!X66:Y66)</f>
        <v>0</v>
      </c>
      <c r="Q66" s="21">
        <f>SUM('[1]Death (5yr)'!Z66:AA66)</f>
        <v>0</v>
      </c>
      <c r="R66" s="21">
        <f>SUM('[1]Death (5yr)'!AB66:AC66)</f>
        <v>0</v>
      </c>
      <c r="T66" s="21">
        <f>SUM('[1]Death (5yr)'!AE66:AF66)</f>
        <v>0</v>
      </c>
      <c r="U66" s="21">
        <f>SUM('[1]Death (5yr)'!AG66:AH66)</f>
        <v>0</v>
      </c>
      <c r="V66" s="21">
        <f>SUM('[1]Death (5yr)'!AI66:AK66)</f>
        <v>10.517966109469821</v>
      </c>
      <c r="W66" s="21">
        <f>SUM('[1]Death (5yr)'!AL66:AN66)</f>
        <v>9.2557463060622673</v>
      </c>
      <c r="X66" s="21">
        <f>SUM('[1]Death (5yr)'!AO66:AQ66)</f>
        <v>0</v>
      </c>
      <c r="Y66" s="21">
        <f>SUM('[1]Death (5yr)'!AR66:AS66)</f>
        <v>0</v>
      </c>
      <c r="Z66" s="21">
        <f>SUM('[1]Death (5yr)'!AT66:AU66)</f>
        <v>0</v>
      </c>
      <c r="AA66" s="21">
        <f>SUM('[1]Death (5yr)'!AV66:AW66)</f>
        <v>0</v>
      </c>
      <c r="AB66" s="22"/>
      <c r="AC66" s="21">
        <f t="shared" si="56"/>
        <v>0</v>
      </c>
      <c r="AD66" s="21">
        <f t="shared" si="56"/>
        <v>0</v>
      </c>
      <c r="AE66" s="21">
        <f t="shared" si="56"/>
        <v>10.517966109469821</v>
      </c>
      <c r="AF66" s="21">
        <f t="shared" si="56"/>
        <v>9.2557463060622673</v>
      </c>
      <c r="AG66" s="21">
        <f t="shared" si="56"/>
        <v>0</v>
      </c>
      <c r="AH66" s="21">
        <f t="shared" si="56"/>
        <v>0</v>
      </c>
      <c r="AI66" s="21">
        <f t="shared" si="56"/>
        <v>0</v>
      </c>
      <c r="AJ66" s="21">
        <f t="shared" si="56"/>
        <v>0</v>
      </c>
      <c r="AK66" s="21"/>
    </row>
    <row r="67" spans="4:37" ht="10.5">
      <c r="E67" s="6">
        <v>3</v>
      </c>
      <c r="F67" s="6" t="s">
        <v>95</v>
      </c>
      <c r="G67" s="19">
        <f t="shared" si="57"/>
        <v>18.522959252941568</v>
      </c>
      <c r="H67" s="19">
        <f t="shared" si="58"/>
        <v>0</v>
      </c>
      <c r="I67" s="19">
        <f t="shared" si="59"/>
        <v>18.522959252941568</v>
      </c>
      <c r="J67" s="20"/>
      <c r="K67" s="21">
        <f>SUM('[1]Death (5yr)'!K67:L67)</f>
        <v>0</v>
      </c>
      <c r="L67" s="21">
        <f>SUM('[1]Death (5yr)'!M67:N67)</f>
        <v>0</v>
      </c>
      <c r="M67" s="21">
        <f>SUM('[1]Death (5yr)'!O67:Q67)</f>
        <v>0</v>
      </c>
      <c r="N67" s="21">
        <f>SUM('[1]Death (5yr)'!R67:T67)</f>
        <v>0</v>
      </c>
      <c r="O67" s="21">
        <f>SUM('[1]Death (5yr)'!U67:W67)</f>
        <v>0</v>
      </c>
      <c r="P67" s="21">
        <f>SUM('[1]Death (5yr)'!X67:Y67)</f>
        <v>0</v>
      </c>
      <c r="Q67" s="21">
        <f>SUM('[1]Death (5yr)'!Z67:AA67)</f>
        <v>0</v>
      </c>
      <c r="R67" s="21">
        <f>SUM('[1]Death (5yr)'!AB67:AC67)</f>
        <v>0</v>
      </c>
      <c r="T67" s="21">
        <f>SUM('[1]Death (5yr)'!AE67:AF67)</f>
        <v>0</v>
      </c>
      <c r="U67" s="21">
        <f>SUM('[1]Death (5yr)'!AG67:AH67)</f>
        <v>0</v>
      </c>
      <c r="V67" s="21">
        <f>SUM('[1]Death (5yr)'!AI67:AK67)</f>
        <v>8.1492873585514065</v>
      </c>
      <c r="W67" s="21">
        <f>SUM('[1]Death (5yr)'!AL67:AN67)</f>
        <v>9.218636360949759</v>
      </c>
      <c r="X67" s="21">
        <f>SUM('[1]Death (5yr)'!AO67:AQ67)</f>
        <v>1.1550355334404028</v>
      </c>
      <c r="Y67" s="21">
        <f>SUM('[1]Death (5yr)'!AR67:AS67)</f>
        <v>0</v>
      </c>
      <c r="Z67" s="21">
        <f>SUM('[1]Death (5yr)'!AT67:AU67)</f>
        <v>0</v>
      </c>
      <c r="AA67" s="21">
        <f>SUM('[1]Death (5yr)'!AV67:AW67)</f>
        <v>0</v>
      </c>
      <c r="AB67" s="22"/>
      <c r="AC67" s="21">
        <f t="shared" si="56"/>
        <v>0</v>
      </c>
      <c r="AD67" s="21">
        <f t="shared" si="56"/>
        <v>0</v>
      </c>
      <c r="AE67" s="21">
        <f t="shared" si="56"/>
        <v>8.1492873585514065</v>
      </c>
      <c r="AF67" s="21">
        <f t="shared" si="56"/>
        <v>9.218636360949759</v>
      </c>
      <c r="AG67" s="21">
        <f t="shared" si="56"/>
        <v>1.1550355334404028</v>
      </c>
      <c r="AH67" s="21">
        <f t="shared" si="56"/>
        <v>0</v>
      </c>
      <c r="AI67" s="21">
        <f t="shared" si="56"/>
        <v>0</v>
      </c>
      <c r="AJ67" s="21">
        <f t="shared" si="56"/>
        <v>0</v>
      </c>
      <c r="AK67" s="21"/>
    </row>
    <row r="68" spans="4:37" ht="10.5">
      <c r="E68" s="6">
        <v>4</v>
      </c>
      <c r="F68" s="6" t="s">
        <v>96</v>
      </c>
      <c r="G68" s="19">
        <f t="shared" si="57"/>
        <v>0</v>
      </c>
      <c r="H68" s="19">
        <f t="shared" si="58"/>
        <v>0</v>
      </c>
      <c r="I68" s="19">
        <f t="shared" si="59"/>
        <v>0</v>
      </c>
      <c r="J68" s="20"/>
      <c r="K68" s="21">
        <f>SUM('[1]Death (5yr)'!K68:L68)</f>
        <v>0</v>
      </c>
      <c r="L68" s="21">
        <f>SUM('[1]Death (5yr)'!M68:N68)</f>
        <v>0</v>
      </c>
      <c r="M68" s="21">
        <f>SUM('[1]Death (5yr)'!O68:Q68)</f>
        <v>0</v>
      </c>
      <c r="N68" s="21">
        <f>SUM('[1]Death (5yr)'!R68:T68)</f>
        <v>0</v>
      </c>
      <c r="O68" s="21">
        <f>SUM('[1]Death (5yr)'!U68:W68)</f>
        <v>0</v>
      </c>
      <c r="P68" s="21">
        <f>SUM('[1]Death (5yr)'!X68:Y68)</f>
        <v>0</v>
      </c>
      <c r="Q68" s="21">
        <f>SUM('[1]Death (5yr)'!Z68:AA68)</f>
        <v>0</v>
      </c>
      <c r="R68" s="21">
        <f>SUM('[1]Death (5yr)'!AB68:AC68)</f>
        <v>0</v>
      </c>
      <c r="T68" s="21">
        <f>SUM('[1]Death (5yr)'!AE68:AF68)</f>
        <v>0</v>
      </c>
      <c r="U68" s="21">
        <f>SUM('[1]Death (5yr)'!AG68:AH68)</f>
        <v>0</v>
      </c>
      <c r="V68" s="21">
        <f>SUM('[1]Death (5yr)'!AI68:AK68)</f>
        <v>0</v>
      </c>
      <c r="W68" s="21">
        <f>SUM('[1]Death (5yr)'!AL68:AN68)</f>
        <v>0</v>
      </c>
      <c r="X68" s="21">
        <f>SUM('[1]Death (5yr)'!AO68:AQ68)</f>
        <v>0</v>
      </c>
      <c r="Y68" s="21">
        <f>SUM('[1]Death (5yr)'!AR68:AS68)</f>
        <v>0</v>
      </c>
      <c r="Z68" s="21">
        <f>SUM('[1]Death (5yr)'!AT68:AU68)</f>
        <v>0</v>
      </c>
      <c r="AA68" s="21">
        <f>SUM('[1]Death (5yr)'!AV68:AW68)</f>
        <v>0</v>
      </c>
      <c r="AB68" s="22"/>
      <c r="AC68" s="21">
        <f t="shared" si="56"/>
        <v>0</v>
      </c>
      <c r="AD68" s="21">
        <f t="shared" si="56"/>
        <v>0</v>
      </c>
      <c r="AE68" s="21">
        <f t="shared" si="56"/>
        <v>0</v>
      </c>
      <c r="AF68" s="21">
        <f t="shared" si="56"/>
        <v>0</v>
      </c>
      <c r="AG68" s="21">
        <f t="shared" si="56"/>
        <v>0</v>
      </c>
      <c r="AH68" s="21">
        <f t="shared" si="56"/>
        <v>0</v>
      </c>
      <c r="AI68" s="21">
        <f t="shared" si="56"/>
        <v>0</v>
      </c>
      <c r="AJ68" s="21">
        <f t="shared" si="56"/>
        <v>0</v>
      </c>
      <c r="AK68" s="21"/>
    </row>
    <row r="69" spans="4:37" ht="10.5">
      <c r="E69" s="6">
        <v>5</v>
      </c>
      <c r="F69" s="6" t="s">
        <v>97</v>
      </c>
      <c r="G69" s="19">
        <f t="shared" si="57"/>
        <v>29.605242256909285</v>
      </c>
      <c r="H69" s="19">
        <f t="shared" si="58"/>
        <v>0</v>
      </c>
      <c r="I69" s="19">
        <f t="shared" si="59"/>
        <v>29.605242256909285</v>
      </c>
      <c r="J69" s="20"/>
      <c r="K69" s="21">
        <f>SUM('[1]Death (5yr)'!K69:L69)</f>
        <v>0</v>
      </c>
      <c r="L69" s="21">
        <f>SUM('[1]Death (5yr)'!M69:N69)</f>
        <v>0</v>
      </c>
      <c r="M69" s="21">
        <f>SUM('[1]Death (5yr)'!O69:Q69)</f>
        <v>0</v>
      </c>
      <c r="N69" s="21">
        <f>SUM('[1]Death (5yr)'!R69:T69)</f>
        <v>0</v>
      </c>
      <c r="O69" s="21">
        <f>SUM('[1]Death (5yr)'!U69:W69)</f>
        <v>0</v>
      </c>
      <c r="P69" s="21">
        <f>SUM('[1]Death (5yr)'!X69:Y69)</f>
        <v>0</v>
      </c>
      <c r="Q69" s="21">
        <f>SUM('[1]Death (5yr)'!Z69:AA69)</f>
        <v>0</v>
      </c>
      <c r="R69" s="21">
        <f>SUM('[1]Death (5yr)'!AB69:AC69)</f>
        <v>0</v>
      </c>
      <c r="T69" s="21">
        <f>SUM('[1]Death (5yr)'!AE69:AF69)</f>
        <v>0</v>
      </c>
      <c r="U69" s="21">
        <f>SUM('[1]Death (5yr)'!AG69:AH69)</f>
        <v>0</v>
      </c>
      <c r="V69" s="21">
        <f>SUM('[1]Death (5yr)'!AI69:AK69)</f>
        <v>21.470325650984897</v>
      </c>
      <c r="W69" s="21">
        <f>SUM('[1]Death (5yr)'!AL69:AN69)</f>
        <v>8.1349166059243903</v>
      </c>
      <c r="X69" s="21">
        <f>SUM('[1]Death (5yr)'!AO69:AQ69)</f>
        <v>0</v>
      </c>
      <c r="Y69" s="21">
        <f>SUM('[1]Death (5yr)'!AR69:AS69)</f>
        <v>0</v>
      </c>
      <c r="Z69" s="21">
        <f>SUM('[1]Death (5yr)'!AT69:AU69)</f>
        <v>0</v>
      </c>
      <c r="AA69" s="21">
        <f>SUM('[1]Death (5yr)'!AV69:AW69)</f>
        <v>0</v>
      </c>
      <c r="AB69" s="22"/>
      <c r="AC69" s="21">
        <f t="shared" si="56"/>
        <v>0</v>
      </c>
      <c r="AD69" s="21">
        <f t="shared" si="56"/>
        <v>0</v>
      </c>
      <c r="AE69" s="21">
        <f t="shared" si="56"/>
        <v>21.470325650984897</v>
      </c>
      <c r="AF69" s="21">
        <f t="shared" si="56"/>
        <v>8.1349166059243903</v>
      </c>
      <c r="AG69" s="21">
        <f t="shared" si="56"/>
        <v>0</v>
      </c>
      <c r="AH69" s="21">
        <f t="shared" si="56"/>
        <v>0</v>
      </c>
      <c r="AI69" s="21">
        <f t="shared" si="56"/>
        <v>0</v>
      </c>
      <c r="AJ69" s="21">
        <f t="shared" si="56"/>
        <v>0</v>
      </c>
      <c r="AK69" s="21"/>
    </row>
    <row r="70" spans="4:37" ht="10.5">
      <c r="E70" s="6">
        <v>6</v>
      </c>
      <c r="F70" s="6" t="s">
        <v>98</v>
      </c>
      <c r="G70" s="19">
        <f t="shared" si="57"/>
        <v>170.21127722835331</v>
      </c>
      <c r="H70" s="19">
        <f t="shared" si="58"/>
        <v>0</v>
      </c>
      <c r="I70" s="19">
        <f t="shared" si="59"/>
        <v>170.21127722835331</v>
      </c>
      <c r="J70" s="20"/>
      <c r="K70" s="21">
        <f>SUM('[1]Death (5yr)'!K70:L70)</f>
        <v>0</v>
      </c>
      <c r="L70" s="21">
        <f>SUM('[1]Death (5yr)'!M70:N70)</f>
        <v>0</v>
      </c>
      <c r="M70" s="21">
        <f>SUM('[1]Death (5yr)'!O70:Q70)</f>
        <v>0</v>
      </c>
      <c r="N70" s="21">
        <f>SUM('[1]Death (5yr)'!R70:T70)</f>
        <v>0</v>
      </c>
      <c r="O70" s="21">
        <f>SUM('[1]Death (5yr)'!U70:W70)</f>
        <v>0</v>
      </c>
      <c r="P70" s="21">
        <f>SUM('[1]Death (5yr)'!X70:Y70)</f>
        <v>0</v>
      </c>
      <c r="Q70" s="21">
        <f>SUM('[1]Death (5yr)'!Z70:AA70)</f>
        <v>0</v>
      </c>
      <c r="R70" s="21">
        <f>SUM('[1]Death (5yr)'!AB70:AC70)</f>
        <v>0</v>
      </c>
      <c r="T70" s="21">
        <f>SUM('[1]Death (5yr)'!AE70:AF70)</f>
        <v>0</v>
      </c>
      <c r="U70" s="21">
        <f>SUM('[1]Death (5yr)'!AG70:AH70)</f>
        <v>0</v>
      </c>
      <c r="V70" s="21">
        <f>SUM('[1]Death (5yr)'!AI70:AK70)</f>
        <v>52.709683166395443</v>
      </c>
      <c r="W70" s="21">
        <f>SUM('[1]Death (5yr)'!AL70:AN70)</f>
        <v>56.725466002585563</v>
      </c>
      <c r="X70" s="21">
        <f>SUM('[1]Death (5yr)'!AO70:AQ70)</f>
        <v>0</v>
      </c>
      <c r="Y70" s="21">
        <f>SUM('[1]Death (5yr)'!AR70:AS70)</f>
        <v>0</v>
      </c>
      <c r="Z70" s="21">
        <f>SUM('[1]Death (5yr)'!AT70:AU70)</f>
        <v>0</v>
      </c>
      <c r="AA70" s="21">
        <f>SUM('[1]Death (5yr)'!AV70:AW70)</f>
        <v>60.776128059372311</v>
      </c>
      <c r="AB70" s="22"/>
      <c r="AC70" s="21">
        <f t="shared" si="56"/>
        <v>0</v>
      </c>
      <c r="AD70" s="21">
        <f t="shared" si="56"/>
        <v>0</v>
      </c>
      <c r="AE70" s="21">
        <f t="shared" si="56"/>
        <v>52.709683166395443</v>
      </c>
      <c r="AF70" s="21">
        <f t="shared" si="56"/>
        <v>56.725466002585563</v>
      </c>
      <c r="AG70" s="21">
        <f t="shared" si="56"/>
        <v>0</v>
      </c>
      <c r="AH70" s="21">
        <f t="shared" si="56"/>
        <v>0</v>
      </c>
      <c r="AI70" s="21">
        <f t="shared" si="56"/>
        <v>0</v>
      </c>
      <c r="AJ70" s="21">
        <f t="shared" si="56"/>
        <v>60.776128059372311</v>
      </c>
      <c r="AK70" s="21"/>
    </row>
    <row r="71" spans="4:37" ht="10.5">
      <c r="D71" s="36" t="s">
        <v>25</v>
      </c>
      <c r="E71" s="6">
        <v>1</v>
      </c>
      <c r="F71" s="6" t="s">
        <v>99</v>
      </c>
      <c r="G71" s="19">
        <f t="shared" si="57"/>
        <v>1737.3068367023736</v>
      </c>
      <c r="H71" s="19">
        <f t="shared" si="58"/>
        <v>1264.2549108879027</v>
      </c>
      <c r="I71" s="19">
        <f t="shared" si="59"/>
        <v>473.05192581447091</v>
      </c>
      <c r="J71" s="20"/>
      <c r="K71" s="21">
        <f>SUM('[1]Death (5yr)'!K71:L71)</f>
        <v>1264.2549108879027</v>
      </c>
      <c r="L71" s="21">
        <f>SUM('[1]Death (5yr)'!M71:N71)</f>
        <v>0</v>
      </c>
      <c r="M71" s="21">
        <f>SUM('[1]Death (5yr)'!O71:Q71)</f>
        <v>0</v>
      </c>
      <c r="N71" s="21">
        <f>SUM('[1]Death (5yr)'!R71:T71)</f>
        <v>0</v>
      </c>
      <c r="O71" s="21">
        <f>SUM('[1]Death (5yr)'!U71:W71)</f>
        <v>0</v>
      </c>
      <c r="P71" s="21">
        <f>SUM('[1]Death (5yr)'!X71:Y71)</f>
        <v>0</v>
      </c>
      <c r="Q71" s="21">
        <f>SUM('[1]Death (5yr)'!Z71:AA71)</f>
        <v>0</v>
      </c>
      <c r="R71" s="21">
        <f>SUM('[1]Death (5yr)'!AB71:AC71)</f>
        <v>0</v>
      </c>
      <c r="T71" s="21">
        <f>SUM('[1]Death (5yr)'!AE71:AF71)</f>
        <v>473.05192581447091</v>
      </c>
      <c r="U71" s="21">
        <f>SUM('[1]Death (5yr)'!AG71:AH71)</f>
        <v>0</v>
      </c>
      <c r="V71" s="21">
        <f>SUM('[1]Death (5yr)'!AI71:AK71)</f>
        <v>0</v>
      </c>
      <c r="W71" s="21">
        <f>SUM('[1]Death (5yr)'!AL71:AN71)</f>
        <v>0</v>
      </c>
      <c r="X71" s="21">
        <f>SUM('[1]Death (5yr)'!AO71:AQ71)</f>
        <v>0</v>
      </c>
      <c r="Y71" s="21">
        <f>SUM('[1]Death (5yr)'!AR71:AS71)</f>
        <v>0</v>
      </c>
      <c r="Z71" s="21">
        <f>SUM('[1]Death (5yr)'!AT71:AU71)</f>
        <v>0</v>
      </c>
      <c r="AA71" s="21">
        <f>SUM('[1]Death (5yr)'!AV71:AW71)</f>
        <v>0</v>
      </c>
      <c r="AB71" s="22"/>
      <c r="AC71" s="21">
        <f t="shared" si="56"/>
        <v>1737.3068367023736</v>
      </c>
      <c r="AD71" s="21">
        <f t="shared" si="56"/>
        <v>0</v>
      </c>
      <c r="AE71" s="21">
        <f t="shared" si="56"/>
        <v>0</v>
      </c>
      <c r="AF71" s="21">
        <f t="shared" si="56"/>
        <v>0</v>
      </c>
      <c r="AG71" s="21">
        <f t="shared" si="56"/>
        <v>0</v>
      </c>
      <c r="AH71" s="21">
        <f t="shared" si="56"/>
        <v>0</v>
      </c>
      <c r="AI71" s="21">
        <f t="shared" si="56"/>
        <v>0</v>
      </c>
      <c r="AJ71" s="21">
        <f t="shared" si="56"/>
        <v>0</v>
      </c>
      <c r="AK71" s="21"/>
    </row>
    <row r="72" spans="4:37" ht="10.5">
      <c r="E72" s="6">
        <v>2</v>
      </c>
      <c r="F72" s="6" t="s">
        <v>100</v>
      </c>
      <c r="G72" s="19">
        <f t="shared" si="57"/>
        <v>1507.0618962761932</v>
      </c>
      <c r="H72" s="19">
        <f t="shared" si="58"/>
        <v>723.2128491110584</v>
      </c>
      <c r="I72" s="19">
        <f t="shared" si="59"/>
        <v>783.84904716513472</v>
      </c>
      <c r="J72" s="20"/>
      <c r="K72" s="21">
        <f>SUM('[1]Death (5yr)'!K72:L72)</f>
        <v>723.2128491110584</v>
      </c>
      <c r="L72" s="21">
        <f>SUM('[1]Death (5yr)'!M72:N72)</f>
        <v>0</v>
      </c>
      <c r="M72" s="21">
        <f>SUM('[1]Death (5yr)'!O72:Q72)</f>
        <v>0</v>
      </c>
      <c r="N72" s="21">
        <f>SUM('[1]Death (5yr)'!R72:T72)</f>
        <v>0</v>
      </c>
      <c r="O72" s="21">
        <f>SUM('[1]Death (5yr)'!U72:W72)</f>
        <v>0</v>
      </c>
      <c r="P72" s="21">
        <f>SUM('[1]Death (5yr)'!X72:Y72)</f>
        <v>0</v>
      </c>
      <c r="Q72" s="21">
        <f>SUM('[1]Death (5yr)'!Z72:AA72)</f>
        <v>0</v>
      </c>
      <c r="R72" s="21">
        <f>SUM('[1]Death (5yr)'!AB72:AC72)</f>
        <v>0</v>
      </c>
      <c r="T72" s="21">
        <f>SUM('[1]Death (5yr)'!AE72:AF72)</f>
        <v>783.84904716513472</v>
      </c>
      <c r="U72" s="21">
        <f>SUM('[1]Death (5yr)'!AG72:AH72)</f>
        <v>0</v>
      </c>
      <c r="V72" s="21">
        <f>SUM('[1]Death (5yr)'!AI72:AK72)</f>
        <v>0</v>
      </c>
      <c r="W72" s="21">
        <f>SUM('[1]Death (5yr)'!AL72:AN72)</f>
        <v>0</v>
      </c>
      <c r="X72" s="21">
        <f>SUM('[1]Death (5yr)'!AO72:AQ72)</f>
        <v>0</v>
      </c>
      <c r="Y72" s="21">
        <f>SUM('[1]Death (5yr)'!AR72:AS72)</f>
        <v>0</v>
      </c>
      <c r="Z72" s="21">
        <f>SUM('[1]Death (5yr)'!AT72:AU72)</f>
        <v>0</v>
      </c>
      <c r="AA72" s="21">
        <f>SUM('[1]Death (5yr)'!AV72:AW72)</f>
        <v>0</v>
      </c>
      <c r="AB72" s="22"/>
      <c r="AC72" s="21">
        <f t="shared" si="56"/>
        <v>1507.0618962761932</v>
      </c>
      <c r="AD72" s="21">
        <f t="shared" si="56"/>
        <v>0</v>
      </c>
      <c r="AE72" s="21">
        <f t="shared" si="56"/>
        <v>0</v>
      </c>
      <c r="AF72" s="21">
        <f t="shared" si="56"/>
        <v>0</v>
      </c>
      <c r="AG72" s="21">
        <f t="shared" si="56"/>
        <v>0</v>
      </c>
      <c r="AH72" s="21">
        <f t="shared" si="56"/>
        <v>0</v>
      </c>
      <c r="AI72" s="21">
        <f t="shared" si="56"/>
        <v>0</v>
      </c>
      <c r="AJ72" s="21">
        <f t="shared" si="56"/>
        <v>0</v>
      </c>
      <c r="AK72" s="21"/>
    </row>
    <row r="73" spans="4:37" ht="10.5">
      <c r="E73" s="6">
        <v>3</v>
      </c>
      <c r="F73" s="6" t="s">
        <v>101</v>
      </c>
      <c r="G73" s="19">
        <f t="shared" si="57"/>
        <v>725.00710689502284</v>
      </c>
      <c r="H73" s="19">
        <f t="shared" si="58"/>
        <v>472.79800640047813</v>
      </c>
      <c r="I73" s="19">
        <f t="shared" si="59"/>
        <v>252.20910049454471</v>
      </c>
      <c r="J73" s="20"/>
      <c r="K73" s="21">
        <f>SUM('[1]Death (5yr)'!K73:L73)</f>
        <v>472.79800640047813</v>
      </c>
      <c r="L73" s="21">
        <f>SUM('[1]Death (5yr)'!M73:N73)</f>
        <v>0</v>
      </c>
      <c r="M73" s="21">
        <f>SUM('[1]Death (5yr)'!O73:Q73)</f>
        <v>0</v>
      </c>
      <c r="N73" s="21">
        <f>SUM('[1]Death (5yr)'!R73:T73)</f>
        <v>0</v>
      </c>
      <c r="O73" s="21">
        <f>SUM('[1]Death (5yr)'!U73:W73)</f>
        <v>0</v>
      </c>
      <c r="P73" s="21">
        <f>SUM('[1]Death (5yr)'!X73:Y73)</f>
        <v>0</v>
      </c>
      <c r="Q73" s="21">
        <f>SUM('[1]Death (5yr)'!Z73:AA73)</f>
        <v>0</v>
      </c>
      <c r="R73" s="21">
        <f>SUM('[1]Death (5yr)'!AB73:AC73)</f>
        <v>0</v>
      </c>
      <c r="T73" s="21">
        <f>SUM('[1]Death (5yr)'!AE73:AF73)</f>
        <v>252.20910049454471</v>
      </c>
      <c r="U73" s="21">
        <f>SUM('[1]Death (5yr)'!AG73:AH73)</f>
        <v>0</v>
      </c>
      <c r="V73" s="21">
        <f>SUM('[1]Death (5yr)'!AI73:AK73)</f>
        <v>0</v>
      </c>
      <c r="W73" s="21">
        <f>SUM('[1]Death (5yr)'!AL73:AN73)</f>
        <v>0</v>
      </c>
      <c r="X73" s="21">
        <f>SUM('[1]Death (5yr)'!AO73:AQ73)</f>
        <v>0</v>
      </c>
      <c r="Y73" s="21">
        <f>SUM('[1]Death (5yr)'!AR73:AS73)</f>
        <v>0</v>
      </c>
      <c r="Z73" s="21">
        <f>SUM('[1]Death (5yr)'!AT73:AU73)</f>
        <v>0</v>
      </c>
      <c r="AA73" s="21">
        <f>SUM('[1]Death (5yr)'!AV73:AW73)</f>
        <v>0</v>
      </c>
      <c r="AB73" s="22"/>
      <c r="AC73" s="21">
        <f t="shared" si="56"/>
        <v>725.00710689502284</v>
      </c>
      <c r="AD73" s="21">
        <f t="shared" si="56"/>
        <v>0</v>
      </c>
      <c r="AE73" s="21">
        <f t="shared" si="56"/>
        <v>0</v>
      </c>
      <c r="AF73" s="21">
        <f t="shared" si="56"/>
        <v>0</v>
      </c>
      <c r="AG73" s="21">
        <f t="shared" si="56"/>
        <v>0</v>
      </c>
      <c r="AH73" s="21">
        <f t="shared" si="56"/>
        <v>0</v>
      </c>
      <c r="AI73" s="21">
        <f t="shared" si="56"/>
        <v>0</v>
      </c>
      <c r="AJ73" s="21">
        <f t="shared" ref="AJ73:AJ136" si="60">R73+AA73</f>
        <v>0</v>
      </c>
      <c r="AK73" s="21"/>
    </row>
    <row r="74" spans="4:37" ht="10.5">
      <c r="D74" s="36" t="s">
        <v>27</v>
      </c>
      <c r="E74" s="6">
        <v>1</v>
      </c>
      <c r="F74" s="6" t="s">
        <v>102</v>
      </c>
      <c r="G74" s="19">
        <f t="shared" si="57"/>
        <v>1291.9914739618807</v>
      </c>
      <c r="H74" s="19">
        <f t="shared" si="58"/>
        <v>451.01270009463633</v>
      </c>
      <c r="I74" s="19">
        <f t="shared" si="59"/>
        <v>840.9787738672444</v>
      </c>
      <c r="J74" s="20"/>
      <c r="K74" s="21">
        <f>SUM('[1]Death (5yr)'!K74:L74)</f>
        <v>2.9765371847831892</v>
      </c>
      <c r="L74" s="21">
        <f>SUM('[1]Death (5yr)'!M74:N74)</f>
        <v>0</v>
      </c>
      <c r="M74" s="21">
        <f>SUM('[1]Death (5yr)'!O74:Q74)</f>
        <v>0</v>
      </c>
      <c r="N74" s="21">
        <f>SUM('[1]Death (5yr)'!R74:T74)</f>
        <v>9.2827087813207747</v>
      </c>
      <c r="O74" s="21">
        <f>SUM('[1]Death (5yr)'!U74:W74)</f>
        <v>23.856983477675236</v>
      </c>
      <c r="P74" s="21">
        <f>SUM('[1]Death (5yr)'!X74:Y74)</f>
        <v>43.980585269006063</v>
      </c>
      <c r="Q74" s="21">
        <f>SUM('[1]Death (5yr)'!Z74:AA74)</f>
        <v>82.34598837778745</v>
      </c>
      <c r="R74" s="21">
        <f>SUM('[1]Death (5yr)'!AB74:AC74)</f>
        <v>288.56989700406359</v>
      </c>
      <c r="T74" s="21">
        <f>SUM('[1]Death (5yr)'!AE74:AF74)</f>
        <v>0</v>
      </c>
      <c r="U74" s="21">
        <f>SUM('[1]Death (5yr)'!AG74:AH74)</f>
        <v>1.4240676676062758</v>
      </c>
      <c r="V74" s="21">
        <f>SUM('[1]Death (5yr)'!AI74:AK74)</f>
        <v>4.9041759690984232</v>
      </c>
      <c r="W74" s="21">
        <f>SUM('[1]Death (5yr)'!AL74:AN74)</f>
        <v>3.5295174624550776</v>
      </c>
      <c r="X74" s="21">
        <f>SUM('[1]Death (5yr)'!AO74:AQ74)</f>
        <v>18.455337179487994</v>
      </c>
      <c r="Y74" s="21">
        <f>SUM('[1]Death (5yr)'!AR74:AS74)</f>
        <v>37.103998607219275</v>
      </c>
      <c r="Z74" s="21">
        <f>SUM('[1]Death (5yr)'!AT74:AU74)</f>
        <v>103.1440820629755</v>
      </c>
      <c r="AA74" s="21">
        <f>SUM('[1]Death (5yr)'!AV74:AW74)</f>
        <v>672.41759491840185</v>
      </c>
      <c r="AB74" s="22"/>
      <c r="AC74" s="21">
        <f t="shared" ref="AC74:AJ109" si="61">K74+T74</f>
        <v>2.9765371847831892</v>
      </c>
      <c r="AD74" s="21">
        <f t="shared" si="61"/>
        <v>1.4240676676062758</v>
      </c>
      <c r="AE74" s="21">
        <f t="shared" si="61"/>
        <v>4.9041759690984232</v>
      </c>
      <c r="AF74" s="21">
        <f t="shared" si="61"/>
        <v>12.812226243775852</v>
      </c>
      <c r="AG74" s="21">
        <f t="shared" si="61"/>
        <v>42.312320657163227</v>
      </c>
      <c r="AH74" s="21">
        <f t="shared" si="61"/>
        <v>81.084583876225338</v>
      </c>
      <c r="AI74" s="21">
        <f t="shared" si="61"/>
        <v>185.49007044076296</v>
      </c>
      <c r="AJ74" s="21">
        <f t="shared" si="60"/>
        <v>960.98749192246544</v>
      </c>
      <c r="AK74" s="21"/>
    </row>
    <row r="75" spans="4:37" ht="10.5">
      <c r="E75" s="6">
        <v>2</v>
      </c>
      <c r="F75" s="6" t="s">
        <v>103</v>
      </c>
      <c r="G75" s="19">
        <f t="shared" si="57"/>
        <v>148.78722477465308</v>
      </c>
      <c r="H75" s="19">
        <f t="shared" si="58"/>
        <v>2.2596432503416795</v>
      </c>
      <c r="I75" s="19">
        <f t="shared" si="59"/>
        <v>146.52758152431142</v>
      </c>
      <c r="J75" s="20"/>
      <c r="K75" s="21">
        <f>SUM('[1]Death (5yr)'!K75:L75)</f>
        <v>0</v>
      </c>
      <c r="L75" s="21">
        <f>SUM('[1]Death (5yr)'!M75:N75)</f>
        <v>0</v>
      </c>
      <c r="M75" s="21">
        <f>SUM('[1]Death (5yr)'!O75:Q75)</f>
        <v>0</v>
      </c>
      <c r="N75" s="21">
        <f>SUM('[1]Death (5yr)'!R75:T75)</f>
        <v>0</v>
      </c>
      <c r="O75" s="21">
        <f>SUM('[1]Death (5yr)'!U75:W75)</f>
        <v>0</v>
      </c>
      <c r="P75" s="21">
        <f>SUM('[1]Death (5yr)'!X75:Y75)</f>
        <v>0</v>
      </c>
      <c r="Q75" s="21">
        <f>SUM('[1]Death (5yr)'!Z75:AA75)</f>
        <v>1.0962734859415253</v>
      </c>
      <c r="R75" s="21">
        <f>SUM('[1]Death (5yr)'!AB75:AC75)</f>
        <v>1.1633697644001539</v>
      </c>
      <c r="T75" s="21">
        <f>SUM('[1]Death (5yr)'!AE75:AF75)</f>
        <v>0</v>
      </c>
      <c r="U75" s="21">
        <f>SUM('[1]Death (5yr)'!AG75:AH75)</f>
        <v>0</v>
      </c>
      <c r="V75" s="21">
        <f>SUM('[1]Death (5yr)'!AI75:AK75)</f>
        <v>0</v>
      </c>
      <c r="W75" s="21">
        <f>SUM('[1]Death (5yr)'!AL75:AN75)</f>
        <v>0</v>
      </c>
      <c r="X75" s="21">
        <f>SUM('[1]Death (5yr)'!AO75:AQ75)</f>
        <v>0</v>
      </c>
      <c r="Y75" s="21">
        <f>SUM('[1]Death (5yr)'!AR75:AS75)</f>
        <v>2.1352596387369376</v>
      </c>
      <c r="Z75" s="21">
        <f>SUM('[1]Death (5yr)'!AT75:AU75)</f>
        <v>144.39232188557449</v>
      </c>
      <c r="AA75" s="21">
        <f>SUM('[1]Death (5yr)'!AV75:AW75)</f>
        <v>0</v>
      </c>
      <c r="AB75" s="22"/>
      <c r="AC75" s="21">
        <f t="shared" si="61"/>
        <v>0</v>
      </c>
      <c r="AD75" s="21">
        <f t="shared" si="61"/>
        <v>0</v>
      </c>
      <c r="AE75" s="21">
        <f t="shared" si="61"/>
        <v>0</v>
      </c>
      <c r="AF75" s="21">
        <f t="shared" si="61"/>
        <v>0</v>
      </c>
      <c r="AG75" s="21">
        <f t="shared" si="61"/>
        <v>0</v>
      </c>
      <c r="AH75" s="21">
        <f t="shared" si="61"/>
        <v>2.1352596387369376</v>
      </c>
      <c r="AI75" s="21">
        <f t="shared" si="61"/>
        <v>145.48859537151603</v>
      </c>
      <c r="AJ75" s="21">
        <f t="shared" si="60"/>
        <v>1.1633697644001539</v>
      </c>
      <c r="AK75" s="21"/>
    </row>
    <row r="76" spans="4:37" ht="10.5">
      <c r="E76" s="6">
        <v>3</v>
      </c>
      <c r="F76" s="6" t="s">
        <v>104</v>
      </c>
      <c r="G76" s="19">
        <f t="shared" si="57"/>
        <v>397.99385400132331</v>
      </c>
      <c r="H76" s="19">
        <f t="shared" si="58"/>
        <v>348.9853029397903</v>
      </c>
      <c r="I76" s="19">
        <f t="shared" si="59"/>
        <v>49.008551061533026</v>
      </c>
      <c r="J76" s="20"/>
      <c r="K76" s="21">
        <f>SUM('[1]Death (5yr)'!K76:L76)</f>
        <v>66.025456922561915</v>
      </c>
      <c r="L76" s="21">
        <f>SUM('[1]Death (5yr)'!M76:N76)</f>
        <v>0</v>
      </c>
      <c r="M76" s="21">
        <f>SUM('[1]Death (5yr)'!O76:Q76)</f>
        <v>1.2344191803404201</v>
      </c>
      <c r="N76" s="21">
        <f>SUM('[1]Death (5yr)'!R76:T76)</f>
        <v>65.962749408090389</v>
      </c>
      <c r="O76" s="21">
        <f>SUM('[1]Death (5yr)'!U76:W76)</f>
        <v>107.96416299887224</v>
      </c>
      <c r="P76" s="21">
        <f>SUM('[1]Death (5yr)'!X76:Y76)</f>
        <v>28.746955838562446</v>
      </c>
      <c r="Q76" s="21">
        <f>SUM('[1]Death (5yr)'!Z76:AA76)</f>
        <v>71.658018322974556</v>
      </c>
      <c r="R76" s="21">
        <f>SUM('[1]Death (5yr)'!AB76:AC76)</f>
        <v>7.393540268388362</v>
      </c>
      <c r="T76" s="21">
        <f>SUM('[1]Death (5yr)'!AE76:AF76)</f>
        <v>1.4655493876851156</v>
      </c>
      <c r="U76" s="21">
        <f>SUM('[1]Death (5yr)'!AG76:AH76)</f>
        <v>0</v>
      </c>
      <c r="V76" s="21">
        <f>SUM('[1]Death (5yr)'!AI76:AK76)</f>
        <v>0</v>
      </c>
      <c r="W76" s="21">
        <f>SUM('[1]Death (5yr)'!AL76:AN76)</f>
        <v>0</v>
      </c>
      <c r="X76" s="21">
        <f>SUM('[1]Death (5yr)'!AO76:AQ76)</f>
        <v>28.575752820026619</v>
      </c>
      <c r="Y76" s="21">
        <f>SUM('[1]Death (5yr)'!AR76:AS76)</f>
        <v>4.2948068779595845</v>
      </c>
      <c r="Z76" s="21">
        <f>SUM('[1]Death (5yr)'!AT76:AU76)</f>
        <v>2.2427782641469478</v>
      </c>
      <c r="AA76" s="21">
        <f>SUM('[1]Death (5yr)'!AV76:AW76)</f>
        <v>12.429663711714756</v>
      </c>
      <c r="AB76" s="22"/>
      <c r="AC76" s="21">
        <f t="shared" si="61"/>
        <v>67.49100631024703</v>
      </c>
      <c r="AD76" s="21">
        <f t="shared" si="61"/>
        <v>0</v>
      </c>
      <c r="AE76" s="21">
        <f t="shared" si="61"/>
        <v>1.2344191803404201</v>
      </c>
      <c r="AF76" s="21">
        <f t="shared" si="61"/>
        <v>65.962749408090389</v>
      </c>
      <c r="AG76" s="21">
        <f t="shared" si="61"/>
        <v>136.53991581889886</v>
      </c>
      <c r="AH76" s="21">
        <f t="shared" si="61"/>
        <v>33.04176271652203</v>
      </c>
      <c r="AI76" s="21">
        <f t="shared" si="61"/>
        <v>73.900796587121505</v>
      </c>
      <c r="AJ76" s="21">
        <f t="shared" si="60"/>
        <v>19.823203980103116</v>
      </c>
      <c r="AK76" s="21"/>
    </row>
    <row r="77" spans="4:37" ht="10.5">
      <c r="D77" s="36" t="s">
        <v>29</v>
      </c>
      <c r="E77" s="6">
        <v>1</v>
      </c>
      <c r="F77" s="6" t="s">
        <v>105</v>
      </c>
      <c r="G77" s="19">
        <f t="shared" si="57"/>
        <v>5527.7516262512327</v>
      </c>
      <c r="H77" s="19">
        <f t="shared" si="58"/>
        <v>3786.540191554092</v>
      </c>
      <c r="I77" s="19">
        <f t="shared" si="59"/>
        <v>1741.2114346971412</v>
      </c>
      <c r="J77" s="20"/>
      <c r="K77" s="21">
        <f>SUM('[1]Death (5yr)'!K77:L77)</f>
        <v>3.7727659395565833</v>
      </c>
      <c r="L77" s="21">
        <f>SUM('[1]Death (5yr)'!M77:N77)</f>
        <v>8.4932484154317045</v>
      </c>
      <c r="M77" s="21">
        <f>SUM('[1]Death (5yr)'!O77:Q77)</f>
        <v>82.838639875207662</v>
      </c>
      <c r="N77" s="21">
        <f>SUM('[1]Death (5yr)'!R77:T77)</f>
        <v>299.32606440892545</v>
      </c>
      <c r="O77" s="21">
        <f>SUM('[1]Death (5yr)'!U77:W77)</f>
        <v>1256.5160074012558</v>
      </c>
      <c r="P77" s="21">
        <f>SUM('[1]Death (5yr)'!X77:Y77)</f>
        <v>836.67142432629021</v>
      </c>
      <c r="Q77" s="21">
        <f>SUM('[1]Death (5yr)'!Z77:AA77)</f>
        <v>713.37249456665029</v>
      </c>
      <c r="R77" s="21">
        <f>SUM('[1]Death (5yr)'!AB77:AC77)</f>
        <v>585.54954662077409</v>
      </c>
      <c r="T77" s="21">
        <f>SUM('[1]Death (5yr)'!AE77:AF77)</f>
        <v>0.5009373631308931</v>
      </c>
      <c r="U77" s="21">
        <f>SUM('[1]Death (5yr)'!AG77:AH77)</f>
        <v>2.6103782334269625</v>
      </c>
      <c r="V77" s="21">
        <f>SUM('[1]Death (5yr)'!AI77:AK77)</f>
        <v>13.691284239364133</v>
      </c>
      <c r="W77" s="21">
        <f>SUM('[1]Death (5yr)'!AL77:AN77)</f>
        <v>75.260473089318097</v>
      </c>
      <c r="X77" s="21">
        <f>SUM('[1]Death (5yr)'!AO77:AQ77)</f>
        <v>306.23936958528924</v>
      </c>
      <c r="Y77" s="21">
        <f>SUM('[1]Death (5yr)'!AR77:AS77)</f>
        <v>284.68288688068458</v>
      </c>
      <c r="Z77" s="21">
        <f>SUM('[1]Death (5yr)'!AT77:AU77)</f>
        <v>418.34156524330081</v>
      </c>
      <c r="AA77" s="21">
        <f>SUM('[1]Death (5yr)'!AV77:AW77)</f>
        <v>639.88454006262646</v>
      </c>
      <c r="AB77" s="22"/>
      <c r="AC77" s="21">
        <f t="shared" si="61"/>
        <v>4.2737033026874762</v>
      </c>
      <c r="AD77" s="21">
        <f t="shared" si="61"/>
        <v>11.103626648858667</v>
      </c>
      <c r="AE77" s="21">
        <f t="shared" si="61"/>
        <v>96.529924114571799</v>
      </c>
      <c r="AF77" s="21">
        <f t="shared" si="61"/>
        <v>374.58653749824356</v>
      </c>
      <c r="AG77" s="21">
        <f t="shared" si="61"/>
        <v>1562.7553769865451</v>
      </c>
      <c r="AH77" s="21">
        <f t="shared" si="61"/>
        <v>1121.3543112069747</v>
      </c>
      <c r="AI77" s="21">
        <f t="shared" si="61"/>
        <v>1131.7140598099511</v>
      </c>
      <c r="AJ77" s="21">
        <f t="shared" si="60"/>
        <v>1225.4340866834004</v>
      </c>
      <c r="AK77" s="21"/>
    </row>
    <row r="78" spans="4:37" ht="10.5">
      <c r="E78" s="6">
        <v>2</v>
      </c>
      <c r="F78" s="6" t="s">
        <v>106</v>
      </c>
      <c r="G78" s="19">
        <f t="shared" si="57"/>
        <v>377.10580332602041</v>
      </c>
      <c r="H78" s="19">
        <f t="shared" si="58"/>
        <v>280.01141964573031</v>
      </c>
      <c r="I78" s="19">
        <f t="shared" si="59"/>
        <v>97.094383680290093</v>
      </c>
      <c r="J78" s="20"/>
      <c r="K78" s="21">
        <f>SUM('[1]Death (5yr)'!K78:L78)</f>
        <v>2.411463991396789</v>
      </c>
      <c r="L78" s="21">
        <f>SUM('[1]Death (5yr)'!M78:N78)</f>
        <v>3.537444289428179</v>
      </c>
      <c r="M78" s="21">
        <f>SUM('[1]Death (5yr)'!O78:Q78)</f>
        <v>17.287044560417993</v>
      </c>
      <c r="N78" s="21">
        <f>SUM('[1]Death (5yr)'!R78:T78)</f>
        <v>35.237473158695636</v>
      </c>
      <c r="O78" s="21">
        <f>SUM('[1]Death (5yr)'!U78:W78)</f>
        <v>48.659951099800807</v>
      </c>
      <c r="P78" s="21">
        <f>SUM('[1]Death (5yr)'!X78:Y78)</f>
        <v>45.235544040197567</v>
      </c>
      <c r="Q78" s="21">
        <f>SUM('[1]Death (5yr)'!Z78:AA78)</f>
        <v>99.696898272821372</v>
      </c>
      <c r="R78" s="21">
        <f>SUM('[1]Death (5yr)'!AB78:AC78)</f>
        <v>27.945600232971977</v>
      </c>
      <c r="T78" s="21">
        <f>SUM('[1]Death (5yr)'!AE78:AF78)</f>
        <v>0.54449713383792731</v>
      </c>
      <c r="U78" s="21">
        <f>SUM('[1]Death (5yr)'!AG78:AH78)</f>
        <v>1.3378890699875075</v>
      </c>
      <c r="V78" s="21">
        <f>SUM('[1]Death (5yr)'!AI78:AK78)</f>
        <v>4.4778600296551172</v>
      </c>
      <c r="W78" s="21">
        <f>SUM('[1]Death (5yr)'!AL78:AN78)</f>
        <v>9.6526625499223258</v>
      </c>
      <c r="X78" s="21">
        <f>SUM('[1]Death (5yr)'!AO78:AQ78)</f>
        <v>26.118460764014383</v>
      </c>
      <c r="Y78" s="21">
        <f>SUM('[1]Death (5yr)'!AR78:AS78)</f>
        <v>25.197450113682965</v>
      </c>
      <c r="Z78" s="21">
        <f>SUM('[1]Death (5yr)'!AT78:AU78)</f>
        <v>16.236015984740668</v>
      </c>
      <c r="AA78" s="21">
        <f>SUM('[1]Death (5yr)'!AV78:AW78)</f>
        <v>13.529548034449192</v>
      </c>
      <c r="AB78" s="22"/>
      <c r="AC78" s="21">
        <f t="shared" si="61"/>
        <v>2.9559611252347162</v>
      </c>
      <c r="AD78" s="21">
        <f t="shared" si="61"/>
        <v>4.875333359415686</v>
      </c>
      <c r="AE78" s="21">
        <f t="shared" si="61"/>
        <v>21.764904590073108</v>
      </c>
      <c r="AF78" s="21">
        <f t="shared" si="61"/>
        <v>44.890135708617962</v>
      </c>
      <c r="AG78" s="21">
        <f t="shared" si="61"/>
        <v>74.778411863815194</v>
      </c>
      <c r="AH78" s="21">
        <f t="shared" si="61"/>
        <v>70.432994153880529</v>
      </c>
      <c r="AI78" s="21">
        <f t="shared" si="61"/>
        <v>115.93291425756203</v>
      </c>
      <c r="AJ78" s="21">
        <f t="shared" si="60"/>
        <v>41.475148267421169</v>
      </c>
      <c r="AK78" s="21"/>
    </row>
    <row r="79" spans="4:37" ht="10.5">
      <c r="E79" s="6">
        <v>3</v>
      </c>
      <c r="F79" s="6" t="s">
        <v>107</v>
      </c>
      <c r="G79" s="19">
        <f t="shared" si="57"/>
        <v>2533.3209586924172</v>
      </c>
      <c r="H79" s="19">
        <f t="shared" si="58"/>
        <v>1868.1280242568498</v>
      </c>
      <c r="I79" s="19">
        <f t="shared" si="59"/>
        <v>665.19293443556739</v>
      </c>
      <c r="J79" s="20"/>
      <c r="K79" s="21">
        <f>SUM('[1]Death (5yr)'!K79:L79)</f>
        <v>0</v>
      </c>
      <c r="L79" s="21">
        <f>SUM('[1]Death (5yr)'!M79:N79)</f>
        <v>0</v>
      </c>
      <c r="M79" s="21">
        <f>SUM('[1]Death (5yr)'!O79:Q79)</f>
        <v>4.1129728796868728</v>
      </c>
      <c r="N79" s="21">
        <f>SUM('[1]Death (5yr)'!R79:T79)</f>
        <v>78.17732320179222</v>
      </c>
      <c r="O79" s="21">
        <f>SUM('[1]Death (5yr)'!U79:W79)</f>
        <v>727.91585695423225</v>
      </c>
      <c r="P79" s="21">
        <f>SUM('[1]Death (5yr)'!X79:Y79)</f>
        <v>531.47374578621918</v>
      </c>
      <c r="Q79" s="21">
        <f>SUM('[1]Death (5yr)'!Z79:AA79)</f>
        <v>265.36290684160582</v>
      </c>
      <c r="R79" s="21">
        <f>SUM('[1]Death (5yr)'!AB79:AC79)</f>
        <v>261.08521859331336</v>
      </c>
      <c r="T79" s="21">
        <f>SUM('[1]Death (5yr)'!AE79:AF79)</f>
        <v>0</v>
      </c>
      <c r="U79" s="21">
        <f>SUM('[1]Death (5yr)'!AG79:AH79)</f>
        <v>0</v>
      </c>
      <c r="V79" s="21">
        <f>SUM('[1]Death (5yr)'!AI79:AK79)</f>
        <v>0</v>
      </c>
      <c r="W79" s="21">
        <f>SUM('[1]Death (5yr)'!AL79:AN79)</f>
        <v>5.9487702120171964</v>
      </c>
      <c r="X79" s="21">
        <f>SUM('[1]Death (5yr)'!AO79:AQ79)</f>
        <v>77.004443207041405</v>
      </c>
      <c r="Y79" s="21">
        <f>SUM('[1]Death (5yr)'!AR79:AS79)</f>
        <v>172.40347693887918</v>
      </c>
      <c r="Z79" s="21">
        <f>SUM('[1]Death (5yr)'!AT79:AU79)</f>
        <v>174.35102366850535</v>
      </c>
      <c r="AA79" s="21">
        <f>SUM('[1]Death (5yr)'!AV79:AW79)</f>
        <v>235.48522040912431</v>
      </c>
      <c r="AB79" s="22"/>
      <c r="AC79" s="21">
        <f t="shared" si="61"/>
        <v>0</v>
      </c>
      <c r="AD79" s="21">
        <f t="shared" si="61"/>
        <v>0</v>
      </c>
      <c r="AE79" s="21">
        <f t="shared" si="61"/>
        <v>4.1129728796868728</v>
      </c>
      <c r="AF79" s="21">
        <f t="shared" si="61"/>
        <v>84.126093413809414</v>
      </c>
      <c r="AG79" s="21">
        <f t="shared" si="61"/>
        <v>804.92030016127364</v>
      </c>
      <c r="AH79" s="21">
        <f t="shared" si="61"/>
        <v>703.87722272509836</v>
      </c>
      <c r="AI79" s="21">
        <f t="shared" si="61"/>
        <v>439.71393051011114</v>
      </c>
      <c r="AJ79" s="21">
        <f t="shared" si="60"/>
        <v>496.57043900243764</v>
      </c>
      <c r="AK79" s="21"/>
    </row>
    <row r="80" spans="4:37" ht="10.5">
      <c r="E80" s="6">
        <v>4</v>
      </c>
      <c r="F80" s="6" t="s">
        <v>108</v>
      </c>
      <c r="G80" s="19">
        <f t="shared" si="57"/>
        <v>2979.5616998226719</v>
      </c>
      <c r="H80" s="19">
        <f t="shared" si="58"/>
        <v>1555.5679167061633</v>
      </c>
      <c r="I80" s="19">
        <f t="shared" si="59"/>
        <v>1423.9937831165087</v>
      </c>
      <c r="J80" s="20"/>
      <c r="K80" s="21">
        <f>SUM('[1]Death (5yr)'!K80:L80)</f>
        <v>0</v>
      </c>
      <c r="L80" s="21">
        <f>SUM('[1]Death (5yr)'!M80:N80)</f>
        <v>0</v>
      </c>
      <c r="M80" s="21">
        <f>SUM('[1]Death (5yr)'!O80:Q80)</f>
        <v>11.36355231517059</v>
      </c>
      <c r="N80" s="21">
        <f>SUM('[1]Death (5yr)'!R80:T80)</f>
        <v>75.245964175724367</v>
      </c>
      <c r="O80" s="21">
        <f>SUM('[1]Death (5yr)'!U80:W80)</f>
        <v>434.33231564523044</v>
      </c>
      <c r="P80" s="21">
        <f>SUM('[1]Death (5yr)'!X80:Y80)</f>
        <v>413.76380854715171</v>
      </c>
      <c r="Q80" s="21">
        <f>SUM('[1]Death (5yr)'!Z80:AA80)</f>
        <v>498.12789525824019</v>
      </c>
      <c r="R80" s="21">
        <f>SUM('[1]Death (5yr)'!AB80:AC80)</f>
        <v>122.73438076464595</v>
      </c>
      <c r="T80" s="21">
        <f>SUM('[1]Death (5yr)'!AE80:AF80)</f>
        <v>0</v>
      </c>
      <c r="U80" s="21">
        <f>SUM('[1]Death (5yr)'!AG80:AH80)</f>
        <v>0</v>
      </c>
      <c r="V80" s="21">
        <f>SUM('[1]Death (5yr)'!AI80:AK80)</f>
        <v>11.847661610334292</v>
      </c>
      <c r="W80" s="21">
        <f>SUM('[1]Death (5yr)'!AL80:AN80)</f>
        <v>160.57209983832342</v>
      </c>
      <c r="X80" s="21">
        <f>SUM('[1]Death (5yr)'!AO80:AQ80)</f>
        <v>387.68417919379954</v>
      </c>
      <c r="Y80" s="21">
        <f>SUM('[1]Death (5yr)'!AR80:AS80)</f>
        <v>176.8636359737846</v>
      </c>
      <c r="Z80" s="21">
        <f>SUM('[1]Death (5yr)'!AT80:AU80)</f>
        <v>267.03318076329822</v>
      </c>
      <c r="AA80" s="21">
        <f>SUM('[1]Death (5yr)'!AV80:AW80)</f>
        <v>419.9930257369686</v>
      </c>
      <c r="AB80" s="22"/>
      <c r="AC80" s="21">
        <f t="shared" si="61"/>
        <v>0</v>
      </c>
      <c r="AD80" s="21">
        <f t="shared" si="61"/>
        <v>0</v>
      </c>
      <c r="AE80" s="21">
        <f t="shared" si="61"/>
        <v>23.211213925504882</v>
      </c>
      <c r="AF80" s="21">
        <f t="shared" si="61"/>
        <v>235.81806401404779</v>
      </c>
      <c r="AG80" s="21">
        <f t="shared" si="61"/>
        <v>822.01649483902997</v>
      </c>
      <c r="AH80" s="21">
        <f t="shared" si="61"/>
        <v>590.62744452093625</v>
      </c>
      <c r="AI80" s="21">
        <f t="shared" si="61"/>
        <v>765.16107602153841</v>
      </c>
      <c r="AJ80" s="21">
        <f t="shared" si="60"/>
        <v>542.7274065016145</v>
      </c>
      <c r="AK80" s="21"/>
    </row>
    <row r="81" spans="1:37" ht="10.5">
      <c r="E81" s="6">
        <v>5</v>
      </c>
      <c r="F81" s="6" t="s">
        <v>109</v>
      </c>
      <c r="G81" s="19">
        <f t="shared" si="57"/>
        <v>10429.555549607257</v>
      </c>
      <c r="H81" s="19">
        <f t="shared" si="58"/>
        <v>5435.4314971247832</v>
      </c>
      <c r="I81" s="19">
        <f t="shared" si="59"/>
        <v>4994.1240524824743</v>
      </c>
      <c r="J81" s="20"/>
      <c r="K81" s="21">
        <f>SUM('[1]Death (5yr)'!K81:L81)</f>
        <v>0</v>
      </c>
      <c r="L81" s="21">
        <f>SUM('[1]Death (5yr)'!M81:N81)</f>
        <v>1.2475381249716515</v>
      </c>
      <c r="M81" s="21">
        <f>SUM('[1]Death (5yr)'!O81:Q81)</f>
        <v>47.091803991029686</v>
      </c>
      <c r="N81" s="21">
        <f>SUM('[1]Death (5yr)'!R81:T81)</f>
        <v>218.15952137794022</v>
      </c>
      <c r="O81" s="21">
        <f>SUM('[1]Death (5yr)'!U81:W81)</f>
        <v>1060.6785609023677</v>
      </c>
      <c r="P81" s="21">
        <f>SUM('[1]Death (5yr)'!X81:Y81)</f>
        <v>1663.4542800499798</v>
      </c>
      <c r="Q81" s="21">
        <f>SUM('[1]Death (5yr)'!Z81:AA81)</f>
        <v>1786.4451871354563</v>
      </c>
      <c r="R81" s="21">
        <f>SUM('[1]Death (5yr)'!AB81:AC81)</f>
        <v>658.354605543037</v>
      </c>
      <c r="T81" s="21">
        <f>SUM('[1]Death (5yr)'!AE81:AF81)</f>
        <v>0</v>
      </c>
      <c r="U81" s="21">
        <f>SUM('[1]Death (5yr)'!AG81:AH81)</f>
        <v>1.2843488155548277</v>
      </c>
      <c r="V81" s="21">
        <f>SUM('[1]Death (5yr)'!AI81:AK81)</f>
        <v>20.500866905370209</v>
      </c>
      <c r="W81" s="21">
        <f>SUM('[1]Death (5yr)'!AL81:AN81)</f>
        <v>194.22021432430145</v>
      </c>
      <c r="X81" s="21">
        <f>SUM('[1]Death (5yr)'!AO81:AQ81)</f>
        <v>820.80861008688896</v>
      </c>
      <c r="Y81" s="21">
        <f>SUM('[1]Death (5yr)'!AR81:AS81)</f>
        <v>1124.0513881682054</v>
      </c>
      <c r="Z81" s="21">
        <f>SUM('[1]Death (5yr)'!AT81:AU81)</f>
        <v>1548.347521861911</v>
      </c>
      <c r="AA81" s="21">
        <f>SUM('[1]Death (5yr)'!AV81:AW81)</f>
        <v>1284.9111023202427</v>
      </c>
      <c r="AB81" s="22"/>
      <c r="AC81" s="21">
        <f t="shared" si="61"/>
        <v>0</v>
      </c>
      <c r="AD81" s="21">
        <f t="shared" si="61"/>
        <v>2.531886940526479</v>
      </c>
      <c r="AE81" s="21">
        <f t="shared" si="61"/>
        <v>67.592670896399895</v>
      </c>
      <c r="AF81" s="21">
        <f t="shared" si="61"/>
        <v>412.37973570224165</v>
      </c>
      <c r="AG81" s="21">
        <f t="shared" si="61"/>
        <v>1881.4871709892568</v>
      </c>
      <c r="AH81" s="21">
        <f t="shared" si="61"/>
        <v>2787.5056682181853</v>
      </c>
      <c r="AI81" s="21">
        <f t="shared" si="61"/>
        <v>3334.7927089973673</v>
      </c>
      <c r="AJ81" s="21">
        <f t="shared" si="60"/>
        <v>1943.2657078632797</v>
      </c>
      <c r="AK81" s="21"/>
    </row>
    <row r="82" spans="1:37" ht="10.5">
      <c r="E82" s="6">
        <v>6</v>
      </c>
      <c r="F82" s="6" t="s">
        <v>110</v>
      </c>
      <c r="G82" s="19">
        <f t="shared" si="57"/>
        <v>25813.422159637936</v>
      </c>
      <c r="H82" s="19">
        <f t="shared" si="58"/>
        <v>17862.539920482046</v>
      </c>
      <c r="I82" s="19">
        <f t="shared" si="59"/>
        <v>7950.8822391558897</v>
      </c>
      <c r="J82" s="20"/>
      <c r="K82" s="21">
        <f>SUM('[1]Death (5yr)'!K82:L82)</f>
        <v>16.399395314736509</v>
      </c>
      <c r="L82" s="21">
        <f>SUM('[1]Death (5yr)'!M82:N82)</f>
        <v>13.859571225364885</v>
      </c>
      <c r="M82" s="21">
        <f>SUM('[1]Death (5yr)'!O82:Q82)</f>
        <v>112.91401329285959</v>
      </c>
      <c r="N82" s="21">
        <f>SUM('[1]Death (5yr)'!R82:T82)</f>
        <v>1309.7874915673781</v>
      </c>
      <c r="O82" s="21">
        <f>SUM('[1]Death (5yr)'!U82:W82)</f>
        <v>6719.181021215205</v>
      </c>
      <c r="P82" s="21">
        <f>SUM('[1]Death (5yr)'!X82:Y82)</f>
        <v>4745.1390173191394</v>
      </c>
      <c r="Q82" s="21">
        <f>SUM('[1]Death (5yr)'!Z82:AA82)</f>
        <v>3289.1921553762168</v>
      </c>
      <c r="R82" s="21">
        <f>SUM('[1]Death (5yr)'!AB82:AC82)</f>
        <v>1656.067255171145</v>
      </c>
      <c r="T82" s="21">
        <f>SUM('[1]Death (5yr)'!AE82:AF82)</f>
        <v>9.2760602752035375</v>
      </c>
      <c r="U82" s="21">
        <f>SUM('[1]Death (5yr)'!AG82:AH82)</f>
        <v>2.8045583290941831</v>
      </c>
      <c r="V82" s="21">
        <f>SUM('[1]Death (5yr)'!AI82:AK82)</f>
        <v>17.55116334194399</v>
      </c>
      <c r="W82" s="21">
        <f>SUM('[1]Death (5yr)'!AL82:AN82)</f>
        <v>213.98337100453429</v>
      </c>
      <c r="X82" s="21">
        <f>SUM('[1]Death (5yr)'!AO82:AQ82)</f>
        <v>2198.2543389716302</v>
      </c>
      <c r="Y82" s="21">
        <f>SUM('[1]Death (5yr)'!AR82:AS82)</f>
        <v>2390.6077037682417</v>
      </c>
      <c r="Z82" s="21">
        <f>SUM('[1]Death (5yr)'!AT82:AU82)</f>
        <v>1622.2869098332471</v>
      </c>
      <c r="AA82" s="21">
        <f>SUM('[1]Death (5yr)'!AV82:AW82)</f>
        <v>1496.1181336319955</v>
      </c>
      <c r="AB82" s="22"/>
      <c r="AC82" s="21">
        <f t="shared" si="61"/>
        <v>25.675455589940047</v>
      </c>
      <c r="AD82" s="21">
        <f t="shared" si="61"/>
        <v>16.664129554459066</v>
      </c>
      <c r="AE82" s="21">
        <f t="shared" si="61"/>
        <v>130.46517663480358</v>
      </c>
      <c r="AF82" s="21">
        <f t="shared" si="61"/>
        <v>1523.7708625719124</v>
      </c>
      <c r="AG82" s="21">
        <f t="shared" si="61"/>
        <v>8917.4353601868352</v>
      </c>
      <c r="AH82" s="21">
        <f t="shared" si="61"/>
        <v>7135.746721087381</v>
      </c>
      <c r="AI82" s="21">
        <f t="shared" si="61"/>
        <v>4911.4790652094634</v>
      </c>
      <c r="AJ82" s="21">
        <f t="shared" si="60"/>
        <v>3152.1853888031405</v>
      </c>
      <c r="AK82" s="21"/>
    </row>
    <row r="83" spans="1:37" ht="10.5">
      <c r="E83" s="6">
        <v>7</v>
      </c>
      <c r="F83" s="6" t="s">
        <v>111</v>
      </c>
      <c r="G83" s="19">
        <f t="shared" si="57"/>
        <v>1694.2226867331985</v>
      </c>
      <c r="H83" s="19">
        <f t="shared" si="58"/>
        <v>865.15529080467445</v>
      </c>
      <c r="I83" s="19">
        <f t="shared" si="59"/>
        <v>829.06739592852409</v>
      </c>
      <c r="J83" s="20"/>
      <c r="K83" s="21">
        <f>SUM('[1]Death (5yr)'!K83:L83)</f>
        <v>3.2810542774053681</v>
      </c>
      <c r="L83" s="21">
        <f>SUM('[1]Death (5yr)'!M83:N83)</f>
        <v>0</v>
      </c>
      <c r="M83" s="21">
        <f>SUM('[1]Death (5yr)'!O83:Q83)</f>
        <v>6.8054149576541576</v>
      </c>
      <c r="N83" s="21">
        <f>SUM('[1]Death (5yr)'!R83:T83)</f>
        <v>50.817057371316466</v>
      </c>
      <c r="O83" s="21">
        <f>SUM('[1]Death (5yr)'!U83:W83)</f>
        <v>255.59492605188584</v>
      </c>
      <c r="P83" s="21">
        <f>SUM('[1]Death (5yr)'!X83:Y83)</f>
        <v>239.0942599469636</v>
      </c>
      <c r="Q83" s="21">
        <f>SUM('[1]Death (5yr)'!Z83:AA83)</f>
        <v>200.28970134657345</v>
      </c>
      <c r="R83" s="21">
        <f>SUM('[1]Death (5yr)'!AB83:AC83)</f>
        <v>109.27287685287557</v>
      </c>
      <c r="T83" s="21">
        <f>SUM('[1]Death (5yr)'!AE83:AF83)</f>
        <v>0</v>
      </c>
      <c r="U83" s="21">
        <f>SUM('[1]Death (5yr)'!AG83:AH83)</f>
        <v>0</v>
      </c>
      <c r="V83" s="21">
        <f>SUM('[1]Death (5yr)'!AI83:AK83)</f>
        <v>5.2084599310008137</v>
      </c>
      <c r="W83" s="21">
        <f>SUM('[1]Death (5yr)'!AL83:AN83)</f>
        <v>29.065764360897195</v>
      </c>
      <c r="X83" s="21">
        <f>SUM('[1]Death (5yr)'!AO83:AQ83)</f>
        <v>144.65103295317556</v>
      </c>
      <c r="Y83" s="21">
        <f>SUM('[1]Death (5yr)'!AR83:AS83)</f>
        <v>259.7679908748932</v>
      </c>
      <c r="Z83" s="21">
        <f>SUM('[1]Death (5yr)'!AT83:AU83)</f>
        <v>157.50371165627018</v>
      </c>
      <c r="AA83" s="21">
        <f>SUM('[1]Death (5yr)'!AV83:AW83)</f>
        <v>232.87043615228714</v>
      </c>
      <c r="AB83" s="22"/>
      <c r="AC83" s="21">
        <f t="shared" si="61"/>
        <v>3.2810542774053681</v>
      </c>
      <c r="AD83" s="21">
        <f t="shared" si="61"/>
        <v>0</v>
      </c>
      <c r="AE83" s="21">
        <f t="shared" si="61"/>
        <v>12.013874888654971</v>
      </c>
      <c r="AF83" s="21">
        <f t="shared" si="61"/>
        <v>79.882821732213657</v>
      </c>
      <c r="AG83" s="21">
        <f t="shared" si="61"/>
        <v>400.24595900506142</v>
      </c>
      <c r="AH83" s="21">
        <f t="shared" si="61"/>
        <v>498.86225082185683</v>
      </c>
      <c r="AI83" s="21">
        <f t="shared" si="61"/>
        <v>357.79341300284364</v>
      </c>
      <c r="AJ83" s="21">
        <f t="shared" si="60"/>
        <v>342.14331300516272</v>
      </c>
      <c r="AK83" s="21"/>
    </row>
    <row r="84" spans="1:37" ht="10.5">
      <c r="E84" s="6">
        <v>8</v>
      </c>
      <c r="F84" s="6" t="s">
        <v>112</v>
      </c>
      <c r="G84" s="19">
        <f t="shared" si="57"/>
        <v>383.02636500846154</v>
      </c>
      <c r="H84" s="19">
        <f t="shared" si="58"/>
        <v>350.01427455716293</v>
      </c>
      <c r="I84" s="19">
        <f t="shared" si="59"/>
        <v>33.012090451298633</v>
      </c>
      <c r="J84" s="20"/>
      <c r="K84" s="21">
        <f>SUM('[1]Death (5yr)'!K84:L84)</f>
        <v>3.0143299892459865</v>
      </c>
      <c r="L84" s="21">
        <f>SUM('[1]Death (5yr)'!M84:N84)</f>
        <v>4.4218053617852249</v>
      </c>
      <c r="M84" s="21">
        <f>SUM('[1]Death (5yr)'!O84:Q84)</f>
        <v>21.608805700522495</v>
      </c>
      <c r="N84" s="21">
        <f>SUM('[1]Death (5yr)'!R84:T84)</f>
        <v>44.046841448369548</v>
      </c>
      <c r="O84" s="21">
        <f>SUM('[1]Death (5yr)'!U84:W84)</f>
        <v>60.824938874751012</v>
      </c>
      <c r="P84" s="21">
        <f>SUM('[1]Death (5yr)'!X84:Y84)</f>
        <v>56.544430050246973</v>
      </c>
      <c r="Q84" s="21">
        <f>SUM('[1]Death (5yr)'!Z84:AA84)</f>
        <v>124.62112284102673</v>
      </c>
      <c r="R84" s="21">
        <f>SUM('[1]Death (5yr)'!AB84:AC84)</f>
        <v>34.932000291214976</v>
      </c>
      <c r="T84" s="21">
        <f>SUM('[1]Death (5yr)'!AE84:AF84)</f>
        <v>0.18512902550489529</v>
      </c>
      <c r="U84" s="21">
        <f>SUM('[1]Death (5yr)'!AG84:AH84)</f>
        <v>0.45488228379575257</v>
      </c>
      <c r="V84" s="21">
        <f>SUM('[1]Death (5yr)'!AI84:AK84)</f>
        <v>1.5224724100827398</v>
      </c>
      <c r="W84" s="21">
        <f>SUM('[1]Death (5yr)'!AL84:AN84)</f>
        <v>3.2819052669735904</v>
      </c>
      <c r="X84" s="21">
        <f>SUM('[1]Death (5yr)'!AO84:AQ84)</f>
        <v>8.8802766597648919</v>
      </c>
      <c r="Y84" s="21">
        <f>SUM('[1]Death (5yr)'!AR84:AS84)</f>
        <v>8.5671330386522087</v>
      </c>
      <c r="Z84" s="21">
        <f>SUM('[1]Death (5yr)'!AT84:AU84)</f>
        <v>5.5202454348118284</v>
      </c>
      <c r="AA84" s="21">
        <f>SUM('[1]Death (5yr)'!AV84:AW84)</f>
        <v>4.6000463317127256</v>
      </c>
      <c r="AB84" s="22"/>
      <c r="AC84" s="21">
        <f t="shared" si="61"/>
        <v>3.1994590147508819</v>
      </c>
      <c r="AD84" s="21">
        <f t="shared" si="61"/>
        <v>4.8766876455809776</v>
      </c>
      <c r="AE84" s="21">
        <f t="shared" si="61"/>
        <v>23.131278110605237</v>
      </c>
      <c r="AF84" s="21">
        <f t="shared" si="61"/>
        <v>47.328746715343136</v>
      </c>
      <c r="AG84" s="21">
        <f t="shared" si="61"/>
        <v>69.705215534515901</v>
      </c>
      <c r="AH84" s="21">
        <f t="shared" si="61"/>
        <v>65.111563088899175</v>
      </c>
      <c r="AI84" s="21">
        <f t="shared" si="61"/>
        <v>130.14136827583857</v>
      </c>
      <c r="AJ84" s="21">
        <f t="shared" si="60"/>
        <v>39.532046622927702</v>
      </c>
      <c r="AK84" s="21"/>
    </row>
    <row r="85" spans="1:37" ht="10.5">
      <c r="E85" s="6">
        <v>9</v>
      </c>
      <c r="F85" s="6" t="s">
        <v>113</v>
      </c>
      <c r="G85" s="19">
        <f t="shared" si="57"/>
        <v>16581.071355224864</v>
      </c>
      <c r="H85" s="19">
        <f t="shared" si="58"/>
        <v>11152.008573413597</v>
      </c>
      <c r="I85" s="19">
        <f t="shared" si="59"/>
        <v>5429.0627818112662</v>
      </c>
      <c r="J85" s="20"/>
      <c r="K85" s="21">
        <f>SUM('[1]Death (5yr)'!K85:L85)</f>
        <v>8.2016563481316975</v>
      </c>
      <c r="L85" s="21">
        <f>SUM('[1]Death (5yr)'!M85:N85)</f>
        <v>1.2475381249716515</v>
      </c>
      <c r="M85" s="21">
        <f>SUM('[1]Death (5yr)'!O85:Q85)</f>
        <v>39.310449244790746</v>
      </c>
      <c r="N85" s="21">
        <f>SUM('[1]Death (5yr)'!R85:T85)</f>
        <v>497.35723836069315</v>
      </c>
      <c r="O85" s="21">
        <f>SUM('[1]Death (5yr)'!U85:W85)</f>
        <v>2540.11042150703</v>
      </c>
      <c r="P85" s="21">
        <f>SUM('[1]Death (5yr)'!X85:Y85)</f>
        <v>3258.2512045352923</v>
      </c>
      <c r="Q85" s="21">
        <f>SUM('[1]Death (5yr)'!Z85:AA85)</f>
        <v>3536.9249727263759</v>
      </c>
      <c r="R85" s="21">
        <f>SUM('[1]Death (5yr)'!AB85:AC85)</f>
        <v>1270.6050925663121</v>
      </c>
      <c r="T85" s="21">
        <f>SUM('[1]Death (5yr)'!AE85:AF85)</f>
        <v>0</v>
      </c>
      <c r="U85" s="21">
        <f>SUM('[1]Death (5yr)'!AG85:AH85)</f>
        <v>1.4240676676062758</v>
      </c>
      <c r="V85" s="21">
        <f>SUM('[1]Death (5yr)'!AI85:AK85)</f>
        <v>39.271951511987638</v>
      </c>
      <c r="W85" s="21">
        <f>SUM('[1]Death (5yr)'!AL85:AN85)</f>
        <v>235.81046781874278</v>
      </c>
      <c r="X85" s="21">
        <f>SUM('[1]Death (5yr)'!AO85:AQ85)</f>
        <v>1378.3156797458005</v>
      </c>
      <c r="Y85" s="21">
        <f>SUM('[1]Death (5yr)'!AR85:AS85)</f>
        <v>1104.5566201873157</v>
      </c>
      <c r="Z85" s="21">
        <f>SUM('[1]Death (5yr)'!AT85:AU85)</f>
        <v>1447.1614216172027</v>
      </c>
      <c r="AA85" s="21">
        <f>SUM('[1]Death (5yr)'!AV85:AW85)</f>
        <v>1222.52257326261</v>
      </c>
      <c r="AB85" s="22"/>
      <c r="AC85" s="21">
        <f t="shared" si="61"/>
        <v>8.2016563481316975</v>
      </c>
      <c r="AD85" s="21">
        <f t="shared" si="61"/>
        <v>2.6716057925779273</v>
      </c>
      <c r="AE85" s="21">
        <f t="shared" si="61"/>
        <v>78.582400756778384</v>
      </c>
      <c r="AF85" s="21">
        <f t="shared" si="61"/>
        <v>733.16770617943598</v>
      </c>
      <c r="AG85" s="21">
        <f t="shared" si="61"/>
        <v>3918.4261012528304</v>
      </c>
      <c r="AH85" s="21">
        <f t="shared" si="61"/>
        <v>4362.8078247226076</v>
      </c>
      <c r="AI85" s="21">
        <f t="shared" si="61"/>
        <v>4984.0863943435788</v>
      </c>
      <c r="AJ85" s="21">
        <f t="shared" si="60"/>
        <v>2493.1276658289221</v>
      </c>
      <c r="AK85" s="21"/>
    </row>
    <row r="86" spans="1:37" ht="10.5">
      <c r="E86" s="6">
        <v>10</v>
      </c>
      <c r="F86" s="6" t="s">
        <v>114</v>
      </c>
      <c r="G86" s="19">
        <f t="shared" si="57"/>
        <v>1001.6352388842105</v>
      </c>
      <c r="H86" s="19">
        <f t="shared" si="58"/>
        <v>648.85077473552508</v>
      </c>
      <c r="I86" s="19">
        <f t="shared" si="59"/>
        <v>352.7844641486854</v>
      </c>
      <c r="J86" s="20"/>
      <c r="K86" s="21">
        <f>SUM('[1]Death (5yr)'!K86:L86)</f>
        <v>1.6395477933209621</v>
      </c>
      <c r="L86" s="21">
        <f>SUM('[1]Death (5yr)'!M86:N86)</f>
        <v>0</v>
      </c>
      <c r="M86" s="21">
        <f>SUM('[1]Death (5yr)'!O86:Q86)</f>
        <v>2.8217786401923606</v>
      </c>
      <c r="N86" s="21">
        <f>SUM('[1]Death (5yr)'!R86:T86)</f>
        <v>57.095919168550878</v>
      </c>
      <c r="O86" s="21">
        <f>SUM('[1]Death (5yr)'!U86:W86)</f>
        <v>316.13111640527427</v>
      </c>
      <c r="P86" s="21">
        <f>SUM('[1]Death (5yr)'!X86:Y86)</f>
        <v>140.72881369795263</v>
      </c>
      <c r="Q86" s="21">
        <f>SUM('[1]Death (5yr)'!Z86:AA86)</f>
        <v>39.614353030888651</v>
      </c>
      <c r="R86" s="21">
        <f>SUM('[1]Death (5yr)'!AB86:AC86)</f>
        <v>90.819245999345299</v>
      </c>
      <c r="T86" s="21">
        <f>SUM('[1]Death (5yr)'!AE86:AF86)</f>
        <v>0</v>
      </c>
      <c r="U86" s="21">
        <f>SUM('[1]Death (5yr)'!AG86:AH86)</f>
        <v>1.3471751378782897</v>
      </c>
      <c r="V86" s="21">
        <f>SUM('[1]Death (5yr)'!AI86:AK86)</f>
        <v>2.6158257614802989</v>
      </c>
      <c r="W86" s="21">
        <f>SUM('[1]Death (5yr)'!AL86:AN86)</f>
        <v>12.259678401035689</v>
      </c>
      <c r="X86" s="21">
        <f>SUM('[1]Death (5yr)'!AO86:AQ86)</f>
        <v>71.879757553355631</v>
      </c>
      <c r="Y86" s="21">
        <f>SUM('[1]Death (5yr)'!AR86:AS86)</f>
        <v>123.85989973438222</v>
      </c>
      <c r="Z86" s="21">
        <f>SUM('[1]Death (5yr)'!AT86:AU86)</f>
        <v>89.693292608025018</v>
      </c>
      <c r="AA86" s="21">
        <f>SUM('[1]Death (5yr)'!AV86:AW86)</f>
        <v>51.12883495252823</v>
      </c>
      <c r="AB86" s="22"/>
      <c r="AC86" s="21">
        <f t="shared" si="61"/>
        <v>1.6395477933209621</v>
      </c>
      <c r="AD86" s="21">
        <f t="shared" si="61"/>
        <v>1.3471751378782897</v>
      </c>
      <c r="AE86" s="21">
        <f t="shared" si="61"/>
        <v>5.4376044016726599</v>
      </c>
      <c r="AF86" s="21">
        <f t="shared" si="61"/>
        <v>69.355597569586564</v>
      </c>
      <c r="AG86" s="21">
        <f t="shared" si="61"/>
        <v>388.01087395862987</v>
      </c>
      <c r="AH86" s="21">
        <f t="shared" si="61"/>
        <v>264.58871343233488</v>
      </c>
      <c r="AI86" s="21">
        <f t="shared" si="61"/>
        <v>129.30764563891367</v>
      </c>
      <c r="AJ86" s="21">
        <f t="shared" si="60"/>
        <v>141.94808095187352</v>
      </c>
      <c r="AK86" s="21"/>
    </row>
    <row r="87" spans="1:37" ht="10.5">
      <c r="E87" s="6">
        <v>11</v>
      </c>
      <c r="F87" s="6" t="s">
        <v>115</v>
      </c>
      <c r="G87" s="19">
        <f t="shared" si="57"/>
        <v>4566.8084340925961</v>
      </c>
      <c r="H87" s="19">
        <f t="shared" si="58"/>
        <v>23.669641315421106</v>
      </c>
      <c r="I87" s="19">
        <f t="shared" si="59"/>
        <v>4543.1387927771748</v>
      </c>
      <c r="J87" s="20"/>
      <c r="K87" s="21">
        <f>SUM('[1]Death (5yr)'!K87:L87)</f>
        <v>0</v>
      </c>
      <c r="L87" s="21">
        <f>SUM('[1]Death (5yr)'!M87:N87)</f>
        <v>0</v>
      </c>
      <c r="M87" s="21">
        <f>SUM('[1]Death (5yr)'!O87:Q87)</f>
        <v>0</v>
      </c>
      <c r="N87" s="21">
        <f>SUM('[1]Death (5yr)'!R87:T87)</f>
        <v>0</v>
      </c>
      <c r="O87" s="21">
        <f>SUM('[1]Death (5yr)'!U87:W87)</f>
        <v>8.4810989516914752</v>
      </c>
      <c r="P87" s="21">
        <f>SUM('[1]Death (5yr)'!X87:Y87)</f>
        <v>5.6136111124890924</v>
      </c>
      <c r="Q87" s="21">
        <f>SUM('[1]Death (5yr)'!Z87:AA87)</f>
        <v>7.9011025775304233</v>
      </c>
      <c r="R87" s="21">
        <f>SUM('[1]Death (5yr)'!AB87:AC87)</f>
        <v>1.6738286737101142</v>
      </c>
      <c r="T87" s="21">
        <f>SUM('[1]Death (5yr)'!AE87:AF87)</f>
        <v>0</v>
      </c>
      <c r="U87" s="21">
        <f>SUM('[1]Death (5yr)'!AG87:AH87)</f>
        <v>0</v>
      </c>
      <c r="V87" s="21">
        <f>SUM('[1]Death (5yr)'!AI87:AK87)</f>
        <v>26.594517527536293</v>
      </c>
      <c r="W87" s="21">
        <f>SUM('[1]Death (5yr)'!AL87:AN87)</f>
        <v>771.68676986491096</v>
      </c>
      <c r="X87" s="21">
        <f>SUM('[1]Death (5yr)'!AO87:AQ87)</f>
        <v>2074.0658997043347</v>
      </c>
      <c r="Y87" s="21">
        <f>SUM('[1]Death (5yr)'!AR87:AS87)</f>
        <v>668.53848418518942</v>
      </c>
      <c r="Z87" s="21">
        <f>SUM('[1]Death (5yr)'!AT87:AU87)</f>
        <v>649.62381475852806</v>
      </c>
      <c r="AA87" s="21">
        <f>SUM('[1]Death (5yr)'!AV87:AW87)</f>
        <v>352.62930673667489</v>
      </c>
      <c r="AB87" s="22"/>
      <c r="AC87" s="21">
        <f t="shared" si="61"/>
        <v>0</v>
      </c>
      <c r="AD87" s="21">
        <f t="shared" si="61"/>
        <v>0</v>
      </c>
      <c r="AE87" s="21">
        <f t="shared" si="61"/>
        <v>26.594517527536293</v>
      </c>
      <c r="AF87" s="21">
        <f t="shared" si="61"/>
        <v>771.68676986491096</v>
      </c>
      <c r="AG87" s="21">
        <f t="shared" si="61"/>
        <v>2082.5469986560261</v>
      </c>
      <c r="AH87" s="21">
        <f t="shared" si="61"/>
        <v>674.15209529767856</v>
      </c>
      <c r="AI87" s="21">
        <f t="shared" si="61"/>
        <v>657.52491733605848</v>
      </c>
      <c r="AJ87" s="21">
        <f t="shared" si="60"/>
        <v>354.30313541038498</v>
      </c>
      <c r="AK87" s="21"/>
    </row>
    <row r="88" spans="1:37" ht="10.5">
      <c r="E88" s="6">
        <v>12</v>
      </c>
      <c r="F88" s="6" t="s">
        <v>116</v>
      </c>
      <c r="G88" s="19">
        <f t="shared" si="57"/>
        <v>4963.1504908850884</v>
      </c>
      <c r="H88" s="19">
        <f t="shared" si="58"/>
        <v>0</v>
      </c>
      <c r="I88" s="19">
        <f t="shared" si="59"/>
        <v>4963.1504908850884</v>
      </c>
      <c r="J88" s="20"/>
      <c r="K88" s="21">
        <f>SUM('[1]Death (5yr)'!K88:L88)</f>
        <v>0</v>
      </c>
      <c r="L88" s="21">
        <f>SUM('[1]Death (5yr)'!M88:N88)</f>
        <v>0</v>
      </c>
      <c r="M88" s="21">
        <f>SUM('[1]Death (5yr)'!O88:Q88)</f>
        <v>0</v>
      </c>
      <c r="N88" s="21">
        <f>SUM('[1]Death (5yr)'!R88:T88)</f>
        <v>0</v>
      </c>
      <c r="O88" s="21">
        <f>SUM('[1]Death (5yr)'!U88:W88)</f>
        <v>0</v>
      </c>
      <c r="P88" s="21">
        <f>SUM('[1]Death (5yr)'!X88:Y88)</f>
        <v>0</v>
      </c>
      <c r="Q88" s="21">
        <f>SUM('[1]Death (5yr)'!Z88:AA88)</f>
        <v>0</v>
      </c>
      <c r="R88" s="21">
        <f>SUM('[1]Death (5yr)'!AB88:AC88)</f>
        <v>0</v>
      </c>
      <c r="T88" s="21">
        <f>SUM('[1]Death (5yr)'!AE88:AF88)</f>
        <v>0</v>
      </c>
      <c r="U88" s="21">
        <f>SUM('[1]Death (5yr)'!AG88:AH88)</f>
        <v>0</v>
      </c>
      <c r="V88" s="21">
        <f>SUM('[1]Death (5yr)'!AI88:AK88)</f>
        <v>64.091817872290846</v>
      </c>
      <c r="W88" s="21">
        <f>SUM('[1]Death (5yr)'!AL88:AN88)</f>
        <v>531.4299194856203</v>
      </c>
      <c r="X88" s="21">
        <f>SUM('[1]Death (5yr)'!AO88:AQ88)</f>
        <v>1909.0354272563768</v>
      </c>
      <c r="Y88" s="21">
        <f>SUM('[1]Death (5yr)'!AR88:AS88)</f>
        <v>1237.804987855842</v>
      </c>
      <c r="Z88" s="21">
        <f>SUM('[1]Death (5yr)'!AT88:AU88)</f>
        <v>727.20629947492989</v>
      </c>
      <c r="AA88" s="21">
        <f>SUM('[1]Death (5yr)'!AV88:AW88)</f>
        <v>493.58203894002759</v>
      </c>
      <c r="AB88" s="22"/>
      <c r="AC88" s="21">
        <f t="shared" si="61"/>
        <v>0</v>
      </c>
      <c r="AD88" s="21">
        <f t="shared" si="61"/>
        <v>0</v>
      </c>
      <c r="AE88" s="21">
        <f t="shared" si="61"/>
        <v>64.091817872290846</v>
      </c>
      <c r="AF88" s="21">
        <f t="shared" si="61"/>
        <v>531.4299194856203</v>
      </c>
      <c r="AG88" s="21">
        <f t="shared" si="61"/>
        <v>1909.0354272563768</v>
      </c>
      <c r="AH88" s="21">
        <f t="shared" si="61"/>
        <v>1237.804987855842</v>
      </c>
      <c r="AI88" s="21">
        <f t="shared" si="61"/>
        <v>727.20629947492989</v>
      </c>
      <c r="AJ88" s="21">
        <f t="shared" si="60"/>
        <v>493.58203894002759</v>
      </c>
      <c r="AK88" s="21"/>
    </row>
    <row r="89" spans="1:37" ht="10.5">
      <c r="E89" s="6">
        <v>13</v>
      </c>
      <c r="F89" s="6" t="s">
        <v>117</v>
      </c>
      <c r="G89" s="19">
        <f t="shared" si="57"/>
        <v>681.02288608836966</v>
      </c>
      <c r="H89" s="19">
        <f t="shared" si="58"/>
        <v>0</v>
      </c>
      <c r="I89" s="19">
        <f t="shared" si="59"/>
        <v>681.02288608836966</v>
      </c>
      <c r="J89" s="20"/>
      <c r="K89" s="21">
        <f>SUM('[1]Death (5yr)'!K89:L89)</f>
        <v>0</v>
      </c>
      <c r="L89" s="21">
        <f>SUM('[1]Death (5yr)'!M89:N89)</f>
        <v>0</v>
      </c>
      <c r="M89" s="21">
        <f>SUM('[1]Death (5yr)'!O89:Q89)</f>
        <v>0</v>
      </c>
      <c r="N89" s="21">
        <f>SUM('[1]Death (5yr)'!R89:T89)</f>
        <v>0</v>
      </c>
      <c r="O89" s="21">
        <f>SUM('[1]Death (5yr)'!U89:W89)</f>
        <v>0</v>
      </c>
      <c r="P89" s="21">
        <f>SUM('[1]Death (5yr)'!X89:Y89)</f>
        <v>0</v>
      </c>
      <c r="Q89" s="21">
        <f>SUM('[1]Death (5yr)'!Z89:AA89)</f>
        <v>0</v>
      </c>
      <c r="R89" s="21">
        <f>SUM('[1]Death (5yr)'!AB89:AC89)</f>
        <v>0</v>
      </c>
      <c r="T89" s="21">
        <f>SUM('[1]Death (5yr)'!AE89:AF89)</f>
        <v>0</v>
      </c>
      <c r="U89" s="21">
        <f>SUM('[1]Death (5yr)'!AG89:AH89)</f>
        <v>0</v>
      </c>
      <c r="V89" s="21">
        <f>SUM('[1]Death (5yr)'!AI89:AK89)</f>
        <v>1.8967284968806308</v>
      </c>
      <c r="W89" s="21">
        <f>SUM('[1]Death (5yr)'!AL89:AN89)</f>
        <v>5.404187400571117</v>
      </c>
      <c r="X89" s="21">
        <f>SUM('[1]Death (5yr)'!AO89:AQ89)</f>
        <v>362.24287465226166</v>
      </c>
      <c r="Y89" s="21">
        <f>SUM('[1]Death (5yr)'!AR89:AS89)</f>
        <v>102.23590764144828</v>
      </c>
      <c r="Z89" s="21">
        <f>SUM('[1]Death (5yr)'!AT89:AU89)</f>
        <v>134.67256698557227</v>
      </c>
      <c r="AA89" s="21">
        <f>SUM('[1]Death (5yr)'!AV89:AW89)</f>
        <v>74.570620911635643</v>
      </c>
      <c r="AB89" s="22"/>
      <c r="AC89" s="21">
        <f t="shared" si="61"/>
        <v>0</v>
      </c>
      <c r="AD89" s="21">
        <f t="shared" si="61"/>
        <v>0</v>
      </c>
      <c r="AE89" s="21">
        <f t="shared" si="61"/>
        <v>1.8967284968806308</v>
      </c>
      <c r="AF89" s="21">
        <f t="shared" si="61"/>
        <v>5.404187400571117</v>
      </c>
      <c r="AG89" s="21">
        <f t="shared" si="61"/>
        <v>362.24287465226166</v>
      </c>
      <c r="AH89" s="21">
        <f t="shared" si="61"/>
        <v>102.23590764144828</v>
      </c>
      <c r="AI89" s="21">
        <f t="shared" si="61"/>
        <v>134.67256698557227</v>
      </c>
      <c r="AJ89" s="21">
        <f t="shared" si="60"/>
        <v>74.570620911635643</v>
      </c>
      <c r="AK89" s="21"/>
    </row>
    <row r="90" spans="1:37" ht="10.5">
      <c r="G90" s="19"/>
      <c r="H90" s="19"/>
      <c r="I90" s="19"/>
      <c r="J90" s="20"/>
      <c r="K90" s="21"/>
      <c r="L90" s="21"/>
      <c r="M90" s="21"/>
      <c r="N90" s="21"/>
      <c r="O90" s="21"/>
      <c r="P90" s="21"/>
      <c r="Q90" s="21"/>
      <c r="R90" s="21"/>
      <c r="T90" s="21"/>
      <c r="U90" s="21"/>
      <c r="V90" s="21"/>
      <c r="W90" s="21"/>
      <c r="X90" s="21"/>
      <c r="Y90" s="21"/>
      <c r="Z90" s="21"/>
      <c r="AA90" s="21"/>
      <c r="AB90" s="22"/>
      <c r="AC90" s="21"/>
      <c r="AD90" s="21"/>
      <c r="AE90" s="21"/>
      <c r="AF90" s="21"/>
      <c r="AG90" s="21"/>
      <c r="AH90" s="21"/>
      <c r="AI90" s="21"/>
      <c r="AJ90" s="21"/>
      <c r="AK90" s="21"/>
    </row>
    <row r="91" spans="1:37" ht="10.5">
      <c r="E91" s="6">
        <v>15</v>
      </c>
      <c r="F91" s="6" t="s">
        <v>118</v>
      </c>
      <c r="G91" s="19">
        <f t="shared" si="57"/>
        <v>1142.014711542791</v>
      </c>
      <c r="H91" s="19">
        <f t="shared" si="58"/>
        <v>0</v>
      </c>
      <c r="I91" s="19">
        <f t="shared" si="59"/>
        <v>1142.014711542791</v>
      </c>
      <c r="J91" s="20"/>
      <c r="K91" s="21">
        <f>SUM('[1]Death (5yr)'!K91:L91)</f>
        <v>0</v>
      </c>
      <c r="L91" s="21">
        <f>SUM('[1]Death (5yr)'!M91:N91)</f>
        <v>0</v>
      </c>
      <c r="M91" s="21">
        <f>SUM('[1]Death (5yr)'!O91:Q91)</f>
        <v>0</v>
      </c>
      <c r="N91" s="21">
        <f>SUM('[1]Death (5yr)'!R91:T91)</f>
        <v>0</v>
      </c>
      <c r="O91" s="21">
        <f>SUM('[1]Death (5yr)'!U91:W91)</f>
        <v>0</v>
      </c>
      <c r="P91" s="21">
        <f>SUM('[1]Death (5yr)'!X91:Y91)</f>
        <v>0</v>
      </c>
      <c r="Q91" s="21">
        <f>SUM('[1]Death (5yr)'!Z91:AA91)</f>
        <v>0</v>
      </c>
      <c r="R91" s="21">
        <f>SUM('[1]Death (5yr)'!AB91:AC91)</f>
        <v>0</v>
      </c>
      <c r="T91" s="21">
        <f>SUM('[1]Death (5yr)'!AE91:AF91)</f>
        <v>0</v>
      </c>
      <c r="U91" s="21">
        <f>SUM('[1]Death (5yr)'!AG91:AH91)</f>
        <v>0</v>
      </c>
      <c r="V91" s="21">
        <f>SUM('[1]Death (5yr)'!AI91:AK91)</f>
        <v>19.046942870292817</v>
      </c>
      <c r="W91" s="21">
        <f>SUM('[1]Death (5yr)'!AL91:AN91)</f>
        <v>136.86368752633899</v>
      </c>
      <c r="X91" s="21">
        <f>SUM('[1]Death (5yr)'!AO91:AQ91)</f>
        <v>357.03728329189499</v>
      </c>
      <c r="Y91" s="21">
        <f>SUM('[1]Death (5yr)'!AR91:AS91)</f>
        <v>239.11772644381563</v>
      </c>
      <c r="Z91" s="21">
        <f>SUM('[1]Death (5yr)'!AT91:AU91)</f>
        <v>196.09259079082074</v>
      </c>
      <c r="AA91" s="21">
        <f>SUM('[1]Death (5yr)'!AV91:AW91)</f>
        <v>193.8564806196278</v>
      </c>
      <c r="AB91" s="22"/>
      <c r="AC91" s="21">
        <f t="shared" si="61"/>
        <v>0</v>
      </c>
      <c r="AD91" s="21">
        <f t="shared" si="61"/>
        <v>0</v>
      </c>
      <c r="AE91" s="21">
        <f t="shared" si="61"/>
        <v>19.046942870292817</v>
      </c>
      <c r="AF91" s="21">
        <f t="shared" si="61"/>
        <v>136.86368752633899</v>
      </c>
      <c r="AG91" s="21">
        <f t="shared" si="61"/>
        <v>357.03728329189499</v>
      </c>
      <c r="AH91" s="21">
        <f t="shared" si="61"/>
        <v>239.11772644381563</v>
      </c>
      <c r="AI91" s="21">
        <f t="shared" si="61"/>
        <v>196.09259079082074</v>
      </c>
      <c r="AJ91" s="21">
        <f t="shared" si="60"/>
        <v>193.8564806196278</v>
      </c>
      <c r="AK91" s="21"/>
    </row>
    <row r="92" spans="1:37" ht="10.5">
      <c r="E92" s="6">
        <v>16</v>
      </c>
      <c r="F92" s="6" t="s">
        <v>119</v>
      </c>
      <c r="G92" s="19">
        <f t="shared" si="57"/>
        <v>2468.1027718468067</v>
      </c>
      <c r="H92" s="19">
        <f t="shared" si="58"/>
        <v>2468.1027718468067</v>
      </c>
      <c r="I92" s="19">
        <f t="shared" si="59"/>
        <v>0</v>
      </c>
      <c r="J92" s="20"/>
      <c r="K92" s="21">
        <f>SUM('[1]Death (5yr)'!K92:L92)</f>
        <v>0</v>
      </c>
      <c r="L92" s="21">
        <f>SUM('[1]Death (5yr)'!M92:N92)</f>
        <v>0</v>
      </c>
      <c r="M92" s="21">
        <f>SUM('[1]Death (5yr)'!O92:Q92)</f>
        <v>9.9256231021630299</v>
      </c>
      <c r="N92" s="21">
        <f>SUM('[1]Death (5yr)'!R92:T92)</f>
        <v>18.735972392168549</v>
      </c>
      <c r="O92" s="21">
        <f>SUM('[1]Death (5yr)'!U92:W92)</f>
        <v>138.98715085772278</v>
      </c>
      <c r="P92" s="21">
        <f>SUM('[1]Death (5yr)'!X92:Y92)</f>
        <v>459.30501730852728</v>
      </c>
      <c r="Q92" s="21">
        <f>SUM('[1]Death (5yr)'!Z92:AA92)</f>
        <v>814.09333476162033</v>
      </c>
      <c r="R92" s="21">
        <f>SUM('[1]Death (5yr)'!AB92:AC92)</f>
        <v>1027.0556734246047</v>
      </c>
      <c r="T92" s="21">
        <f>SUM('[1]Death (5yr)'!AE92:AF92)</f>
        <v>0</v>
      </c>
      <c r="U92" s="21">
        <f>SUM('[1]Death (5yr)'!AG92:AH92)</f>
        <v>0</v>
      </c>
      <c r="V92" s="21">
        <f>SUM('[1]Death (5yr)'!AI92:AK92)</f>
        <v>0</v>
      </c>
      <c r="W92" s="21">
        <f>SUM('[1]Death (5yr)'!AL92:AN92)</f>
        <v>0</v>
      </c>
      <c r="X92" s="21">
        <f>SUM('[1]Death (5yr)'!AO92:AQ92)</f>
        <v>0</v>
      </c>
      <c r="Y92" s="21">
        <f>SUM('[1]Death (5yr)'!AR92:AS92)</f>
        <v>0</v>
      </c>
      <c r="Z92" s="21">
        <f>SUM('[1]Death (5yr)'!AT92:AU92)</f>
        <v>0</v>
      </c>
      <c r="AA92" s="21">
        <f>SUM('[1]Death (5yr)'!AV92:AW92)</f>
        <v>0</v>
      </c>
      <c r="AB92" s="22"/>
      <c r="AC92" s="21">
        <f t="shared" si="61"/>
        <v>0</v>
      </c>
      <c r="AD92" s="21">
        <f t="shared" si="61"/>
        <v>0</v>
      </c>
      <c r="AE92" s="21">
        <f t="shared" si="61"/>
        <v>9.9256231021630299</v>
      </c>
      <c r="AF92" s="21">
        <f t="shared" si="61"/>
        <v>18.735972392168549</v>
      </c>
      <c r="AG92" s="21">
        <f t="shared" si="61"/>
        <v>138.98715085772278</v>
      </c>
      <c r="AH92" s="21">
        <f t="shared" si="61"/>
        <v>459.30501730852728</v>
      </c>
      <c r="AI92" s="21">
        <f t="shared" si="61"/>
        <v>814.09333476162033</v>
      </c>
      <c r="AJ92" s="21">
        <f t="shared" si="60"/>
        <v>1027.0556734246047</v>
      </c>
      <c r="AK92" s="21"/>
    </row>
    <row r="93" spans="1:37" ht="10.5">
      <c r="A93" s="5" t="s">
        <v>120</v>
      </c>
      <c r="E93" s="6">
        <v>17</v>
      </c>
      <c r="F93" s="6" t="s">
        <v>121</v>
      </c>
      <c r="G93" s="19">
        <f t="shared" si="57"/>
        <v>960.08460811236409</v>
      </c>
      <c r="H93" s="19">
        <f t="shared" si="58"/>
        <v>682.3154676993388</v>
      </c>
      <c r="I93" s="19">
        <f t="shared" si="59"/>
        <v>277.76914041302535</v>
      </c>
      <c r="J93" s="20"/>
      <c r="K93" s="21">
        <f>SUM('[1]Death (5yr)'!K93:L93)</f>
        <v>0</v>
      </c>
      <c r="L93" s="21">
        <f>SUM('[1]Death (5yr)'!M93:N93)</f>
        <v>0</v>
      </c>
      <c r="M93" s="21">
        <f>SUM('[1]Death (5yr)'!O93:Q93)</f>
        <v>5.8162902790154982</v>
      </c>
      <c r="N93" s="21">
        <f>SUM('[1]Death (5yr)'!R93:T93)</f>
        <v>10.827607664253541</v>
      </c>
      <c r="O93" s="21">
        <f>SUM('[1]Death (5yr)'!U93:W93)</f>
        <v>129.89518691465238</v>
      </c>
      <c r="P93" s="21">
        <f>SUM('[1]Death (5yr)'!X93:Y93)</f>
        <v>113.93919208255807</v>
      </c>
      <c r="Q93" s="21">
        <f>SUM('[1]Death (5yr)'!Z93:AA93)</f>
        <v>300.42383147086042</v>
      </c>
      <c r="R93" s="21">
        <f>SUM('[1]Death (5yr)'!AB93:AC93)</f>
        <v>121.41335928799893</v>
      </c>
      <c r="T93" s="21">
        <f>SUM('[1]Death (5yr)'!AE93:AF93)</f>
        <v>0</v>
      </c>
      <c r="U93" s="21">
        <f>SUM('[1]Death (5yr)'!AG93:AH93)</f>
        <v>0</v>
      </c>
      <c r="V93" s="21">
        <f>SUM('[1]Death (5yr)'!AI93:AK93)</f>
        <v>0</v>
      </c>
      <c r="W93" s="21">
        <f>SUM('[1]Death (5yr)'!AL93:AN93)</f>
        <v>4.7549163145090905</v>
      </c>
      <c r="X93" s="21">
        <f>SUM('[1]Death (5yr)'!AO93:AQ93)</f>
        <v>26.209393328638839</v>
      </c>
      <c r="Y93" s="21">
        <f>SUM('[1]Death (5yr)'!AR93:AS93)</f>
        <v>40.117475769266207</v>
      </c>
      <c r="Z93" s="21">
        <f>SUM('[1]Death (5yr)'!AT93:AU93)</f>
        <v>83.00649936830682</v>
      </c>
      <c r="AA93" s="21">
        <f>SUM('[1]Death (5yr)'!AV93:AW93)</f>
        <v>123.6808556323044</v>
      </c>
      <c r="AB93" s="22"/>
      <c r="AC93" s="21">
        <f t="shared" si="61"/>
        <v>0</v>
      </c>
      <c r="AD93" s="21">
        <f t="shared" si="61"/>
        <v>0</v>
      </c>
      <c r="AE93" s="21">
        <f t="shared" si="61"/>
        <v>5.8162902790154982</v>
      </c>
      <c r="AF93" s="21">
        <f t="shared" si="61"/>
        <v>15.582523978762632</v>
      </c>
      <c r="AG93" s="21">
        <f t="shared" si="61"/>
        <v>156.10458024329122</v>
      </c>
      <c r="AH93" s="21">
        <f t="shared" si="61"/>
        <v>154.05666785182427</v>
      </c>
      <c r="AI93" s="21">
        <f t="shared" si="61"/>
        <v>383.43033083916725</v>
      </c>
      <c r="AJ93" s="21">
        <f t="shared" si="60"/>
        <v>245.09421492030333</v>
      </c>
      <c r="AK93" s="21"/>
    </row>
    <row r="94" spans="1:37" ht="10.5">
      <c r="E94" s="6">
        <v>18</v>
      </c>
      <c r="F94" s="6" t="s">
        <v>122</v>
      </c>
      <c r="G94" s="19">
        <f t="shared" si="57"/>
        <v>246.56303075473971</v>
      </c>
      <c r="H94" s="19">
        <f t="shared" si="58"/>
        <v>185.82434001243325</v>
      </c>
      <c r="I94" s="19">
        <f t="shared" si="59"/>
        <v>60.738690742306453</v>
      </c>
      <c r="J94" s="20"/>
      <c r="K94" s="21">
        <f>SUM('[1]Death (5yr)'!K94:L94)</f>
        <v>0</v>
      </c>
      <c r="L94" s="21">
        <f>SUM('[1]Death (5yr)'!M94:N94)</f>
        <v>0.11227843124744863</v>
      </c>
      <c r="M94" s="21">
        <f>SUM('[1]Death (5yr)'!O94:Q94)</f>
        <v>4.8298468884073387</v>
      </c>
      <c r="N94" s="21">
        <f>SUM('[1]Death (5yr)'!R94:T94)</f>
        <v>15.770480014497149</v>
      </c>
      <c r="O94" s="21">
        <f>SUM('[1]Death (5yr)'!U94:W94)</f>
        <v>57.689043509429375</v>
      </c>
      <c r="P94" s="21">
        <f>SUM('[1]Death (5yr)'!X94:Y94)</f>
        <v>28.841388959552045</v>
      </c>
      <c r="Q94" s="21">
        <f>SUM('[1]Death (5yr)'!Z94:AA94)</f>
        <v>35.692140925291909</v>
      </c>
      <c r="R94" s="21">
        <f>SUM('[1]Death (5yr)'!AB94:AC94)</f>
        <v>42.889161284007983</v>
      </c>
      <c r="T94" s="21">
        <f>SUM('[1]Death (5yr)'!AE94:AF94)</f>
        <v>0</v>
      </c>
      <c r="U94" s="21">
        <f>SUM('[1]Death (5yr)'!AG94:AH94)</f>
        <v>0</v>
      </c>
      <c r="V94" s="21">
        <f>SUM('[1]Death (5yr)'!AI94:AK94)</f>
        <v>0.32407818529711369</v>
      </c>
      <c r="W94" s="21">
        <f>SUM('[1]Death (5yr)'!AL94:AN94)</f>
        <v>7.3476677321110273</v>
      </c>
      <c r="X94" s="21">
        <f>SUM('[1]Death (5yr)'!AO94:AQ94)</f>
        <v>18.165394052749537</v>
      </c>
      <c r="Y94" s="21">
        <f>SUM('[1]Death (5yr)'!AR94:AS94)</f>
        <v>6.8506986373669312</v>
      </c>
      <c r="Z94" s="21">
        <f>SUM('[1]Death (5yr)'!AT94:AU94)</f>
        <v>20.549354158816477</v>
      </c>
      <c r="AA94" s="21">
        <f>SUM('[1]Death (5yr)'!AV94:AW94)</f>
        <v>7.5014979759653633</v>
      </c>
      <c r="AB94" s="22"/>
      <c r="AC94" s="21">
        <f t="shared" si="61"/>
        <v>0</v>
      </c>
      <c r="AD94" s="21">
        <f t="shared" si="61"/>
        <v>0.11227843124744863</v>
      </c>
      <c r="AE94" s="21">
        <f t="shared" si="61"/>
        <v>5.1539250737044524</v>
      </c>
      <c r="AF94" s="21">
        <f t="shared" si="61"/>
        <v>23.118147746608177</v>
      </c>
      <c r="AG94" s="21">
        <f t="shared" si="61"/>
        <v>75.854437562178916</v>
      </c>
      <c r="AH94" s="21">
        <f t="shared" si="61"/>
        <v>35.692087596918974</v>
      </c>
      <c r="AI94" s="21">
        <f t="shared" si="61"/>
        <v>56.241495084108386</v>
      </c>
      <c r="AJ94" s="21">
        <f t="shared" si="60"/>
        <v>50.390659259973347</v>
      </c>
      <c r="AK94" s="21"/>
    </row>
    <row r="95" spans="1:37" ht="10.5">
      <c r="E95" s="6">
        <v>19</v>
      </c>
      <c r="F95" s="6" t="s">
        <v>123</v>
      </c>
      <c r="G95" s="19">
        <f t="shared" si="57"/>
        <v>2577.3854925511273</v>
      </c>
      <c r="H95" s="19">
        <f t="shared" si="58"/>
        <v>1878.890549014603</v>
      </c>
      <c r="I95" s="19">
        <f t="shared" si="59"/>
        <v>698.49494353652426</v>
      </c>
      <c r="J95" s="20"/>
      <c r="K95" s="21">
        <f>SUM('[1]Death (5yr)'!K95:L95)</f>
        <v>0</v>
      </c>
      <c r="L95" s="21">
        <f>SUM('[1]Death (5yr)'!M95:N95)</f>
        <v>1.135259693724203</v>
      </c>
      <c r="M95" s="21">
        <f>SUM('[1]Death (5yr)'!O95:Q95)</f>
        <v>48.835118538340879</v>
      </c>
      <c r="N95" s="21">
        <f>SUM('[1]Death (5yr)'!R95:T95)</f>
        <v>159.45707570213784</v>
      </c>
      <c r="O95" s="21">
        <f>SUM('[1]Death (5yr)'!U95:W95)</f>
        <v>583.30032881756381</v>
      </c>
      <c r="P95" s="21">
        <f>SUM('[1]Death (5yr)'!X95:Y95)</f>
        <v>291.61848836880404</v>
      </c>
      <c r="Q95" s="21">
        <f>SUM('[1]Death (5yr)'!Z95:AA95)</f>
        <v>360.88720268906263</v>
      </c>
      <c r="R95" s="21">
        <f>SUM('[1]Death (5yr)'!AB95:AC95)</f>
        <v>433.65707520496966</v>
      </c>
      <c r="T95" s="21">
        <f>SUM('[1]Death (5yr)'!AE95:AF95)</f>
        <v>0</v>
      </c>
      <c r="U95" s="21">
        <f>SUM('[1]Death (5yr)'!AG95:AH95)</f>
        <v>0</v>
      </c>
      <c r="V95" s="21">
        <f>SUM('[1]Death (5yr)'!AI95:AK95)</f>
        <v>3.7268991309168071</v>
      </c>
      <c r="W95" s="21">
        <f>SUM('[1]Death (5yr)'!AL95:AN95)</f>
        <v>84.49817891927681</v>
      </c>
      <c r="X95" s="21">
        <f>SUM('[1]Death (5yr)'!AO95:AQ95)</f>
        <v>208.90203160661969</v>
      </c>
      <c r="Y95" s="21">
        <f>SUM('[1]Death (5yr)'!AR95:AS95)</f>
        <v>78.783034329719712</v>
      </c>
      <c r="Z95" s="21">
        <f>SUM('[1]Death (5yr)'!AT95:AU95)</f>
        <v>236.31757282638955</v>
      </c>
      <c r="AA95" s="21">
        <f>SUM('[1]Death (5yr)'!AV95:AW95)</f>
        <v>86.267226723601681</v>
      </c>
      <c r="AB95" s="22"/>
      <c r="AC95" s="21">
        <f t="shared" si="61"/>
        <v>0</v>
      </c>
      <c r="AD95" s="21">
        <f t="shared" si="61"/>
        <v>1.135259693724203</v>
      </c>
      <c r="AE95" s="21">
        <f t="shared" si="61"/>
        <v>52.562017669257685</v>
      </c>
      <c r="AF95" s="21">
        <f t="shared" si="61"/>
        <v>243.95525462141467</v>
      </c>
      <c r="AG95" s="21">
        <f t="shared" si="61"/>
        <v>792.20236042418355</v>
      </c>
      <c r="AH95" s="21">
        <f t="shared" si="61"/>
        <v>370.40152269852376</v>
      </c>
      <c r="AI95" s="21">
        <f t="shared" si="61"/>
        <v>597.20477551545218</v>
      </c>
      <c r="AJ95" s="21">
        <f t="shared" si="60"/>
        <v>519.92430192857137</v>
      </c>
      <c r="AK95" s="21"/>
    </row>
    <row r="96" spans="1:37" ht="10.5">
      <c r="E96" s="6">
        <v>20</v>
      </c>
      <c r="F96" s="6" t="s">
        <v>124</v>
      </c>
      <c r="G96" s="19">
        <f t="shared" si="57"/>
        <v>3646.4258374677347</v>
      </c>
      <c r="H96" s="19">
        <f t="shared" si="58"/>
        <v>1773.7075904350306</v>
      </c>
      <c r="I96" s="19">
        <f t="shared" si="59"/>
        <v>1872.7182470327043</v>
      </c>
      <c r="J96" s="20"/>
      <c r="K96" s="21">
        <f>SUM('[1]Death (5yr)'!K96:L96)</f>
        <v>42.643749609524598</v>
      </c>
      <c r="L96" s="21">
        <f>SUM('[1]Death (5yr)'!M96:N96)</f>
        <v>116.22611326286778</v>
      </c>
      <c r="M96" s="21">
        <f>SUM('[1]Death (5yr)'!O96:Q96)</f>
        <v>214.02929602299662</v>
      </c>
      <c r="N96" s="21">
        <f>SUM('[1]Death (5yr)'!R96:T96)</f>
        <v>225.82361507542782</v>
      </c>
      <c r="O96" s="21">
        <f>SUM('[1]Death (5yr)'!U96:W96)</f>
        <v>432.73754093564031</v>
      </c>
      <c r="P96" s="21">
        <f>SUM('[1]Death (5yr)'!X96:Y96)</f>
        <v>207.43733358467782</v>
      </c>
      <c r="Q96" s="21">
        <f>SUM('[1]Death (5yr)'!Z96:AA96)</f>
        <v>282.16141968669763</v>
      </c>
      <c r="R96" s="21">
        <f>SUM('[1]Death (5yr)'!AB96:AC96)</f>
        <v>252.64852225719807</v>
      </c>
      <c r="T96" s="21">
        <f>SUM('[1]Death (5yr)'!AE96:AF96)</f>
        <v>50.933308709701784</v>
      </c>
      <c r="U96" s="21">
        <f>SUM('[1]Death (5yr)'!AG96:AH96)</f>
        <v>64.891381532677642</v>
      </c>
      <c r="V96" s="21">
        <f>SUM('[1]Death (5yr)'!AI96:AK96)</f>
        <v>126.63452512708005</v>
      </c>
      <c r="W96" s="21">
        <f>SUM('[1]Death (5yr)'!AL96:AN96)</f>
        <v>271.9139201353471</v>
      </c>
      <c r="X96" s="21">
        <f>SUM('[1]Death (5yr)'!AO96:AQ96)</f>
        <v>366.12610802368295</v>
      </c>
      <c r="Y96" s="21">
        <f>SUM('[1]Death (5yr)'!AR96:AS96)</f>
        <v>273.36993165936121</v>
      </c>
      <c r="Z96" s="21">
        <f>SUM('[1]Death (5yr)'!AT96:AU96)</f>
        <v>356.87814328859776</v>
      </c>
      <c r="AA96" s="21">
        <f>SUM('[1]Death (5yr)'!AV96:AW96)</f>
        <v>361.97092855625584</v>
      </c>
      <c r="AB96" s="22"/>
      <c r="AC96" s="21">
        <f t="shared" si="61"/>
        <v>93.577058319226381</v>
      </c>
      <c r="AD96" s="21">
        <f t="shared" si="61"/>
        <v>181.11749479554544</v>
      </c>
      <c r="AE96" s="21">
        <f t="shared" si="61"/>
        <v>340.66382115007667</v>
      </c>
      <c r="AF96" s="21">
        <f t="shared" si="61"/>
        <v>497.73753521077492</v>
      </c>
      <c r="AG96" s="21">
        <f t="shared" si="61"/>
        <v>798.8636489593232</v>
      </c>
      <c r="AH96" s="21">
        <f t="shared" si="61"/>
        <v>480.80726524403906</v>
      </c>
      <c r="AI96" s="21">
        <f t="shared" si="61"/>
        <v>639.03956297529544</v>
      </c>
      <c r="AJ96" s="21">
        <f t="shared" si="61"/>
        <v>614.61945081345391</v>
      </c>
      <c r="AK96" s="21"/>
    </row>
    <row r="97" spans="4:37" ht="10.5">
      <c r="E97" s="6">
        <v>21</v>
      </c>
      <c r="F97" s="6" t="s">
        <v>125</v>
      </c>
      <c r="G97" s="19">
        <f t="shared" si="57"/>
        <v>2147.9530598127785</v>
      </c>
      <c r="H97" s="19">
        <f t="shared" si="58"/>
        <v>776.5346893754853</v>
      </c>
      <c r="I97" s="19">
        <f t="shared" si="59"/>
        <v>1371.4183704372931</v>
      </c>
      <c r="J97" s="20"/>
      <c r="K97" s="21">
        <f>SUM('[1]Death (5yr)'!K97:L97)</f>
        <v>0</v>
      </c>
      <c r="L97" s="21">
        <f>SUM('[1]Death (5yr)'!M97:N97)</f>
        <v>0</v>
      </c>
      <c r="M97" s="21">
        <f>SUM('[1]Death (5yr)'!O97:Q97)</f>
        <v>2.7749789674482801</v>
      </c>
      <c r="N97" s="21">
        <f>SUM('[1]Death (5yr)'!R97:T97)</f>
        <v>61.170192874821737</v>
      </c>
      <c r="O97" s="21">
        <f>SUM('[1]Death (5yr)'!U97:W97)</f>
        <v>187.65200246690731</v>
      </c>
      <c r="P97" s="21">
        <f>SUM('[1]Death (5yr)'!X97:Y97)</f>
        <v>58.501747503666536</v>
      </c>
      <c r="Q97" s="21">
        <f>SUM('[1]Death (5yr)'!Z97:AA97)</f>
        <v>168.69044238383313</v>
      </c>
      <c r="R97" s="21">
        <f>SUM('[1]Death (5yr)'!AB97:AC97)</f>
        <v>297.74532517880834</v>
      </c>
      <c r="T97" s="21">
        <f>SUM('[1]Death (5yr)'!AE97:AF97)</f>
        <v>1.5243066815831783</v>
      </c>
      <c r="U97" s="21">
        <f>SUM('[1]Death (5yr)'!AG97:AH97)</f>
        <v>0</v>
      </c>
      <c r="V97" s="21">
        <f>SUM('[1]Death (5yr)'!AI97:AK97)</f>
        <v>5.3322628922184929</v>
      </c>
      <c r="W97" s="21">
        <f>SUM('[1]Death (5yr)'!AL97:AN97)</f>
        <v>18.924916427239381</v>
      </c>
      <c r="X97" s="21">
        <f>SUM('[1]Death (5yr)'!AO97:AQ97)</f>
        <v>260.95097810674207</v>
      </c>
      <c r="Y97" s="21">
        <f>SUM('[1]Death (5yr)'!AR97:AS97)</f>
        <v>248.42297461484944</v>
      </c>
      <c r="Z97" s="21">
        <f>SUM('[1]Death (5yr)'!AT97:AU97)</f>
        <v>524.61862075575368</v>
      </c>
      <c r="AA97" s="21">
        <f>SUM('[1]Death (5yr)'!AV97:AW97)</f>
        <v>311.64431095890689</v>
      </c>
      <c r="AB97" s="22"/>
      <c r="AC97" s="21">
        <f t="shared" si="61"/>
        <v>1.5243066815831783</v>
      </c>
      <c r="AD97" s="21">
        <f t="shared" si="61"/>
        <v>0</v>
      </c>
      <c r="AE97" s="21">
        <f t="shared" si="61"/>
        <v>8.1072418596667735</v>
      </c>
      <c r="AF97" s="21">
        <f t="shared" si="61"/>
        <v>80.095109302061118</v>
      </c>
      <c r="AG97" s="21">
        <f t="shared" si="61"/>
        <v>448.60298057364935</v>
      </c>
      <c r="AH97" s="21">
        <f t="shared" si="61"/>
        <v>306.924722118516</v>
      </c>
      <c r="AI97" s="21">
        <f t="shared" si="61"/>
        <v>693.30906313958678</v>
      </c>
      <c r="AJ97" s="21">
        <f t="shared" si="61"/>
        <v>609.38963613771523</v>
      </c>
      <c r="AK97" s="21"/>
    </row>
    <row r="98" spans="4:37" ht="10.5">
      <c r="E98" s="6">
        <v>22</v>
      </c>
      <c r="F98" s="6" t="s">
        <v>126</v>
      </c>
      <c r="G98" s="19">
        <f t="shared" si="57"/>
        <v>530.13288744483236</v>
      </c>
      <c r="H98" s="19">
        <f t="shared" si="58"/>
        <v>152.66306532132893</v>
      </c>
      <c r="I98" s="19">
        <f t="shared" si="59"/>
        <v>377.46982212350343</v>
      </c>
      <c r="J98" s="20"/>
      <c r="K98" s="21">
        <f>SUM('[1]Death (5yr)'!K98:L98)</f>
        <v>0</v>
      </c>
      <c r="L98" s="21">
        <f>SUM('[1]Death (5yr)'!M98:N98)</f>
        <v>4.7813959326748376</v>
      </c>
      <c r="M98" s="21">
        <f>SUM('[1]Death (5yr)'!O98:Q98)</f>
        <v>1.358805776911693</v>
      </c>
      <c r="N98" s="21">
        <f>SUM('[1]Death (5yr)'!R98:T98)</f>
        <v>7.4636425989469535</v>
      </c>
      <c r="O98" s="21">
        <f>SUM('[1]Death (5yr)'!U98:W98)</f>
        <v>30.202093423176372</v>
      </c>
      <c r="P98" s="21">
        <f>SUM('[1]Death (5yr)'!X98:Y98)</f>
        <v>48.960295388641683</v>
      </c>
      <c r="Q98" s="21">
        <f>SUM('[1]Death (5yr)'!Z98:AA98)</f>
        <v>50.453512329272002</v>
      </c>
      <c r="R98" s="21">
        <f>SUM('[1]Death (5yr)'!AB98:AC98)</f>
        <v>9.4433198717054019</v>
      </c>
      <c r="T98" s="21">
        <f>SUM('[1]Death (5yr)'!AE98:AF98)</f>
        <v>2.9993654287059184</v>
      </c>
      <c r="U98" s="21">
        <f>SUM('[1]Death (5yr)'!AG98:AH98)</f>
        <v>3.6218636598646134</v>
      </c>
      <c r="V98" s="21">
        <f>SUM('[1]Death (5yr)'!AI98:AK98)</f>
        <v>3.8567404492479573</v>
      </c>
      <c r="W98" s="21">
        <f>SUM('[1]Death (5yr)'!AL98:AN98)</f>
        <v>12.859388253058428</v>
      </c>
      <c r="X98" s="21">
        <f>SUM('[1]Death (5yr)'!AO98:AQ98)</f>
        <v>89.783431825004712</v>
      </c>
      <c r="Y98" s="21">
        <f>SUM('[1]Death (5yr)'!AR98:AS98)</f>
        <v>50.189876058769954</v>
      </c>
      <c r="Z98" s="21">
        <f>SUM('[1]Death (5yr)'!AT98:AU98)</f>
        <v>126.38063878539735</v>
      </c>
      <c r="AA98" s="21">
        <f>SUM('[1]Death (5yr)'!AV98:AW98)</f>
        <v>87.778517663454522</v>
      </c>
      <c r="AB98" s="22"/>
      <c r="AC98" s="21">
        <f t="shared" si="61"/>
        <v>2.9993654287059184</v>
      </c>
      <c r="AD98" s="21">
        <f t="shared" si="61"/>
        <v>8.4032595925394507</v>
      </c>
      <c r="AE98" s="21">
        <f t="shared" si="61"/>
        <v>5.2155462261596508</v>
      </c>
      <c r="AF98" s="21">
        <f t="shared" si="61"/>
        <v>20.323030852005381</v>
      </c>
      <c r="AG98" s="21">
        <f t="shared" si="61"/>
        <v>119.98552524818109</v>
      </c>
      <c r="AH98" s="21">
        <f t="shared" si="61"/>
        <v>99.150171447411637</v>
      </c>
      <c r="AI98" s="21">
        <f t="shared" si="61"/>
        <v>176.83415111466934</v>
      </c>
      <c r="AJ98" s="21">
        <f t="shared" si="61"/>
        <v>97.221837535159921</v>
      </c>
      <c r="AK98" s="21"/>
    </row>
    <row r="99" spans="4:37" ht="10.5">
      <c r="E99" s="6">
        <v>23</v>
      </c>
      <c r="F99" s="6" t="s">
        <v>127</v>
      </c>
      <c r="G99" s="19">
        <f t="shared" si="57"/>
        <v>42.962287180995119</v>
      </c>
      <c r="H99" s="19">
        <f t="shared" si="58"/>
        <v>18.868468747579982</v>
      </c>
      <c r="I99" s="19">
        <f t="shared" si="59"/>
        <v>24.093818433415137</v>
      </c>
      <c r="J99" s="20"/>
      <c r="K99" s="21">
        <f>SUM('[1]Death (5yr)'!K99:L99)</f>
        <v>0</v>
      </c>
      <c r="L99" s="21">
        <f>SUM('[1]Death (5yr)'!M99:N99)</f>
        <v>0.59095904785868769</v>
      </c>
      <c r="M99" s="21">
        <f>SUM('[1]Death (5yr)'!O99:Q99)</f>
        <v>0.16794228703402944</v>
      </c>
      <c r="N99" s="21">
        <f>SUM('[1]Death (5yr)'!R99:T99)</f>
        <v>0.92247268076872446</v>
      </c>
      <c r="O99" s="21">
        <f>SUM('[1]Death (5yr)'!U99:W99)</f>
        <v>3.732843007358877</v>
      </c>
      <c r="P99" s="21">
        <f>SUM('[1]Death (5yr)'!X99:Y99)</f>
        <v>6.0512724637647022</v>
      </c>
      <c r="Q99" s="21">
        <f>SUM('[1]Death (5yr)'!Z99:AA99)</f>
        <v>6.2358273665392367</v>
      </c>
      <c r="R99" s="21">
        <f>SUM('[1]Death (5yr)'!AB99:AC99)</f>
        <v>1.1671518942557237</v>
      </c>
      <c r="T99" s="21">
        <f>SUM('[1]Death (5yr)'!AE99:AF99)</f>
        <v>0.19144885715144178</v>
      </c>
      <c r="U99" s="21">
        <f>SUM('[1]Death (5yr)'!AG99:AH99)</f>
        <v>0.23118278679986917</v>
      </c>
      <c r="V99" s="21">
        <f>SUM('[1]Death (5yr)'!AI99:AK99)</f>
        <v>0.24617492229242305</v>
      </c>
      <c r="W99" s="21">
        <f>SUM('[1]Death (5yr)'!AL99:AN99)</f>
        <v>0.82081201615266641</v>
      </c>
      <c r="X99" s="21">
        <f>SUM('[1]Death (5yr)'!AO99:AQ99)</f>
        <v>5.7308573505322213</v>
      </c>
      <c r="Y99" s="21">
        <f>SUM('[1]Death (5yr)'!AR99:AS99)</f>
        <v>3.2036091101342556</v>
      </c>
      <c r="Z99" s="21">
        <f>SUM('[1]Death (5yr)'!AT99:AU99)</f>
        <v>8.0668492841743067</v>
      </c>
      <c r="AA99" s="21">
        <f>SUM('[1]Death (5yr)'!AV99:AW99)</f>
        <v>5.602884106177954</v>
      </c>
      <c r="AB99" s="22"/>
      <c r="AC99" s="21">
        <f t="shared" si="61"/>
        <v>0.19144885715144178</v>
      </c>
      <c r="AD99" s="21">
        <f t="shared" si="61"/>
        <v>0.82214183465855684</v>
      </c>
      <c r="AE99" s="21">
        <f t="shared" si="61"/>
        <v>0.41411720932645246</v>
      </c>
      <c r="AF99" s="21">
        <f t="shared" si="61"/>
        <v>1.7432846969213909</v>
      </c>
      <c r="AG99" s="21">
        <f t="shared" si="61"/>
        <v>9.4637003578910992</v>
      </c>
      <c r="AH99" s="21">
        <f t="shared" si="61"/>
        <v>9.2548815738989578</v>
      </c>
      <c r="AI99" s="21">
        <f t="shared" si="61"/>
        <v>14.302676650713543</v>
      </c>
      <c r="AJ99" s="21">
        <f t="shared" si="61"/>
        <v>6.7700360004336773</v>
      </c>
      <c r="AK99" s="21"/>
    </row>
    <row r="100" spans="4:37" ht="10.5">
      <c r="E100" s="6">
        <v>24</v>
      </c>
      <c r="F100" s="6" t="s">
        <v>128</v>
      </c>
      <c r="G100" s="19">
        <f t="shared" si="57"/>
        <v>2153.0506066759335</v>
      </c>
      <c r="H100" s="19">
        <f t="shared" si="58"/>
        <v>921.41903743774424</v>
      </c>
      <c r="I100" s="19">
        <f t="shared" si="59"/>
        <v>1231.6315692381895</v>
      </c>
      <c r="J100" s="20"/>
      <c r="K100" s="21">
        <f>SUM('[1]Death (5yr)'!K100:L100)</f>
        <v>16.438581691710628</v>
      </c>
      <c r="L100" s="21">
        <f>SUM('[1]Death (5yr)'!M100:N100)</f>
        <v>48.813917229363874</v>
      </c>
      <c r="M100" s="21">
        <f>SUM('[1]Death (5yr)'!O100:Q100)</f>
        <v>131.84489389538803</v>
      </c>
      <c r="N100" s="21">
        <f>SUM('[1]Death (5yr)'!R100:T100)</f>
        <v>123.76249682012724</v>
      </c>
      <c r="O100" s="21">
        <f>SUM('[1]Death (5yr)'!U100:W100)</f>
        <v>188.57102862980577</v>
      </c>
      <c r="P100" s="21">
        <f>SUM('[1]Death (5yr)'!X100:Y100)</f>
        <v>268.28207851710158</v>
      </c>
      <c r="Q100" s="21">
        <f>SUM('[1]Death (5yr)'!Z100:AA100)</f>
        <v>59.159842227387607</v>
      </c>
      <c r="R100" s="21">
        <f>SUM('[1]Death (5yr)'!AB100:AC100)</f>
        <v>84.546198426859519</v>
      </c>
      <c r="T100" s="21">
        <f>SUM('[1]Death (5yr)'!AE100:AF100)</f>
        <v>27.991713751553881</v>
      </c>
      <c r="U100" s="21">
        <f>SUM('[1]Death (5yr)'!AG100:AH100)</f>
        <v>46.254212120594971</v>
      </c>
      <c r="V100" s="21">
        <f>SUM('[1]Death (5yr)'!AI100:AK100)</f>
        <v>23.503149634695774</v>
      </c>
      <c r="W100" s="21">
        <f>SUM('[1]Death (5yr)'!AL100:AN100)</f>
        <v>91.970981588298869</v>
      </c>
      <c r="X100" s="21">
        <f>SUM('[1]Death (5yr)'!AO100:AQ100)</f>
        <v>210.50799499706616</v>
      </c>
      <c r="Y100" s="21">
        <f>SUM('[1]Death (5yr)'!AR100:AS100)</f>
        <v>306.48823047074711</v>
      </c>
      <c r="Z100" s="21">
        <f>SUM('[1]Death (5yr)'!AT100:AU100)</f>
        <v>428.04855172772886</v>
      </c>
      <c r="AA100" s="21">
        <f>SUM('[1]Death (5yr)'!AV100:AW100)</f>
        <v>96.866734947504057</v>
      </c>
      <c r="AB100" s="22"/>
      <c r="AC100" s="21">
        <f t="shared" si="61"/>
        <v>44.430295443264512</v>
      </c>
      <c r="AD100" s="21">
        <f t="shared" si="61"/>
        <v>95.068129349958838</v>
      </c>
      <c r="AE100" s="21">
        <f t="shared" si="61"/>
        <v>155.3480435300838</v>
      </c>
      <c r="AF100" s="21">
        <f t="shared" si="61"/>
        <v>215.73347840842609</v>
      </c>
      <c r="AG100" s="21">
        <f t="shared" si="61"/>
        <v>399.07902362687196</v>
      </c>
      <c r="AH100" s="21">
        <f t="shared" si="61"/>
        <v>574.77030898784869</v>
      </c>
      <c r="AI100" s="21">
        <f t="shared" si="61"/>
        <v>487.20839395511649</v>
      </c>
      <c r="AJ100" s="21">
        <f t="shared" si="61"/>
        <v>181.41293337436358</v>
      </c>
      <c r="AK100" s="21"/>
    </row>
    <row r="101" spans="4:37" ht="10.5">
      <c r="E101" s="6">
        <v>25</v>
      </c>
      <c r="F101" s="6" t="s">
        <v>129</v>
      </c>
      <c r="G101" s="19">
        <f>H101+I101</f>
        <v>3537.1437591924059</v>
      </c>
      <c r="H101" s="19">
        <f t="shared" si="58"/>
        <v>1814.6893927040601</v>
      </c>
      <c r="I101" s="19">
        <f t="shared" si="59"/>
        <v>1722.4543664883461</v>
      </c>
      <c r="J101" s="20"/>
      <c r="K101" s="21">
        <f>SUM('[1]Death (5yr)'!K101:L101)</f>
        <v>15.628141636552266</v>
      </c>
      <c r="L101" s="21">
        <f>SUM('[1]Death (5yr)'!M101:N101)</f>
        <v>22.925360106486469</v>
      </c>
      <c r="M101" s="21">
        <f>SUM('[1]Death (5yr)'!O101:Q101)</f>
        <v>112.03334647809352</v>
      </c>
      <c r="N101" s="21">
        <f>SUM('[1]Death (5yr)'!R101:T101)</f>
        <v>228.36593181693132</v>
      </c>
      <c r="O101" s="21">
        <f>SUM('[1]Death (5yr)'!U101:W101)</f>
        <v>315.35391385832452</v>
      </c>
      <c r="P101" s="21">
        <f>SUM('[1]Death (5yr)'!X101:Y101)</f>
        <v>293.16112195281892</v>
      </c>
      <c r="Q101" s="21">
        <f>SUM('[1]Death (5yr)'!Z101:AA101)</f>
        <v>646.11259072963082</v>
      </c>
      <c r="R101" s="21">
        <f>SUM('[1]Death (5yr)'!AB101:AC101)</f>
        <v>181.10898612522226</v>
      </c>
      <c r="T101" s="21">
        <f>SUM('[1]Death (5yr)'!AE101:AF101)</f>
        <v>9.6593791542848315</v>
      </c>
      <c r="U101" s="21">
        <f>SUM('[1]Death (5yr)'!AG101:AH101)</f>
        <v>23.734152101578385</v>
      </c>
      <c r="V101" s="21">
        <f>SUM('[1]Death (5yr)'!AI101:AK101)</f>
        <v>79.437236926081766</v>
      </c>
      <c r="W101" s="21">
        <f>SUM('[1]Death (5yr)'!AL101:AN101)</f>
        <v>171.23823363562207</v>
      </c>
      <c r="X101" s="21">
        <f>SUM('[1]Death (5yr)'!AO101:AQ101)</f>
        <v>463.34149395361516</v>
      </c>
      <c r="Y101" s="21">
        <f>SUM('[1]Death (5yr)'!AR101:AS101)</f>
        <v>447.00276501673579</v>
      </c>
      <c r="Z101" s="21">
        <f>SUM('[1]Death (5yr)'!AT101:AU101)</f>
        <v>288.02692356929947</v>
      </c>
      <c r="AA101" s="21">
        <f>SUM('[1]Death (5yr)'!AV101:AW101)</f>
        <v>240.01418213112865</v>
      </c>
      <c r="AB101" s="22"/>
      <c r="AC101" s="21">
        <f t="shared" si="61"/>
        <v>25.2875207908371</v>
      </c>
      <c r="AD101" s="21">
        <f t="shared" si="61"/>
        <v>46.659512208064854</v>
      </c>
      <c r="AE101" s="21">
        <f t="shared" si="61"/>
        <v>191.47058340417527</v>
      </c>
      <c r="AF101" s="21">
        <f t="shared" si="61"/>
        <v>399.60416545255339</v>
      </c>
      <c r="AG101" s="21">
        <f t="shared" si="61"/>
        <v>778.69540781193973</v>
      </c>
      <c r="AH101" s="21">
        <f t="shared" si="61"/>
        <v>740.16388696955471</v>
      </c>
      <c r="AI101" s="21">
        <f t="shared" si="61"/>
        <v>934.13951429893029</v>
      </c>
      <c r="AJ101" s="21">
        <f t="shared" si="60"/>
        <v>421.12316825635094</v>
      </c>
      <c r="AK101" s="21"/>
    </row>
    <row r="102" spans="4:37" ht="10.5">
      <c r="D102" s="36" t="s">
        <v>31</v>
      </c>
      <c r="E102" s="6">
        <v>1</v>
      </c>
      <c r="F102" s="6" t="s">
        <v>32</v>
      </c>
      <c r="G102" s="19">
        <f>H102+I102</f>
        <v>2628.8586562090691</v>
      </c>
      <c r="H102" s="19">
        <f t="shared" si="58"/>
        <v>1614.6018814099602</v>
      </c>
      <c r="I102" s="19">
        <f t="shared" si="59"/>
        <v>1014.2567747991088</v>
      </c>
      <c r="J102" s="20"/>
      <c r="K102" s="21">
        <f>SUM('[1]Death (5yr)'!K102:L102)</f>
        <v>64.200431599333541</v>
      </c>
      <c r="L102" s="21">
        <f>SUM('[1]Death (5yr)'!M102:N102)</f>
        <v>1.1305814257555589</v>
      </c>
      <c r="M102" s="21">
        <f>SUM('[1]Death (5yr)'!O102:Q102)</f>
        <v>71.072651773395222</v>
      </c>
      <c r="N102" s="21">
        <f>SUM('[1]Death (5yr)'!R102:T102)</f>
        <v>74.417232654411606</v>
      </c>
      <c r="O102" s="21">
        <f>SUM('[1]Death (5yr)'!U102:W102)</f>
        <v>376.29956036725559</v>
      </c>
      <c r="P102" s="21">
        <f>SUM('[1]Death (5yr)'!X102:Y102)</f>
        <v>379.82404891630745</v>
      </c>
      <c r="Q102" s="21">
        <f>SUM('[1]Death (5yr)'!Z102:AA102)</f>
        <v>295.6889450371475</v>
      </c>
      <c r="R102" s="21">
        <f>SUM('[1]Death (5yr)'!AB102:AC102)</f>
        <v>351.9684296363539</v>
      </c>
      <c r="T102" s="21">
        <f>SUM('[1]Death (5yr)'!AE102:AF102)</f>
        <v>3.066536080141872</v>
      </c>
      <c r="U102" s="21">
        <f>SUM('[1]Death (5yr)'!AG102:AH102)</f>
        <v>4.0048195092162224</v>
      </c>
      <c r="V102" s="21">
        <f>SUM('[1]Death (5yr)'!AI102:AK102)</f>
        <v>25.294885256903939</v>
      </c>
      <c r="W102" s="21">
        <f>SUM('[1]Death (5yr)'!AL102:AN102)</f>
        <v>203.07754017639652</v>
      </c>
      <c r="X102" s="21">
        <f>SUM('[1]Death (5yr)'!AO102:AQ102)</f>
        <v>221.60538697643292</v>
      </c>
      <c r="Y102" s="21">
        <f>SUM('[1]Death (5yr)'!AR102:AS102)</f>
        <v>171.63964240980093</v>
      </c>
      <c r="Z102" s="21">
        <f>SUM('[1]Death (5yr)'!AT102:AU102)</f>
        <v>180.59508771444297</v>
      </c>
      <c r="AA102" s="21">
        <f>SUM('[1]Death (5yr)'!AV102:AW102)</f>
        <v>204.97287667577353</v>
      </c>
      <c r="AB102" s="22"/>
      <c r="AC102" s="21">
        <f t="shared" si="61"/>
        <v>67.266967679475414</v>
      </c>
      <c r="AD102" s="21">
        <f t="shared" si="61"/>
        <v>5.1354009349717815</v>
      </c>
      <c r="AE102" s="21">
        <f t="shared" si="61"/>
        <v>96.367537030299161</v>
      </c>
      <c r="AF102" s="21">
        <f t="shared" si="61"/>
        <v>277.49477283080813</v>
      </c>
      <c r="AG102" s="21">
        <f t="shared" si="61"/>
        <v>597.90494734368849</v>
      </c>
      <c r="AH102" s="21">
        <f t="shared" si="61"/>
        <v>551.46369132610835</v>
      </c>
      <c r="AI102" s="21">
        <f t="shared" si="61"/>
        <v>476.28403275159047</v>
      </c>
      <c r="AJ102" s="21">
        <f t="shared" si="60"/>
        <v>556.94130631212738</v>
      </c>
      <c r="AK102" s="21"/>
    </row>
    <row r="103" spans="4:37" ht="10.5">
      <c r="D103" s="36" t="s">
        <v>33</v>
      </c>
      <c r="E103" s="6">
        <v>1</v>
      </c>
      <c r="F103" s="6" t="s">
        <v>34</v>
      </c>
      <c r="G103" s="19">
        <f>H103+I103</f>
        <v>30528.632976451852</v>
      </c>
      <c r="H103" s="19">
        <f t="shared" si="58"/>
        <v>11763.903095580643</v>
      </c>
      <c r="I103" s="19">
        <f t="shared" si="59"/>
        <v>18764.729880871208</v>
      </c>
      <c r="J103" s="20"/>
      <c r="K103" s="21">
        <f>SUM('[1]Death (5yr)'!K103:L103)</f>
        <v>1.5224372366551795</v>
      </c>
      <c r="L103" s="21">
        <f>SUM('[1]Death (5yr)'!M103:N103)</f>
        <v>4.5233437112759098</v>
      </c>
      <c r="M103" s="21">
        <f>SUM('[1]Death (5yr)'!O103:Q103)</f>
        <v>25.301746446265078</v>
      </c>
      <c r="N103" s="21">
        <f>SUM('[1]Death (5yr)'!R103:T103)</f>
        <v>407.66025498503308</v>
      </c>
      <c r="O103" s="21">
        <f>SUM('[1]Death (5yr)'!U103:W103)</f>
        <v>2703.2441808184158</v>
      </c>
      <c r="P103" s="21">
        <f>SUM('[1]Death (5yr)'!X103:Y103)</f>
        <v>2713.8677045270706</v>
      </c>
      <c r="Q103" s="21">
        <f>SUM('[1]Death (5yr)'!Z103:AA103)</f>
        <v>3228.5703379219703</v>
      </c>
      <c r="R103" s="21">
        <f>SUM('[1]Death (5yr)'!AB103:AC103)</f>
        <v>2679.2130899339572</v>
      </c>
      <c r="T103" s="21">
        <f>SUM('[1]Death (5yr)'!AE103:AF103)</f>
        <v>46.281802016663327</v>
      </c>
      <c r="U103" s="21">
        <f>SUM('[1]Death (5yr)'!AG103:AH103)</f>
        <v>0</v>
      </c>
      <c r="V103" s="21">
        <f>SUM('[1]Death (5yr)'!AI103:AK103)</f>
        <v>37.80218732035339</v>
      </c>
      <c r="W103" s="21">
        <f>SUM('[1]Death (5yr)'!AL103:AN103)</f>
        <v>552.35976920574228</v>
      </c>
      <c r="X103" s="21">
        <f>SUM('[1]Death (5yr)'!AO103:AQ103)</f>
        <v>2908.7292335967059</v>
      </c>
      <c r="Y103" s="21">
        <f>SUM('[1]Death (5yr)'!AR103:AS103)</f>
        <v>4184.36499847911</v>
      </c>
      <c r="Z103" s="21">
        <f>SUM('[1]Death (5yr)'!AT103:AU103)</f>
        <v>6176.9039235270784</v>
      </c>
      <c r="AA103" s="21">
        <f>SUM('[1]Death (5yr)'!AV103:AW103)</f>
        <v>4858.2879667255565</v>
      </c>
      <c r="AB103" s="22"/>
      <c r="AC103" s="21">
        <f t="shared" si="61"/>
        <v>47.804239253318507</v>
      </c>
      <c r="AD103" s="21">
        <f t="shared" si="61"/>
        <v>4.5233437112759098</v>
      </c>
      <c r="AE103" s="21">
        <f t="shared" si="61"/>
        <v>63.103933766618468</v>
      </c>
      <c r="AF103" s="21">
        <f t="shared" si="61"/>
        <v>960.0200241907753</v>
      </c>
      <c r="AG103" s="21">
        <f t="shared" si="61"/>
        <v>5611.9734144151216</v>
      </c>
      <c r="AH103" s="21">
        <f t="shared" si="61"/>
        <v>6898.2327030061806</v>
      </c>
      <c r="AI103" s="21">
        <f t="shared" si="61"/>
        <v>9405.4742614490497</v>
      </c>
      <c r="AJ103" s="21">
        <f t="shared" si="60"/>
        <v>7537.5010566595138</v>
      </c>
      <c r="AK103" s="21"/>
    </row>
    <row r="104" spans="4:37" ht="10.5">
      <c r="D104" s="36" t="s">
        <v>35</v>
      </c>
      <c r="E104" s="6">
        <v>1</v>
      </c>
      <c r="F104" s="6" t="s">
        <v>130</v>
      </c>
      <c r="G104" s="19">
        <f>H104+I104</f>
        <v>0</v>
      </c>
      <c r="H104" s="19">
        <f t="shared" si="58"/>
        <v>0</v>
      </c>
      <c r="I104" s="19">
        <f t="shared" si="59"/>
        <v>0</v>
      </c>
      <c r="J104" s="20"/>
      <c r="K104" s="21">
        <f>SUM('[1]Death (5yr)'!K104:L104)</f>
        <v>0</v>
      </c>
      <c r="L104" s="21">
        <f>SUM('[1]Death (5yr)'!M104:N104)</f>
        <v>0</v>
      </c>
      <c r="M104" s="21">
        <f>SUM('[1]Death (5yr)'!O104:Q104)</f>
        <v>0</v>
      </c>
      <c r="N104" s="21">
        <f>SUM('[1]Death (5yr)'!R104:T104)</f>
        <v>0</v>
      </c>
      <c r="O104" s="21">
        <f>SUM('[1]Death (5yr)'!U104:W104)</f>
        <v>0</v>
      </c>
      <c r="P104" s="21">
        <f>SUM('[1]Death (5yr)'!X104:Y104)</f>
        <v>0</v>
      </c>
      <c r="Q104" s="21">
        <f>SUM('[1]Death (5yr)'!Z104:AA104)</f>
        <v>0</v>
      </c>
      <c r="R104" s="21">
        <f>SUM('[1]Death (5yr)'!AB104:AC104)</f>
        <v>0</v>
      </c>
      <c r="T104" s="21">
        <f>SUM('[1]Death (5yr)'!AE104:AF104)</f>
        <v>0</v>
      </c>
      <c r="U104" s="21">
        <f>SUM('[1]Death (5yr)'!AG104:AH104)</f>
        <v>0</v>
      </c>
      <c r="V104" s="21">
        <f>SUM('[1]Death (5yr)'!AI104:AK104)</f>
        <v>0</v>
      </c>
      <c r="W104" s="21">
        <f>SUM('[1]Death (5yr)'!AL104:AN104)</f>
        <v>0</v>
      </c>
      <c r="X104" s="21">
        <f>SUM('[1]Death (5yr)'!AO104:AQ104)</f>
        <v>0</v>
      </c>
      <c r="Y104" s="21">
        <f>SUM('[1]Death (5yr)'!AR104:AS104)</f>
        <v>0</v>
      </c>
      <c r="Z104" s="21">
        <f>SUM('[1]Death (5yr)'!AT104:AU104)</f>
        <v>0</v>
      </c>
      <c r="AA104" s="21">
        <f>SUM('[1]Death (5yr)'!AV104:AW104)</f>
        <v>0</v>
      </c>
      <c r="AB104" s="22"/>
      <c r="AC104" s="21">
        <f t="shared" si="61"/>
        <v>0</v>
      </c>
      <c r="AD104" s="21">
        <f t="shared" si="61"/>
        <v>0</v>
      </c>
      <c r="AE104" s="21">
        <f t="shared" si="61"/>
        <v>0</v>
      </c>
      <c r="AF104" s="21">
        <f t="shared" si="61"/>
        <v>0</v>
      </c>
      <c r="AG104" s="21">
        <f t="shared" si="61"/>
        <v>0</v>
      </c>
      <c r="AH104" s="21">
        <f t="shared" si="61"/>
        <v>0</v>
      </c>
      <c r="AI104" s="21">
        <f t="shared" si="61"/>
        <v>0</v>
      </c>
      <c r="AJ104" s="21">
        <f t="shared" si="60"/>
        <v>0</v>
      </c>
      <c r="AK104" s="21"/>
    </row>
    <row r="105" spans="4:37" ht="10.5">
      <c r="E105" s="6">
        <v>2</v>
      </c>
      <c r="F105" s="6" t="s">
        <v>131</v>
      </c>
      <c r="G105" s="19">
        <f t="shared" ref="G105:G140" si="62">H105+I105</f>
        <v>4437.107777438413</v>
      </c>
      <c r="H105" s="19">
        <f t="shared" si="58"/>
        <v>1809.168660736872</v>
      </c>
      <c r="I105" s="19">
        <f t="shared" si="59"/>
        <v>2627.939116701541</v>
      </c>
      <c r="J105" s="20"/>
      <c r="K105" s="21">
        <f>SUM('[1]Death (5yr)'!K105:L105)-K104</f>
        <v>44.493835226941748</v>
      </c>
      <c r="L105" s="21">
        <f>SUM('[1]Death (5yr)'!M105:N105)-L104</f>
        <v>52.623050590956716</v>
      </c>
      <c r="M105" s="21">
        <f>SUM('[1]Death (5yr)'!O105:Q105)-M104</f>
        <v>38.413475269022136</v>
      </c>
      <c r="N105" s="21">
        <f>SUM('[1]Death (5yr)'!R105:T105)-N104</f>
        <v>220.4743330692838</v>
      </c>
      <c r="O105" s="21">
        <f>SUM('[1]Death (5yr)'!U105:W105)-O104</f>
        <v>668.06904443586222</v>
      </c>
      <c r="P105" s="21">
        <f>SUM('[1]Death (5yr)'!X105:Y105)-P104</f>
        <v>219.02706789111778</v>
      </c>
      <c r="Q105" s="21">
        <f>SUM('[1]Death (5yr)'!Z105:AA105)-Q104</f>
        <v>193.61281558166937</v>
      </c>
      <c r="R105" s="21">
        <f>SUM('[1]Death (5yr)'!AB105:AC105)-R104</f>
        <v>372.45503867201808</v>
      </c>
      <c r="T105" s="21">
        <f>SUM('[1]Death (5yr)'!AE105:AF105)-T104</f>
        <v>82.482856771282954</v>
      </c>
      <c r="U105" s="21">
        <f>SUM('[1]Death (5yr)'!AG105:AH105)-U104</f>
        <v>7.9774655485842523</v>
      </c>
      <c r="V105" s="21">
        <f>SUM('[1]Death (5yr)'!AI105:AK105)-V104</f>
        <v>80.324968271644337</v>
      </c>
      <c r="W105" s="21">
        <f>SUM('[1]Death (5yr)'!AL105:AN105)-W104</f>
        <v>100.97144213589893</v>
      </c>
      <c r="X105" s="21">
        <f>SUM('[1]Death (5yr)'!AO105:AQ105)-X104</f>
        <v>815.99300455173488</v>
      </c>
      <c r="Y105" s="21">
        <f>SUM('[1]Death (5yr)'!AR105:AS105)-Y104</f>
        <v>582.64575917243621</v>
      </c>
      <c r="Z105" s="21">
        <f>SUM('[1]Death (5yr)'!AT105:AU105)-Z104</f>
        <v>237.89362537964081</v>
      </c>
      <c r="AA105" s="21">
        <f>SUM('[1]Death (5yr)'!AV105:AW105)-AA104</f>
        <v>719.64999487031866</v>
      </c>
      <c r="AB105" s="22"/>
      <c r="AC105" s="21">
        <f t="shared" si="61"/>
        <v>126.97669199822471</v>
      </c>
      <c r="AD105" s="21">
        <f t="shared" si="61"/>
        <v>60.600516139540971</v>
      </c>
      <c r="AE105" s="21">
        <f t="shared" si="61"/>
        <v>118.73844354066648</v>
      </c>
      <c r="AF105" s="21">
        <f t="shared" si="61"/>
        <v>321.44577520518271</v>
      </c>
      <c r="AG105" s="21">
        <f t="shared" si="61"/>
        <v>1484.0620489875971</v>
      </c>
      <c r="AH105" s="21">
        <f t="shared" si="61"/>
        <v>801.672827063554</v>
      </c>
      <c r="AI105" s="21">
        <f t="shared" si="61"/>
        <v>431.5064409613102</v>
      </c>
      <c r="AJ105" s="21">
        <f t="shared" si="60"/>
        <v>1092.1050335423367</v>
      </c>
      <c r="AK105" s="21"/>
    </row>
    <row r="106" spans="4:37" ht="10.5">
      <c r="D106" s="36" t="s">
        <v>37</v>
      </c>
      <c r="E106" s="6">
        <v>1</v>
      </c>
      <c r="F106" s="6" t="s">
        <v>132</v>
      </c>
      <c r="G106" s="19">
        <f t="shared" si="62"/>
        <v>152.68322030201574</v>
      </c>
      <c r="H106" s="19">
        <f t="shared" si="58"/>
        <v>46.920686195415868</v>
      </c>
      <c r="I106" s="19">
        <f t="shared" si="59"/>
        <v>105.76253410659986</v>
      </c>
      <c r="J106" s="20"/>
      <c r="K106" s="21">
        <f>SUM('[1]Death (5yr)'!K106:L106)</f>
        <v>0</v>
      </c>
      <c r="L106" s="21">
        <f>SUM('[1]Death (5yr)'!M106:N106)</f>
        <v>0</v>
      </c>
      <c r="M106" s="21">
        <f>SUM('[1]Death (5yr)'!O106:Q106)</f>
        <v>0</v>
      </c>
      <c r="N106" s="21">
        <f>SUM('[1]Death (5yr)'!R106:T106)</f>
        <v>1.1320121463690445</v>
      </c>
      <c r="O106" s="21">
        <f>SUM('[1]Death (5yr)'!U106:W106)</f>
        <v>0</v>
      </c>
      <c r="P106" s="21">
        <f>SUM('[1]Death (5yr)'!X106:Y106)</f>
        <v>0</v>
      </c>
      <c r="Q106" s="21">
        <f>SUM('[1]Death (5yr)'!Z106:AA106)</f>
        <v>45.788674049046826</v>
      </c>
      <c r="R106" s="21">
        <f>SUM('[1]Death (5yr)'!AB106:AC106)</f>
        <v>0</v>
      </c>
      <c r="T106" s="21">
        <f>SUM('[1]Death (5yr)'!AE106:AF106)</f>
        <v>0</v>
      </c>
      <c r="U106" s="21">
        <f>SUM('[1]Death (5yr)'!AG106:AH106)</f>
        <v>0</v>
      </c>
      <c r="V106" s="21">
        <f>SUM('[1]Death (5yr)'!AI106:AK106)</f>
        <v>0</v>
      </c>
      <c r="W106" s="21">
        <f>SUM('[1]Death (5yr)'!AL106:AN106)</f>
        <v>0</v>
      </c>
      <c r="X106" s="21">
        <f>SUM('[1]Death (5yr)'!AO106:AQ106)</f>
        <v>0</v>
      </c>
      <c r="Y106" s="21">
        <f>SUM('[1]Death (5yr)'!AR106:AS106)</f>
        <v>1.0676298193684688</v>
      </c>
      <c r="Z106" s="21">
        <f>SUM('[1]Death (5yr)'!AT106:AU106)</f>
        <v>0</v>
      </c>
      <c r="AA106" s="21">
        <f>SUM('[1]Death (5yr)'!AV106:AW106)</f>
        <v>104.6949042872314</v>
      </c>
      <c r="AB106" s="22"/>
      <c r="AC106" s="21">
        <f t="shared" si="61"/>
        <v>0</v>
      </c>
      <c r="AD106" s="21">
        <f t="shared" si="61"/>
        <v>0</v>
      </c>
      <c r="AE106" s="21">
        <f t="shared" si="61"/>
        <v>0</v>
      </c>
      <c r="AF106" s="21">
        <f t="shared" si="61"/>
        <v>1.1320121463690445</v>
      </c>
      <c r="AG106" s="21">
        <f t="shared" si="61"/>
        <v>0</v>
      </c>
      <c r="AH106" s="21">
        <f t="shared" si="61"/>
        <v>1.0676298193684688</v>
      </c>
      <c r="AI106" s="21">
        <f t="shared" si="61"/>
        <v>45.788674049046826</v>
      </c>
      <c r="AJ106" s="21">
        <f t="shared" si="60"/>
        <v>104.6949042872314</v>
      </c>
      <c r="AK106" s="21"/>
    </row>
    <row r="107" spans="4:37" ht="10.5">
      <c r="E107" s="6">
        <v>2</v>
      </c>
      <c r="F107" s="6" t="s">
        <v>133</v>
      </c>
      <c r="G107" s="19">
        <f t="shared" si="62"/>
        <v>1.1262696219167248</v>
      </c>
      <c r="H107" s="19">
        <f t="shared" si="58"/>
        <v>1.1262696219167248</v>
      </c>
      <c r="I107" s="19">
        <f t="shared" si="59"/>
        <v>0</v>
      </c>
      <c r="J107" s="20"/>
      <c r="K107" s="21">
        <f>SUM('[1]Death (5yr)'!K107:L107)</f>
        <v>0</v>
      </c>
      <c r="L107" s="21">
        <f>SUM('[1]Death (5yr)'!M107:N107)</f>
        <v>0</v>
      </c>
      <c r="M107" s="21">
        <f>SUM('[1]Death (5yr)'!O107:Q107)</f>
        <v>0</v>
      </c>
      <c r="N107" s="21">
        <f>SUM('[1]Death (5yr)'!R107:T107)</f>
        <v>0</v>
      </c>
      <c r="O107" s="21">
        <f>SUM('[1]Death (5yr)'!U107:W107)</f>
        <v>1.1262696219167248</v>
      </c>
      <c r="P107" s="21">
        <f>SUM('[1]Death (5yr)'!X107:Y107)</f>
        <v>0</v>
      </c>
      <c r="Q107" s="21">
        <f>SUM('[1]Death (5yr)'!Z107:AA107)</f>
        <v>0</v>
      </c>
      <c r="R107" s="21">
        <f>SUM('[1]Death (5yr)'!AB107:AC107)</f>
        <v>0</v>
      </c>
      <c r="T107" s="21">
        <f>SUM('[1]Death (5yr)'!AE107:AF107)</f>
        <v>0</v>
      </c>
      <c r="U107" s="21">
        <f>SUM('[1]Death (5yr)'!AG107:AH107)</f>
        <v>0</v>
      </c>
      <c r="V107" s="21">
        <f>SUM('[1]Death (5yr)'!AI107:AK107)</f>
        <v>0</v>
      </c>
      <c r="W107" s="21">
        <f>SUM('[1]Death (5yr)'!AL107:AN107)</f>
        <v>0</v>
      </c>
      <c r="X107" s="21">
        <f>SUM('[1]Death (5yr)'!AO107:AQ107)</f>
        <v>0</v>
      </c>
      <c r="Y107" s="21">
        <f>SUM('[1]Death (5yr)'!AR107:AS107)</f>
        <v>0</v>
      </c>
      <c r="Z107" s="21">
        <f>SUM('[1]Death (5yr)'!AT107:AU107)</f>
        <v>0</v>
      </c>
      <c r="AA107" s="21">
        <f>SUM('[1]Death (5yr)'!AV107:AW107)</f>
        <v>0</v>
      </c>
      <c r="AB107" s="22"/>
      <c r="AC107" s="21">
        <f t="shared" si="61"/>
        <v>0</v>
      </c>
      <c r="AD107" s="21">
        <f t="shared" si="61"/>
        <v>0</v>
      </c>
      <c r="AE107" s="21">
        <f t="shared" si="61"/>
        <v>0</v>
      </c>
      <c r="AF107" s="21">
        <f t="shared" si="61"/>
        <v>0</v>
      </c>
      <c r="AG107" s="21">
        <f t="shared" si="61"/>
        <v>1.1262696219167248</v>
      </c>
      <c r="AH107" s="21">
        <f t="shared" si="61"/>
        <v>0</v>
      </c>
      <c r="AI107" s="21">
        <f t="shared" si="61"/>
        <v>0</v>
      </c>
      <c r="AJ107" s="21">
        <f t="shared" si="60"/>
        <v>0</v>
      </c>
      <c r="AK107" s="21"/>
    </row>
    <row r="108" spans="4:37" ht="10.5">
      <c r="E108" s="6">
        <v>3</v>
      </c>
      <c r="F108" s="6" t="s">
        <v>134</v>
      </c>
      <c r="G108" s="19">
        <f t="shared" si="62"/>
        <v>340.37843847278134</v>
      </c>
      <c r="H108" s="19">
        <f t="shared" si="58"/>
        <v>272.22694454423174</v>
      </c>
      <c r="I108" s="19">
        <f t="shared" si="59"/>
        <v>68.151493928549598</v>
      </c>
      <c r="J108" s="20"/>
      <c r="K108" s="21">
        <f>SUM('[1]Death (5yr)'!K108:L108)</f>
        <v>0</v>
      </c>
      <c r="L108" s="21">
        <f>SUM('[1]Death (5yr)'!M108:N108)</f>
        <v>0</v>
      </c>
      <c r="M108" s="21">
        <f>SUM('[1]Death (5yr)'!O108:Q108)</f>
        <v>0</v>
      </c>
      <c r="N108" s="21">
        <f>SUM('[1]Death (5yr)'!R108:T108)</f>
        <v>58.527430695151871</v>
      </c>
      <c r="O108" s="21">
        <f>SUM('[1]Death (5yr)'!U108:W108)</f>
        <v>155.66367121030089</v>
      </c>
      <c r="P108" s="21">
        <f>SUM('[1]Death (5yr)'!X108:Y108)</f>
        <v>21.124314367127848</v>
      </c>
      <c r="Q108" s="21">
        <f>SUM('[1]Death (5yr)'!Z108:AA108)</f>
        <v>36.91152827165115</v>
      </c>
      <c r="R108" s="21">
        <f>SUM('[1]Death (5yr)'!AB108:AC108)</f>
        <v>0</v>
      </c>
      <c r="T108" s="21">
        <f>SUM('[1]Death (5yr)'!AE108:AF108)</f>
        <v>0</v>
      </c>
      <c r="U108" s="21">
        <f>SUM('[1]Death (5yr)'!AG108:AH108)</f>
        <v>0</v>
      </c>
      <c r="V108" s="21">
        <f>SUM('[1]Death (5yr)'!AI108:AK108)</f>
        <v>0</v>
      </c>
      <c r="W108" s="21">
        <f>SUM('[1]Death (5yr)'!AL108:AN108)</f>
        <v>62.124430267229044</v>
      </c>
      <c r="X108" s="21">
        <f>SUM('[1]Death (5yr)'!AO108:AQ108)</f>
        <v>2.3031952531669897</v>
      </c>
      <c r="Y108" s="21">
        <f>SUM('[1]Death (5yr)'!AR108:AS108)</f>
        <v>1.0769493424532395</v>
      </c>
      <c r="Z108" s="21">
        <f>SUM('[1]Death (5yr)'!AT108:AU108)</f>
        <v>1.1233259832392601</v>
      </c>
      <c r="AA108" s="21">
        <f>SUM('[1]Death (5yr)'!AV108:AW108)</f>
        <v>1.5235930824610757</v>
      </c>
      <c r="AB108" s="22"/>
      <c r="AC108" s="21">
        <f t="shared" si="61"/>
        <v>0</v>
      </c>
      <c r="AD108" s="21">
        <f t="shared" si="61"/>
        <v>0</v>
      </c>
      <c r="AE108" s="21">
        <f t="shared" si="61"/>
        <v>0</v>
      </c>
      <c r="AF108" s="21">
        <f t="shared" si="61"/>
        <v>120.65186096238091</v>
      </c>
      <c r="AG108" s="21">
        <f t="shared" si="61"/>
        <v>157.96686646346788</v>
      </c>
      <c r="AH108" s="21">
        <f t="shared" si="61"/>
        <v>22.201263709581088</v>
      </c>
      <c r="AI108" s="21">
        <f t="shared" si="61"/>
        <v>38.034854254890412</v>
      </c>
      <c r="AJ108" s="21">
        <f t="shared" si="60"/>
        <v>1.5235930824610757</v>
      </c>
      <c r="AK108" s="21"/>
    </row>
    <row r="109" spans="4:37" ht="10.5">
      <c r="E109" s="6">
        <v>4</v>
      </c>
      <c r="F109" s="6" t="s">
        <v>135</v>
      </c>
      <c r="G109" s="19">
        <f t="shared" si="62"/>
        <v>2391.4886279131474</v>
      </c>
      <c r="H109" s="19">
        <f t="shared" si="58"/>
        <v>2107.0479021237516</v>
      </c>
      <c r="I109" s="19">
        <f t="shared" si="59"/>
        <v>284.44072578939586</v>
      </c>
      <c r="J109" s="20"/>
      <c r="K109" s="21">
        <f>SUM('[1]Death (5yr)'!K109:L109)</f>
        <v>0</v>
      </c>
      <c r="L109" s="21">
        <f>SUM('[1]Death (5yr)'!M109:N109)</f>
        <v>0</v>
      </c>
      <c r="M109" s="21">
        <f>SUM('[1]Death (5yr)'!O109:Q109)</f>
        <v>118.93778396833521</v>
      </c>
      <c r="N109" s="21">
        <f>SUM('[1]Death (5yr)'!R109:T109)</f>
        <v>753.51238977381308</v>
      </c>
      <c r="O109" s="21">
        <f>SUM('[1]Death (5yr)'!U109:W109)</f>
        <v>603.81629734848309</v>
      </c>
      <c r="P109" s="21">
        <f>SUM('[1]Death (5yr)'!X109:Y109)</f>
        <v>298.10695989885033</v>
      </c>
      <c r="Q109" s="21">
        <f>SUM('[1]Death (5yr)'!Z109:AA109)</f>
        <v>283.19702657098424</v>
      </c>
      <c r="R109" s="21">
        <f>SUM('[1]Death (5yr)'!AB109:AC109)</f>
        <v>49.477444563285665</v>
      </c>
      <c r="T109" s="21">
        <f>SUM('[1]Death (5yr)'!AE109:AF109)</f>
        <v>0</v>
      </c>
      <c r="U109" s="21">
        <f>SUM('[1]Death (5yr)'!AG109:AH109)</f>
        <v>0</v>
      </c>
      <c r="V109" s="21">
        <f>SUM('[1]Death (5yr)'!AI109:AK109)</f>
        <v>13.560485763780223</v>
      </c>
      <c r="W109" s="21">
        <f>SUM('[1]Death (5yr)'!AL109:AN109)</f>
        <v>54.311077863526975</v>
      </c>
      <c r="X109" s="21">
        <f>SUM('[1]Death (5yr)'!AO109:AQ109)</f>
        <v>74.834120081126827</v>
      </c>
      <c r="Y109" s="21">
        <f>SUM('[1]Death (5yr)'!AR109:AS109)</f>
        <v>21.49438004818515</v>
      </c>
      <c r="Z109" s="21">
        <f>SUM('[1]Death (5yr)'!AT109:AU109)</f>
        <v>84.723434019439154</v>
      </c>
      <c r="AA109" s="21">
        <f>SUM('[1]Death (5yr)'!AV109:AW109)</f>
        <v>35.517228013337508</v>
      </c>
      <c r="AB109" s="22"/>
      <c r="AC109" s="21">
        <f t="shared" si="61"/>
        <v>0</v>
      </c>
      <c r="AD109" s="21">
        <f t="shared" si="61"/>
        <v>0</v>
      </c>
      <c r="AE109" s="21">
        <f t="shared" si="61"/>
        <v>132.49826973211543</v>
      </c>
      <c r="AF109" s="21">
        <f t="shared" si="61"/>
        <v>807.82346763734006</v>
      </c>
      <c r="AG109" s="21">
        <f t="shared" si="61"/>
        <v>678.65041742960989</v>
      </c>
      <c r="AH109" s="21">
        <f t="shared" si="61"/>
        <v>319.60133994703551</v>
      </c>
      <c r="AI109" s="21">
        <f t="shared" si="61"/>
        <v>367.92046059042337</v>
      </c>
      <c r="AJ109" s="21">
        <f t="shared" si="60"/>
        <v>84.994672576623174</v>
      </c>
      <c r="AK109" s="21"/>
    </row>
    <row r="110" spans="4:37" ht="10.5">
      <c r="E110" s="6">
        <v>5</v>
      </c>
      <c r="F110" s="6" t="s">
        <v>136</v>
      </c>
      <c r="G110" s="19">
        <f t="shared" si="62"/>
        <v>199.12141678129882</v>
      </c>
      <c r="H110" s="19">
        <f t="shared" si="58"/>
        <v>176.41491201382874</v>
      </c>
      <c r="I110" s="19">
        <f t="shared" si="59"/>
        <v>22.706504767470079</v>
      </c>
      <c r="J110" s="20"/>
      <c r="K110" s="21">
        <f>SUM('[1]Death (5yr)'!K110:L110)</f>
        <v>0</v>
      </c>
      <c r="L110" s="21">
        <f>SUM('[1]Death (5yr)'!M110:N110)</f>
        <v>0</v>
      </c>
      <c r="M110" s="21">
        <f>SUM('[1]Death (5yr)'!O110:Q110)</f>
        <v>49.176334775463353</v>
      </c>
      <c r="N110" s="21">
        <f>SUM('[1]Death (5yr)'!R110:T110)</f>
        <v>39.131319352661549</v>
      </c>
      <c r="O110" s="21">
        <f>SUM('[1]Death (5yr)'!U110:W110)</f>
        <v>53.027618477314817</v>
      </c>
      <c r="P110" s="21">
        <f>SUM('[1]Death (5yr)'!X110:Y110)</f>
        <v>32.823982572208138</v>
      </c>
      <c r="Q110" s="21">
        <f>SUM('[1]Death (5yr)'!Z110:AA110)</f>
        <v>1.0922870717806972</v>
      </c>
      <c r="R110" s="21">
        <f>SUM('[1]Death (5yr)'!AB110:AC110)</f>
        <v>1.1633697644001539</v>
      </c>
      <c r="T110" s="21">
        <f>SUM('[1]Death (5yr)'!AE110:AF110)</f>
        <v>0</v>
      </c>
      <c r="U110" s="21">
        <f>SUM('[1]Death (5yr)'!AG110:AH110)</f>
        <v>0</v>
      </c>
      <c r="V110" s="21">
        <f>SUM('[1]Death (5yr)'!AI110:AK110)</f>
        <v>2.3495728233205737</v>
      </c>
      <c r="W110" s="21">
        <f>SUM('[1]Death (5yr)'!AL110:AN110)</f>
        <v>18.051310393744973</v>
      </c>
      <c r="X110" s="21">
        <f>SUM('[1]Death (5yr)'!AO110:AQ110)</f>
        <v>2.3056215504045312</v>
      </c>
      <c r="Y110" s="21">
        <f>SUM('[1]Death (5yr)'!AR110:AS110)</f>
        <v>0</v>
      </c>
      <c r="Z110" s="21">
        <f>SUM('[1]Death (5yr)'!AT110:AU110)</f>
        <v>0</v>
      </c>
      <c r="AA110" s="21">
        <f>SUM('[1]Death (5yr)'!AV110:AW110)</f>
        <v>0</v>
      </c>
      <c r="AB110" s="22"/>
      <c r="AC110" s="21">
        <f t="shared" ref="AC110:AJ141" si="63">K110+T110</f>
        <v>0</v>
      </c>
      <c r="AD110" s="21">
        <f t="shared" si="63"/>
        <v>0</v>
      </c>
      <c r="AE110" s="21">
        <f t="shared" si="63"/>
        <v>51.525907598783924</v>
      </c>
      <c r="AF110" s="21">
        <f t="shared" si="63"/>
        <v>57.182629746406519</v>
      </c>
      <c r="AG110" s="21">
        <f t="shared" si="63"/>
        <v>55.333240027719349</v>
      </c>
      <c r="AH110" s="21">
        <f t="shared" si="63"/>
        <v>32.823982572208138</v>
      </c>
      <c r="AI110" s="21">
        <f t="shared" si="63"/>
        <v>1.0922870717806972</v>
      </c>
      <c r="AJ110" s="21">
        <f t="shared" si="60"/>
        <v>1.1633697644001539</v>
      </c>
      <c r="AK110" s="21"/>
    </row>
    <row r="111" spans="4:37" ht="10.5">
      <c r="E111" s="6">
        <v>6</v>
      </c>
      <c r="F111" s="6" t="s">
        <v>137</v>
      </c>
      <c r="G111" s="19">
        <f t="shared" si="62"/>
        <v>0</v>
      </c>
      <c r="H111" s="19">
        <f t="shared" si="58"/>
        <v>0</v>
      </c>
      <c r="I111" s="19">
        <f t="shared" si="59"/>
        <v>0</v>
      </c>
      <c r="J111" s="20"/>
      <c r="K111" s="21">
        <f>SUM('[1]Death (5yr)'!K111:L111)</f>
        <v>0</v>
      </c>
      <c r="L111" s="21">
        <f>SUM('[1]Death (5yr)'!M111:N111)</f>
        <v>0</v>
      </c>
      <c r="M111" s="21">
        <f>SUM('[1]Death (5yr)'!O111:Q111)</f>
        <v>0</v>
      </c>
      <c r="N111" s="21">
        <f>SUM('[1]Death (5yr)'!R111:T111)</f>
        <v>0</v>
      </c>
      <c r="O111" s="21">
        <f>SUM('[1]Death (5yr)'!U111:W111)</f>
        <v>0</v>
      </c>
      <c r="P111" s="21">
        <f>SUM('[1]Death (5yr)'!X111:Y111)</f>
        <v>0</v>
      </c>
      <c r="Q111" s="21">
        <f>SUM('[1]Death (5yr)'!Z111:AA111)</f>
        <v>0</v>
      </c>
      <c r="R111" s="21">
        <f>SUM('[1]Death (5yr)'!AB111:AC111)</f>
        <v>0</v>
      </c>
      <c r="T111" s="21">
        <f>SUM('[1]Death (5yr)'!AE111:AF111)</f>
        <v>0</v>
      </c>
      <c r="U111" s="21">
        <f>SUM('[1]Death (5yr)'!AG111:AH111)</f>
        <v>0</v>
      </c>
      <c r="V111" s="21">
        <f>SUM('[1]Death (5yr)'!AI111:AK111)</f>
        <v>0</v>
      </c>
      <c r="W111" s="21">
        <f>SUM('[1]Death (5yr)'!AL111:AN111)</f>
        <v>0</v>
      </c>
      <c r="X111" s="21">
        <f>SUM('[1]Death (5yr)'!AO111:AQ111)</f>
        <v>0</v>
      </c>
      <c r="Y111" s="21">
        <f>SUM('[1]Death (5yr)'!AR111:AS111)</f>
        <v>0</v>
      </c>
      <c r="Z111" s="21">
        <f>SUM('[1]Death (5yr)'!AT111:AU111)</f>
        <v>0</v>
      </c>
      <c r="AA111" s="21">
        <f>SUM('[1]Death (5yr)'!AV111:AW111)</f>
        <v>0</v>
      </c>
      <c r="AB111" s="22"/>
      <c r="AC111" s="21">
        <f t="shared" si="63"/>
        <v>0</v>
      </c>
      <c r="AD111" s="21">
        <f t="shared" si="63"/>
        <v>0</v>
      </c>
      <c r="AE111" s="21">
        <f t="shared" si="63"/>
        <v>0</v>
      </c>
      <c r="AF111" s="21">
        <f t="shared" si="63"/>
        <v>0</v>
      </c>
      <c r="AG111" s="21">
        <f t="shared" si="63"/>
        <v>0</v>
      </c>
      <c r="AH111" s="21">
        <f t="shared" si="63"/>
        <v>0</v>
      </c>
      <c r="AI111" s="21">
        <f t="shared" si="63"/>
        <v>0</v>
      </c>
      <c r="AJ111" s="21">
        <f t="shared" si="60"/>
        <v>0</v>
      </c>
      <c r="AK111" s="21"/>
    </row>
    <row r="112" spans="4:37" ht="10.5">
      <c r="E112" s="6">
        <v>7</v>
      </c>
      <c r="F112" s="6" t="s">
        <v>138</v>
      </c>
      <c r="G112" s="19">
        <f t="shared" si="62"/>
        <v>150.67507988623476</v>
      </c>
      <c r="H112" s="19">
        <f t="shared" si="58"/>
        <v>92.179483318389828</v>
      </c>
      <c r="I112" s="19">
        <f t="shared" si="59"/>
        <v>58.495596567844913</v>
      </c>
      <c r="J112" s="20"/>
      <c r="K112" s="21">
        <f>SUM('[1]Death (5yr)'!K112:L112)</f>
        <v>0</v>
      </c>
      <c r="L112" s="21">
        <f>SUM('[1]Death (5yr)'!M112:N112)</f>
        <v>0</v>
      </c>
      <c r="M112" s="21">
        <f>SUM('[1]Death (5yr)'!O112:Q112)</f>
        <v>0</v>
      </c>
      <c r="N112" s="21">
        <f>SUM('[1]Death (5yr)'!R112:T112)</f>
        <v>2.3023557131679628</v>
      </c>
      <c r="O112" s="21">
        <f>SUM('[1]Death (5yr)'!U112:W112)</f>
        <v>7.3038006962779614</v>
      </c>
      <c r="P112" s="21">
        <f>SUM('[1]Death (5yr)'!X112:Y112)</f>
        <v>0</v>
      </c>
      <c r="Q112" s="21">
        <f>SUM('[1]Death (5yr)'!Z112:AA112)</f>
        <v>21.740499142596697</v>
      </c>
      <c r="R112" s="21">
        <f>SUM('[1]Death (5yr)'!AB112:AC112)</f>
        <v>60.832827766347215</v>
      </c>
      <c r="T112" s="21">
        <f>SUM('[1]Death (5yr)'!AE112:AF112)</f>
        <v>0</v>
      </c>
      <c r="U112" s="21">
        <f>SUM('[1]Death (5yr)'!AG112:AH112)</f>
        <v>0</v>
      </c>
      <c r="V112" s="21">
        <f>SUM('[1]Death (5yr)'!AI112:AK112)</f>
        <v>0</v>
      </c>
      <c r="W112" s="21">
        <f>SUM('[1]Death (5yr)'!AL112:AN112)</f>
        <v>0</v>
      </c>
      <c r="X112" s="21">
        <f>SUM('[1]Death (5yr)'!AO112:AQ112)</f>
        <v>1.1528107752022656</v>
      </c>
      <c r="Y112" s="21">
        <f>SUM('[1]Death (5yr)'!AR112:AS112)</f>
        <v>2.1595472392226469</v>
      </c>
      <c r="Z112" s="21">
        <f>SUM('[1]Death (5yr)'!AT112:AU112)</f>
        <v>21.527067361854836</v>
      </c>
      <c r="AA112" s="21">
        <f>SUM('[1]Death (5yr)'!AV112:AW112)</f>
        <v>33.656171191565164</v>
      </c>
      <c r="AB112" s="22"/>
      <c r="AC112" s="21">
        <f t="shared" si="63"/>
        <v>0</v>
      </c>
      <c r="AD112" s="21">
        <f t="shared" si="63"/>
        <v>0</v>
      </c>
      <c r="AE112" s="21">
        <f t="shared" si="63"/>
        <v>0</v>
      </c>
      <c r="AF112" s="21">
        <f t="shared" si="63"/>
        <v>2.3023557131679628</v>
      </c>
      <c r="AG112" s="21">
        <f t="shared" si="63"/>
        <v>8.4566114714802261</v>
      </c>
      <c r="AH112" s="21">
        <f t="shared" si="63"/>
        <v>2.1595472392226469</v>
      </c>
      <c r="AI112" s="21">
        <f t="shared" si="63"/>
        <v>43.267566504451537</v>
      </c>
      <c r="AJ112" s="21">
        <f t="shared" si="60"/>
        <v>94.488998957912372</v>
      </c>
      <c r="AK112" s="21"/>
    </row>
    <row r="113" spans="4:37" ht="10.5">
      <c r="D113" s="36" t="s">
        <v>39</v>
      </c>
      <c r="E113" s="6">
        <v>1</v>
      </c>
      <c r="F113" s="6" t="s">
        <v>139</v>
      </c>
      <c r="G113" s="19">
        <f t="shared" si="62"/>
        <v>8790.0854769026282</v>
      </c>
      <c r="H113" s="19">
        <f t="shared" si="58"/>
        <v>2964.8958225606689</v>
      </c>
      <c r="I113" s="19">
        <f t="shared" si="59"/>
        <v>5825.1896543419598</v>
      </c>
      <c r="J113" s="20"/>
      <c r="K113" s="21">
        <f>SUM('[1]Death (5yr)'!K113:L113)</f>
        <v>0</v>
      </c>
      <c r="L113" s="21">
        <f>SUM('[1]Death (5yr)'!M113:N113)</f>
        <v>0</v>
      </c>
      <c r="M113" s="21">
        <f>SUM('[1]Death (5yr)'!O113:Q113)</f>
        <v>0</v>
      </c>
      <c r="N113" s="21">
        <f>SUM('[1]Death (5yr)'!R113:T113)</f>
        <v>39.659742400052849</v>
      </c>
      <c r="O113" s="21">
        <f>SUM('[1]Death (5yr)'!U113:W113)</f>
        <v>53.131661820733143</v>
      </c>
      <c r="P113" s="21">
        <f>SUM('[1]Death (5yr)'!X113:Y113)</f>
        <v>3.2445452295428141</v>
      </c>
      <c r="Q113" s="21">
        <f>SUM('[1]Death (5yr)'!Z113:AA113)</f>
        <v>330.8441441325167</v>
      </c>
      <c r="R113" s="21">
        <f>SUM('[1]Death (5yr)'!AB113:AC113)</f>
        <v>2538.0157289778235</v>
      </c>
      <c r="T113" s="21">
        <f>SUM('[1]Death (5yr)'!AE113:AF113)</f>
        <v>0</v>
      </c>
      <c r="U113" s="21">
        <f>SUM('[1]Death (5yr)'!AG113:AH113)</f>
        <v>0</v>
      </c>
      <c r="V113" s="21">
        <f>SUM('[1]Death (5yr)'!AI113:AK113)</f>
        <v>0</v>
      </c>
      <c r="W113" s="21">
        <f>SUM('[1]Death (5yr)'!AL113:AN113)</f>
        <v>0</v>
      </c>
      <c r="X113" s="21">
        <f>SUM('[1]Death (5yr)'!AO113:AQ113)</f>
        <v>3.4560060283692553</v>
      </c>
      <c r="Y113" s="21">
        <f>SUM('[1]Death (5yr)'!AR113:AS113)</f>
        <v>27.433280067772642</v>
      </c>
      <c r="Z113" s="21">
        <f>SUM('[1]Death (5yr)'!AT113:AU113)</f>
        <v>305.47334823334381</v>
      </c>
      <c r="AA113" s="21">
        <f>SUM('[1]Death (5yr)'!AV113:AW113)</f>
        <v>5488.8270200124743</v>
      </c>
      <c r="AB113" s="22"/>
      <c r="AC113" s="21">
        <f t="shared" si="63"/>
        <v>0</v>
      </c>
      <c r="AD113" s="21">
        <f t="shared" si="63"/>
        <v>0</v>
      </c>
      <c r="AE113" s="21">
        <f t="shared" si="63"/>
        <v>0</v>
      </c>
      <c r="AF113" s="21">
        <f t="shared" si="63"/>
        <v>39.659742400052849</v>
      </c>
      <c r="AG113" s="21">
        <f t="shared" si="63"/>
        <v>56.587667849102395</v>
      </c>
      <c r="AH113" s="21">
        <f t="shared" si="63"/>
        <v>30.677825297315458</v>
      </c>
      <c r="AI113" s="21">
        <f t="shared" si="63"/>
        <v>636.31749236586052</v>
      </c>
      <c r="AJ113" s="21">
        <f t="shared" si="60"/>
        <v>8026.8427489902979</v>
      </c>
      <c r="AK113" s="21"/>
    </row>
    <row r="114" spans="4:37" ht="10.5">
      <c r="E114" s="6">
        <v>2</v>
      </c>
      <c r="F114" s="6" t="s">
        <v>140</v>
      </c>
      <c r="G114" s="19">
        <f t="shared" si="62"/>
        <v>1389.5017095084927</v>
      </c>
      <c r="H114" s="19">
        <f t="shared" si="58"/>
        <v>865.47696037840046</v>
      </c>
      <c r="I114" s="19">
        <f t="shared" si="59"/>
        <v>524.02474913009235</v>
      </c>
      <c r="J114" s="20"/>
      <c r="K114" s="21">
        <f>SUM('[1]Death (5yr)'!K114:L114)</f>
        <v>17.152978834400539</v>
      </c>
      <c r="L114" s="21">
        <f>SUM('[1]Death (5yr)'!M114:N114)</f>
        <v>19.301683708097549</v>
      </c>
      <c r="M114" s="21">
        <f>SUM('[1]Death (5yr)'!O114:Q114)</f>
        <v>144.39367990018945</v>
      </c>
      <c r="N114" s="21">
        <f>SUM('[1]Death (5yr)'!R114:T114)</f>
        <v>196.16505734673461</v>
      </c>
      <c r="O114" s="21">
        <f>SUM('[1]Death (5yr)'!U114:W114)</f>
        <v>173.64115769450953</v>
      </c>
      <c r="P114" s="21">
        <f>SUM('[1]Death (5yr)'!X114:Y114)</f>
        <v>108.21407035506284</v>
      </c>
      <c r="Q114" s="21">
        <f>SUM('[1]Death (5yr)'!Z114:AA114)</f>
        <v>91.706375044667368</v>
      </c>
      <c r="R114" s="21">
        <f>SUM('[1]Death (5yr)'!AB114:AC114)</f>
        <v>114.90195749473857</v>
      </c>
      <c r="T114" s="21">
        <f>SUM('[1]Death (5yr)'!AE114:AF114)</f>
        <v>18.279090728894673</v>
      </c>
      <c r="U114" s="21">
        <f>SUM('[1]Death (5yr)'!AG114:AH114)</f>
        <v>17.291370847982776</v>
      </c>
      <c r="V114" s="21">
        <f>SUM('[1]Death (5yr)'!AI114:AK114)</f>
        <v>31.804889281941431</v>
      </c>
      <c r="W114" s="21">
        <f>SUM('[1]Death (5yr)'!AL114:AN114)</f>
        <v>82.047626691646499</v>
      </c>
      <c r="X114" s="21">
        <f>SUM('[1]Death (5yr)'!AO114:AQ114)</f>
        <v>74.350319234071875</v>
      </c>
      <c r="Y114" s="21">
        <f>SUM('[1]Death (5yr)'!AR114:AS114)</f>
        <v>68.42598263382979</v>
      </c>
      <c r="Z114" s="21">
        <f>SUM('[1]Death (5yr)'!AT114:AU114)</f>
        <v>168.80160484440296</v>
      </c>
      <c r="AA114" s="21">
        <f>SUM('[1]Death (5yr)'!AV114:AW114)</f>
        <v>63.023864867322324</v>
      </c>
      <c r="AB114" s="22"/>
      <c r="AC114" s="21">
        <f t="shared" si="63"/>
        <v>35.432069563295215</v>
      </c>
      <c r="AD114" s="21">
        <f t="shared" si="63"/>
        <v>36.593054556080325</v>
      </c>
      <c r="AE114" s="21">
        <f t="shared" si="63"/>
        <v>176.19856918213088</v>
      </c>
      <c r="AF114" s="21">
        <f t="shared" si="63"/>
        <v>278.2126840383811</v>
      </c>
      <c r="AG114" s="21">
        <f t="shared" si="63"/>
        <v>247.99147692858139</v>
      </c>
      <c r="AH114" s="21">
        <f t="shared" si="63"/>
        <v>176.64005298889265</v>
      </c>
      <c r="AI114" s="21">
        <f t="shared" si="63"/>
        <v>260.50797988907033</v>
      </c>
      <c r="AJ114" s="21">
        <f t="shared" si="60"/>
        <v>177.9258223620609</v>
      </c>
      <c r="AK114" s="21"/>
    </row>
    <row r="115" spans="4:37" ht="10.5">
      <c r="E115" s="6">
        <v>3</v>
      </c>
      <c r="F115" s="6" t="s">
        <v>141</v>
      </c>
      <c r="G115" s="19">
        <f t="shared" si="62"/>
        <v>446.50700198186166</v>
      </c>
      <c r="H115" s="19">
        <f t="shared" si="58"/>
        <v>240.00235058831211</v>
      </c>
      <c r="I115" s="19">
        <f t="shared" si="59"/>
        <v>206.50465139354952</v>
      </c>
      <c r="J115" s="20"/>
      <c r="K115" s="21">
        <f>SUM('[1]Death (5yr)'!K115:L115)</f>
        <v>0</v>
      </c>
      <c r="L115" s="21">
        <f>SUM('[1]Death (5yr)'!M115:N115)</f>
        <v>0</v>
      </c>
      <c r="M115" s="21">
        <f>SUM('[1]Death (5yr)'!O115:Q115)</f>
        <v>1.2344191803404201</v>
      </c>
      <c r="N115" s="21">
        <f>SUM('[1]Death (5yr)'!R115:T115)</f>
        <v>2.2869237430250049</v>
      </c>
      <c r="O115" s="21">
        <f>SUM('[1]Death (5yr)'!U115:W115)</f>
        <v>17.077324968579546</v>
      </c>
      <c r="P115" s="21">
        <f>SUM('[1]Death (5yr)'!X115:Y115)</f>
        <v>52.673088304529344</v>
      </c>
      <c r="Q115" s="21">
        <f>SUM('[1]Death (5yr)'!Z115:AA115)</f>
        <v>102.42806701531607</v>
      </c>
      <c r="R115" s="21">
        <f>SUM('[1]Death (5yr)'!AB115:AC115)</f>
        <v>64.302527376521738</v>
      </c>
      <c r="T115" s="21">
        <f>SUM('[1]Death (5yr)'!AE115:AF115)</f>
        <v>0</v>
      </c>
      <c r="U115" s="21">
        <f>SUM('[1]Death (5yr)'!AG115:AH115)</f>
        <v>0</v>
      </c>
      <c r="V115" s="21">
        <f>SUM('[1]Death (5yr)'!AI115:AK115)</f>
        <v>0</v>
      </c>
      <c r="W115" s="21">
        <f>SUM('[1]Death (5yr)'!AL115:AN115)</f>
        <v>0</v>
      </c>
      <c r="X115" s="21">
        <f>SUM('[1]Death (5yr)'!AO115:AQ115)</f>
        <v>6.9355972294521369</v>
      </c>
      <c r="Y115" s="21">
        <f>SUM('[1]Death (5yr)'!AR115:AS115)</f>
        <v>137.51841237912168</v>
      </c>
      <c r="Z115" s="21">
        <f>SUM('[1]Death (5yr)'!AT115:AU115)</f>
        <v>34.57803422157464</v>
      </c>
      <c r="AA115" s="21">
        <f>SUM('[1]Death (5yr)'!AV115:AW115)</f>
        <v>27.47260756340107</v>
      </c>
      <c r="AB115" s="22"/>
      <c r="AC115" s="21">
        <f t="shared" si="63"/>
        <v>0</v>
      </c>
      <c r="AD115" s="21">
        <f t="shared" si="63"/>
        <v>0</v>
      </c>
      <c r="AE115" s="21">
        <f t="shared" si="63"/>
        <v>1.2344191803404201</v>
      </c>
      <c r="AF115" s="21">
        <f t="shared" si="63"/>
        <v>2.2869237430250049</v>
      </c>
      <c r="AG115" s="21">
        <f t="shared" si="63"/>
        <v>24.012922198031681</v>
      </c>
      <c r="AH115" s="21">
        <f t="shared" si="63"/>
        <v>190.19150068365104</v>
      </c>
      <c r="AI115" s="21">
        <f t="shared" si="63"/>
        <v>137.00610123689071</v>
      </c>
      <c r="AJ115" s="21">
        <f t="shared" si="60"/>
        <v>91.775134939922808</v>
      </c>
      <c r="AK115" s="21"/>
    </row>
    <row r="116" spans="4:37" ht="10.5">
      <c r="E116" s="6">
        <v>4</v>
      </c>
      <c r="F116" s="6" t="s">
        <v>142</v>
      </c>
      <c r="G116" s="19">
        <f t="shared" si="62"/>
        <v>0</v>
      </c>
      <c r="H116" s="19">
        <f t="shared" si="58"/>
        <v>0</v>
      </c>
      <c r="I116" s="19">
        <f t="shared" si="59"/>
        <v>0</v>
      </c>
      <c r="J116" s="20"/>
      <c r="K116" s="21">
        <f>SUM('[1]Death (5yr)'!K116:L116)</f>
        <v>0</v>
      </c>
      <c r="L116" s="21">
        <f>SUM('[1]Death (5yr)'!M116:N116)</f>
        <v>0</v>
      </c>
      <c r="M116" s="21">
        <f>SUM('[1]Death (5yr)'!O116:Q116)</f>
        <v>0</v>
      </c>
      <c r="N116" s="21">
        <f>SUM('[1]Death (5yr)'!R116:T116)</f>
        <v>0</v>
      </c>
      <c r="O116" s="21">
        <f>SUM('[1]Death (5yr)'!U116:W116)</f>
        <v>0</v>
      </c>
      <c r="P116" s="21">
        <f>SUM('[1]Death (5yr)'!X116:Y116)</f>
        <v>0</v>
      </c>
      <c r="Q116" s="21">
        <f>SUM('[1]Death (5yr)'!Z116:AA116)</f>
        <v>0</v>
      </c>
      <c r="R116" s="21">
        <f>SUM('[1]Death (5yr)'!AB116:AC116)</f>
        <v>0</v>
      </c>
      <c r="T116" s="21">
        <f>SUM('[1]Death (5yr)'!AE116:AF116)</f>
        <v>0</v>
      </c>
      <c r="U116" s="21">
        <f>SUM('[1]Death (5yr)'!AG116:AH116)</f>
        <v>0</v>
      </c>
      <c r="V116" s="21">
        <f>SUM('[1]Death (5yr)'!AI116:AK116)</f>
        <v>0</v>
      </c>
      <c r="W116" s="21">
        <f>SUM('[1]Death (5yr)'!AL116:AN116)</f>
        <v>0</v>
      </c>
      <c r="X116" s="21">
        <f>SUM('[1]Death (5yr)'!AO116:AQ116)</f>
        <v>0</v>
      </c>
      <c r="Y116" s="21">
        <f>SUM('[1]Death (5yr)'!AR116:AS116)</f>
        <v>0</v>
      </c>
      <c r="Z116" s="21">
        <f>SUM('[1]Death (5yr)'!AT116:AU116)</f>
        <v>0</v>
      </c>
      <c r="AA116" s="21">
        <f>SUM('[1]Death (5yr)'!AV116:AW116)</f>
        <v>0</v>
      </c>
      <c r="AB116" s="22"/>
      <c r="AC116" s="21">
        <f t="shared" si="63"/>
        <v>0</v>
      </c>
      <c r="AD116" s="21">
        <f t="shared" si="63"/>
        <v>0</v>
      </c>
      <c r="AE116" s="21">
        <f t="shared" si="63"/>
        <v>0</v>
      </c>
      <c r="AF116" s="21">
        <f t="shared" si="63"/>
        <v>0</v>
      </c>
      <c r="AG116" s="21">
        <f t="shared" si="63"/>
        <v>0</v>
      </c>
      <c r="AH116" s="21">
        <f t="shared" si="63"/>
        <v>0</v>
      </c>
      <c r="AI116" s="21">
        <f t="shared" si="63"/>
        <v>0</v>
      </c>
      <c r="AJ116" s="21">
        <f t="shared" si="60"/>
        <v>0</v>
      </c>
      <c r="AK116" s="21"/>
    </row>
    <row r="117" spans="4:37" ht="10.5">
      <c r="E117" s="6">
        <v>5</v>
      </c>
      <c r="F117" s="6" t="s">
        <v>143</v>
      </c>
      <c r="G117" s="19">
        <f t="shared" si="62"/>
        <v>2969.2240164074192</v>
      </c>
      <c r="H117" s="19">
        <f t="shared" si="58"/>
        <v>1380.3576176866254</v>
      </c>
      <c r="I117" s="19">
        <f t="shared" si="59"/>
        <v>1588.866398720794</v>
      </c>
      <c r="J117" s="20"/>
      <c r="K117" s="21">
        <f>SUM('[1]Death (5yr)'!K117:L117)</f>
        <v>97.81105866602033</v>
      </c>
      <c r="L117" s="21">
        <f>SUM('[1]Death (5yr)'!M117:N117)</f>
        <v>88.058724725214034</v>
      </c>
      <c r="M117" s="21">
        <f>SUM('[1]Death (5yr)'!O117:Q117)</f>
        <v>188.89616044301613</v>
      </c>
      <c r="N117" s="21">
        <f>SUM('[1]Death (5yr)'!R117:T117)</f>
        <v>225.3025382459611</v>
      </c>
      <c r="O117" s="21">
        <f>SUM('[1]Death (5yr)'!U117:W117)</f>
        <v>273.67684045662986</v>
      </c>
      <c r="P117" s="21">
        <f>SUM('[1]Death (5yr)'!X117:Y117)</f>
        <v>161.86942814198127</v>
      </c>
      <c r="Q117" s="21">
        <f>SUM('[1]Death (5yr)'!Z117:AA117)</f>
        <v>273.02813951991902</v>
      </c>
      <c r="R117" s="21">
        <f>SUM('[1]Death (5yr)'!AB117:AC117)</f>
        <v>71.714727487883579</v>
      </c>
      <c r="T117" s="21">
        <f>SUM('[1]Death (5yr)'!AE117:AF117)</f>
        <v>274.10471021053945</v>
      </c>
      <c r="U117" s="21">
        <f>SUM('[1]Death (5yr)'!AG117:AH117)</f>
        <v>43.864520925633897</v>
      </c>
      <c r="V117" s="21">
        <f>SUM('[1]Death (5yr)'!AI117:AK117)</f>
        <v>93.52828362176308</v>
      </c>
      <c r="W117" s="21">
        <f>SUM('[1]Death (5yr)'!AL117:AN117)</f>
        <v>39.924504716544597</v>
      </c>
      <c r="X117" s="21">
        <f>SUM('[1]Death (5yr)'!AO117:AQ117)</f>
        <v>104.79628316026763</v>
      </c>
      <c r="Y117" s="21">
        <f>SUM('[1]Death (5yr)'!AR117:AS117)</f>
        <v>312.99343861682019</v>
      </c>
      <c r="Z117" s="21">
        <f>SUM('[1]Death (5yr)'!AT117:AU117)</f>
        <v>211.85021385145808</v>
      </c>
      <c r="AA117" s="21">
        <f>SUM('[1]Death (5yr)'!AV117:AW117)</f>
        <v>507.80444361776716</v>
      </c>
      <c r="AB117" s="22"/>
      <c r="AC117" s="21">
        <f t="shared" si="63"/>
        <v>371.91576887655981</v>
      </c>
      <c r="AD117" s="21">
        <f t="shared" si="63"/>
        <v>131.92324565084795</v>
      </c>
      <c r="AE117" s="21">
        <f t="shared" si="63"/>
        <v>282.42444406477921</v>
      </c>
      <c r="AF117" s="21">
        <f t="shared" si="63"/>
        <v>265.22704296250572</v>
      </c>
      <c r="AG117" s="21">
        <f t="shared" si="63"/>
        <v>378.47312361689751</v>
      </c>
      <c r="AH117" s="21">
        <f t="shared" si="63"/>
        <v>474.86286675880149</v>
      </c>
      <c r="AI117" s="21">
        <f t="shared" si="63"/>
        <v>484.8783533713771</v>
      </c>
      <c r="AJ117" s="21">
        <f t="shared" si="60"/>
        <v>579.51917110565068</v>
      </c>
      <c r="AK117" s="21"/>
    </row>
    <row r="118" spans="4:37" ht="10.5">
      <c r="D118" s="36" t="s">
        <v>41</v>
      </c>
      <c r="E118" s="6">
        <v>1</v>
      </c>
      <c r="F118" s="6" t="s">
        <v>144</v>
      </c>
      <c r="G118" s="19">
        <f t="shared" si="62"/>
        <v>0</v>
      </c>
      <c r="H118" s="19">
        <f t="shared" si="58"/>
        <v>0</v>
      </c>
      <c r="I118" s="19">
        <f t="shared" si="59"/>
        <v>0</v>
      </c>
      <c r="J118" s="20"/>
      <c r="K118" s="21">
        <f>SUM('[1]Death (5yr)'!K118:L118)</f>
        <v>0</v>
      </c>
      <c r="L118" s="21">
        <f>SUM('[1]Death (5yr)'!M118:N118)</f>
        <v>0</v>
      </c>
      <c r="M118" s="21">
        <f>SUM('[1]Death (5yr)'!O118:Q118)</f>
        <v>0</v>
      </c>
      <c r="N118" s="21">
        <f>SUM('[1]Death (5yr)'!R118:T118)</f>
        <v>0</v>
      </c>
      <c r="O118" s="21">
        <f>SUM('[1]Death (5yr)'!U118:W118)</f>
        <v>0</v>
      </c>
      <c r="P118" s="21">
        <f>SUM('[1]Death (5yr)'!X118:Y118)</f>
        <v>0</v>
      </c>
      <c r="Q118" s="21">
        <f>SUM('[1]Death (5yr)'!Z118:AA118)</f>
        <v>0</v>
      </c>
      <c r="R118" s="21">
        <f>SUM('[1]Death (5yr)'!AB118:AC118)</f>
        <v>0</v>
      </c>
      <c r="T118" s="21">
        <f>SUM('[1]Death (5yr)'!AE118:AF118)</f>
        <v>0</v>
      </c>
      <c r="U118" s="21">
        <f>SUM('[1]Death (5yr)'!AG118:AH118)</f>
        <v>0</v>
      </c>
      <c r="V118" s="21">
        <f>SUM('[1]Death (5yr)'!AI118:AK118)</f>
        <v>0</v>
      </c>
      <c r="W118" s="21">
        <f>SUM('[1]Death (5yr)'!AL118:AN118)</f>
        <v>0</v>
      </c>
      <c r="X118" s="21">
        <f>SUM('[1]Death (5yr)'!AO118:AQ118)</f>
        <v>0</v>
      </c>
      <c r="Y118" s="21">
        <f>SUM('[1]Death (5yr)'!AR118:AS118)</f>
        <v>0</v>
      </c>
      <c r="Z118" s="21">
        <f>SUM('[1]Death (5yr)'!AT118:AU118)</f>
        <v>0</v>
      </c>
      <c r="AA118" s="21">
        <f>SUM('[1]Death (5yr)'!AV118:AW118)</f>
        <v>0</v>
      </c>
      <c r="AB118" s="22"/>
      <c r="AC118" s="21">
        <f t="shared" si="63"/>
        <v>0</v>
      </c>
      <c r="AD118" s="21">
        <f t="shared" si="63"/>
        <v>0</v>
      </c>
      <c r="AE118" s="21">
        <f t="shared" si="63"/>
        <v>0</v>
      </c>
      <c r="AF118" s="21">
        <f t="shared" si="63"/>
        <v>0</v>
      </c>
      <c r="AG118" s="21">
        <f t="shared" si="63"/>
        <v>0</v>
      </c>
      <c r="AH118" s="21">
        <f t="shared" si="63"/>
        <v>0</v>
      </c>
      <c r="AI118" s="21">
        <f t="shared" si="63"/>
        <v>0</v>
      </c>
      <c r="AJ118" s="21">
        <f t="shared" si="60"/>
        <v>0</v>
      </c>
      <c r="AK118" s="21"/>
    </row>
    <row r="119" spans="4:37" ht="10.5">
      <c r="E119" s="6">
        <v>2</v>
      </c>
      <c r="F119" s="6" t="s">
        <v>145</v>
      </c>
      <c r="G119" s="19">
        <f t="shared" si="62"/>
        <v>0</v>
      </c>
      <c r="H119" s="19">
        <f t="shared" si="58"/>
        <v>0</v>
      </c>
      <c r="I119" s="19">
        <f t="shared" si="59"/>
        <v>0</v>
      </c>
      <c r="J119" s="20"/>
      <c r="K119" s="21">
        <f>SUM('[1]Death (5yr)'!K119:L119)</f>
        <v>0</v>
      </c>
      <c r="L119" s="21">
        <f>SUM('[1]Death (5yr)'!M119:N119)</f>
        <v>0</v>
      </c>
      <c r="M119" s="21">
        <f>SUM('[1]Death (5yr)'!O119:Q119)</f>
        <v>0</v>
      </c>
      <c r="N119" s="21">
        <f>SUM('[1]Death (5yr)'!R119:T119)</f>
        <v>0</v>
      </c>
      <c r="O119" s="21">
        <f>SUM('[1]Death (5yr)'!U119:W119)</f>
        <v>0</v>
      </c>
      <c r="P119" s="21">
        <f>SUM('[1]Death (5yr)'!X119:Y119)</f>
        <v>0</v>
      </c>
      <c r="Q119" s="21">
        <f>SUM('[1]Death (5yr)'!Z119:AA119)</f>
        <v>0</v>
      </c>
      <c r="R119" s="21">
        <f>SUM('[1]Death (5yr)'!AB119:AC119)</f>
        <v>0</v>
      </c>
      <c r="T119" s="21">
        <f>SUM('[1]Death (5yr)'!AE119:AF119)</f>
        <v>0</v>
      </c>
      <c r="U119" s="21">
        <f>SUM('[1]Death (5yr)'!AG119:AH119)</f>
        <v>0</v>
      </c>
      <c r="V119" s="21">
        <f>SUM('[1]Death (5yr)'!AI119:AK119)</f>
        <v>0</v>
      </c>
      <c r="W119" s="21">
        <f>SUM('[1]Death (5yr)'!AL119:AN119)</f>
        <v>0</v>
      </c>
      <c r="X119" s="21">
        <f>SUM('[1]Death (5yr)'!AO119:AQ119)</f>
        <v>0</v>
      </c>
      <c r="Y119" s="21">
        <f>SUM('[1]Death (5yr)'!AR119:AS119)</f>
        <v>0</v>
      </c>
      <c r="Z119" s="21">
        <f>SUM('[1]Death (5yr)'!AT119:AU119)</f>
        <v>0</v>
      </c>
      <c r="AA119" s="21">
        <f>SUM('[1]Death (5yr)'!AV119:AW119)</f>
        <v>0</v>
      </c>
      <c r="AB119" s="22"/>
      <c r="AC119" s="21">
        <f t="shared" si="63"/>
        <v>0</v>
      </c>
      <c r="AD119" s="21">
        <f t="shared" si="63"/>
        <v>0</v>
      </c>
      <c r="AE119" s="21">
        <f t="shared" si="63"/>
        <v>0</v>
      </c>
      <c r="AF119" s="21">
        <f t="shared" si="63"/>
        <v>0</v>
      </c>
      <c r="AG119" s="21">
        <f t="shared" si="63"/>
        <v>0</v>
      </c>
      <c r="AH119" s="21">
        <f t="shared" si="63"/>
        <v>0</v>
      </c>
      <c r="AI119" s="21">
        <f t="shared" si="63"/>
        <v>0</v>
      </c>
      <c r="AJ119" s="21">
        <f t="shared" si="60"/>
        <v>0</v>
      </c>
      <c r="AK119" s="21"/>
    </row>
    <row r="120" spans="4:37" ht="10.5">
      <c r="E120" s="6">
        <v>3</v>
      </c>
      <c r="F120" s="6" t="s">
        <v>146</v>
      </c>
      <c r="G120" s="19">
        <f t="shared" si="62"/>
        <v>137.09456175442142</v>
      </c>
      <c r="H120" s="19">
        <f t="shared" si="58"/>
        <v>25.702728736982408</v>
      </c>
      <c r="I120" s="19">
        <f t="shared" si="59"/>
        <v>111.39183301743903</v>
      </c>
      <c r="J120" s="20"/>
      <c r="K120" s="21">
        <f>SUM('[1]Death (5yr)'!K120:L120)</f>
        <v>0</v>
      </c>
      <c r="L120" s="21">
        <f>SUM('[1]Death (5yr)'!M120:N120)</f>
        <v>0</v>
      </c>
      <c r="M120" s="21">
        <f>SUM('[1]Death (5yr)'!O120:Q120)</f>
        <v>0</v>
      </c>
      <c r="N120" s="21">
        <f>SUM('[1]Death (5yr)'!R120:T120)</f>
        <v>0</v>
      </c>
      <c r="O120" s="21">
        <f>SUM('[1]Death (5yr)'!U120:W120)</f>
        <v>1.1262696219167248</v>
      </c>
      <c r="P120" s="21">
        <f>SUM('[1]Death (5yr)'!X120:Y120)</f>
        <v>0</v>
      </c>
      <c r="Q120" s="21">
        <f>SUM('[1]Death (5yr)'!Z120:AA120)</f>
        <v>24.576459115065685</v>
      </c>
      <c r="R120" s="21">
        <f>SUM('[1]Death (5yr)'!AB120:AC120)</f>
        <v>0</v>
      </c>
      <c r="T120" s="21">
        <f>SUM('[1]Death (5yr)'!AE120:AF120)</f>
        <v>0</v>
      </c>
      <c r="U120" s="21">
        <f>SUM('[1]Death (5yr)'!AG120:AH120)</f>
        <v>0</v>
      </c>
      <c r="V120" s="21">
        <f>SUM('[1]Death (5yr)'!AI120:AK120)</f>
        <v>0</v>
      </c>
      <c r="W120" s="21">
        <f>SUM('[1]Death (5yr)'!AL120:AN120)</f>
        <v>1.1504642257835562</v>
      </c>
      <c r="X120" s="21">
        <f>SUM('[1]Death (5yr)'!AO120:AQ120)</f>
        <v>0</v>
      </c>
      <c r="Y120" s="21">
        <f>SUM('[1]Death (5yr)'!AR120:AS120)</f>
        <v>3.2438517482097433</v>
      </c>
      <c r="Z120" s="21">
        <f>SUM('[1]Death (5yr)'!AT120:AU120)</f>
        <v>0</v>
      </c>
      <c r="AA120" s="21">
        <f>SUM('[1]Death (5yr)'!AV120:AW120)</f>
        <v>106.99751704344573</v>
      </c>
      <c r="AB120" s="22"/>
      <c r="AC120" s="21">
        <f t="shared" si="63"/>
        <v>0</v>
      </c>
      <c r="AD120" s="21">
        <f t="shared" si="63"/>
        <v>0</v>
      </c>
      <c r="AE120" s="21">
        <f t="shared" si="63"/>
        <v>0</v>
      </c>
      <c r="AF120" s="21">
        <f t="shared" si="63"/>
        <v>1.1504642257835562</v>
      </c>
      <c r="AG120" s="21">
        <f t="shared" si="63"/>
        <v>1.1262696219167248</v>
      </c>
      <c r="AH120" s="21">
        <f t="shared" si="63"/>
        <v>3.2438517482097433</v>
      </c>
      <c r="AI120" s="21">
        <f t="shared" si="63"/>
        <v>24.576459115065685</v>
      </c>
      <c r="AJ120" s="21">
        <f t="shared" si="60"/>
        <v>106.99751704344573</v>
      </c>
      <c r="AK120" s="21"/>
    </row>
    <row r="121" spans="4:37" ht="10.5">
      <c r="E121" s="6">
        <v>4</v>
      </c>
      <c r="F121" s="6" t="s">
        <v>147</v>
      </c>
      <c r="G121" s="19">
        <f t="shared" si="62"/>
        <v>0</v>
      </c>
      <c r="H121" s="19">
        <f t="shared" ref="H121:H140" si="64">SUM(K121:R121)</f>
        <v>0</v>
      </c>
      <c r="I121" s="19">
        <f t="shared" ref="I121:I140" si="65">SUM(T121:AA121)</f>
        <v>0</v>
      </c>
      <c r="J121" s="20"/>
      <c r="K121" s="21">
        <f>SUM('[1]Death (5yr)'!K121:L121)</f>
        <v>0</v>
      </c>
      <c r="L121" s="21">
        <f>SUM('[1]Death (5yr)'!M121:N121)</f>
        <v>0</v>
      </c>
      <c r="M121" s="21">
        <f>SUM('[1]Death (5yr)'!O121:Q121)</f>
        <v>0</v>
      </c>
      <c r="N121" s="21">
        <f>SUM('[1]Death (5yr)'!R121:T121)</f>
        <v>0</v>
      </c>
      <c r="O121" s="21">
        <f>SUM('[1]Death (5yr)'!U121:W121)</f>
        <v>0</v>
      </c>
      <c r="P121" s="21">
        <f>SUM('[1]Death (5yr)'!X121:Y121)</f>
        <v>0</v>
      </c>
      <c r="Q121" s="21">
        <f>SUM('[1]Death (5yr)'!Z121:AA121)</f>
        <v>0</v>
      </c>
      <c r="R121" s="21">
        <f>SUM('[1]Death (5yr)'!AB121:AC121)</f>
        <v>0</v>
      </c>
      <c r="T121" s="21">
        <f>SUM('[1]Death (5yr)'!AE121:AF121)</f>
        <v>0</v>
      </c>
      <c r="U121" s="21">
        <f>SUM('[1]Death (5yr)'!AG121:AH121)</f>
        <v>0</v>
      </c>
      <c r="V121" s="21">
        <f>SUM('[1]Death (5yr)'!AI121:AK121)</f>
        <v>0</v>
      </c>
      <c r="W121" s="21">
        <f>SUM('[1]Death (5yr)'!AL121:AN121)</f>
        <v>0</v>
      </c>
      <c r="X121" s="21">
        <f>SUM('[1]Death (5yr)'!AO121:AQ121)</f>
        <v>0</v>
      </c>
      <c r="Y121" s="21">
        <f>SUM('[1]Death (5yr)'!AR121:AS121)</f>
        <v>0</v>
      </c>
      <c r="Z121" s="21">
        <f>SUM('[1]Death (5yr)'!AT121:AU121)</f>
        <v>0</v>
      </c>
      <c r="AA121" s="21">
        <f>SUM('[1]Death (5yr)'!AV121:AW121)</f>
        <v>0</v>
      </c>
      <c r="AB121" s="22"/>
      <c r="AC121" s="21">
        <f t="shared" si="63"/>
        <v>0</v>
      </c>
      <c r="AD121" s="21">
        <f t="shared" si="63"/>
        <v>0</v>
      </c>
      <c r="AE121" s="21">
        <f t="shared" si="63"/>
        <v>0</v>
      </c>
      <c r="AF121" s="21">
        <f t="shared" si="63"/>
        <v>0</v>
      </c>
      <c r="AG121" s="21">
        <f t="shared" si="63"/>
        <v>0</v>
      </c>
      <c r="AH121" s="21">
        <f t="shared" si="63"/>
        <v>0</v>
      </c>
      <c r="AI121" s="21">
        <f t="shared" si="63"/>
        <v>0</v>
      </c>
      <c r="AJ121" s="21">
        <f t="shared" si="60"/>
        <v>0</v>
      </c>
      <c r="AK121" s="21"/>
    </row>
    <row r="122" spans="4:37" ht="10.5">
      <c r="D122" s="36" t="s">
        <v>43</v>
      </c>
      <c r="E122" s="6">
        <v>1</v>
      </c>
      <c r="F122" s="6" t="s">
        <v>148</v>
      </c>
      <c r="G122" s="19">
        <f t="shared" si="62"/>
        <v>1598.8786223720113</v>
      </c>
      <c r="H122" s="19">
        <f t="shared" si="64"/>
        <v>634.40724786276633</v>
      </c>
      <c r="I122" s="19">
        <f t="shared" si="65"/>
        <v>964.47137450924481</v>
      </c>
      <c r="J122" s="20"/>
      <c r="K122" s="21">
        <f>SUM('[1]Death (5yr)'!K122:L122)</f>
        <v>0</v>
      </c>
      <c r="L122" s="21">
        <f>SUM('[1]Death (5yr)'!M122:N122)</f>
        <v>3.9570349901444573</v>
      </c>
      <c r="M122" s="21">
        <f>SUM('[1]Death (5yr)'!O122:Q122)</f>
        <v>13.791466999585952</v>
      </c>
      <c r="N122" s="21">
        <f>SUM('[1]Death (5yr)'!R122:T122)</f>
        <v>88.171411662659651</v>
      </c>
      <c r="O122" s="21">
        <f>SUM('[1]Death (5yr)'!U122:W122)</f>
        <v>304.46383404732768</v>
      </c>
      <c r="P122" s="21">
        <f>SUM('[1]Death (5yr)'!X122:Y122)</f>
        <v>92.082564902520204</v>
      </c>
      <c r="Q122" s="21">
        <f>SUM('[1]Death (5yr)'!Z122:AA122)</f>
        <v>128.45082596732783</v>
      </c>
      <c r="R122" s="21">
        <f>SUM('[1]Death (5yr)'!AB122:AC122)</f>
        <v>3.4901092932004611</v>
      </c>
      <c r="T122" s="21">
        <f>SUM('[1]Death (5yr)'!AE122:AF122)</f>
        <v>0</v>
      </c>
      <c r="U122" s="21">
        <f>SUM('[1]Death (5yr)'!AG122:AH122)</f>
        <v>2.3280870351459195</v>
      </c>
      <c r="V122" s="21">
        <f>SUM('[1]Death (5yr)'!AI122:AK122)</f>
        <v>10.163635656859061</v>
      </c>
      <c r="W122" s="21">
        <f>SUM('[1]Death (5yr)'!AL122:AN122)</f>
        <v>100.96782203554851</v>
      </c>
      <c r="X122" s="21">
        <f>SUM('[1]Death (5yr)'!AO122:AQ122)</f>
        <v>545.69008159786097</v>
      </c>
      <c r="Y122" s="21">
        <f>SUM('[1]Death (5yr)'!AR122:AS122)</f>
        <v>38.766492222605294</v>
      </c>
      <c r="Z122" s="21">
        <f>SUM('[1]Death (5yr)'!AT122:AU122)</f>
        <v>186.73521924913231</v>
      </c>
      <c r="AA122" s="21">
        <f>SUM('[1]Death (5yr)'!AV122:AW122)</f>
        <v>79.820036712092701</v>
      </c>
      <c r="AB122" s="22"/>
      <c r="AC122" s="21">
        <f t="shared" si="63"/>
        <v>0</v>
      </c>
      <c r="AD122" s="21">
        <f t="shared" si="63"/>
        <v>6.2851220252903772</v>
      </c>
      <c r="AE122" s="21">
        <f t="shared" si="63"/>
        <v>23.955102656445014</v>
      </c>
      <c r="AF122" s="21">
        <f t="shared" si="63"/>
        <v>189.13923369820816</v>
      </c>
      <c r="AG122" s="21">
        <f t="shared" si="63"/>
        <v>850.15391564518859</v>
      </c>
      <c r="AH122" s="21">
        <f t="shared" si="63"/>
        <v>130.84905712512551</v>
      </c>
      <c r="AI122" s="21">
        <f t="shared" si="63"/>
        <v>315.18604521646012</v>
      </c>
      <c r="AJ122" s="21">
        <f t="shared" si="60"/>
        <v>83.310146005293163</v>
      </c>
      <c r="AK122" s="21"/>
    </row>
    <row r="123" spans="4:37" ht="10.5">
      <c r="E123" s="6">
        <v>2</v>
      </c>
      <c r="F123" s="6" t="s">
        <v>149</v>
      </c>
      <c r="G123" s="19">
        <f t="shared" si="62"/>
        <v>40127.448429848984</v>
      </c>
      <c r="H123" s="19">
        <f t="shared" si="64"/>
        <v>21438.038107686833</v>
      </c>
      <c r="I123" s="19">
        <f t="shared" si="65"/>
        <v>18689.410322162148</v>
      </c>
      <c r="J123" s="20"/>
      <c r="K123" s="21">
        <f>SUM('[1]Death (5yr)'!K123:L123)</f>
        <v>0</v>
      </c>
      <c r="L123" s="21">
        <f>SUM('[1]Death (5yr)'!M123:N123)</f>
        <v>0</v>
      </c>
      <c r="M123" s="21">
        <f>SUM('[1]Death (5yr)'!O123:Q123)</f>
        <v>154.1527560442884</v>
      </c>
      <c r="N123" s="21">
        <f>SUM('[1]Death (5yr)'!R123:T123)</f>
        <v>1263.3114512480661</v>
      </c>
      <c r="O123" s="21">
        <f>SUM('[1]Death (5yr)'!U123:W123)</f>
        <v>5584.3311473131353</v>
      </c>
      <c r="P123" s="21">
        <f>SUM('[1]Death (5yr)'!X123:Y123)</f>
        <v>4667.5376535184841</v>
      </c>
      <c r="Q123" s="21">
        <f>SUM('[1]Death (5yr)'!Z123:AA123)</f>
        <v>4729.9319432519733</v>
      </c>
      <c r="R123" s="21">
        <f>SUM('[1]Death (5yr)'!AB123:AC123)</f>
        <v>5038.7731563108864</v>
      </c>
      <c r="T123" s="21">
        <f>SUM('[1]Death (5yr)'!AE123:AF123)</f>
        <v>0</v>
      </c>
      <c r="U123" s="21">
        <f>SUM('[1]Death (5yr)'!AG123:AH123)</f>
        <v>0</v>
      </c>
      <c r="V123" s="21">
        <f>SUM('[1]Death (5yr)'!AI123:AK123)</f>
        <v>49.989636941818887</v>
      </c>
      <c r="W123" s="21">
        <f>SUM('[1]Death (5yr)'!AL123:AN123)</f>
        <v>328.87901900348572</v>
      </c>
      <c r="X123" s="21">
        <f>SUM('[1]Death (5yr)'!AO123:AQ123)</f>
        <v>2097.1741926484074</v>
      </c>
      <c r="Y123" s="21">
        <f>SUM('[1]Death (5yr)'!AR123:AS123)</f>
        <v>2730.2231070013745</v>
      </c>
      <c r="Z123" s="21">
        <f>SUM('[1]Death (5yr)'!AT123:AU123)</f>
        <v>4515.577487973188</v>
      </c>
      <c r="AA123" s="21">
        <f>SUM('[1]Death (5yr)'!AV123:AW123)</f>
        <v>8967.5668785938742</v>
      </c>
      <c r="AB123" s="22"/>
      <c r="AC123" s="21">
        <f t="shared" si="63"/>
        <v>0</v>
      </c>
      <c r="AD123" s="21">
        <f t="shared" si="63"/>
        <v>0</v>
      </c>
      <c r="AE123" s="21">
        <f t="shared" si="63"/>
        <v>204.14239298610727</v>
      </c>
      <c r="AF123" s="21">
        <f t="shared" si="63"/>
        <v>1592.1904702515517</v>
      </c>
      <c r="AG123" s="21">
        <f t="shared" si="63"/>
        <v>7681.5053399615426</v>
      </c>
      <c r="AH123" s="21">
        <f t="shared" si="63"/>
        <v>7397.7607605198591</v>
      </c>
      <c r="AI123" s="21">
        <f t="shared" si="63"/>
        <v>9245.5094312251604</v>
      </c>
      <c r="AJ123" s="21">
        <f t="shared" si="60"/>
        <v>14006.340034904761</v>
      </c>
      <c r="AK123" s="21"/>
    </row>
    <row r="124" spans="4:37" ht="10.5">
      <c r="E124" s="6">
        <v>3</v>
      </c>
      <c r="F124" s="6" t="s">
        <v>150</v>
      </c>
      <c r="G124" s="19">
        <f t="shared" si="62"/>
        <v>61446.833919742552</v>
      </c>
      <c r="H124" s="19">
        <f t="shared" si="64"/>
        <v>30402.392616814286</v>
      </c>
      <c r="I124" s="19">
        <f t="shared" si="65"/>
        <v>31044.441302928266</v>
      </c>
      <c r="J124" s="20"/>
      <c r="K124" s="21">
        <f>SUM('[1]Death (5yr)'!K124:L124)</f>
        <v>0</v>
      </c>
      <c r="L124" s="21">
        <f>SUM('[1]Death (5yr)'!M124:N124)</f>
        <v>38.522022389609923</v>
      </c>
      <c r="M124" s="21">
        <f>SUM('[1]Death (5yr)'!O124:Q124)</f>
        <v>180.70897786763771</v>
      </c>
      <c r="N124" s="21">
        <f>SUM('[1]Death (5yr)'!R124:T124)</f>
        <v>1785.0531200450046</v>
      </c>
      <c r="O124" s="21">
        <f>SUM('[1]Death (5yr)'!U124:W124)</f>
        <v>6378.552442855831</v>
      </c>
      <c r="P124" s="21">
        <f>SUM('[1]Death (5yr)'!X124:Y124)</f>
        <v>5864.0706763317248</v>
      </c>
      <c r="Q124" s="21">
        <f>SUM('[1]Death (5yr)'!Z124:AA124)</f>
        <v>7439.4971590278828</v>
      </c>
      <c r="R124" s="21">
        <f>SUM('[1]Death (5yr)'!AB124:AC124)</f>
        <v>8715.9882182965976</v>
      </c>
      <c r="T124" s="21">
        <f>SUM('[1]Death (5yr)'!AE124:AF124)</f>
        <v>0</v>
      </c>
      <c r="U124" s="21">
        <f>SUM('[1]Death (5yr)'!AG124:AH124)</f>
        <v>11.954658731296895</v>
      </c>
      <c r="V124" s="21">
        <f>SUM('[1]Death (5yr)'!AI124:AK124)</f>
        <v>135.00672777484368</v>
      </c>
      <c r="W124" s="21">
        <f>SUM('[1]Death (5yr)'!AL124:AN124)</f>
        <v>711.26893067890273</v>
      </c>
      <c r="X124" s="21">
        <f>SUM('[1]Death (5yr)'!AO124:AQ124)</f>
        <v>2809.987942153155</v>
      </c>
      <c r="Y124" s="21">
        <f>SUM('[1]Death (5yr)'!AR124:AS124)</f>
        <v>3180.792696825345</v>
      </c>
      <c r="Z124" s="21">
        <f>SUM('[1]Death (5yr)'!AT124:AU124)</f>
        <v>7800.6560078315188</v>
      </c>
      <c r="AA124" s="21">
        <f>SUM('[1]Death (5yr)'!AV124:AW124)</f>
        <v>16394.774338933203</v>
      </c>
      <c r="AB124" s="22"/>
      <c r="AC124" s="21">
        <f t="shared" si="63"/>
        <v>0</v>
      </c>
      <c r="AD124" s="21">
        <f t="shared" si="63"/>
        <v>50.476681120906818</v>
      </c>
      <c r="AE124" s="21">
        <f t="shared" si="63"/>
        <v>315.7157056424814</v>
      </c>
      <c r="AF124" s="21">
        <f t="shared" si="63"/>
        <v>2496.3220507239075</v>
      </c>
      <c r="AG124" s="21">
        <f t="shared" si="63"/>
        <v>9188.540385008986</v>
      </c>
      <c r="AH124" s="21">
        <f t="shared" si="63"/>
        <v>9044.8633731570699</v>
      </c>
      <c r="AI124" s="21">
        <f t="shared" si="63"/>
        <v>15240.153166859402</v>
      </c>
      <c r="AJ124" s="21">
        <f t="shared" si="60"/>
        <v>25110.762557229798</v>
      </c>
      <c r="AK124" s="21"/>
    </row>
    <row r="125" spans="4:37" ht="10.5">
      <c r="E125" s="6">
        <v>4</v>
      </c>
      <c r="F125" s="6" t="s">
        <v>151</v>
      </c>
      <c r="G125" s="19">
        <f t="shared" si="62"/>
        <v>2333.1133516366572</v>
      </c>
      <c r="H125" s="19">
        <f t="shared" si="64"/>
        <v>1197.4214640549219</v>
      </c>
      <c r="I125" s="19">
        <f t="shared" si="65"/>
        <v>1135.6918875817355</v>
      </c>
      <c r="J125" s="20"/>
      <c r="K125" s="21">
        <f>SUM('[1]Death (5yr)'!K125:L125)</f>
        <v>53.184153932740159</v>
      </c>
      <c r="L125" s="21">
        <f>SUM('[1]Death (5yr)'!M125:N125)</f>
        <v>12.888760871753869</v>
      </c>
      <c r="M125" s="21">
        <f>SUM('[1]Death (5yr)'!O125:Q125)</f>
        <v>72.776144205812699</v>
      </c>
      <c r="N125" s="21">
        <f>SUM('[1]Death (5yr)'!R125:T125)</f>
        <v>283.8038378030717</v>
      </c>
      <c r="O125" s="21">
        <f>SUM('[1]Death (5yr)'!U125:W125)</f>
        <v>270.21158563952332</v>
      </c>
      <c r="P125" s="21">
        <f>SUM('[1]Death (5yr)'!X125:Y125)</f>
        <v>150.87609273518245</v>
      </c>
      <c r="Q125" s="21">
        <f>SUM('[1]Death (5yr)'!Z125:AA125)</f>
        <v>190.53851498385038</v>
      </c>
      <c r="R125" s="21">
        <f>SUM('[1]Death (5yr)'!AB125:AC125)</f>
        <v>163.14237388298744</v>
      </c>
      <c r="T125" s="21">
        <f>SUM('[1]Death (5yr)'!AE125:AF125)</f>
        <v>16.926122255309757</v>
      </c>
      <c r="U125" s="21">
        <f>SUM('[1]Death (5yr)'!AG125:AH125)</f>
        <v>14.642955955110097</v>
      </c>
      <c r="V125" s="21">
        <f>SUM('[1]Death (5yr)'!AI125:AK125)</f>
        <v>17.113749086621645</v>
      </c>
      <c r="W125" s="21">
        <f>SUM('[1]Death (5yr)'!AL125:AN125)</f>
        <v>103.54146556134391</v>
      </c>
      <c r="X125" s="21">
        <f>SUM('[1]Death (5yr)'!AO125:AQ125)</f>
        <v>314.56604707317206</v>
      </c>
      <c r="Y125" s="21">
        <f>SUM('[1]Death (5yr)'!AR125:AS125)</f>
        <v>193.54969386047085</v>
      </c>
      <c r="Z125" s="21">
        <f>SUM('[1]Death (5yr)'!AT125:AU125)</f>
        <v>173.85575858617619</v>
      </c>
      <c r="AA125" s="21">
        <f>SUM('[1]Death (5yr)'!AV125:AW125)</f>
        <v>301.4960952035309</v>
      </c>
      <c r="AB125" s="22"/>
      <c r="AC125" s="21">
        <f t="shared" si="63"/>
        <v>70.110276188049909</v>
      </c>
      <c r="AD125" s="21">
        <f t="shared" si="63"/>
        <v>27.531716826863963</v>
      </c>
      <c r="AE125" s="21">
        <f t="shared" si="63"/>
        <v>89.889893292434351</v>
      </c>
      <c r="AF125" s="21">
        <f t="shared" si="63"/>
        <v>387.3453033644156</v>
      </c>
      <c r="AG125" s="21">
        <f t="shared" si="63"/>
        <v>584.77763271269532</v>
      </c>
      <c r="AH125" s="21">
        <f t="shared" si="63"/>
        <v>344.42578659565334</v>
      </c>
      <c r="AI125" s="21">
        <f t="shared" si="63"/>
        <v>364.3942735700266</v>
      </c>
      <c r="AJ125" s="21">
        <f t="shared" si="60"/>
        <v>464.63846908651834</v>
      </c>
      <c r="AK125" s="21"/>
    </row>
    <row r="126" spans="4:37" ht="10.5">
      <c r="E126" s="6">
        <v>5</v>
      </c>
      <c r="F126" s="6" t="s">
        <v>152</v>
      </c>
      <c r="G126" s="19">
        <f t="shared" si="62"/>
        <v>4450.8343661470444</v>
      </c>
      <c r="H126" s="19">
        <f t="shared" si="64"/>
        <v>1813.7361534831614</v>
      </c>
      <c r="I126" s="19">
        <f t="shared" si="65"/>
        <v>2637.0982126638828</v>
      </c>
      <c r="J126" s="20"/>
      <c r="K126" s="21">
        <f>SUM('[1]Death (5yr)'!K126:L126)</f>
        <v>0</v>
      </c>
      <c r="L126" s="21">
        <f>SUM('[1]Death (5yr)'!M126:N126)</f>
        <v>0</v>
      </c>
      <c r="M126" s="21">
        <f>SUM('[1]Death (5yr)'!O126:Q126)</f>
        <v>5.1474441122110726</v>
      </c>
      <c r="N126" s="21">
        <f>SUM('[1]Death (5yr)'!R126:T126)</f>
        <v>40.926490772039408</v>
      </c>
      <c r="O126" s="21">
        <f>SUM('[1]Death (5yr)'!U126:W126)</f>
        <v>321.15012672835235</v>
      </c>
      <c r="P126" s="21">
        <f>SUM('[1]Death (5yr)'!X126:Y126)</f>
        <v>304.14456900236172</v>
      </c>
      <c r="Q126" s="21">
        <f>SUM('[1]Death (5yr)'!Z126:AA126)</f>
        <v>494.79738512307972</v>
      </c>
      <c r="R126" s="21">
        <f>SUM('[1]Death (5yr)'!AB126:AC126)</f>
        <v>647.57013774511711</v>
      </c>
      <c r="T126" s="21">
        <f>SUM('[1]Death (5yr)'!AE126:AF126)</f>
        <v>66.931640535579234</v>
      </c>
      <c r="U126" s="21">
        <f>SUM('[1]Death (5yr)'!AG126:AH126)</f>
        <v>0</v>
      </c>
      <c r="V126" s="21">
        <f>SUM('[1]Death (5yr)'!AI126:AK126)</f>
        <v>2.4896047926761389</v>
      </c>
      <c r="W126" s="21">
        <f>SUM('[1]Death (5yr)'!AL126:AN126)</f>
        <v>26.920269045398737</v>
      </c>
      <c r="X126" s="21">
        <f>SUM('[1]Death (5yr)'!AO126:AQ126)</f>
        <v>95.593236392145315</v>
      </c>
      <c r="Y126" s="21">
        <f>SUM('[1]Death (5yr)'!AR126:AS126)</f>
        <v>328.70802200563253</v>
      </c>
      <c r="Z126" s="21">
        <f>SUM('[1]Death (5yr)'!AT126:AU126)</f>
        <v>980.25114736201147</v>
      </c>
      <c r="AA126" s="21">
        <f>SUM('[1]Death (5yr)'!AV126:AW126)</f>
        <v>1136.2042925304395</v>
      </c>
      <c r="AB126" s="22"/>
      <c r="AC126" s="21">
        <f t="shared" si="63"/>
        <v>66.931640535579234</v>
      </c>
      <c r="AD126" s="21">
        <f t="shared" si="63"/>
        <v>0</v>
      </c>
      <c r="AE126" s="21">
        <f t="shared" si="63"/>
        <v>7.6370489048872114</v>
      </c>
      <c r="AF126" s="21">
        <f t="shared" si="63"/>
        <v>67.846759817438141</v>
      </c>
      <c r="AG126" s="21">
        <f t="shared" si="63"/>
        <v>416.74336312049763</v>
      </c>
      <c r="AH126" s="21">
        <f t="shared" si="63"/>
        <v>632.85259100799431</v>
      </c>
      <c r="AI126" s="21">
        <f t="shared" si="63"/>
        <v>1475.0485324850911</v>
      </c>
      <c r="AJ126" s="21">
        <f t="shared" si="60"/>
        <v>1783.7744302755566</v>
      </c>
      <c r="AK126" s="21"/>
    </row>
    <row r="127" spans="4:37" ht="10.5">
      <c r="E127" s="6">
        <v>6</v>
      </c>
      <c r="F127" s="6" t="s">
        <v>153</v>
      </c>
      <c r="G127" s="19">
        <f t="shared" si="62"/>
        <v>12621.214000265174</v>
      </c>
      <c r="H127" s="19">
        <f t="shared" si="64"/>
        <v>6923.468200122059</v>
      </c>
      <c r="I127" s="19">
        <f t="shared" si="65"/>
        <v>5697.745800143115</v>
      </c>
      <c r="J127" s="20"/>
      <c r="K127" s="21">
        <f>SUM('[1]Death (5yr)'!K127:L127)</f>
        <v>37.262497613518647</v>
      </c>
      <c r="L127" s="21">
        <f>SUM('[1]Death (5yr)'!M127:N127)</f>
        <v>24.681790507547191</v>
      </c>
      <c r="M127" s="21">
        <f>SUM('[1]Death (5yr)'!O127:Q127)</f>
        <v>237.8408029505614</v>
      </c>
      <c r="N127" s="21">
        <f>SUM('[1]Death (5yr)'!R127:T127)</f>
        <v>747.42982589430881</v>
      </c>
      <c r="O127" s="21">
        <f>SUM('[1]Death (5yr)'!U127:W127)</f>
        <v>1021.3963171206167</v>
      </c>
      <c r="P127" s="21">
        <f>SUM('[1]Death (5yr)'!X127:Y127)</f>
        <v>923.95593643218353</v>
      </c>
      <c r="Q127" s="21">
        <f>SUM('[1]Death (5yr)'!Z127:AA127)</f>
        <v>1562.7303654999087</v>
      </c>
      <c r="R127" s="21">
        <f>SUM('[1]Death (5yr)'!AB127:AC127)</f>
        <v>2368.1706641034143</v>
      </c>
      <c r="T127" s="21">
        <f>SUM('[1]Death (5yr)'!AE127:AF127)</f>
        <v>22.723475212436121</v>
      </c>
      <c r="U127" s="21">
        <f>SUM('[1]Death (5yr)'!AG127:AH127)</f>
        <v>28.305854286866357</v>
      </c>
      <c r="V127" s="21">
        <f>SUM('[1]Death (5yr)'!AI127:AK127)</f>
        <v>91.737073550079344</v>
      </c>
      <c r="W127" s="21">
        <f>SUM('[1]Death (5yr)'!AL127:AN127)</f>
        <v>216.37693516150171</v>
      </c>
      <c r="X127" s="21">
        <f>SUM('[1]Death (5yr)'!AO127:AQ127)</f>
        <v>686.60528633044305</v>
      </c>
      <c r="Y127" s="21">
        <f>SUM('[1]Death (5yr)'!AR127:AS127)</f>
        <v>789.24997115021256</v>
      </c>
      <c r="Z127" s="21">
        <f>SUM('[1]Death (5yr)'!AT127:AU127)</f>
        <v>1009.5191412998711</v>
      </c>
      <c r="AA127" s="21">
        <f>SUM('[1]Death (5yr)'!AV127:AW127)</f>
        <v>2853.2280631517051</v>
      </c>
      <c r="AB127" s="22"/>
      <c r="AC127" s="21">
        <f t="shared" si="63"/>
        <v>59.985972825954768</v>
      </c>
      <c r="AD127" s="21">
        <f t="shared" si="63"/>
        <v>52.987644794413548</v>
      </c>
      <c r="AE127" s="21">
        <f t="shared" si="63"/>
        <v>329.57787650064074</v>
      </c>
      <c r="AF127" s="21">
        <f t="shared" si="63"/>
        <v>963.80676105581051</v>
      </c>
      <c r="AG127" s="21">
        <f t="shared" si="63"/>
        <v>1708.0016034510597</v>
      </c>
      <c r="AH127" s="21">
        <f t="shared" si="63"/>
        <v>1713.2059075823961</v>
      </c>
      <c r="AI127" s="21">
        <f t="shared" si="63"/>
        <v>2572.2495067997797</v>
      </c>
      <c r="AJ127" s="21">
        <f t="shared" si="60"/>
        <v>5221.3987272551194</v>
      </c>
      <c r="AK127" s="21"/>
    </row>
    <row r="128" spans="4:37" ht="10.5">
      <c r="D128" s="36" t="s">
        <v>45</v>
      </c>
      <c r="E128" s="6">
        <v>1</v>
      </c>
      <c r="F128" s="6" t="s">
        <v>154</v>
      </c>
      <c r="G128" s="19">
        <f t="shared" si="62"/>
        <v>22531.203939550294</v>
      </c>
      <c r="H128" s="19">
        <f t="shared" si="64"/>
        <v>16509.954636611987</v>
      </c>
      <c r="I128" s="19">
        <f t="shared" si="65"/>
        <v>6021.2493029383077</v>
      </c>
      <c r="J128" s="20"/>
      <c r="K128" s="21">
        <f>SUM('[1]Death (5yr)'!K128:L128)</f>
        <v>0</v>
      </c>
      <c r="L128" s="21">
        <f>SUM('[1]Death (5yr)'!M128:N128)</f>
        <v>0</v>
      </c>
      <c r="M128" s="21">
        <f>SUM('[1]Death (5yr)'!O128:Q128)</f>
        <v>24.82323148444614</v>
      </c>
      <c r="N128" s="21">
        <f>SUM('[1]Death (5yr)'!R128:T128)</f>
        <v>125.36086931110754</v>
      </c>
      <c r="O128" s="21">
        <f>SUM('[1]Death (5yr)'!U128:W128)</f>
        <v>1033.9381843643105</v>
      </c>
      <c r="P128" s="21">
        <f>SUM('[1]Death (5yr)'!X128:Y128)</f>
        <v>3002.3131433189992</v>
      </c>
      <c r="Q128" s="21">
        <f>SUM('[1]Death (5yr)'!Z128:AA128)</f>
        <v>4883.2637737289933</v>
      </c>
      <c r="R128" s="21">
        <f>SUM('[1]Death (5yr)'!AB128:AC128)</f>
        <v>7440.2554344041309</v>
      </c>
      <c r="T128" s="21">
        <f>SUM('[1]Death (5yr)'!AE128:AF128)</f>
        <v>0</v>
      </c>
      <c r="U128" s="21">
        <f>SUM('[1]Death (5yr)'!AG128:AH128)</f>
        <v>0</v>
      </c>
      <c r="V128" s="21">
        <f>SUM('[1]Death (5yr)'!AI128:AK128)</f>
        <v>8.4039362955866803</v>
      </c>
      <c r="W128" s="21">
        <f>SUM('[1]Death (5yr)'!AL128:AN128)</f>
        <v>5.798193179047157</v>
      </c>
      <c r="X128" s="21">
        <f>SUM('[1]Death (5yr)'!AO128:AQ128)</f>
        <v>225.93759211259288</v>
      </c>
      <c r="Y128" s="21">
        <f>SUM('[1]Death (5yr)'!AR128:AS128)</f>
        <v>1071.8803931824159</v>
      </c>
      <c r="Z128" s="21">
        <f>SUM('[1]Death (5yr)'!AT128:AU128)</f>
        <v>1904.619108357824</v>
      </c>
      <c r="AA128" s="21">
        <f>SUM('[1]Death (5yr)'!AV128:AW128)</f>
        <v>2804.6100798108409</v>
      </c>
      <c r="AB128" s="22"/>
      <c r="AC128" s="21">
        <f t="shared" si="63"/>
        <v>0</v>
      </c>
      <c r="AD128" s="21">
        <f t="shared" si="63"/>
        <v>0</v>
      </c>
      <c r="AE128" s="21">
        <f t="shared" si="63"/>
        <v>33.227167780032822</v>
      </c>
      <c r="AF128" s="21">
        <f t="shared" si="63"/>
        <v>131.1590624901547</v>
      </c>
      <c r="AG128" s="21">
        <f t="shared" si="63"/>
        <v>1259.8757764769034</v>
      </c>
      <c r="AH128" s="21">
        <f t="shared" si="63"/>
        <v>4074.1935365014151</v>
      </c>
      <c r="AI128" s="21">
        <f t="shared" si="63"/>
        <v>6787.8828820868175</v>
      </c>
      <c r="AJ128" s="21">
        <f t="shared" si="60"/>
        <v>10244.865514214973</v>
      </c>
      <c r="AK128" s="21"/>
    </row>
    <row r="129" spans="4:37" ht="10.5">
      <c r="E129" s="6">
        <v>2</v>
      </c>
      <c r="F129" s="6" t="s">
        <v>155</v>
      </c>
      <c r="G129" s="19">
        <f t="shared" si="62"/>
        <v>4171.5783749889451</v>
      </c>
      <c r="H129" s="19">
        <f t="shared" si="64"/>
        <v>2245.6023760285443</v>
      </c>
      <c r="I129" s="19">
        <f t="shared" si="65"/>
        <v>1925.9759989604008</v>
      </c>
      <c r="J129" s="20"/>
      <c r="K129" s="21">
        <f>SUM('[1]Death (5yr)'!K129:L129)</f>
        <v>3.044874473310359</v>
      </c>
      <c r="L129" s="21">
        <f>SUM('[1]Death (5yr)'!M129:N129)</f>
        <v>17.762749357977341</v>
      </c>
      <c r="M129" s="21">
        <f>SUM('[1]Death (5yr)'!O129:Q129)</f>
        <v>23.343982154982715</v>
      </c>
      <c r="N129" s="21">
        <f>SUM('[1]Death (5yr)'!R129:T129)</f>
        <v>314.07324047074621</v>
      </c>
      <c r="O129" s="21">
        <f>SUM('[1]Death (5yr)'!U129:W129)</f>
        <v>374.97616823406361</v>
      </c>
      <c r="P129" s="21">
        <f>SUM('[1]Death (5yr)'!X129:Y129)</f>
        <v>281.17596119557209</v>
      </c>
      <c r="Q129" s="21">
        <f>SUM('[1]Death (5yr)'!Z129:AA129)</f>
        <v>518.01834849020747</v>
      </c>
      <c r="R129" s="21">
        <f>SUM('[1]Death (5yr)'!AB129:AC129)</f>
        <v>713.20705165168488</v>
      </c>
      <c r="T129" s="21">
        <f>SUM('[1]Death (5yr)'!AE129:AF129)</f>
        <v>12.32112919553737</v>
      </c>
      <c r="U129" s="21">
        <f>SUM('[1]Death (5yr)'!AG129:AH129)</f>
        <v>10.554228228541517</v>
      </c>
      <c r="V129" s="21">
        <f>SUM('[1]Death (5yr)'!AI129:AK129)</f>
        <v>21.584539869002249</v>
      </c>
      <c r="W129" s="21">
        <f>SUM('[1]Death (5yr)'!AL129:AN129)</f>
        <v>60.114774896191449</v>
      </c>
      <c r="X129" s="21">
        <f>SUM('[1]Death (5yr)'!AO129:AQ129)</f>
        <v>142.19117664233318</v>
      </c>
      <c r="Y129" s="21">
        <f>SUM('[1]Death (5yr)'!AR129:AS129)</f>
        <v>341.17797393489764</v>
      </c>
      <c r="Z129" s="21">
        <f>SUM('[1]Death (5yr)'!AT129:AU129)</f>
        <v>483.24929605569383</v>
      </c>
      <c r="AA129" s="21">
        <f>SUM('[1]Death (5yr)'!AV129:AW129)</f>
        <v>854.78288013820361</v>
      </c>
      <c r="AB129" s="22"/>
      <c r="AC129" s="21">
        <f t="shared" si="63"/>
        <v>15.366003668847728</v>
      </c>
      <c r="AD129" s="21">
        <f t="shared" si="63"/>
        <v>28.31697758651886</v>
      </c>
      <c r="AE129" s="21">
        <f t="shared" si="63"/>
        <v>44.928522023984968</v>
      </c>
      <c r="AF129" s="21">
        <f t="shared" si="63"/>
        <v>374.18801536693763</v>
      </c>
      <c r="AG129" s="21">
        <f t="shared" si="63"/>
        <v>517.16734487639678</v>
      </c>
      <c r="AH129" s="21">
        <f t="shared" si="63"/>
        <v>622.35393513046972</v>
      </c>
      <c r="AI129" s="21">
        <f t="shared" si="63"/>
        <v>1001.2676445459012</v>
      </c>
      <c r="AJ129" s="21">
        <f t="shared" si="60"/>
        <v>1567.9899317898885</v>
      </c>
      <c r="AK129" s="21"/>
    </row>
    <row r="130" spans="4:37" ht="10.5">
      <c r="E130" s="6">
        <v>3</v>
      </c>
      <c r="F130" s="6" t="s">
        <v>156</v>
      </c>
      <c r="G130" s="19">
        <f t="shared" si="62"/>
        <v>4004.2545610095913</v>
      </c>
      <c r="H130" s="19">
        <f t="shared" si="64"/>
        <v>2595.872484031232</v>
      </c>
      <c r="I130" s="19">
        <f t="shared" si="65"/>
        <v>1408.3820769783592</v>
      </c>
      <c r="J130" s="20"/>
      <c r="K130" s="21">
        <f>SUM('[1]Death (5yr)'!K130:L130)</f>
        <v>60.535479148732939</v>
      </c>
      <c r="L130" s="21">
        <f>SUM('[1]Death (5yr)'!M130:N130)</f>
        <v>52.389318550273607</v>
      </c>
      <c r="M130" s="21">
        <f>SUM('[1]Death (5yr)'!O130:Q130)</f>
        <v>146.48029246677851</v>
      </c>
      <c r="N130" s="21">
        <f>SUM('[1]Death (5yr)'!R130:T130)</f>
        <v>319.66278739125391</v>
      </c>
      <c r="O130" s="21">
        <f>SUM('[1]Death (5yr)'!U130:W130)</f>
        <v>336.36819069435063</v>
      </c>
      <c r="P130" s="21">
        <f>SUM('[1]Death (5yr)'!X130:Y130)</f>
        <v>167.68169685269621</v>
      </c>
      <c r="Q130" s="21">
        <f>SUM('[1]Death (5yr)'!Z130:AA130)</f>
        <v>654.02624845149455</v>
      </c>
      <c r="R130" s="21">
        <f>SUM('[1]Death (5yr)'!AB130:AC130)</f>
        <v>858.72847047565165</v>
      </c>
      <c r="T130" s="21">
        <f>SUM('[1]Death (5yr)'!AE130:AF130)</f>
        <v>100.07418053683452</v>
      </c>
      <c r="U130" s="21">
        <f>SUM('[1]Death (5yr)'!AG130:AH130)</f>
        <v>28.29833186752305</v>
      </c>
      <c r="V130" s="21">
        <f>SUM('[1]Death (5yr)'!AI130:AK130)</f>
        <v>29.5164488556942</v>
      </c>
      <c r="W130" s="21">
        <f>SUM('[1]Death (5yr)'!AL130:AN130)</f>
        <v>94.667759989075165</v>
      </c>
      <c r="X130" s="21">
        <f>SUM('[1]Death (5yr)'!AO130:AQ130)</f>
        <v>0</v>
      </c>
      <c r="Y130" s="21">
        <f>SUM('[1]Death (5yr)'!AR130:AS130)</f>
        <v>140.99270445028981</v>
      </c>
      <c r="Z130" s="21">
        <f>SUM('[1]Death (5yr)'!AT130:AU130)</f>
        <v>499.13532880565651</v>
      </c>
      <c r="AA130" s="21">
        <f>SUM('[1]Death (5yr)'!AV130:AW130)</f>
        <v>515.69732247328591</v>
      </c>
      <c r="AB130" s="22"/>
      <c r="AC130" s="21">
        <f t="shared" si="63"/>
        <v>160.60965968556746</v>
      </c>
      <c r="AD130" s="21">
        <f t="shared" si="63"/>
        <v>80.687650417796661</v>
      </c>
      <c r="AE130" s="21">
        <f t="shared" si="63"/>
        <v>175.9967413224727</v>
      </c>
      <c r="AF130" s="21">
        <f t="shared" si="63"/>
        <v>414.33054738032911</v>
      </c>
      <c r="AG130" s="21">
        <f t="shared" si="63"/>
        <v>336.36819069435063</v>
      </c>
      <c r="AH130" s="21">
        <f t="shared" si="63"/>
        <v>308.67440130298598</v>
      </c>
      <c r="AI130" s="21">
        <f t="shared" si="63"/>
        <v>1153.1615772571511</v>
      </c>
      <c r="AJ130" s="21">
        <f t="shared" si="60"/>
        <v>1374.4257929489377</v>
      </c>
      <c r="AK130" s="21"/>
    </row>
    <row r="131" spans="4:37" ht="10.5">
      <c r="D131" s="36" t="s">
        <v>47</v>
      </c>
      <c r="E131" s="6">
        <v>1</v>
      </c>
      <c r="F131" s="6" t="s">
        <v>157</v>
      </c>
      <c r="G131" s="19">
        <f t="shared" si="62"/>
        <v>3858.543686528682</v>
      </c>
      <c r="H131" s="19">
        <f t="shared" si="64"/>
        <v>1776.2339555645144</v>
      </c>
      <c r="I131" s="19">
        <f t="shared" si="65"/>
        <v>2082.3097309641676</v>
      </c>
      <c r="J131" s="20"/>
      <c r="K131" s="21">
        <f>SUM('[1]Death (5yr)'!K131:L131)</f>
        <v>0</v>
      </c>
      <c r="L131" s="21">
        <f>SUM('[1]Death (5yr)'!M131:N131)</f>
        <v>2.2990670660671539</v>
      </c>
      <c r="M131" s="21">
        <f>SUM('[1]Death (5yr)'!O131:Q131)</f>
        <v>21.812186916615225</v>
      </c>
      <c r="N131" s="21">
        <f>SUM('[1]Death (5yr)'!R131:T131)</f>
        <v>66.405474331071076</v>
      </c>
      <c r="O131" s="21">
        <f>SUM('[1]Death (5yr)'!U131:W131)</f>
        <v>229.42538581191269</v>
      </c>
      <c r="P131" s="21">
        <f>SUM('[1]Death (5yr)'!X131:Y131)</f>
        <v>207.48257434819243</v>
      </c>
      <c r="Q131" s="21">
        <f>SUM('[1]Death (5yr)'!Z131:AA131)</f>
        <v>413.4126787668705</v>
      </c>
      <c r="R131" s="21">
        <f>SUM('[1]Death (5yr)'!AB131:AC131)</f>
        <v>835.39658832378518</v>
      </c>
      <c r="T131" s="21">
        <f>SUM('[1]Death (5yr)'!AE131:AF131)</f>
        <v>0</v>
      </c>
      <c r="U131" s="21">
        <f>SUM('[1]Death (5yr)'!AG131:AH131)</f>
        <v>0</v>
      </c>
      <c r="V131" s="21">
        <f>SUM('[1]Death (5yr)'!AI131:AK131)</f>
        <v>0</v>
      </c>
      <c r="W131" s="21">
        <f>SUM('[1]Death (5yr)'!AL131:AN131)</f>
        <v>26.517771896332828</v>
      </c>
      <c r="X131" s="21">
        <f>SUM('[1]Death (5yr)'!AO131:AQ131)</f>
        <v>59.803709411676422</v>
      </c>
      <c r="Y131" s="21">
        <f>SUM('[1]Death (5yr)'!AR131:AS131)</f>
        <v>161.47584195145194</v>
      </c>
      <c r="Z131" s="21">
        <f>SUM('[1]Death (5yr)'!AT131:AU131)</f>
        <v>448.01813496249048</v>
      </c>
      <c r="AA131" s="21">
        <f>SUM('[1]Death (5yr)'!AV131:AW131)</f>
        <v>1386.4942727422158</v>
      </c>
      <c r="AB131" s="22"/>
      <c r="AC131" s="21">
        <f t="shared" si="63"/>
        <v>0</v>
      </c>
      <c r="AD131" s="21">
        <f t="shared" si="63"/>
        <v>2.2990670660671539</v>
      </c>
      <c r="AE131" s="21">
        <f t="shared" si="63"/>
        <v>21.812186916615225</v>
      </c>
      <c r="AF131" s="21">
        <f t="shared" si="63"/>
        <v>92.923246227403908</v>
      </c>
      <c r="AG131" s="21">
        <f t="shared" si="63"/>
        <v>289.22909522358913</v>
      </c>
      <c r="AH131" s="21">
        <f t="shared" si="63"/>
        <v>368.95841629964434</v>
      </c>
      <c r="AI131" s="21">
        <f t="shared" si="63"/>
        <v>861.43081372936103</v>
      </c>
      <c r="AJ131" s="21">
        <f t="shared" si="60"/>
        <v>2221.890861066001</v>
      </c>
      <c r="AK131" s="21"/>
    </row>
    <row r="132" spans="4:37" ht="10.5">
      <c r="E132" s="6">
        <v>2</v>
      </c>
      <c r="F132" s="6" t="s">
        <v>158</v>
      </c>
      <c r="G132" s="19">
        <f t="shared" si="62"/>
        <v>14521.696170881985</v>
      </c>
      <c r="H132" s="19">
        <f t="shared" si="64"/>
        <v>11149.04146193477</v>
      </c>
      <c r="I132" s="19">
        <f t="shared" si="65"/>
        <v>3372.6547089472156</v>
      </c>
      <c r="J132" s="20"/>
      <c r="K132" s="21">
        <f>SUM('[1]Death (5yr)'!K132:L132)</f>
        <v>0</v>
      </c>
      <c r="L132" s="21">
        <f>SUM('[1]Death (5yr)'!M132:N132)</f>
        <v>0</v>
      </c>
      <c r="M132" s="21">
        <f>SUM('[1]Death (5yr)'!O132:Q132)</f>
        <v>127.55709804477196</v>
      </c>
      <c r="N132" s="21">
        <f>SUM('[1]Death (5yr)'!R132:T132)</f>
        <v>2739.6184227515232</v>
      </c>
      <c r="O132" s="21">
        <f>SUM('[1]Death (5yr)'!U132:W132)</f>
        <v>4782.2872393531779</v>
      </c>
      <c r="P132" s="21">
        <f>SUM('[1]Death (5yr)'!X132:Y132)</f>
        <v>1842.6615281237741</v>
      </c>
      <c r="Q132" s="21">
        <f>SUM('[1]Death (5yr)'!Z132:AA132)</f>
        <v>1063.2536169450218</v>
      </c>
      <c r="R132" s="21">
        <f>SUM('[1]Death (5yr)'!AB132:AC132)</f>
        <v>593.66355671650092</v>
      </c>
      <c r="T132" s="21">
        <f>SUM('[1]Death (5yr)'!AE132:AF132)</f>
        <v>0</v>
      </c>
      <c r="U132" s="21">
        <f>SUM('[1]Death (5yr)'!AG132:AH132)</f>
        <v>1.2843488155548277</v>
      </c>
      <c r="V132" s="21">
        <f>SUM('[1]Death (5yr)'!AI132:AK132)</f>
        <v>8.2578217646506253</v>
      </c>
      <c r="W132" s="21">
        <f>SUM('[1]Death (5yr)'!AL132:AN132)</f>
        <v>395.99295676974157</v>
      </c>
      <c r="X132" s="21">
        <f>SUM('[1]Death (5yr)'!AO132:AQ132)</f>
        <v>1344.1818588569972</v>
      </c>
      <c r="Y132" s="21">
        <f>SUM('[1]Death (5yr)'!AR132:AS132)</f>
        <v>713.37085197990109</v>
      </c>
      <c r="Z132" s="21">
        <f>SUM('[1]Death (5yr)'!AT132:AU132)</f>
        <v>662.67489601777447</v>
      </c>
      <c r="AA132" s="21">
        <f>SUM('[1]Death (5yr)'!AV132:AW132)</f>
        <v>246.89197474259552</v>
      </c>
      <c r="AB132" s="22"/>
      <c r="AC132" s="21">
        <f t="shared" si="63"/>
        <v>0</v>
      </c>
      <c r="AD132" s="21">
        <f t="shared" si="63"/>
        <v>1.2843488155548277</v>
      </c>
      <c r="AE132" s="21">
        <f t="shared" si="63"/>
        <v>135.81491980942258</v>
      </c>
      <c r="AF132" s="21">
        <f t="shared" si="63"/>
        <v>3135.611379521265</v>
      </c>
      <c r="AG132" s="21">
        <f t="shared" si="63"/>
        <v>6126.4690982101747</v>
      </c>
      <c r="AH132" s="21">
        <f t="shared" si="63"/>
        <v>2556.0323801036752</v>
      </c>
      <c r="AI132" s="21">
        <f t="shared" si="63"/>
        <v>1725.9285129627963</v>
      </c>
      <c r="AJ132" s="21">
        <f t="shared" si="60"/>
        <v>840.55553145909641</v>
      </c>
      <c r="AK132" s="21"/>
    </row>
    <row r="133" spans="4:37" ht="10.5">
      <c r="E133" s="6">
        <v>3</v>
      </c>
      <c r="F133" s="6" t="s">
        <v>159</v>
      </c>
      <c r="G133" s="19">
        <f t="shared" si="62"/>
        <v>384.96664076971513</v>
      </c>
      <c r="H133" s="19">
        <f t="shared" si="64"/>
        <v>140.18319536811293</v>
      </c>
      <c r="I133" s="19">
        <f t="shared" si="65"/>
        <v>244.78344540160217</v>
      </c>
      <c r="J133" s="20"/>
      <c r="K133" s="21">
        <f>SUM('[1]Death (5yr)'!K133:L133)</f>
        <v>0</v>
      </c>
      <c r="L133" s="21">
        <f>SUM('[1]Death (5yr)'!M133:N133)</f>
        <v>0</v>
      </c>
      <c r="M133" s="21">
        <f>SUM('[1]Death (5yr)'!O133:Q133)</f>
        <v>7.03383826995824</v>
      </c>
      <c r="N133" s="21">
        <f>SUM('[1]Death (5yr)'!R133:T133)</f>
        <v>10.249536738841925</v>
      </c>
      <c r="O133" s="21">
        <f>SUM('[1]Death (5yr)'!U133:W133)</f>
        <v>10.133896662937495</v>
      </c>
      <c r="P133" s="21">
        <f>SUM('[1]Death (5yr)'!X133:Y133)</f>
        <v>6.5011353993261283</v>
      </c>
      <c r="Q133" s="21">
        <f>SUM('[1]Death (5yr)'!Z133:AA133)</f>
        <v>10.827062468858266</v>
      </c>
      <c r="R133" s="21">
        <f>SUM('[1]Death (5yr)'!AB133:AC133)</f>
        <v>95.437725828190864</v>
      </c>
      <c r="T133" s="21">
        <f>SUM('[1]Death (5yr)'!AE133:AF133)</f>
        <v>0</v>
      </c>
      <c r="U133" s="21">
        <f>SUM('[1]Death (5yr)'!AG133:AH133)</f>
        <v>9.968473673243933</v>
      </c>
      <c r="V133" s="21">
        <f>SUM('[1]Death (5yr)'!AI133:AK133)</f>
        <v>1.1962782480053293</v>
      </c>
      <c r="W133" s="21">
        <f>SUM('[1]Death (5yr)'!AL133:AN133)</f>
        <v>17.440287850594249</v>
      </c>
      <c r="X133" s="21">
        <f>SUM('[1]Death (5yr)'!AO133:AQ133)</f>
        <v>10.422754048678305</v>
      </c>
      <c r="Y133" s="21">
        <f>SUM('[1]Death (5yr)'!AR133:AS133)</f>
        <v>62.592414804450726</v>
      </c>
      <c r="Z133" s="21">
        <f>SUM('[1]Death (5yr)'!AT133:AU133)</f>
        <v>58.149833683859299</v>
      </c>
      <c r="AA133" s="21">
        <f>SUM('[1]Death (5yr)'!AV133:AW133)</f>
        <v>85.013403092770318</v>
      </c>
      <c r="AB133" s="22"/>
      <c r="AC133" s="21">
        <f t="shared" si="63"/>
        <v>0</v>
      </c>
      <c r="AD133" s="21">
        <f t="shared" si="63"/>
        <v>9.968473673243933</v>
      </c>
      <c r="AE133" s="21">
        <f t="shared" si="63"/>
        <v>8.2301165179635696</v>
      </c>
      <c r="AF133" s="21">
        <f t="shared" si="63"/>
        <v>27.689824589436174</v>
      </c>
      <c r="AG133" s="21">
        <f t="shared" si="63"/>
        <v>20.556650711615802</v>
      </c>
      <c r="AH133" s="21">
        <f t="shared" si="63"/>
        <v>69.093550203776857</v>
      </c>
      <c r="AI133" s="21">
        <f t="shared" si="63"/>
        <v>68.976896152717558</v>
      </c>
      <c r="AJ133" s="21">
        <f t="shared" si="60"/>
        <v>180.4511289209612</v>
      </c>
      <c r="AK133" s="21"/>
    </row>
    <row r="134" spans="4:37" ht="10.5">
      <c r="E134" s="6">
        <v>4</v>
      </c>
      <c r="F134" s="6" t="s">
        <v>160</v>
      </c>
      <c r="G134" s="19">
        <f t="shared" si="62"/>
        <v>8077.7378416630572</v>
      </c>
      <c r="H134" s="19">
        <f t="shared" si="64"/>
        <v>4230.9778125315215</v>
      </c>
      <c r="I134" s="19">
        <f t="shared" si="65"/>
        <v>3846.7600291315357</v>
      </c>
      <c r="J134" s="20"/>
      <c r="K134" s="21">
        <f>SUM('[1]Death (5yr)'!K134:L134)</f>
        <v>56.105189121229941</v>
      </c>
      <c r="L134" s="21">
        <f>SUM('[1]Death (5yr)'!M134:N134)</f>
        <v>52.132181565035339</v>
      </c>
      <c r="M134" s="21">
        <f>SUM('[1]Death (5yr)'!O134:Q134)</f>
        <v>92.478358505336814</v>
      </c>
      <c r="N134" s="21">
        <f>SUM('[1]Death (5yr)'!R134:T134)</f>
        <v>380.88236649615692</v>
      </c>
      <c r="O134" s="21">
        <f>SUM('[1]Death (5yr)'!U134:W134)</f>
        <v>669.87819436375764</v>
      </c>
      <c r="P134" s="21">
        <f>SUM('[1]Death (5yr)'!X134:Y134)</f>
        <v>667.1621552469868</v>
      </c>
      <c r="Q134" s="21">
        <f>SUM('[1]Death (5yr)'!Z134:AA134)</f>
        <v>944.52075843073612</v>
      </c>
      <c r="R134" s="21">
        <f>SUM('[1]Death (5yr)'!AB134:AC134)</f>
        <v>1367.8186088022821</v>
      </c>
      <c r="T134" s="21">
        <f>SUM('[1]Death (5yr)'!AE134:AF134)</f>
        <v>52.961816181829562</v>
      </c>
      <c r="U134" s="21">
        <f>SUM('[1]Death (5yr)'!AG134:AH134)</f>
        <v>26.720122966832797</v>
      </c>
      <c r="V134" s="21">
        <f>SUM('[1]Death (5yr)'!AI134:AK134)</f>
        <v>42.10810705870621</v>
      </c>
      <c r="W134" s="21">
        <f>SUM('[1]Death (5yr)'!AL134:AN134)</f>
        <v>72.223261657817559</v>
      </c>
      <c r="X134" s="21">
        <f>SUM('[1]Death (5yr)'!AO134:AQ134)</f>
        <v>331.05367024839188</v>
      </c>
      <c r="Y134" s="21">
        <f>SUM('[1]Death (5yr)'!AR134:AS134)</f>
        <v>633.22099512333671</v>
      </c>
      <c r="Z134" s="21">
        <f>SUM('[1]Death (5yr)'!AT134:AU134)</f>
        <v>1168.3707459259028</v>
      </c>
      <c r="AA134" s="21">
        <f>SUM('[1]Death (5yr)'!AV134:AW134)</f>
        <v>1520.1013099687182</v>
      </c>
      <c r="AB134" s="22"/>
      <c r="AC134" s="21">
        <f t="shared" si="63"/>
        <v>109.0670053030595</v>
      </c>
      <c r="AD134" s="21">
        <f t="shared" si="63"/>
        <v>78.852304531868128</v>
      </c>
      <c r="AE134" s="21">
        <f t="shared" si="63"/>
        <v>134.58646556404301</v>
      </c>
      <c r="AF134" s="21">
        <f t="shared" si="63"/>
        <v>453.10562815397446</v>
      </c>
      <c r="AG134" s="21">
        <f t="shared" si="63"/>
        <v>1000.9318646121495</v>
      </c>
      <c r="AH134" s="21">
        <f t="shared" si="63"/>
        <v>1300.3831503703236</v>
      </c>
      <c r="AI134" s="21">
        <f t="shared" si="63"/>
        <v>2112.891504356639</v>
      </c>
      <c r="AJ134" s="21">
        <f t="shared" si="60"/>
        <v>2887.9199187710001</v>
      </c>
      <c r="AK134" s="21"/>
    </row>
    <row r="135" spans="4:37" ht="10.5">
      <c r="D135" s="36" t="s">
        <v>49</v>
      </c>
      <c r="E135" s="6">
        <v>1</v>
      </c>
      <c r="F135" s="6" t="s">
        <v>161</v>
      </c>
      <c r="G135" s="19">
        <f t="shared" si="62"/>
        <v>14611.296178366967</v>
      </c>
      <c r="H135" s="19">
        <f t="shared" si="64"/>
        <v>6170.2647449217875</v>
      </c>
      <c r="I135" s="19">
        <f t="shared" si="65"/>
        <v>8441.0314334451796</v>
      </c>
      <c r="J135" s="20"/>
      <c r="K135" s="21">
        <f>SUM('[1]Death (5yr)'!K135:L135)</f>
        <v>13.580845819264658</v>
      </c>
      <c r="L135" s="21">
        <f>SUM('[1]Death (5yr)'!M135:N135)</f>
        <v>15.600662559583863</v>
      </c>
      <c r="M135" s="21">
        <f>SUM('[1]Death (5yr)'!O135:Q135)</f>
        <v>170.17956765436085</v>
      </c>
      <c r="N135" s="21">
        <f>SUM('[1]Death (5yr)'!R135:T135)</f>
        <v>368.46277711183575</v>
      </c>
      <c r="O135" s="21">
        <f>SUM('[1]Death (5yr)'!U135:W135)</f>
        <v>1055.9275109311902</v>
      </c>
      <c r="P135" s="21">
        <f>SUM('[1]Death (5yr)'!X135:Y135)</f>
        <v>1376.4809501126151</v>
      </c>
      <c r="Q135" s="21">
        <f>SUM('[1]Death (5yr)'!Z135:AA135)</f>
        <v>1245.6791333223271</v>
      </c>
      <c r="R135" s="21">
        <f>SUM('[1]Death (5yr)'!AB135:AC135)</f>
        <v>1924.3532974106097</v>
      </c>
      <c r="T135" s="21">
        <f>SUM('[1]Death (5yr)'!AE135:AF135)</f>
        <v>12.013192427999723</v>
      </c>
      <c r="U135" s="21">
        <f>SUM('[1]Death (5yr)'!AG135:AH135)</f>
        <v>18.903104747428632</v>
      </c>
      <c r="V135" s="21">
        <f>SUM('[1]Death (5yr)'!AI135:AK135)</f>
        <v>182.92440740006151</v>
      </c>
      <c r="W135" s="21">
        <f>SUM('[1]Death (5yr)'!AL135:AN135)</f>
        <v>343.14534772009932</v>
      </c>
      <c r="X135" s="21">
        <f>SUM('[1]Death (5yr)'!AO135:AQ135)</f>
        <v>769.74121080826421</v>
      </c>
      <c r="Y135" s="21">
        <f>SUM('[1]Death (5yr)'!AR135:AS135)</f>
        <v>1680.646971682522</v>
      </c>
      <c r="Z135" s="21">
        <f>SUM('[1]Death (5yr)'!AT135:AU135)</f>
        <v>2161.6136079542985</v>
      </c>
      <c r="AA135" s="21">
        <f>SUM('[1]Death (5yr)'!AV135:AW135)</f>
        <v>3272.0435907045066</v>
      </c>
      <c r="AB135" s="22"/>
      <c r="AC135" s="21">
        <f t="shared" si="63"/>
        <v>25.594038247264379</v>
      </c>
      <c r="AD135" s="21">
        <f t="shared" si="63"/>
        <v>34.503767307012495</v>
      </c>
      <c r="AE135" s="21">
        <f t="shared" si="63"/>
        <v>353.10397505442234</v>
      </c>
      <c r="AF135" s="21">
        <f t="shared" si="63"/>
        <v>711.60812483193513</v>
      </c>
      <c r="AG135" s="21">
        <f t="shared" si="63"/>
        <v>1825.6687217394544</v>
      </c>
      <c r="AH135" s="21">
        <f t="shared" si="63"/>
        <v>3057.1279217951369</v>
      </c>
      <c r="AI135" s="21">
        <f t="shared" si="63"/>
        <v>3407.2927412766257</v>
      </c>
      <c r="AJ135" s="21">
        <f t="shared" si="60"/>
        <v>5196.3968881151159</v>
      </c>
      <c r="AK135" s="21"/>
    </row>
    <row r="136" spans="4:37" ht="10.5">
      <c r="E136" s="6">
        <v>2</v>
      </c>
      <c r="F136" s="6" t="s">
        <v>162</v>
      </c>
      <c r="G136" s="19">
        <f t="shared" si="62"/>
        <v>1168.8941095956538</v>
      </c>
      <c r="H136" s="19">
        <f t="shared" si="64"/>
        <v>1168.8941095956538</v>
      </c>
      <c r="I136" s="19">
        <f t="shared" si="65"/>
        <v>0</v>
      </c>
      <c r="J136" s="20"/>
      <c r="K136" s="21">
        <f>SUM('[1]Death (5yr)'!K136:L136)</f>
        <v>0</v>
      </c>
      <c r="L136" s="21">
        <f>SUM('[1]Death (5yr)'!M136:N136)</f>
        <v>0</v>
      </c>
      <c r="M136" s="21">
        <f>SUM('[1]Death (5yr)'!O136:Q136)</f>
        <v>0</v>
      </c>
      <c r="N136" s="21">
        <f>SUM('[1]Death (5yr)'!R136:T136)</f>
        <v>0</v>
      </c>
      <c r="O136" s="21">
        <f>SUM('[1]Death (5yr)'!U136:W136)</f>
        <v>1.1231525969012695</v>
      </c>
      <c r="P136" s="21">
        <f>SUM('[1]Death (5yr)'!X136:Y136)</f>
        <v>38.290980549723102</v>
      </c>
      <c r="Q136" s="21">
        <f>SUM('[1]Death (5yr)'!Z136:AA136)</f>
        <v>381.42614276366658</v>
      </c>
      <c r="R136" s="21">
        <f>SUM('[1]Death (5yr)'!AB136:AC136)</f>
        <v>748.05383368536297</v>
      </c>
      <c r="T136" s="21">
        <f>SUM('[1]Death (5yr)'!AE136:AF136)</f>
        <v>0</v>
      </c>
      <c r="U136" s="21">
        <f>SUM('[1]Death (5yr)'!AG136:AH136)</f>
        <v>0</v>
      </c>
      <c r="V136" s="21">
        <f>SUM('[1]Death (5yr)'!AI136:AK136)</f>
        <v>0</v>
      </c>
      <c r="W136" s="21">
        <f>SUM('[1]Death (5yr)'!AL136:AN136)</f>
        <v>0</v>
      </c>
      <c r="X136" s="21">
        <f>SUM('[1]Death (5yr)'!AO136:AQ136)</f>
        <v>0</v>
      </c>
      <c r="Y136" s="21">
        <f>SUM('[1]Death (5yr)'!AR136:AS136)</f>
        <v>0</v>
      </c>
      <c r="Z136" s="21">
        <f>SUM('[1]Death (5yr)'!AT136:AU136)</f>
        <v>0</v>
      </c>
      <c r="AA136" s="21">
        <f>SUM('[1]Death (5yr)'!AV136:AW136)</f>
        <v>0</v>
      </c>
      <c r="AB136" s="22"/>
      <c r="AC136" s="21">
        <f t="shared" si="63"/>
        <v>0</v>
      </c>
      <c r="AD136" s="21">
        <f t="shared" si="63"/>
        <v>0</v>
      </c>
      <c r="AE136" s="21">
        <f t="shared" si="63"/>
        <v>0</v>
      </c>
      <c r="AF136" s="21">
        <f t="shared" si="63"/>
        <v>0</v>
      </c>
      <c r="AG136" s="21">
        <f t="shared" si="63"/>
        <v>1.1231525969012695</v>
      </c>
      <c r="AH136" s="21">
        <f t="shared" si="63"/>
        <v>38.290980549723102</v>
      </c>
      <c r="AI136" s="21">
        <f t="shared" si="63"/>
        <v>381.42614276366658</v>
      </c>
      <c r="AJ136" s="21">
        <f t="shared" si="60"/>
        <v>748.05383368536297</v>
      </c>
      <c r="AK136" s="21"/>
    </row>
    <row r="137" spans="4:37" ht="10.5">
      <c r="E137" s="6">
        <v>3</v>
      </c>
      <c r="F137" s="6" t="s">
        <v>163</v>
      </c>
      <c r="G137" s="19">
        <f t="shared" si="62"/>
        <v>7881.7430958043524</v>
      </c>
      <c r="H137" s="19">
        <f t="shared" si="64"/>
        <v>3135.3054619057675</v>
      </c>
      <c r="I137" s="19">
        <f t="shared" si="65"/>
        <v>4746.4376338985849</v>
      </c>
      <c r="J137" s="20"/>
      <c r="K137" s="21">
        <f>SUM('[1]Death (5yr)'!K137:L137)</f>
        <v>1.5224372366551795</v>
      </c>
      <c r="L137" s="21">
        <f>SUM('[1]Death (5yr)'!M137:N137)</f>
        <v>3.4655166898714027</v>
      </c>
      <c r="M137" s="21">
        <f>SUM('[1]Death (5yr)'!O137:Q137)</f>
        <v>8.4146258741820628</v>
      </c>
      <c r="N137" s="21">
        <f>SUM('[1]Death (5yr)'!R137:T137)</f>
        <v>87.189097825152601</v>
      </c>
      <c r="O137" s="21">
        <f>SUM('[1]Death (5yr)'!U137:W137)</f>
        <v>560.19751062867272</v>
      </c>
      <c r="P137" s="21">
        <f>SUM('[1]Death (5yr)'!X137:Y137)</f>
        <v>439.03566823658281</v>
      </c>
      <c r="Q137" s="21">
        <f>SUM('[1]Death (5yr)'!Z137:AA137)</f>
        <v>743.94934026356123</v>
      </c>
      <c r="R137" s="21">
        <f>SUM('[1]Death (5yr)'!AB137:AC137)</f>
        <v>1291.5312651510894</v>
      </c>
      <c r="T137" s="21">
        <f>SUM('[1]Death (5yr)'!AE137:AF137)</f>
        <v>1.5243066815831783</v>
      </c>
      <c r="U137" s="21">
        <f>SUM('[1]Death (5yr)'!AG137:AH137)</f>
        <v>5.5088062325221738</v>
      </c>
      <c r="V137" s="21">
        <f>SUM('[1]Death (5yr)'!AI137:AK137)</f>
        <v>29.468515235100252</v>
      </c>
      <c r="W137" s="21">
        <f>SUM('[1]Death (5yr)'!AL137:AN137)</f>
        <v>125.20679609481888</v>
      </c>
      <c r="X137" s="21">
        <f>SUM('[1]Death (5yr)'!AO137:AQ137)</f>
        <v>822.02114407539716</v>
      </c>
      <c r="Y137" s="21">
        <f>SUM('[1]Death (5yr)'!AR137:AS137)</f>
        <v>477.06837017381986</v>
      </c>
      <c r="Z137" s="21">
        <f>SUM('[1]Death (5yr)'!AT137:AU137)</f>
        <v>1218.6200021299346</v>
      </c>
      <c r="AA137" s="21">
        <f>SUM('[1]Death (5yr)'!AV137:AW137)</f>
        <v>2067.0196932754088</v>
      </c>
      <c r="AB137" s="22"/>
      <c r="AC137" s="21">
        <f t="shared" si="63"/>
        <v>3.0467439182383576</v>
      </c>
      <c r="AD137" s="21">
        <f t="shared" si="63"/>
        <v>8.9743229223935757</v>
      </c>
      <c r="AE137" s="21">
        <f t="shared" si="63"/>
        <v>37.883141109282313</v>
      </c>
      <c r="AF137" s="21">
        <f t="shared" si="63"/>
        <v>212.39589391997148</v>
      </c>
      <c r="AG137" s="21">
        <f t="shared" si="63"/>
        <v>1382.2186547040699</v>
      </c>
      <c r="AH137" s="21">
        <f t="shared" si="63"/>
        <v>916.10403841040261</v>
      </c>
      <c r="AI137" s="21">
        <f t="shared" si="63"/>
        <v>1962.5693423934958</v>
      </c>
      <c r="AJ137" s="21">
        <f t="shared" si="63"/>
        <v>3358.5509584264983</v>
      </c>
      <c r="AK137" s="21"/>
    </row>
    <row r="138" spans="4:37" ht="10.5">
      <c r="D138" s="36" t="s">
        <v>51</v>
      </c>
      <c r="E138" s="6">
        <v>1</v>
      </c>
      <c r="F138" s="6" t="s">
        <v>164</v>
      </c>
      <c r="G138" s="19">
        <f t="shared" si="62"/>
        <v>3032.6335567833053</v>
      </c>
      <c r="H138" s="19">
        <f t="shared" si="64"/>
        <v>1342.5579728649113</v>
      </c>
      <c r="I138" s="19">
        <f t="shared" si="65"/>
        <v>1690.0755839183939</v>
      </c>
      <c r="J138" s="20"/>
      <c r="K138" s="21">
        <f>SUM('[1]Death (5yr)'!K138:L138)</f>
        <v>0</v>
      </c>
      <c r="L138" s="21">
        <f>SUM('[1]Death (5yr)'!M138:N138)</f>
        <v>0</v>
      </c>
      <c r="M138" s="21">
        <f>SUM('[1]Death (5yr)'!O138:Q138)</f>
        <v>24.034382797071558</v>
      </c>
      <c r="N138" s="21">
        <f>SUM('[1]Death (5yr)'!R138:T138)</f>
        <v>19.713261670610891</v>
      </c>
      <c r="O138" s="21">
        <f>SUM('[1]Death (5yr)'!U138:W138)</f>
        <v>269.28103896374932</v>
      </c>
      <c r="P138" s="21">
        <f>SUM('[1]Death (5yr)'!X138:Y138)</f>
        <v>263.55345146176637</v>
      </c>
      <c r="Q138" s="21">
        <f>SUM('[1]Death (5yr)'!Z138:AA138)</f>
        <v>339.79850993015009</v>
      </c>
      <c r="R138" s="21">
        <f>SUM('[1]Death (5yr)'!AB138:AC138)</f>
        <v>426.17732804156299</v>
      </c>
      <c r="T138" s="21">
        <f>SUM('[1]Death (5yr)'!AE138:AF138)</f>
        <v>3.066536080141872</v>
      </c>
      <c r="U138" s="21">
        <f>SUM('[1]Death (5yr)'!AG138:AH138)</f>
        <v>0</v>
      </c>
      <c r="V138" s="21">
        <f>SUM('[1]Death (5yr)'!AI138:AK138)</f>
        <v>9.3971789879557637</v>
      </c>
      <c r="W138" s="21">
        <f>SUM('[1]Death (5yr)'!AL138:AN138)</f>
        <v>35.909948759893055</v>
      </c>
      <c r="X138" s="21">
        <f>SUM('[1]Death (5yr)'!AO138:AQ138)</f>
        <v>280.89485215172385</v>
      </c>
      <c r="Y138" s="21">
        <f>SUM('[1]Death (5yr)'!AR138:AS138)</f>
        <v>86.362025279096315</v>
      </c>
      <c r="Z138" s="21">
        <f>SUM('[1]Death (5yr)'!AT138:AU138)</f>
        <v>504.32367669061432</v>
      </c>
      <c r="AA138" s="21">
        <f>SUM('[1]Death (5yr)'!AV138:AW138)</f>
        <v>770.12136596896869</v>
      </c>
      <c r="AB138" s="22"/>
      <c r="AC138" s="21">
        <f t="shared" si="63"/>
        <v>3.066536080141872</v>
      </c>
      <c r="AD138" s="21">
        <f t="shared" si="63"/>
        <v>0</v>
      </c>
      <c r="AE138" s="21">
        <f t="shared" si="63"/>
        <v>33.43156178502732</v>
      </c>
      <c r="AF138" s="21">
        <f t="shared" si="63"/>
        <v>55.623210430503946</v>
      </c>
      <c r="AG138" s="21">
        <f t="shared" si="63"/>
        <v>550.17589111547318</v>
      </c>
      <c r="AH138" s="21">
        <f t="shared" si="63"/>
        <v>349.91547674086269</v>
      </c>
      <c r="AI138" s="21">
        <f t="shared" si="63"/>
        <v>844.12218662076441</v>
      </c>
      <c r="AJ138" s="21">
        <f t="shared" si="63"/>
        <v>1196.2986940105316</v>
      </c>
      <c r="AK138" s="21"/>
    </row>
    <row r="139" spans="4:37" ht="10.5">
      <c r="D139" s="36" t="s">
        <v>53</v>
      </c>
      <c r="E139" s="6">
        <v>1</v>
      </c>
      <c r="F139" s="6" t="s">
        <v>165</v>
      </c>
      <c r="G139" s="19">
        <f t="shared" si="62"/>
        <v>424.91257835220085</v>
      </c>
      <c r="H139" s="19">
        <f t="shared" si="64"/>
        <v>140.29638709080294</v>
      </c>
      <c r="I139" s="19">
        <f t="shared" si="65"/>
        <v>284.61619126139794</v>
      </c>
      <c r="J139" s="20"/>
      <c r="K139" s="21">
        <f>SUM('[1]Death (5yr)'!K139:L139)</f>
        <v>0</v>
      </c>
      <c r="L139" s="21">
        <f>SUM('[1]Death (5yr)'!M139:N139)</f>
        <v>0</v>
      </c>
      <c r="M139" s="21">
        <f>SUM('[1]Death (5yr)'!O139:Q139)</f>
        <v>0</v>
      </c>
      <c r="N139" s="21">
        <f>SUM('[1]Death (5yr)'!R139:T139)</f>
        <v>1.1434618715125024</v>
      </c>
      <c r="O139" s="21">
        <f>SUM('[1]Death (5yr)'!U139:W139)</f>
        <v>99.951262944104428</v>
      </c>
      <c r="P139" s="21">
        <f>SUM('[1]Death (5yr)'!X139:Y139)</f>
        <v>6.5294728824947459</v>
      </c>
      <c r="Q139" s="21">
        <f>SUM('[1]Death (5yr)'!Z139:AA139)</f>
        <v>31.601187867796838</v>
      </c>
      <c r="R139" s="21">
        <f>SUM('[1]Death (5yr)'!AB139:AC139)</f>
        <v>1.0710015248944176</v>
      </c>
      <c r="T139" s="21">
        <f>SUM('[1]Death (5yr)'!AE139:AF139)</f>
        <v>0</v>
      </c>
      <c r="U139" s="21">
        <f>SUM('[1]Death (5yr)'!AG139:AH139)</f>
        <v>0</v>
      </c>
      <c r="V139" s="21">
        <f>SUM('[1]Death (5yr)'!AI139:AK139)</f>
        <v>0</v>
      </c>
      <c r="W139" s="21">
        <f>SUM('[1]Death (5yr)'!AL139:AN139)</f>
        <v>5.8199488593086084</v>
      </c>
      <c r="X139" s="21">
        <f>SUM('[1]Death (5yr)'!AO139:AQ139)</f>
        <v>65.022436489233456</v>
      </c>
      <c r="Y139" s="21">
        <f>SUM('[1]Death (5yr)'!AR139:AS139)</f>
        <v>194.34818442684468</v>
      </c>
      <c r="Z139" s="21">
        <f>SUM('[1]Death (5yr)'!AT139:AU139)</f>
        <v>12.190423003554328</v>
      </c>
      <c r="AA139" s="21">
        <f>SUM('[1]Death (5yr)'!AV139:AW139)</f>
        <v>7.2351984824569193</v>
      </c>
      <c r="AB139" s="22"/>
      <c r="AC139" s="21">
        <f t="shared" si="63"/>
        <v>0</v>
      </c>
      <c r="AD139" s="21">
        <f t="shared" si="63"/>
        <v>0</v>
      </c>
      <c r="AE139" s="21">
        <f t="shared" si="63"/>
        <v>0</v>
      </c>
      <c r="AF139" s="21">
        <f t="shared" si="63"/>
        <v>6.9634107308211108</v>
      </c>
      <c r="AG139" s="21">
        <f t="shared" si="63"/>
        <v>164.97369943333788</v>
      </c>
      <c r="AH139" s="21">
        <f t="shared" si="63"/>
        <v>200.87765730933944</v>
      </c>
      <c r="AI139" s="21">
        <f t="shared" si="63"/>
        <v>43.791610871351168</v>
      </c>
      <c r="AJ139" s="21">
        <f t="shared" si="63"/>
        <v>8.306200007351336</v>
      </c>
      <c r="AK139" s="21"/>
    </row>
    <row r="140" spans="4:37" ht="10.5">
      <c r="E140" s="6">
        <v>2</v>
      </c>
      <c r="F140" s="6" t="s">
        <v>166</v>
      </c>
      <c r="G140" s="19">
        <f t="shared" si="62"/>
        <v>944.61393033239642</v>
      </c>
      <c r="H140" s="19">
        <f t="shared" si="64"/>
        <v>723.87578811908975</v>
      </c>
      <c r="I140" s="19">
        <f t="shared" si="65"/>
        <v>220.73814221330673</v>
      </c>
      <c r="J140" s="20"/>
      <c r="K140" s="21">
        <f>SUM('[1]Death (5yr)'!K140:L140)</f>
        <v>0</v>
      </c>
      <c r="L140" s="21">
        <f>SUM('[1]Death (5yr)'!M140:N140)</f>
        <v>0</v>
      </c>
      <c r="M140" s="21">
        <f>SUM('[1]Death (5yr)'!O140:Q140)</f>
        <v>0</v>
      </c>
      <c r="N140" s="21">
        <f>SUM('[1]Death (5yr)'!R140:T140)</f>
        <v>0</v>
      </c>
      <c r="O140" s="21">
        <f>SUM('[1]Death (5yr)'!U140:W140)</f>
        <v>1.1231525969012695</v>
      </c>
      <c r="P140" s="21">
        <f>SUM('[1]Death (5yr)'!X140:Y140)</f>
        <v>55.144117133439785</v>
      </c>
      <c r="Q140" s="21">
        <f>SUM('[1]Death (5yr)'!Z140:AA140)</f>
        <v>73.599163083331888</v>
      </c>
      <c r="R140" s="21">
        <f>SUM('[1]Death (5yr)'!AB140:AC140)</f>
        <v>594.00935530541676</v>
      </c>
      <c r="T140" s="21">
        <f>SUM('[1]Death (5yr)'!AE140:AF140)</f>
        <v>0</v>
      </c>
      <c r="U140" s="21">
        <f>SUM('[1]Death (5yr)'!AG140:AH140)</f>
        <v>0</v>
      </c>
      <c r="V140" s="21">
        <f>SUM('[1]Death (5yr)'!AI140:AK140)</f>
        <v>0</v>
      </c>
      <c r="W140" s="21">
        <f>SUM('[1]Death (5yr)'!AL140:AN140)</f>
        <v>0</v>
      </c>
      <c r="X140" s="21">
        <f>SUM('[1]Death (5yr)'!AO140:AQ140)</f>
        <v>1.1528107752022656</v>
      </c>
      <c r="Y140" s="21">
        <f>SUM('[1]Death (5yr)'!AR140:AS140)</f>
        <v>1.0919174198541781</v>
      </c>
      <c r="Z140" s="21">
        <f>SUM('[1]Death (5yr)'!AT140:AU140)</f>
        <v>92.386470384587355</v>
      </c>
      <c r="AA140" s="21">
        <f>SUM('[1]Death (5yr)'!AV140:AW140)</f>
        <v>126.10694363366292</v>
      </c>
      <c r="AB140" s="22"/>
      <c r="AC140" s="21">
        <f t="shared" si="63"/>
        <v>0</v>
      </c>
      <c r="AD140" s="21">
        <f t="shared" si="63"/>
        <v>0</v>
      </c>
      <c r="AE140" s="21">
        <f t="shared" si="63"/>
        <v>0</v>
      </c>
      <c r="AF140" s="21">
        <f t="shared" si="63"/>
        <v>0</v>
      </c>
      <c r="AG140" s="21">
        <f t="shared" si="63"/>
        <v>2.2759633721035351</v>
      </c>
      <c r="AH140" s="21">
        <f t="shared" si="63"/>
        <v>56.236034553293962</v>
      </c>
      <c r="AI140" s="21">
        <f t="shared" si="63"/>
        <v>165.98563346791923</v>
      </c>
      <c r="AJ140" s="21">
        <f t="shared" si="63"/>
        <v>720.11629893907968</v>
      </c>
      <c r="AK140" s="21"/>
    </row>
    <row r="141" spans="4:37" ht="10.5">
      <c r="E141" s="6">
        <v>3</v>
      </c>
      <c r="F141" s="6" t="s">
        <v>167</v>
      </c>
      <c r="G141" s="19"/>
      <c r="H141" s="19"/>
      <c r="I141" s="19"/>
      <c r="J141" s="20"/>
      <c r="K141" s="21">
        <f>SUM('[1]Death (5yr)'!K141:L141)</f>
        <v>0</v>
      </c>
      <c r="L141" s="21">
        <f>SUM('[1]Death (5yr)'!M141:N141)</f>
        <v>0</v>
      </c>
      <c r="M141" s="21">
        <f>SUM('[1]Death (5yr)'!O141:Q141)</f>
        <v>0</v>
      </c>
      <c r="N141" s="21">
        <f>SUM('[1]Death (5yr)'!R141:T141)</f>
        <v>0</v>
      </c>
      <c r="O141" s="21">
        <f>SUM('[1]Death (5yr)'!U141:W141)</f>
        <v>0</v>
      </c>
      <c r="P141" s="21">
        <f>SUM('[1]Death (5yr)'!X141:Y141)</f>
        <v>0</v>
      </c>
      <c r="Q141" s="21">
        <f>SUM('[1]Death (5yr)'!Z141:AA141)</f>
        <v>0</v>
      </c>
      <c r="R141" s="21">
        <f>SUM('[1]Death (5yr)'!AB141:AC141)</f>
        <v>0</v>
      </c>
      <c r="T141" s="21">
        <f>SUM('[1]Death (5yr)'!AE141:AF141)</f>
        <v>0</v>
      </c>
      <c r="U141" s="21">
        <f>SUM('[1]Death (5yr)'!AG141:AH141)</f>
        <v>0</v>
      </c>
      <c r="V141" s="21">
        <f>SUM('[1]Death (5yr)'!AI141:AK141)</f>
        <v>0</v>
      </c>
      <c r="W141" s="21">
        <f>SUM('[1]Death (5yr)'!AL141:AN141)</f>
        <v>0</v>
      </c>
      <c r="X141" s="21">
        <f>SUM('[1]Death (5yr)'!AO141:AQ141)</f>
        <v>0</v>
      </c>
      <c r="Y141" s="21">
        <f>SUM('[1]Death (5yr)'!AR141:AS141)</f>
        <v>0</v>
      </c>
      <c r="Z141" s="21">
        <f>SUM('[1]Death (5yr)'!AT141:AU141)</f>
        <v>0</v>
      </c>
      <c r="AA141" s="21">
        <f>SUM('[1]Death (5yr)'!AV141:AW141)</f>
        <v>0</v>
      </c>
      <c r="AB141" s="22"/>
      <c r="AC141" s="21">
        <f t="shared" si="63"/>
        <v>0</v>
      </c>
      <c r="AD141" s="21">
        <f t="shared" si="63"/>
        <v>0</v>
      </c>
      <c r="AE141" s="21">
        <f t="shared" si="63"/>
        <v>0</v>
      </c>
      <c r="AF141" s="21">
        <f t="shared" si="63"/>
        <v>0</v>
      </c>
      <c r="AG141" s="21">
        <f t="shared" si="63"/>
        <v>0</v>
      </c>
      <c r="AH141" s="21">
        <f t="shared" si="63"/>
        <v>0</v>
      </c>
      <c r="AI141" s="21">
        <f t="shared" si="63"/>
        <v>0</v>
      </c>
      <c r="AJ141" s="21">
        <f t="shared" si="63"/>
        <v>0</v>
      </c>
      <c r="AK141" s="21"/>
    </row>
    <row r="142" spans="4:37" ht="10.5">
      <c r="E142" s="6">
        <v>4</v>
      </c>
      <c r="F142" s="6" t="s">
        <v>168</v>
      </c>
      <c r="G142" s="19">
        <f t="shared" ref="G142:G166" si="66">H142+I142</f>
        <v>5972.8876790084178</v>
      </c>
      <c r="H142" s="19">
        <f t="shared" ref="H142:H166" si="67">SUM(K142:R142)</f>
        <v>2688.4654952655019</v>
      </c>
      <c r="I142" s="19">
        <f t="shared" ref="I142:I166" si="68">SUM(T142:AA142)</f>
        <v>3284.4221837429163</v>
      </c>
      <c r="J142" s="20"/>
      <c r="K142" s="21">
        <f>SUM('[1]Death (5yr)'!K142:L142)</f>
        <v>2.9736804362023852</v>
      </c>
      <c r="L142" s="21">
        <f>SUM('[1]Death (5yr)'!M142:N142)</f>
        <v>5.6908113433338308</v>
      </c>
      <c r="M142" s="21">
        <f>SUM('[1]Death (5yr)'!O142:Q142)</f>
        <v>67.167114809814294</v>
      </c>
      <c r="N142" s="21">
        <f>SUM('[1]Death (5yr)'!R142:T142)</f>
        <v>122.39182911662058</v>
      </c>
      <c r="O142" s="21">
        <f>SUM('[1]Death (5yr)'!U142:W142)</f>
        <v>503.72211154034977</v>
      </c>
      <c r="P142" s="21">
        <f>SUM('[1]Death (5yr)'!X142:Y142)</f>
        <v>543.1776072324875</v>
      </c>
      <c r="Q142" s="21">
        <f>SUM('[1]Death (5yr)'!Z142:AA142)</f>
        <v>653.79930711283805</v>
      </c>
      <c r="R142" s="21">
        <f>SUM('[1]Death (5yr)'!AB142:AC142)</f>
        <v>789.54303367385523</v>
      </c>
      <c r="T142" s="21">
        <f>SUM('[1]Death (5yr)'!AE142:AF142)</f>
        <v>6.0960654715649678</v>
      </c>
      <c r="U142" s="21">
        <f>SUM('[1]Death (5yr)'!AG142:AH142)</f>
        <v>18.93351926452533</v>
      </c>
      <c r="V142" s="21">
        <f>SUM('[1]Death (5yr)'!AI142:AK142)</f>
        <v>310.11526104774248</v>
      </c>
      <c r="W142" s="21">
        <f>SUM('[1]Death (5yr)'!AL142:AN142)</f>
        <v>393.98744669903169</v>
      </c>
      <c r="X142" s="21">
        <f>SUM('[1]Death (5yr)'!AO142:AQ142)</f>
        <v>472.41223406579564</v>
      </c>
      <c r="Y142" s="21">
        <f>SUM('[1]Death (5yr)'!AR142:AS142)</f>
        <v>290.7187340196333</v>
      </c>
      <c r="Z142" s="21">
        <f>SUM('[1]Death (5yr)'!AT142:AU142)</f>
        <v>649.53535838950347</v>
      </c>
      <c r="AA142" s="21">
        <f>SUM('[1]Death (5yr)'!AV142:AW142)</f>
        <v>1142.6235647851195</v>
      </c>
      <c r="AB142" s="22"/>
      <c r="AC142" s="21">
        <f t="shared" ref="AC142:AJ166" si="69">K142+T142</f>
        <v>9.0697459077673521</v>
      </c>
      <c r="AD142" s="21">
        <f t="shared" si="69"/>
        <v>24.624330607859161</v>
      </c>
      <c r="AE142" s="21">
        <f t="shared" si="69"/>
        <v>377.28237585755676</v>
      </c>
      <c r="AF142" s="21">
        <f t="shared" si="69"/>
        <v>516.37927581565225</v>
      </c>
      <c r="AG142" s="21">
        <f t="shared" si="69"/>
        <v>976.13434560614542</v>
      </c>
      <c r="AH142" s="21">
        <f t="shared" si="69"/>
        <v>833.89634125212081</v>
      </c>
      <c r="AI142" s="21">
        <f t="shared" si="69"/>
        <v>1303.3346655023415</v>
      </c>
      <c r="AJ142" s="21">
        <f t="shared" si="69"/>
        <v>1932.1665984589747</v>
      </c>
      <c r="AK142" s="21"/>
    </row>
    <row r="143" spans="4:37" ht="10.5">
      <c r="D143" s="36" t="s">
        <v>55</v>
      </c>
      <c r="E143" s="6">
        <v>1</v>
      </c>
      <c r="F143" s="6" t="s">
        <v>169</v>
      </c>
      <c r="G143" s="19">
        <f t="shared" si="66"/>
        <v>0</v>
      </c>
      <c r="H143" s="19">
        <f t="shared" si="67"/>
        <v>0</v>
      </c>
      <c r="I143" s="19">
        <f t="shared" si="68"/>
        <v>0</v>
      </c>
      <c r="J143" s="20"/>
      <c r="K143" s="21">
        <f>SUM('[1]Death (5yr)'!K143:L143)</f>
        <v>0</v>
      </c>
      <c r="L143" s="21">
        <f>SUM('[1]Death (5yr)'!M143:N143)</f>
        <v>0</v>
      </c>
      <c r="M143" s="21">
        <f>SUM('[1]Death (5yr)'!O143:Q143)</f>
        <v>0</v>
      </c>
      <c r="N143" s="21">
        <f>SUM('[1]Death (5yr)'!R143:T143)</f>
        <v>0</v>
      </c>
      <c r="O143" s="21">
        <f>SUM('[1]Death (5yr)'!U143:W143)</f>
        <v>0</v>
      </c>
      <c r="P143" s="21">
        <f>SUM('[1]Death (5yr)'!X143:Y143)</f>
        <v>0</v>
      </c>
      <c r="Q143" s="21">
        <f>SUM('[1]Death (5yr)'!Z143:AA143)</f>
        <v>0</v>
      </c>
      <c r="R143" s="21">
        <f>SUM('[1]Death (5yr)'!AB143:AC143)</f>
        <v>0</v>
      </c>
      <c r="T143" s="21">
        <f>SUM('[1]Death (5yr)'!AE143:AF143)</f>
        <v>0</v>
      </c>
      <c r="U143" s="21">
        <f>SUM('[1]Death (5yr)'!AG143:AH143)</f>
        <v>0</v>
      </c>
      <c r="V143" s="21">
        <f>SUM('[1]Death (5yr)'!AI143:AK143)</f>
        <v>0</v>
      </c>
      <c r="W143" s="21">
        <f>SUM('[1]Death (5yr)'!AL143:AN143)</f>
        <v>0</v>
      </c>
      <c r="X143" s="21">
        <f>SUM('[1]Death (5yr)'!AO143:AQ143)</f>
        <v>0</v>
      </c>
      <c r="Y143" s="21">
        <f>SUM('[1]Death (5yr)'!AR143:AS143)</f>
        <v>0</v>
      </c>
      <c r="Z143" s="21">
        <f>SUM('[1]Death (5yr)'!AT143:AU143)</f>
        <v>0</v>
      </c>
      <c r="AA143" s="21">
        <f>SUM('[1]Death (5yr)'!AV143:AW143)</f>
        <v>0</v>
      </c>
      <c r="AB143" s="22"/>
      <c r="AC143" s="21">
        <f t="shared" si="69"/>
        <v>0</v>
      </c>
      <c r="AD143" s="21">
        <f t="shared" si="69"/>
        <v>0</v>
      </c>
      <c r="AE143" s="21">
        <f t="shared" si="69"/>
        <v>0</v>
      </c>
      <c r="AF143" s="21">
        <f t="shared" si="69"/>
        <v>0</v>
      </c>
      <c r="AG143" s="21">
        <f t="shared" si="69"/>
        <v>0</v>
      </c>
      <c r="AH143" s="21">
        <f t="shared" si="69"/>
        <v>0</v>
      </c>
      <c r="AI143" s="21">
        <f t="shared" si="69"/>
        <v>0</v>
      </c>
      <c r="AJ143" s="21">
        <f t="shared" si="69"/>
        <v>0</v>
      </c>
      <c r="AK143" s="21"/>
    </row>
    <row r="144" spans="4:37" ht="10.5">
      <c r="E144" s="6">
        <v>2</v>
      </c>
      <c r="F144" s="6" t="s">
        <v>170</v>
      </c>
      <c r="G144" s="19">
        <f t="shared" si="66"/>
        <v>1443.9932738506636</v>
      </c>
      <c r="H144" s="19">
        <f t="shared" si="67"/>
        <v>792.89755529552178</v>
      </c>
      <c r="I144" s="19">
        <f t="shared" si="68"/>
        <v>651.09571855514184</v>
      </c>
      <c r="J144" s="20"/>
      <c r="K144" s="21">
        <f>SUM('[1]Death (5yr)'!K144:L144)</f>
        <v>609.10994437825775</v>
      </c>
      <c r="L144" s="21">
        <f>SUM('[1]Death (5yr)'!M144:N144)</f>
        <v>28.058182034607054</v>
      </c>
      <c r="M144" s="21">
        <f>SUM('[1]Death (5yr)'!O144:Q144)</f>
        <v>85.553947747278741</v>
      </c>
      <c r="N144" s="21">
        <f>SUM('[1]Death (5yr)'!R144:T144)</f>
        <v>47.702617392321997</v>
      </c>
      <c r="O144" s="21">
        <f>SUM('[1]Death (5yr)'!U144:W144)</f>
        <v>22.472863743056323</v>
      </c>
      <c r="P144" s="21">
        <f>SUM('[1]Death (5yr)'!X144:Y144)</f>
        <v>0</v>
      </c>
      <c r="Q144" s="21">
        <f>SUM('[1]Death (5yr)'!Z144:AA144)</f>
        <v>0</v>
      </c>
      <c r="R144" s="21">
        <f>SUM('[1]Death (5yr)'!AB144:AC144)</f>
        <v>0</v>
      </c>
      <c r="T144" s="21">
        <f>SUM('[1]Death (5yr)'!AE144:AF144)</f>
        <v>304.58335419166099</v>
      </c>
      <c r="U144" s="21">
        <f>SUM('[1]Death (5yr)'!AG144:AH144)</f>
        <v>35.257926570268289</v>
      </c>
      <c r="V144" s="21">
        <f>SUM('[1]Death (5yr)'!AI144:AK144)</f>
        <v>70.106788414001286</v>
      </c>
      <c r="W144" s="21">
        <f>SUM('[1]Death (5yr)'!AL144:AN144)</f>
        <v>233.77596280717344</v>
      </c>
      <c r="X144" s="21">
        <f>SUM('[1]Death (5yr)'!AO144:AQ144)</f>
        <v>7.3716865720377562</v>
      </c>
      <c r="Y144" s="21">
        <f>SUM('[1]Death (5yr)'!AR144:AS144)</f>
        <v>0</v>
      </c>
      <c r="Z144" s="21">
        <f>SUM('[1]Death (5yr)'!AT144:AU144)</f>
        <v>0</v>
      </c>
      <c r="AA144" s="21">
        <f>SUM('[1]Death (5yr)'!AV144:AW144)</f>
        <v>0</v>
      </c>
      <c r="AB144" s="22"/>
      <c r="AC144" s="21">
        <f t="shared" si="69"/>
        <v>913.69329856991874</v>
      </c>
      <c r="AD144" s="21">
        <f t="shared" si="69"/>
        <v>63.316108604875339</v>
      </c>
      <c r="AE144" s="21">
        <f t="shared" si="69"/>
        <v>155.66073616128003</v>
      </c>
      <c r="AF144" s="21">
        <f t="shared" si="69"/>
        <v>281.47858019949547</v>
      </c>
      <c r="AG144" s="21">
        <f t="shared" si="69"/>
        <v>29.844550315094079</v>
      </c>
      <c r="AH144" s="21">
        <f t="shared" si="69"/>
        <v>0</v>
      </c>
      <c r="AI144" s="21">
        <f t="shared" si="69"/>
        <v>0</v>
      </c>
      <c r="AJ144" s="21">
        <f t="shared" si="69"/>
        <v>0</v>
      </c>
      <c r="AK144" s="21"/>
    </row>
    <row r="145" spans="4:37" ht="10.5">
      <c r="E145" s="6">
        <v>3</v>
      </c>
      <c r="F145" s="6" t="s">
        <v>171</v>
      </c>
      <c r="G145" s="19">
        <f t="shared" si="66"/>
        <v>0</v>
      </c>
      <c r="H145" s="19">
        <f t="shared" si="67"/>
        <v>0</v>
      </c>
      <c r="I145" s="19">
        <f t="shared" si="68"/>
        <v>0</v>
      </c>
      <c r="J145" s="20"/>
      <c r="K145" s="21">
        <f>SUM('[1]Death (5yr)'!K145:L145)</f>
        <v>0</v>
      </c>
      <c r="L145" s="21">
        <f>SUM('[1]Death (5yr)'!M145:N145)</f>
        <v>0</v>
      </c>
      <c r="M145" s="21">
        <f>SUM('[1]Death (5yr)'!O145:Q145)</f>
        <v>0</v>
      </c>
      <c r="N145" s="21">
        <f>SUM('[1]Death (5yr)'!R145:T145)</f>
        <v>0</v>
      </c>
      <c r="O145" s="21">
        <f>SUM('[1]Death (5yr)'!U145:W145)</f>
        <v>0</v>
      </c>
      <c r="P145" s="21">
        <f>SUM('[1]Death (5yr)'!X145:Y145)</f>
        <v>0</v>
      </c>
      <c r="Q145" s="21">
        <f>SUM('[1]Death (5yr)'!Z145:AA145)</f>
        <v>0</v>
      </c>
      <c r="R145" s="21">
        <f>SUM('[1]Death (5yr)'!AB145:AC145)</f>
        <v>0</v>
      </c>
      <c r="T145" s="21">
        <f>SUM('[1]Death (5yr)'!AE145:AF145)</f>
        <v>0</v>
      </c>
      <c r="U145" s="21">
        <f>SUM('[1]Death (5yr)'!AG145:AH145)</f>
        <v>0</v>
      </c>
      <c r="V145" s="21">
        <f>SUM('[1]Death (5yr)'!AI145:AK145)</f>
        <v>0</v>
      </c>
      <c r="W145" s="21">
        <f>SUM('[1]Death (5yr)'!AL145:AN145)</f>
        <v>0</v>
      </c>
      <c r="X145" s="21">
        <f>SUM('[1]Death (5yr)'!AO145:AQ145)</f>
        <v>0</v>
      </c>
      <c r="Y145" s="21">
        <f>SUM('[1]Death (5yr)'!AR145:AS145)</f>
        <v>0</v>
      </c>
      <c r="Z145" s="21">
        <f>SUM('[1]Death (5yr)'!AT145:AU145)</f>
        <v>0</v>
      </c>
      <c r="AA145" s="21">
        <f>SUM('[1]Death (5yr)'!AV145:AW145)</f>
        <v>0</v>
      </c>
      <c r="AB145" s="22"/>
      <c r="AC145" s="21">
        <f t="shared" si="69"/>
        <v>0</v>
      </c>
      <c r="AD145" s="21">
        <f t="shared" si="69"/>
        <v>0</v>
      </c>
      <c r="AE145" s="21">
        <f t="shared" si="69"/>
        <v>0</v>
      </c>
      <c r="AF145" s="21">
        <f t="shared" si="69"/>
        <v>0</v>
      </c>
      <c r="AG145" s="21">
        <f t="shared" si="69"/>
        <v>0</v>
      </c>
      <c r="AH145" s="21">
        <f t="shared" si="69"/>
        <v>0</v>
      </c>
      <c r="AI145" s="21">
        <f t="shared" si="69"/>
        <v>0</v>
      </c>
      <c r="AJ145" s="21">
        <f t="shared" si="69"/>
        <v>0</v>
      </c>
      <c r="AK145" s="21"/>
    </row>
    <row r="146" spans="4:37" ht="10.5">
      <c r="E146" s="6">
        <v>4</v>
      </c>
      <c r="F146" s="6" t="s">
        <v>172</v>
      </c>
      <c r="G146" s="19">
        <f t="shared" si="66"/>
        <v>215.18127765062562</v>
      </c>
      <c r="H146" s="19">
        <f t="shared" si="67"/>
        <v>140.29154974923634</v>
      </c>
      <c r="I146" s="19">
        <f t="shared" si="68"/>
        <v>74.889727901389278</v>
      </c>
      <c r="J146" s="20"/>
      <c r="K146" s="21">
        <f>SUM('[1]Death (5yr)'!K146:L146)</f>
        <v>134.59870238939516</v>
      </c>
      <c r="L146" s="21">
        <f>SUM('[1]Death (5yr)'!M146:N146)</f>
        <v>5.6928473598411777</v>
      </c>
      <c r="M146" s="21">
        <f>SUM('[1]Death (5yr)'!O146:Q146)</f>
        <v>0</v>
      </c>
      <c r="N146" s="21">
        <f>SUM('[1]Death (5yr)'!R146:T146)</f>
        <v>0</v>
      </c>
      <c r="O146" s="21">
        <f>SUM('[1]Death (5yr)'!U146:W146)</f>
        <v>0</v>
      </c>
      <c r="P146" s="21">
        <f>SUM('[1]Death (5yr)'!X146:Y146)</f>
        <v>0</v>
      </c>
      <c r="Q146" s="21">
        <f>SUM('[1]Death (5yr)'!Z146:AA146)</f>
        <v>0</v>
      </c>
      <c r="R146" s="21">
        <f>SUM('[1]Death (5yr)'!AB146:AC146)</f>
        <v>0</v>
      </c>
      <c r="T146" s="21">
        <f>SUM('[1]Death (5yr)'!AE146:AF146)</f>
        <v>68.863562859026189</v>
      </c>
      <c r="U146" s="21">
        <f>SUM('[1]Death (5yr)'!AG146:AH146)</f>
        <v>1.3303354486548109</v>
      </c>
      <c r="V146" s="21">
        <f>SUM('[1]Death (5yr)'!AI146:AK146)</f>
        <v>3.5453653679247337</v>
      </c>
      <c r="W146" s="21">
        <f>SUM('[1]Death (5yr)'!AL146:AN146)</f>
        <v>1.1504642257835562</v>
      </c>
      <c r="X146" s="21">
        <f>SUM('[1]Death (5yr)'!AO146:AQ146)</f>
        <v>0</v>
      </c>
      <c r="Y146" s="21">
        <f>SUM('[1]Death (5yr)'!AR146:AS146)</f>
        <v>0</v>
      </c>
      <c r="Z146" s="21">
        <f>SUM('[1]Death (5yr)'!AT146:AU146)</f>
        <v>0</v>
      </c>
      <c r="AA146" s="21">
        <f>SUM('[1]Death (5yr)'!AV146:AW146)</f>
        <v>0</v>
      </c>
      <c r="AB146" s="22"/>
      <c r="AC146" s="21">
        <f t="shared" si="69"/>
        <v>203.46226524842135</v>
      </c>
      <c r="AD146" s="21">
        <f t="shared" si="69"/>
        <v>7.0231828084959886</v>
      </c>
      <c r="AE146" s="21">
        <f t="shared" si="69"/>
        <v>3.5453653679247337</v>
      </c>
      <c r="AF146" s="21">
        <f t="shared" si="69"/>
        <v>1.1504642257835562</v>
      </c>
      <c r="AG146" s="21">
        <f t="shared" si="69"/>
        <v>0</v>
      </c>
      <c r="AH146" s="21">
        <f t="shared" si="69"/>
        <v>0</v>
      </c>
      <c r="AI146" s="21">
        <f t="shared" si="69"/>
        <v>0</v>
      </c>
      <c r="AJ146" s="21">
        <f t="shared" si="69"/>
        <v>0</v>
      </c>
      <c r="AK146" s="21"/>
    </row>
    <row r="147" spans="4:37" ht="10.5">
      <c r="E147" s="6">
        <v>5</v>
      </c>
      <c r="F147" s="6" t="s">
        <v>173</v>
      </c>
      <c r="G147" s="19">
        <f t="shared" si="66"/>
        <v>120.10356902525047</v>
      </c>
      <c r="H147" s="19">
        <f t="shared" si="67"/>
        <v>46.44263913409138</v>
      </c>
      <c r="I147" s="19">
        <f t="shared" si="68"/>
        <v>73.660929891159086</v>
      </c>
      <c r="J147" s="20"/>
      <c r="K147" s="21">
        <f>SUM('[1]Death (5yr)'!K147:L147)</f>
        <v>46.44263913409138</v>
      </c>
      <c r="L147" s="21">
        <f>SUM('[1]Death (5yr)'!M147:N147)</f>
        <v>0</v>
      </c>
      <c r="M147" s="21">
        <f>SUM('[1]Death (5yr)'!O147:Q147)</f>
        <v>0</v>
      </c>
      <c r="N147" s="21">
        <f>SUM('[1]Death (5yr)'!R147:T147)</f>
        <v>0</v>
      </c>
      <c r="O147" s="21">
        <f>SUM('[1]Death (5yr)'!U147:W147)</f>
        <v>0</v>
      </c>
      <c r="P147" s="21">
        <f>SUM('[1]Death (5yr)'!X147:Y147)</f>
        <v>0</v>
      </c>
      <c r="Q147" s="21">
        <f>SUM('[1]Death (5yr)'!Z147:AA147)</f>
        <v>0</v>
      </c>
      <c r="R147" s="21">
        <f>SUM('[1]Death (5yr)'!AB147:AC147)</f>
        <v>0</v>
      </c>
      <c r="T147" s="21">
        <f>SUM('[1]Death (5yr)'!AE147:AF147)</f>
        <v>72.376581075604264</v>
      </c>
      <c r="U147" s="21">
        <f>SUM('[1]Death (5yr)'!AG147:AH147)</f>
        <v>1.2843488155548277</v>
      </c>
      <c r="V147" s="21">
        <f>SUM('[1]Death (5yr)'!AI147:AK147)</f>
        <v>0</v>
      </c>
      <c r="W147" s="21">
        <f>SUM('[1]Death (5yr)'!AL147:AN147)</f>
        <v>0</v>
      </c>
      <c r="X147" s="21">
        <f>SUM('[1]Death (5yr)'!AO147:AQ147)</f>
        <v>0</v>
      </c>
      <c r="Y147" s="21">
        <f>SUM('[1]Death (5yr)'!AR147:AS147)</f>
        <v>0</v>
      </c>
      <c r="Z147" s="21">
        <f>SUM('[1]Death (5yr)'!AT147:AU147)</f>
        <v>0</v>
      </c>
      <c r="AA147" s="21">
        <f>SUM('[1]Death (5yr)'!AV147:AW147)</f>
        <v>0</v>
      </c>
      <c r="AB147" s="22"/>
      <c r="AC147" s="21">
        <f t="shared" si="69"/>
        <v>118.81922020969564</v>
      </c>
      <c r="AD147" s="21">
        <f t="shared" si="69"/>
        <v>1.2843488155548277</v>
      </c>
      <c r="AE147" s="21">
        <f t="shared" si="69"/>
        <v>0</v>
      </c>
      <c r="AF147" s="21">
        <f t="shared" si="69"/>
        <v>0</v>
      </c>
      <c r="AG147" s="21">
        <f t="shared" si="69"/>
        <v>0</v>
      </c>
      <c r="AH147" s="21">
        <f t="shared" si="69"/>
        <v>0</v>
      </c>
      <c r="AI147" s="21">
        <f t="shared" si="69"/>
        <v>0</v>
      </c>
      <c r="AJ147" s="21">
        <f t="shared" si="69"/>
        <v>0</v>
      </c>
      <c r="AK147" s="21"/>
    </row>
    <row r="148" spans="4:37" ht="10.5">
      <c r="E148" s="6">
        <v>6</v>
      </c>
      <c r="F148" s="6" t="s">
        <v>174</v>
      </c>
      <c r="G148" s="19">
        <f t="shared" si="66"/>
        <v>328.97313631578459</v>
      </c>
      <c r="H148" s="19">
        <f t="shared" si="67"/>
        <v>63.573818681752385</v>
      </c>
      <c r="I148" s="19">
        <f t="shared" si="68"/>
        <v>265.39931763403217</v>
      </c>
      <c r="J148" s="20"/>
      <c r="K148" s="21">
        <f>SUM('[1]Death (5yr)'!K148:L148)</f>
        <v>34.910946074960407</v>
      </c>
      <c r="L148" s="21">
        <f>SUM('[1]Death (5yr)'!M148:N148)</f>
        <v>8.494744697611349</v>
      </c>
      <c r="M148" s="21">
        <f>SUM('[1]Death (5yr)'!O148:Q148)</f>
        <v>15.547806098771161</v>
      </c>
      <c r="N148" s="21">
        <f>SUM('[1]Death (5yr)'!R148:T148)</f>
        <v>4.620321810409461</v>
      </c>
      <c r="O148" s="21">
        <f>SUM('[1]Death (5yr)'!U148:W148)</f>
        <v>0</v>
      </c>
      <c r="P148" s="21">
        <f>SUM('[1]Death (5yr)'!X148:Y148)</f>
        <v>0</v>
      </c>
      <c r="Q148" s="21">
        <f>SUM('[1]Death (5yr)'!Z148:AA148)</f>
        <v>0</v>
      </c>
      <c r="R148" s="21">
        <f>SUM('[1]Death (5yr)'!AB148:AC148)</f>
        <v>0</v>
      </c>
      <c r="T148" s="21">
        <f>SUM('[1]Death (5yr)'!AE148:AF148)</f>
        <v>218.92053752850964</v>
      </c>
      <c r="U148" s="21">
        <f>SUM('[1]Death (5yr)'!AG148:AH148)</f>
        <v>13.009074381351803</v>
      </c>
      <c r="V148" s="21">
        <f>SUM('[1]Death (5yr)'!AI148:AK148)</f>
        <v>26.401732091946062</v>
      </c>
      <c r="W148" s="21">
        <f>SUM('[1]Death (5yr)'!AL148:AN148)</f>
        <v>7.0679736322246454</v>
      </c>
      <c r="X148" s="21">
        <f>SUM('[1]Death (5yr)'!AO148:AQ148)</f>
        <v>0</v>
      </c>
      <c r="Y148" s="21">
        <f>SUM('[1]Death (5yr)'!AR148:AS148)</f>
        <v>0</v>
      </c>
      <c r="Z148" s="21">
        <f>SUM('[1]Death (5yr)'!AT148:AU148)</f>
        <v>0</v>
      </c>
      <c r="AA148" s="21">
        <f>SUM('[1]Death (5yr)'!AV148:AW148)</f>
        <v>0</v>
      </c>
      <c r="AB148" s="22"/>
      <c r="AC148" s="21">
        <f t="shared" si="69"/>
        <v>253.83148360347005</v>
      </c>
      <c r="AD148" s="21">
        <f t="shared" si="69"/>
        <v>21.503819078963154</v>
      </c>
      <c r="AE148" s="21">
        <f t="shared" si="69"/>
        <v>41.94953819071722</v>
      </c>
      <c r="AF148" s="21">
        <f t="shared" si="69"/>
        <v>11.688295442634107</v>
      </c>
      <c r="AG148" s="21">
        <f t="shared" si="69"/>
        <v>0</v>
      </c>
      <c r="AH148" s="21">
        <f t="shared" si="69"/>
        <v>0</v>
      </c>
      <c r="AI148" s="21">
        <f t="shared" si="69"/>
        <v>0</v>
      </c>
      <c r="AJ148" s="21">
        <f t="shared" si="69"/>
        <v>0</v>
      </c>
      <c r="AK148" s="21"/>
    </row>
    <row r="149" spans="4:37" ht="10.5">
      <c r="E149" s="6">
        <v>7</v>
      </c>
      <c r="F149" s="6" t="s">
        <v>175</v>
      </c>
      <c r="G149" s="19">
        <f t="shared" si="66"/>
        <v>82.337473500476463</v>
      </c>
      <c r="H149" s="19">
        <f t="shared" si="67"/>
        <v>34.734805567776014</v>
      </c>
      <c r="I149" s="19">
        <f t="shared" si="68"/>
        <v>47.602667932700449</v>
      </c>
      <c r="J149" s="20"/>
      <c r="K149" s="21">
        <f>SUM('[1]Death (5yr)'!K149:L149)</f>
        <v>33.384307086747341</v>
      </c>
      <c r="L149" s="21">
        <f>SUM('[1]Death (5yr)'!M149:N149)</f>
        <v>0</v>
      </c>
      <c r="M149" s="21">
        <f>SUM('[1]Death (5yr)'!O149:Q149)</f>
        <v>1.350498481028676</v>
      </c>
      <c r="N149" s="21">
        <f>SUM('[1]Death (5yr)'!R149:T149)</f>
        <v>0</v>
      </c>
      <c r="O149" s="21">
        <f>SUM('[1]Death (5yr)'!U149:W149)</f>
        <v>0</v>
      </c>
      <c r="P149" s="21">
        <f>SUM('[1]Death (5yr)'!X149:Y149)</f>
        <v>0</v>
      </c>
      <c r="Q149" s="21">
        <f>SUM('[1]Death (5yr)'!Z149:AA149)</f>
        <v>0</v>
      </c>
      <c r="R149" s="21">
        <f>SUM('[1]Death (5yr)'!AB149:AC149)</f>
        <v>0</v>
      </c>
      <c r="T149" s="21">
        <f>SUM('[1]Death (5yr)'!AE149:AF149)</f>
        <v>47.602667932700449</v>
      </c>
      <c r="U149" s="21">
        <f>SUM('[1]Death (5yr)'!AG149:AH149)</f>
        <v>0</v>
      </c>
      <c r="V149" s="21">
        <f>SUM('[1]Death (5yr)'!AI149:AK149)</f>
        <v>0</v>
      </c>
      <c r="W149" s="21">
        <f>SUM('[1]Death (5yr)'!AL149:AN149)</f>
        <v>0</v>
      </c>
      <c r="X149" s="21">
        <f>SUM('[1]Death (5yr)'!AO149:AQ149)</f>
        <v>0</v>
      </c>
      <c r="Y149" s="21">
        <f>SUM('[1]Death (5yr)'!AR149:AS149)</f>
        <v>0</v>
      </c>
      <c r="Z149" s="21">
        <f>SUM('[1]Death (5yr)'!AT149:AU149)</f>
        <v>0</v>
      </c>
      <c r="AA149" s="21">
        <f>SUM('[1]Death (5yr)'!AV149:AW149)</f>
        <v>0</v>
      </c>
      <c r="AB149" s="22"/>
      <c r="AC149" s="21">
        <f t="shared" si="69"/>
        <v>80.986975019447783</v>
      </c>
      <c r="AD149" s="21">
        <f t="shared" si="69"/>
        <v>0</v>
      </c>
      <c r="AE149" s="21">
        <f t="shared" si="69"/>
        <v>1.350498481028676</v>
      </c>
      <c r="AF149" s="21">
        <f t="shared" si="69"/>
        <v>0</v>
      </c>
      <c r="AG149" s="21">
        <f t="shared" si="69"/>
        <v>0</v>
      </c>
      <c r="AH149" s="21">
        <f t="shared" si="69"/>
        <v>0</v>
      </c>
      <c r="AI149" s="21">
        <f t="shared" si="69"/>
        <v>0</v>
      </c>
      <c r="AJ149" s="21">
        <f t="shared" si="69"/>
        <v>0</v>
      </c>
      <c r="AK149" s="21"/>
    </row>
    <row r="150" spans="4:37" ht="10.5">
      <c r="E150" s="6">
        <v>8</v>
      </c>
      <c r="F150" s="6" t="s">
        <v>176</v>
      </c>
      <c r="G150" s="19">
        <f t="shared" si="66"/>
        <v>496.58747357518979</v>
      </c>
      <c r="H150" s="19">
        <f t="shared" si="67"/>
        <v>321.32394205458911</v>
      </c>
      <c r="I150" s="19">
        <f t="shared" si="68"/>
        <v>175.26353152060068</v>
      </c>
      <c r="J150" s="20"/>
      <c r="K150" s="21">
        <f>SUM('[1]Death (5yr)'!K150:L150)</f>
        <v>242.86363108146344</v>
      </c>
      <c r="L150" s="21">
        <f>SUM('[1]Death (5yr)'!M150:N150)</f>
        <v>29.504747532406935</v>
      </c>
      <c r="M150" s="21">
        <f>SUM('[1]Death (5yr)'!O150:Q150)</f>
        <v>32.549132480181065</v>
      </c>
      <c r="N150" s="21">
        <f>SUM('[1]Death (5yr)'!R150:T150)</f>
        <v>16.406430960537659</v>
      </c>
      <c r="O150" s="21">
        <f>SUM('[1]Death (5yr)'!U150:W150)</f>
        <v>0</v>
      </c>
      <c r="P150" s="21">
        <f>SUM('[1]Death (5yr)'!X150:Y150)</f>
        <v>0</v>
      </c>
      <c r="Q150" s="21">
        <f>SUM('[1]Death (5yr)'!Z150:AA150)</f>
        <v>0</v>
      </c>
      <c r="R150" s="21">
        <f>SUM('[1]Death (5yr)'!AB150:AC150)</f>
        <v>0</v>
      </c>
      <c r="T150" s="21">
        <f>SUM('[1]Death (5yr)'!AE150:AF150)</f>
        <v>109.32761239746227</v>
      </c>
      <c r="U150" s="21">
        <f>SUM('[1]Death (5yr)'!AG150:AH150)</f>
        <v>18.970969592628016</v>
      </c>
      <c r="V150" s="21">
        <f>SUM('[1]Death (5yr)'!AI150:AK150)</f>
        <v>10.615538593278973</v>
      </c>
      <c r="W150" s="21">
        <f>SUM('[1]Death (5yr)'!AL150:AN150)</f>
        <v>4.7145342684209659</v>
      </c>
      <c r="X150" s="21">
        <f>SUM('[1]Death (5yr)'!AO150:AQ150)</f>
        <v>31.634876668810424</v>
      </c>
      <c r="Y150" s="21">
        <f>SUM('[1]Death (5yr)'!AR150:AS150)</f>
        <v>0</v>
      </c>
      <c r="Z150" s="21">
        <f>SUM('[1]Death (5yr)'!AT150:AU150)</f>
        <v>0</v>
      </c>
      <c r="AA150" s="21">
        <f>SUM('[1]Death (5yr)'!AV150:AW150)</f>
        <v>0</v>
      </c>
      <c r="AB150" s="22"/>
      <c r="AC150" s="21">
        <f t="shared" si="69"/>
        <v>352.19124347892568</v>
      </c>
      <c r="AD150" s="21">
        <f t="shared" si="69"/>
        <v>48.475717125034947</v>
      </c>
      <c r="AE150" s="21">
        <f t="shared" si="69"/>
        <v>43.164671073460042</v>
      </c>
      <c r="AF150" s="21">
        <f t="shared" si="69"/>
        <v>21.120965228958624</v>
      </c>
      <c r="AG150" s="21">
        <f t="shared" si="69"/>
        <v>31.634876668810424</v>
      </c>
      <c r="AH150" s="21">
        <f t="shared" si="69"/>
        <v>0</v>
      </c>
      <c r="AI150" s="21">
        <f t="shared" si="69"/>
        <v>0</v>
      </c>
      <c r="AJ150" s="21">
        <f t="shared" si="69"/>
        <v>0</v>
      </c>
      <c r="AK150" s="21"/>
    </row>
    <row r="151" spans="4:37" ht="10.5">
      <c r="E151" s="6">
        <v>9</v>
      </c>
      <c r="F151" s="6" t="s">
        <v>177</v>
      </c>
      <c r="G151" s="19">
        <f t="shared" si="66"/>
        <v>106.51508817419881</v>
      </c>
      <c r="H151" s="19">
        <f t="shared" si="67"/>
        <v>39.056807139621817</v>
      </c>
      <c r="I151" s="19">
        <f t="shared" si="68"/>
        <v>67.458281034576999</v>
      </c>
      <c r="J151" s="20"/>
      <c r="K151" s="21">
        <f>SUM('[1]Death (5yr)'!K151:L151)</f>
        <v>36.80759825797707</v>
      </c>
      <c r="L151" s="21">
        <f>SUM('[1]Death (5yr)'!M151:N151)</f>
        <v>1.1305814257555589</v>
      </c>
      <c r="M151" s="21">
        <f>SUM('[1]Death (5yr)'!O151:Q151)</f>
        <v>1.1186274558891875</v>
      </c>
      <c r="N151" s="21">
        <f>SUM('[1]Death (5yr)'!R151:T151)</f>
        <v>0</v>
      </c>
      <c r="O151" s="21">
        <f>SUM('[1]Death (5yr)'!U151:W151)</f>
        <v>0</v>
      </c>
      <c r="P151" s="21">
        <f>SUM('[1]Death (5yr)'!X151:Y151)</f>
        <v>0</v>
      </c>
      <c r="Q151" s="21">
        <f>SUM('[1]Death (5yr)'!Z151:AA151)</f>
        <v>0</v>
      </c>
      <c r="R151" s="21">
        <f>SUM('[1]Death (5yr)'!AB151:AC151)</f>
        <v>0</v>
      </c>
      <c r="T151" s="21">
        <f>SUM('[1]Death (5yr)'!AE151:AF151)</f>
        <v>66.127945585922191</v>
      </c>
      <c r="U151" s="21">
        <f>SUM('[1]Death (5yr)'!AG151:AH151)</f>
        <v>1.3303354486548109</v>
      </c>
      <c r="V151" s="21">
        <f>SUM('[1]Death (5yr)'!AI151:AK151)</f>
        <v>0</v>
      </c>
      <c r="W151" s="21">
        <f>SUM('[1]Death (5yr)'!AL151:AN151)</f>
        <v>0</v>
      </c>
      <c r="X151" s="21">
        <f>SUM('[1]Death (5yr)'!AO151:AQ151)</f>
        <v>0</v>
      </c>
      <c r="Y151" s="21">
        <f>SUM('[1]Death (5yr)'!AR151:AS151)</f>
        <v>0</v>
      </c>
      <c r="Z151" s="21">
        <f>SUM('[1]Death (5yr)'!AT151:AU151)</f>
        <v>0</v>
      </c>
      <c r="AA151" s="21">
        <f>SUM('[1]Death (5yr)'!AV151:AW151)</f>
        <v>0</v>
      </c>
      <c r="AB151" s="22"/>
      <c r="AC151" s="21">
        <f t="shared" si="69"/>
        <v>102.93554384389927</v>
      </c>
      <c r="AD151" s="21">
        <f t="shared" si="69"/>
        <v>2.46091687441037</v>
      </c>
      <c r="AE151" s="21">
        <f t="shared" si="69"/>
        <v>1.1186274558891875</v>
      </c>
      <c r="AF151" s="21">
        <f t="shared" si="69"/>
        <v>0</v>
      </c>
      <c r="AG151" s="21">
        <f t="shared" si="69"/>
        <v>0</v>
      </c>
      <c r="AH151" s="21">
        <f t="shared" si="69"/>
        <v>0</v>
      </c>
      <c r="AI151" s="21">
        <f t="shared" si="69"/>
        <v>0</v>
      </c>
      <c r="AJ151" s="21">
        <f t="shared" si="69"/>
        <v>0</v>
      </c>
      <c r="AK151" s="21"/>
    </row>
    <row r="152" spans="4:37" ht="10.5">
      <c r="E152" s="6">
        <v>10</v>
      </c>
      <c r="F152" s="6" t="s">
        <v>178</v>
      </c>
      <c r="G152" s="19">
        <f t="shared" si="66"/>
        <v>29.384929139785818</v>
      </c>
      <c r="H152" s="19">
        <f t="shared" si="67"/>
        <v>2.1768647993208083</v>
      </c>
      <c r="I152" s="19">
        <f t="shared" si="68"/>
        <v>27.208064340465011</v>
      </c>
      <c r="J152" s="20"/>
      <c r="K152" s="21">
        <f>SUM('[1]Death (5yr)'!K152:L152)</f>
        <v>2.1768647993208083</v>
      </c>
      <c r="L152" s="21">
        <f>SUM('[1]Death (5yr)'!M152:N152)</f>
        <v>0</v>
      </c>
      <c r="M152" s="21">
        <f>SUM('[1]Death (5yr)'!O152:Q152)</f>
        <v>0</v>
      </c>
      <c r="N152" s="21">
        <f>SUM('[1]Death (5yr)'!R152:T152)</f>
        <v>0</v>
      </c>
      <c r="O152" s="21">
        <f>SUM('[1]Death (5yr)'!U152:W152)</f>
        <v>0</v>
      </c>
      <c r="P152" s="21">
        <f>SUM('[1]Death (5yr)'!X152:Y152)</f>
        <v>0</v>
      </c>
      <c r="Q152" s="21">
        <f>SUM('[1]Death (5yr)'!Z152:AA152)</f>
        <v>0</v>
      </c>
      <c r="R152" s="21">
        <f>SUM('[1]Death (5yr)'!AB152:AC152)</f>
        <v>0</v>
      </c>
      <c r="T152" s="21">
        <f>SUM('[1]Death (5yr)'!AE152:AF152)</f>
        <v>4.3966481630553478</v>
      </c>
      <c r="U152" s="21">
        <f>SUM('[1]Death (5yr)'!AG152:AH152)</f>
        <v>1.2843488155548277</v>
      </c>
      <c r="V152" s="21">
        <f>SUM('[1]Death (5yr)'!AI152:AK152)</f>
        <v>0</v>
      </c>
      <c r="W152" s="21">
        <f>SUM('[1]Death (5yr)'!AL152:AN152)</f>
        <v>0</v>
      </c>
      <c r="X152" s="21">
        <f>SUM('[1]Death (5yr)'!AO152:AQ152)</f>
        <v>0</v>
      </c>
      <c r="Y152" s="21">
        <f>SUM('[1]Death (5yr)'!AR152:AS152)</f>
        <v>0</v>
      </c>
      <c r="Z152" s="21">
        <f>SUM('[1]Death (5yr)'!AT152:AU152)</f>
        <v>21.527067361854836</v>
      </c>
      <c r="AA152" s="21">
        <f>SUM('[1]Death (5yr)'!AV152:AW152)</f>
        <v>0</v>
      </c>
      <c r="AB152" s="22"/>
      <c r="AC152" s="21">
        <f t="shared" si="69"/>
        <v>6.5735129623761566</v>
      </c>
      <c r="AD152" s="21">
        <f t="shared" si="69"/>
        <v>1.2843488155548277</v>
      </c>
      <c r="AE152" s="21">
        <f t="shared" si="69"/>
        <v>0</v>
      </c>
      <c r="AF152" s="21">
        <f t="shared" si="69"/>
        <v>0</v>
      </c>
      <c r="AG152" s="21">
        <f t="shared" si="69"/>
        <v>0</v>
      </c>
      <c r="AH152" s="21">
        <f t="shared" si="69"/>
        <v>0</v>
      </c>
      <c r="AI152" s="21">
        <f t="shared" si="69"/>
        <v>21.527067361854836</v>
      </c>
      <c r="AJ152" s="21">
        <f t="shared" si="69"/>
        <v>0</v>
      </c>
      <c r="AK152" s="21"/>
    </row>
    <row r="153" spans="4:37" ht="10.5">
      <c r="D153" s="36" t="s">
        <v>57</v>
      </c>
      <c r="E153" s="6">
        <v>1</v>
      </c>
      <c r="F153" s="6" t="s">
        <v>179</v>
      </c>
      <c r="G153" s="19">
        <f t="shared" si="66"/>
        <v>0</v>
      </c>
      <c r="H153" s="19">
        <f t="shared" si="67"/>
        <v>0</v>
      </c>
      <c r="I153" s="19">
        <f t="shared" si="68"/>
        <v>0</v>
      </c>
      <c r="J153" s="20"/>
      <c r="K153" s="21">
        <f>SUM('[1]Death (5yr)'!K153:L153)</f>
        <v>0</v>
      </c>
      <c r="L153" s="21">
        <f>SUM('[1]Death (5yr)'!M153:N153)</f>
        <v>0</v>
      </c>
      <c r="M153" s="21">
        <f>SUM('[1]Death (5yr)'!O153:Q153)</f>
        <v>0</v>
      </c>
      <c r="N153" s="21">
        <f>SUM('[1]Death (5yr)'!R153:T153)</f>
        <v>0</v>
      </c>
      <c r="O153" s="21">
        <f>SUM('[1]Death (5yr)'!U153:W153)</f>
        <v>0</v>
      </c>
      <c r="P153" s="21">
        <f>SUM('[1]Death (5yr)'!X153:Y153)</f>
        <v>0</v>
      </c>
      <c r="Q153" s="21">
        <f>SUM('[1]Death (5yr)'!Z153:AA153)</f>
        <v>0</v>
      </c>
      <c r="R153" s="21">
        <f>SUM('[1]Death (5yr)'!AB153:AC153)</f>
        <v>0</v>
      </c>
      <c r="T153" s="21">
        <f>SUM('[1]Death (5yr)'!AE153:AF153)</f>
        <v>0</v>
      </c>
      <c r="U153" s="21">
        <f>SUM('[1]Death (5yr)'!AG153:AH153)</f>
        <v>0</v>
      </c>
      <c r="V153" s="21">
        <f>SUM('[1]Death (5yr)'!AI153:AK153)</f>
        <v>0</v>
      </c>
      <c r="W153" s="21">
        <f>SUM('[1]Death (5yr)'!AL153:AN153)</f>
        <v>0</v>
      </c>
      <c r="X153" s="21">
        <f>SUM('[1]Death (5yr)'!AO153:AQ153)</f>
        <v>0</v>
      </c>
      <c r="Y153" s="21">
        <f>SUM('[1]Death (5yr)'!AR153:AS153)</f>
        <v>0</v>
      </c>
      <c r="Z153" s="21">
        <f>SUM('[1]Death (5yr)'!AT153:AU153)</f>
        <v>0</v>
      </c>
      <c r="AA153" s="21">
        <f>SUM('[1]Death (5yr)'!AV153:AW153)</f>
        <v>0</v>
      </c>
      <c r="AB153" s="22"/>
      <c r="AC153" s="21">
        <f t="shared" si="69"/>
        <v>0</v>
      </c>
      <c r="AD153" s="21">
        <f t="shared" si="69"/>
        <v>0</v>
      </c>
      <c r="AE153" s="21">
        <f t="shared" si="69"/>
        <v>0</v>
      </c>
      <c r="AF153" s="21">
        <f t="shared" si="69"/>
        <v>0</v>
      </c>
      <c r="AG153" s="21">
        <f t="shared" si="69"/>
        <v>0</v>
      </c>
      <c r="AH153" s="21">
        <f t="shared" si="69"/>
        <v>0</v>
      </c>
      <c r="AI153" s="21">
        <f t="shared" si="69"/>
        <v>0</v>
      </c>
      <c r="AJ153" s="21">
        <f t="shared" si="69"/>
        <v>0</v>
      </c>
      <c r="AK153" s="21"/>
    </row>
    <row r="154" spans="4:37" ht="10.5">
      <c r="E154" s="6">
        <v>2</v>
      </c>
      <c r="F154" s="6" t="s">
        <v>180</v>
      </c>
      <c r="G154" s="19">
        <f t="shared" si="66"/>
        <v>0</v>
      </c>
      <c r="H154" s="19">
        <f t="shared" si="67"/>
        <v>0</v>
      </c>
      <c r="I154" s="19">
        <f t="shared" si="68"/>
        <v>0</v>
      </c>
      <c r="J154" s="20"/>
      <c r="K154" s="21">
        <f>SUM('[1]Death (5yr)'!K154:L154)</f>
        <v>0</v>
      </c>
      <c r="L154" s="21">
        <f>SUM('[1]Death (5yr)'!M154:N154)</f>
        <v>0</v>
      </c>
      <c r="M154" s="21">
        <f>SUM('[1]Death (5yr)'!O154:Q154)</f>
        <v>0</v>
      </c>
      <c r="N154" s="21">
        <f>SUM('[1]Death (5yr)'!R154:T154)</f>
        <v>0</v>
      </c>
      <c r="O154" s="21">
        <f>SUM('[1]Death (5yr)'!U154:W154)</f>
        <v>0</v>
      </c>
      <c r="P154" s="21">
        <f>SUM('[1]Death (5yr)'!X154:Y154)</f>
        <v>0</v>
      </c>
      <c r="Q154" s="21">
        <f>SUM('[1]Death (5yr)'!Z154:AA154)</f>
        <v>0</v>
      </c>
      <c r="R154" s="21">
        <f>SUM('[1]Death (5yr)'!AB154:AC154)</f>
        <v>0</v>
      </c>
      <c r="T154" s="21">
        <f>SUM('[1]Death (5yr)'!AE154:AF154)</f>
        <v>0</v>
      </c>
      <c r="U154" s="21">
        <f>SUM('[1]Death (5yr)'!AG154:AH154)</f>
        <v>0</v>
      </c>
      <c r="V154" s="21">
        <f>SUM('[1]Death (5yr)'!AI154:AK154)</f>
        <v>0</v>
      </c>
      <c r="W154" s="21">
        <f>SUM('[1]Death (5yr)'!AL154:AN154)</f>
        <v>0</v>
      </c>
      <c r="X154" s="21">
        <f>SUM('[1]Death (5yr)'!AO154:AQ154)</f>
        <v>0</v>
      </c>
      <c r="Y154" s="21">
        <f>SUM('[1]Death (5yr)'!AR154:AS154)</f>
        <v>0</v>
      </c>
      <c r="Z154" s="21">
        <f>SUM('[1]Death (5yr)'!AT154:AU154)</f>
        <v>0</v>
      </c>
      <c r="AA154" s="21">
        <f>SUM('[1]Death (5yr)'!AV154:AW154)</f>
        <v>0</v>
      </c>
      <c r="AB154" s="22"/>
      <c r="AC154" s="21">
        <f t="shared" si="69"/>
        <v>0</v>
      </c>
      <c r="AD154" s="21">
        <f t="shared" si="69"/>
        <v>0</v>
      </c>
      <c r="AE154" s="21">
        <f t="shared" si="69"/>
        <v>0</v>
      </c>
      <c r="AF154" s="21">
        <f t="shared" si="69"/>
        <v>0</v>
      </c>
      <c r="AG154" s="21">
        <f t="shared" si="69"/>
        <v>0</v>
      </c>
      <c r="AH154" s="21">
        <f t="shared" si="69"/>
        <v>0</v>
      </c>
      <c r="AI154" s="21">
        <f t="shared" si="69"/>
        <v>0</v>
      </c>
      <c r="AJ154" s="21">
        <f t="shared" si="69"/>
        <v>0</v>
      </c>
      <c r="AK154" s="21"/>
    </row>
    <row r="155" spans="4:37" ht="10.5">
      <c r="E155" s="6">
        <v>3</v>
      </c>
      <c r="F155" s="6" t="s">
        <v>181</v>
      </c>
      <c r="G155" s="19">
        <f t="shared" si="66"/>
        <v>0</v>
      </c>
      <c r="H155" s="19">
        <f t="shared" si="67"/>
        <v>0</v>
      </c>
      <c r="I155" s="19">
        <f t="shared" si="68"/>
        <v>0</v>
      </c>
      <c r="J155" s="20"/>
      <c r="K155" s="21">
        <f>SUM('[1]Death (5yr)'!K155:L155)</f>
        <v>0</v>
      </c>
      <c r="L155" s="21">
        <f>SUM('[1]Death (5yr)'!M155:N155)</f>
        <v>0</v>
      </c>
      <c r="M155" s="21">
        <f>SUM('[1]Death (5yr)'!O155:Q155)</f>
        <v>0</v>
      </c>
      <c r="N155" s="21">
        <f>SUM('[1]Death (5yr)'!R155:T155)</f>
        <v>0</v>
      </c>
      <c r="O155" s="21">
        <f>SUM('[1]Death (5yr)'!U155:W155)</f>
        <v>0</v>
      </c>
      <c r="P155" s="21">
        <f>SUM('[1]Death (5yr)'!X155:Y155)</f>
        <v>0</v>
      </c>
      <c r="Q155" s="21">
        <f>SUM('[1]Death (5yr)'!Z155:AA155)</f>
        <v>0</v>
      </c>
      <c r="R155" s="21">
        <f>SUM('[1]Death (5yr)'!AB155:AC155)</f>
        <v>0</v>
      </c>
      <c r="T155" s="21">
        <f>SUM('[1]Death (5yr)'!AE155:AF155)</f>
        <v>0</v>
      </c>
      <c r="U155" s="21">
        <f>SUM('[1]Death (5yr)'!AG155:AH155)</f>
        <v>0</v>
      </c>
      <c r="V155" s="21">
        <f>SUM('[1]Death (5yr)'!AI155:AK155)</f>
        <v>0</v>
      </c>
      <c r="W155" s="21">
        <f>SUM('[1]Death (5yr)'!AL155:AN155)</f>
        <v>0</v>
      </c>
      <c r="X155" s="21">
        <f>SUM('[1]Death (5yr)'!AO155:AQ155)</f>
        <v>0</v>
      </c>
      <c r="Y155" s="21">
        <f>SUM('[1]Death (5yr)'!AR155:AS155)</f>
        <v>0</v>
      </c>
      <c r="Z155" s="21">
        <f>SUM('[1]Death (5yr)'!AT155:AU155)</f>
        <v>0</v>
      </c>
      <c r="AA155" s="21">
        <f>SUM('[1]Death (5yr)'!AV155:AW155)</f>
        <v>0</v>
      </c>
      <c r="AB155" s="22"/>
      <c r="AC155" s="21">
        <f t="shared" si="69"/>
        <v>0</v>
      </c>
      <c r="AD155" s="21">
        <f t="shared" si="69"/>
        <v>0</v>
      </c>
      <c r="AE155" s="21">
        <f t="shared" si="69"/>
        <v>0</v>
      </c>
      <c r="AF155" s="21">
        <f t="shared" si="69"/>
        <v>0</v>
      </c>
      <c r="AG155" s="21">
        <f t="shared" si="69"/>
        <v>0</v>
      </c>
      <c r="AH155" s="21">
        <f t="shared" si="69"/>
        <v>0</v>
      </c>
      <c r="AI155" s="21">
        <f t="shared" si="69"/>
        <v>0</v>
      </c>
      <c r="AJ155" s="21">
        <f t="shared" si="69"/>
        <v>0</v>
      </c>
      <c r="AK155" s="21"/>
    </row>
    <row r="156" spans="4:37" ht="10.5">
      <c r="E156" s="6">
        <v>4</v>
      </c>
      <c r="F156" s="6" t="s">
        <v>182</v>
      </c>
      <c r="G156" s="19">
        <f t="shared" si="66"/>
        <v>336.11563928690543</v>
      </c>
      <c r="H156" s="19">
        <f t="shared" si="67"/>
        <v>209.69307518160514</v>
      </c>
      <c r="I156" s="19">
        <f t="shared" si="68"/>
        <v>126.42256410530028</v>
      </c>
      <c r="J156" s="20"/>
      <c r="K156" s="21">
        <f>SUM('[1]Death (5yr)'!K156:L156)</f>
        <v>0</v>
      </c>
      <c r="L156" s="21">
        <f>SUM('[1]Death (5yr)'!M156:N156)</f>
        <v>0</v>
      </c>
      <c r="M156" s="21">
        <f>SUM('[1]Death (5yr)'!O156:Q156)</f>
        <v>0</v>
      </c>
      <c r="N156" s="21">
        <f>SUM('[1]Death (5yr)'!R156:T156)</f>
        <v>1.1320121463690445</v>
      </c>
      <c r="O156" s="21">
        <f>SUM('[1]Death (5yr)'!U156:W156)</f>
        <v>88.766766566069521</v>
      </c>
      <c r="P156" s="21">
        <f>SUM('[1]Death (5yr)'!X156:Y156)</f>
        <v>0</v>
      </c>
      <c r="Q156" s="21">
        <f>SUM('[1]Death (5yr)'!Z156:AA156)</f>
        <v>60.124838467219512</v>
      </c>
      <c r="R156" s="21">
        <f>SUM('[1]Death (5yr)'!AB156:AC156)</f>
        <v>59.669458001947064</v>
      </c>
      <c r="T156" s="21">
        <f>SUM('[1]Death (5yr)'!AE156:AF156)</f>
        <v>0</v>
      </c>
      <c r="U156" s="21">
        <f>SUM('[1]Death (5yr)'!AG156:AH156)</f>
        <v>0</v>
      </c>
      <c r="V156" s="21">
        <f>SUM('[1]Death (5yr)'!AI156:AK156)</f>
        <v>0</v>
      </c>
      <c r="W156" s="21">
        <f>SUM('[1]Death (5yr)'!AL156:AN156)</f>
        <v>0</v>
      </c>
      <c r="X156" s="21">
        <f>SUM('[1]Death (5yr)'!AO156:AQ156)</f>
        <v>1.1528107752022656</v>
      </c>
      <c r="Y156" s="21">
        <f>SUM('[1]Death (5yr)'!AR156:AS156)</f>
        <v>59.854880097000127</v>
      </c>
      <c r="Z156" s="21">
        <f>SUM('[1]Death (5yr)'!AT156:AU156)</f>
        <v>2.1975939573351821</v>
      </c>
      <c r="AA156" s="21">
        <f>SUM('[1]Death (5yr)'!AV156:AW156)</f>
        <v>63.217279275762714</v>
      </c>
      <c r="AB156" s="22"/>
      <c r="AC156" s="21">
        <f t="shared" si="69"/>
        <v>0</v>
      </c>
      <c r="AD156" s="21">
        <f t="shared" si="69"/>
        <v>0</v>
      </c>
      <c r="AE156" s="21">
        <f t="shared" si="69"/>
        <v>0</v>
      </c>
      <c r="AF156" s="21">
        <f t="shared" si="69"/>
        <v>1.1320121463690445</v>
      </c>
      <c r="AG156" s="21">
        <f t="shared" si="69"/>
        <v>89.91957734127179</v>
      </c>
      <c r="AH156" s="21">
        <f t="shared" si="69"/>
        <v>59.854880097000127</v>
      </c>
      <c r="AI156" s="21">
        <f t="shared" si="69"/>
        <v>62.322432424554691</v>
      </c>
      <c r="AJ156" s="21">
        <f t="shared" si="69"/>
        <v>122.88673727770978</v>
      </c>
      <c r="AK156" s="21"/>
    </row>
    <row r="157" spans="4:37" ht="10.5">
      <c r="D157" s="36" t="s">
        <v>59</v>
      </c>
      <c r="E157" s="6">
        <v>1</v>
      </c>
      <c r="F157" s="6" t="s">
        <v>183</v>
      </c>
      <c r="G157" s="19">
        <f t="shared" si="66"/>
        <v>25179.199984016977</v>
      </c>
      <c r="H157" s="19">
        <f t="shared" si="67"/>
        <v>20190.771720205797</v>
      </c>
      <c r="I157" s="19">
        <f t="shared" si="68"/>
        <v>4988.4282638111808</v>
      </c>
      <c r="J157" s="20"/>
      <c r="K157" s="21">
        <f>SUM('[1]Death (5yr)'!K157:L157)</f>
        <v>226.90926102464402</v>
      </c>
      <c r="L157" s="21">
        <f>SUM('[1]Death (5yr)'!M157:N157)</f>
        <v>565.07761381786941</v>
      </c>
      <c r="M157" s="21">
        <f>SUM('[1]Death (5yr)'!O157:Q157)</f>
        <v>6046.8246867428234</v>
      </c>
      <c r="N157" s="21">
        <f>SUM('[1]Death (5yr)'!R157:T157)</f>
        <v>5312.5350893073119</v>
      </c>
      <c r="O157" s="21">
        <f>SUM('[1]Death (5yr)'!U157:W157)</f>
        <v>4836.5346028571221</v>
      </c>
      <c r="P157" s="21">
        <f>SUM('[1]Death (5yr)'!X157:Y157)</f>
        <v>1743.4851109879287</v>
      </c>
      <c r="Q157" s="21">
        <f>SUM('[1]Death (5yr)'!Z157:AA157)</f>
        <v>884.27282758657793</v>
      </c>
      <c r="R157" s="21">
        <f>SUM('[1]Death (5yr)'!AB157:AC157)</f>
        <v>575.13252788151874</v>
      </c>
      <c r="T157" s="21">
        <f>SUM('[1]Death (5yr)'!AE157:AF157)</f>
        <v>152.80089825716391</v>
      </c>
      <c r="U157" s="21">
        <f>SUM('[1]Death (5yr)'!AG157:AH157)</f>
        <v>294.17183688058606</v>
      </c>
      <c r="V157" s="21">
        <f>SUM('[1]Death (5yr)'!AI157:AK157)</f>
        <v>1115.7499350405005</v>
      </c>
      <c r="W157" s="21">
        <f>SUM('[1]Death (5yr)'!AL157:AN157)</f>
        <v>943.57556429551187</v>
      </c>
      <c r="X157" s="21">
        <f>SUM('[1]Death (5yr)'!AO157:AQ157)</f>
        <v>1403.3150468639999</v>
      </c>
      <c r="Y157" s="21">
        <f>SUM('[1]Death (5yr)'!AR157:AS157)</f>
        <v>614.96107186649419</v>
      </c>
      <c r="Z157" s="21">
        <f>SUM('[1]Death (5yr)'!AT157:AU157)</f>
        <v>329.1439197984094</v>
      </c>
      <c r="AA157" s="21">
        <f>SUM('[1]Death (5yr)'!AV157:AW157)</f>
        <v>134.70999080851442</v>
      </c>
      <c r="AB157" s="22"/>
      <c r="AC157" s="21">
        <f t="shared" si="69"/>
        <v>379.71015928180793</v>
      </c>
      <c r="AD157" s="21">
        <f t="shared" si="69"/>
        <v>859.24945069845546</v>
      </c>
      <c r="AE157" s="21">
        <f t="shared" si="69"/>
        <v>7162.5746217833239</v>
      </c>
      <c r="AF157" s="21">
        <f t="shared" si="69"/>
        <v>6256.1106536028237</v>
      </c>
      <c r="AG157" s="21">
        <f t="shared" si="69"/>
        <v>6239.8496497211218</v>
      </c>
      <c r="AH157" s="21">
        <f t="shared" si="69"/>
        <v>2358.4461828544227</v>
      </c>
      <c r="AI157" s="21">
        <f t="shared" si="69"/>
        <v>1213.4167473849873</v>
      </c>
      <c r="AJ157" s="21">
        <f t="shared" si="69"/>
        <v>709.8425186900331</v>
      </c>
      <c r="AK157" s="21"/>
    </row>
    <row r="158" spans="4:37" ht="10.5">
      <c r="E158" s="6">
        <v>2</v>
      </c>
      <c r="F158" s="6" t="s">
        <v>184</v>
      </c>
      <c r="G158" s="19">
        <f t="shared" si="66"/>
        <v>484.64623864203742</v>
      </c>
      <c r="H158" s="19">
        <f t="shared" si="67"/>
        <v>280.05467781611111</v>
      </c>
      <c r="I158" s="19">
        <f t="shared" si="68"/>
        <v>204.59156082592631</v>
      </c>
      <c r="J158" s="20"/>
      <c r="K158" s="21">
        <f>SUM('[1]Death (5yr)'!K158:L158)</f>
        <v>4.454568130320558</v>
      </c>
      <c r="L158" s="21">
        <f>SUM('[1]Death (5yr)'!M158:N158)</f>
        <v>1.2012951425901548</v>
      </c>
      <c r="M158" s="21">
        <f>SUM('[1]Death (5yr)'!O158:Q158)</f>
        <v>28.914074855888398</v>
      </c>
      <c r="N158" s="21">
        <f>SUM('[1]Death (5yr)'!R158:T158)</f>
        <v>63.522441098231425</v>
      </c>
      <c r="O158" s="21">
        <f>SUM('[1]Death (5yr)'!U158:W158)</f>
        <v>120.96416036770222</v>
      </c>
      <c r="P158" s="21">
        <f>SUM('[1]Death (5yr)'!X158:Y158)</f>
        <v>34.387344600570131</v>
      </c>
      <c r="Q158" s="21">
        <f>SUM('[1]Death (5yr)'!Z158:AA158)</f>
        <v>25.307572228755653</v>
      </c>
      <c r="R158" s="21">
        <f>SUM('[1]Death (5yr)'!AB158:AC158)</f>
        <v>1.3032213920526134</v>
      </c>
      <c r="T158" s="21">
        <f>SUM('[1]Death (5yr)'!AE158:AF158)</f>
        <v>0</v>
      </c>
      <c r="U158" s="21">
        <f>SUM('[1]Death (5yr)'!AG158:AH158)</f>
        <v>1.1491563091107881</v>
      </c>
      <c r="V158" s="21">
        <f>SUM('[1]Death (5yr)'!AI158:AK158)</f>
        <v>5.7459980041206578</v>
      </c>
      <c r="W158" s="21">
        <f>SUM('[1]Death (5yr)'!AL158:AN158)</f>
        <v>21.834435306702993</v>
      </c>
      <c r="X158" s="21">
        <f>SUM('[1]Death (5yr)'!AO158:AQ158)</f>
        <v>34.196776664043128</v>
      </c>
      <c r="Y158" s="21">
        <f>SUM('[1]Death (5yr)'!AR158:AS158)</f>
        <v>19.441494972665033</v>
      </c>
      <c r="Z158" s="21">
        <f>SUM('[1]Death (5yr)'!AT158:AU158)</f>
        <v>113.98544568431872</v>
      </c>
      <c r="AA158" s="21">
        <f>SUM('[1]Death (5yr)'!AV158:AW158)</f>
        <v>8.2382538849649993</v>
      </c>
      <c r="AB158" s="22"/>
      <c r="AC158" s="21">
        <f t="shared" si="69"/>
        <v>4.454568130320558</v>
      </c>
      <c r="AD158" s="21">
        <f t="shared" si="69"/>
        <v>2.3504514517009429</v>
      </c>
      <c r="AE158" s="21">
        <f t="shared" si="69"/>
        <v>34.660072860009052</v>
      </c>
      <c r="AF158" s="21">
        <f t="shared" si="69"/>
        <v>85.356876404934411</v>
      </c>
      <c r="AG158" s="21">
        <f t="shared" si="69"/>
        <v>155.16093703174533</v>
      </c>
      <c r="AH158" s="21">
        <f t="shared" si="69"/>
        <v>53.828839573235165</v>
      </c>
      <c r="AI158" s="21">
        <f t="shared" si="69"/>
        <v>139.29301791307438</v>
      </c>
      <c r="AJ158" s="21">
        <f t="shared" si="69"/>
        <v>9.5414752770176126</v>
      </c>
      <c r="AK158" s="21"/>
    </row>
    <row r="159" spans="4:37" ht="10.5">
      <c r="E159" s="6">
        <v>3</v>
      </c>
      <c r="F159" s="6" t="s">
        <v>185</v>
      </c>
      <c r="G159" s="19">
        <f t="shared" si="66"/>
        <v>6820.7355079282215</v>
      </c>
      <c r="H159" s="19">
        <f t="shared" si="67"/>
        <v>4005.7345702282519</v>
      </c>
      <c r="I159" s="19">
        <f t="shared" si="68"/>
        <v>2815.0009376999697</v>
      </c>
      <c r="J159" s="20"/>
      <c r="K159" s="21">
        <f>SUM('[1]Death (5yr)'!K159:L159)</f>
        <v>11.540134466379968</v>
      </c>
      <c r="L159" s="21">
        <f>SUM('[1]Death (5yr)'!M159:N159)</f>
        <v>11.539738857793891</v>
      </c>
      <c r="M159" s="21">
        <f>SUM('[1]Death (5yr)'!O159:Q159)</f>
        <v>187.16247995559854</v>
      </c>
      <c r="N159" s="21">
        <f>SUM('[1]Death (5yr)'!R159:T159)</f>
        <v>772.90839222248053</v>
      </c>
      <c r="O159" s="21">
        <f>SUM('[1]Death (5yr)'!U159:W159)</f>
        <v>914.73592314513803</v>
      </c>
      <c r="P159" s="21">
        <f>SUM('[1]Death (5yr)'!X159:Y159)</f>
        <v>660.90343833127019</v>
      </c>
      <c r="Q159" s="21">
        <f>SUM('[1]Death (5yr)'!Z159:AA159)</f>
        <v>564.45522715068955</v>
      </c>
      <c r="R159" s="21">
        <f>SUM('[1]Death (5yr)'!AB159:AC159)</f>
        <v>882.48923609890085</v>
      </c>
      <c r="T159" s="21">
        <f>SUM('[1]Death (5yr)'!AE159:AF159)</f>
        <v>1.7703987344244874</v>
      </c>
      <c r="U159" s="21">
        <f>SUM('[1]Death (5yr)'!AG159:AH159)</f>
        <v>4.5964921407953305</v>
      </c>
      <c r="V159" s="21">
        <f>SUM('[1]Death (5yr)'!AI159:AK159)</f>
        <v>36.200075442134278</v>
      </c>
      <c r="W159" s="21">
        <f>SUM('[1]Death (5yr)'!AL159:AN159)</f>
        <v>136.00797701192874</v>
      </c>
      <c r="X159" s="21">
        <f>SUM('[1]Death (5yr)'!AO159:AQ159)</f>
        <v>381.64849329174518</v>
      </c>
      <c r="Y159" s="21">
        <f>SUM('[1]Death (5yr)'!AR159:AS159)</f>
        <v>258.19849175170742</v>
      </c>
      <c r="Z159" s="21">
        <f>SUM('[1]Death (5yr)'!AT159:AU159)</f>
        <v>495.69629253982981</v>
      </c>
      <c r="AA159" s="21">
        <f>SUM('[1]Death (5yr)'!AV159:AW159)</f>
        <v>1500.8827167874044</v>
      </c>
      <c r="AB159" s="22"/>
      <c r="AC159" s="21">
        <f t="shared" si="69"/>
        <v>13.310533200804455</v>
      </c>
      <c r="AD159" s="21">
        <f t="shared" si="69"/>
        <v>16.13623099858922</v>
      </c>
      <c r="AE159" s="21">
        <f t="shared" si="69"/>
        <v>223.36255539773282</v>
      </c>
      <c r="AF159" s="21">
        <f t="shared" si="69"/>
        <v>908.91636923440933</v>
      </c>
      <c r="AG159" s="21">
        <f t="shared" si="69"/>
        <v>1296.3844164368832</v>
      </c>
      <c r="AH159" s="21">
        <f t="shared" si="69"/>
        <v>919.10193008297756</v>
      </c>
      <c r="AI159" s="21">
        <f t="shared" si="69"/>
        <v>1060.1515196905193</v>
      </c>
      <c r="AJ159" s="21">
        <f t="shared" si="69"/>
        <v>2383.3719528863053</v>
      </c>
      <c r="AK159" s="21"/>
    </row>
    <row r="160" spans="4:37" ht="10.5">
      <c r="E160" s="6">
        <v>4</v>
      </c>
      <c r="F160" s="6" t="s">
        <v>186</v>
      </c>
      <c r="G160" s="19">
        <f t="shared" si="66"/>
        <v>388.88619333981705</v>
      </c>
      <c r="H160" s="19">
        <f t="shared" si="67"/>
        <v>282.34046217600508</v>
      </c>
      <c r="I160" s="19">
        <f t="shared" si="68"/>
        <v>106.54573116381198</v>
      </c>
      <c r="J160" s="20"/>
      <c r="K160" s="21">
        <f>SUM('[1]Death (5yr)'!K160:L160)</f>
        <v>9.0474055452850255</v>
      </c>
      <c r="L160" s="21">
        <f>SUM('[1]Death (5yr)'!M160:N160)</f>
        <v>13.701358901603541</v>
      </c>
      <c r="M160" s="21">
        <f>SUM('[1]Death (5yr)'!O160:Q160)</f>
        <v>21.129502682655058</v>
      </c>
      <c r="N160" s="21">
        <f>SUM('[1]Death (5yr)'!R160:T160)</f>
        <v>98.511212087311861</v>
      </c>
      <c r="O160" s="21">
        <f>SUM('[1]Death (5yr)'!U160:W160)</f>
        <v>29.666974242618306</v>
      </c>
      <c r="P160" s="21">
        <f>SUM('[1]Death (5yr)'!X160:Y160)</f>
        <v>56.311798664590611</v>
      </c>
      <c r="Q160" s="21">
        <f>SUM('[1]Death (5yr)'!Z160:AA160)</f>
        <v>31.887038902439791</v>
      </c>
      <c r="R160" s="21">
        <f>SUM('[1]Death (5yr)'!AB160:AC160)</f>
        <v>22.085171149500923</v>
      </c>
      <c r="T160" s="21">
        <f>SUM('[1]Death (5yr)'!AE160:AF160)</f>
        <v>3.2569930915748202</v>
      </c>
      <c r="U160" s="21">
        <f>SUM('[1]Death (5yr)'!AG160:AH160)</f>
        <v>5.7455819020822076</v>
      </c>
      <c r="V160" s="21">
        <f>SUM('[1]Death (5yr)'!AI160:AK160)</f>
        <v>8.0444599135716821</v>
      </c>
      <c r="W160" s="21">
        <f>SUM('[1]Death (5yr)'!AL160:AN160)</f>
        <v>20.201512049302949</v>
      </c>
      <c r="X160" s="21">
        <f>SUM('[1]Death (5yr)'!AO160:AQ160)</f>
        <v>27.549072611475914</v>
      </c>
      <c r="Y160" s="21">
        <f>SUM('[1]Death (5yr)'!AR160:AS160)</f>
        <v>12.536879284118189</v>
      </c>
      <c r="Z160" s="21">
        <f>SUM('[1]Death (5yr)'!AT160:AU160)</f>
        <v>12.403897079994893</v>
      </c>
      <c r="AA160" s="21">
        <f>SUM('[1]Death (5yr)'!AV160:AW160)</f>
        <v>16.807335231691333</v>
      </c>
      <c r="AB160" s="22"/>
      <c r="AC160" s="21">
        <f t="shared" si="69"/>
        <v>12.304398636859846</v>
      </c>
      <c r="AD160" s="21">
        <f t="shared" si="69"/>
        <v>19.446940803685749</v>
      </c>
      <c r="AE160" s="21">
        <f t="shared" si="69"/>
        <v>29.17396259622674</v>
      </c>
      <c r="AF160" s="21">
        <f t="shared" si="69"/>
        <v>118.71272413661481</v>
      </c>
      <c r="AG160" s="21">
        <f t="shared" si="69"/>
        <v>57.216046854094216</v>
      </c>
      <c r="AH160" s="21">
        <f t="shared" si="69"/>
        <v>68.848677948708797</v>
      </c>
      <c r="AI160" s="21">
        <f t="shared" si="69"/>
        <v>44.290935982434682</v>
      </c>
      <c r="AJ160" s="21">
        <f t="shared" si="69"/>
        <v>38.892506381192256</v>
      </c>
      <c r="AK160" s="21"/>
    </row>
    <row r="161" spans="1:37" ht="10.5">
      <c r="E161" s="6">
        <v>5</v>
      </c>
      <c r="F161" s="6" t="s">
        <v>187</v>
      </c>
      <c r="G161" s="19">
        <f t="shared" si="66"/>
        <v>4223.787234787389</v>
      </c>
      <c r="H161" s="19">
        <f t="shared" si="67"/>
        <v>3310.6840909791645</v>
      </c>
      <c r="I161" s="19">
        <f t="shared" si="68"/>
        <v>913.1031438082249</v>
      </c>
      <c r="J161" s="20"/>
      <c r="K161" s="21">
        <f>SUM('[1]Death (5yr)'!K161:L161)</f>
        <v>325.85263250991397</v>
      </c>
      <c r="L161" s="21">
        <f>SUM('[1]Death (5yr)'!M161:N161)</f>
        <v>431.70830205018694</v>
      </c>
      <c r="M161" s="21">
        <f>SUM('[1]Death (5yr)'!O161:Q161)</f>
        <v>457.2874098183845</v>
      </c>
      <c r="N161" s="21">
        <f>SUM('[1]Death (5yr)'!R161:T161)</f>
        <v>663.87479148071236</v>
      </c>
      <c r="O161" s="21">
        <f>SUM('[1]Death (5yr)'!U161:W161)</f>
        <v>820.36126625974634</v>
      </c>
      <c r="P161" s="21">
        <f>SUM('[1]Death (5yr)'!X161:Y161)</f>
        <v>346.45633977121071</v>
      </c>
      <c r="Q161" s="21">
        <f>SUM('[1]Death (5yr)'!Z161:AA161)</f>
        <v>179.42846606350994</v>
      </c>
      <c r="R161" s="21">
        <f>SUM('[1]Death (5yr)'!AB161:AC161)</f>
        <v>85.714883025499489</v>
      </c>
      <c r="T161" s="21">
        <f>SUM('[1]Death (5yr)'!AE161:AF161)</f>
        <v>172.353683164416</v>
      </c>
      <c r="U161" s="21">
        <f>SUM('[1]Death (5yr)'!AG161:AH161)</f>
        <v>154.75388549587387</v>
      </c>
      <c r="V161" s="21">
        <f>SUM('[1]Death (5yr)'!AI161:AK161)</f>
        <v>52.863565307673952</v>
      </c>
      <c r="W161" s="21">
        <f>SUM('[1]Death (5yr)'!AL161:AN161)</f>
        <v>78.890029816345134</v>
      </c>
      <c r="X161" s="21">
        <f>SUM('[1]Death (5yr)'!AO161:AQ161)</f>
        <v>217.769516007666</v>
      </c>
      <c r="Y161" s="21">
        <f>SUM('[1]Death (5yr)'!AR161:AS161)</f>
        <v>85.994609635039438</v>
      </c>
      <c r="Z161" s="21">
        <f>SUM('[1]Death (5yr)'!AT161:AU161)</f>
        <v>83.888026335804426</v>
      </c>
      <c r="AA161" s="21">
        <f>SUM('[1]Death (5yr)'!AV161:AW161)</f>
        <v>66.589828045406094</v>
      </c>
      <c r="AB161" s="22"/>
      <c r="AC161" s="21">
        <f t="shared" si="69"/>
        <v>498.20631567432997</v>
      </c>
      <c r="AD161" s="21">
        <f t="shared" si="69"/>
        <v>586.46218754606082</v>
      </c>
      <c r="AE161" s="21">
        <f t="shared" si="69"/>
        <v>510.15097512605848</v>
      </c>
      <c r="AF161" s="21">
        <f t="shared" si="69"/>
        <v>742.76482129705755</v>
      </c>
      <c r="AG161" s="21">
        <f t="shared" si="69"/>
        <v>1038.1307822674123</v>
      </c>
      <c r="AH161" s="21">
        <f t="shared" si="69"/>
        <v>432.45094940625017</v>
      </c>
      <c r="AI161" s="21">
        <f t="shared" si="69"/>
        <v>263.31649239931437</v>
      </c>
      <c r="AJ161" s="21">
        <f t="shared" si="69"/>
        <v>152.30471107090557</v>
      </c>
      <c r="AK161" s="21"/>
    </row>
    <row r="162" spans="1:37" ht="10.5">
      <c r="E162" s="6">
        <v>6</v>
      </c>
      <c r="F162" s="6" t="s">
        <v>188</v>
      </c>
      <c r="G162" s="19">
        <f t="shared" si="66"/>
        <v>7174.0274667804179</v>
      </c>
      <c r="H162" s="19">
        <f t="shared" si="67"/>
        <v>4427.2581413432281</v>
      </c>
      <c r="I162" s="19">
        <f t="shared" si="68"/>
        <v>2746.7693254371898</v>
      </c>
      <c r="J162" s="20"/>
      <c r="K162" s="21">
        <f>SUM('[1]Death (5yr)'!K162:L162)</f>
        <v>121.04642980983151</v>
      </c>
      <c r="L162" s="21">
        <f>SUM('[1]Death (5yr)'!M162:N162)</f>
        <v>99.386114135334566</v>
      </c>
      <c r="M162" s="21">
        <f>SUM('[1]Death (5yr)'!O162:Q162)</f>
        <v>521.01810940094606</v>
      </c>
      <c r="N162" s="21">
        <f>SUM('[1]Death (5yr)'!R162:T162)</f>
        <v>785.63288860016758</v>
      </c>
      <c r="O162" s="21">
        <f>SUM('[1]Death (5yr)'!U162:W162)</f>
        <v>1193.7936541124577</v>
      </c>
      <c r="P162" s="21">
        <f>SUM('[1]Death (5yr)'!X162:Y162)</f>
        <v>490.47124344212978</v>
      </c>
      <c r="Q162" s="21">
        <f>SUM('[1]Death (5yr)'!Z162:AA162)</f>
        <v>787.69633684999758</v>
      </c>
      <c r="R162" s="21">
        <f>SUM('[1]Death (5yr)'!AB162:AC162)</f>
        <v>428.21336499236338</v>
      </c>
      <c r="T162" s="21">
        <f>SUM('[1]Death (5yr)'!AE162:AF162)</f>
        <v>75.088408891003581</v>
      </c>
      <c r="U162" s="21">
        <f>SUM('[1]Death (5yr)'!AG162:AH162)</f>
        <v>104.94891867642102</v>
      </c>
      <c r="V162" s="21">
        <f>SUM('[1]Death (5yr)'!AI162:AK162)</f>
        <v>108.26591181306327</v>
      </c>
      <c r="W162" s="21">
        <f>SUM('[1]Death (5yr)'!AL162:AN162)</f>
        <v>527.10181168153281</v>
      </c>
      <c r="X162" s="21">
        <f>SUM('[1]Death (5yr)'!AO162:AQ162)</f>
        <v>304.81873434980821</v>
      </c>
      <c r="Y162" s="21">
        <f>SUM('[1]Death (5yr)'!AR162:AS162)</f>
        <v>159.1739020000083</v>
      </c>
      <c r="Z162" s="21">
        <f>SUM('[1]Death (5yr)'!AT162:AU162)</f>
        <v>420.10511615994727</v>
      </c>
      <c r="AA162" s="21">
        <f>SUM('[1]Death (5yr)'!AV162:AW162)</f>
        <v>1047.2665218654056</v>
      </c>
      <c r="AB162" s="22"/>
      <c r="AC162" s="21">
        <f t="shared" si="69"/>
        <v>196.13483870083508</v>
      </c>
      <c r="AD162" s="21">
        <f t="shared" si="69"/>
        <v>204.33503281175558</v>
      </c>
      <c r="AE162" s="21">
        <f t="shared" si="69"/>
        <v>629.28402121400927</v>
      </c>
      <c r="AF162" s="21">
        <f t="shared" si="69"/>
        <v>1312.7347002817005</v>
      </c>
      <c r="AG162" s="21">
        <f t="shared" si="69"/>
        <v>1498.6123884622659</v>
      </c>
      <c r="AH162" s="21">
        <f t="shared" si="69"/>
        <v>649.64514544213807</v>
      </c>
      <c r="AI162" s="21">
        <f t="shared" si="69"/>
        <v>1207.8014530099449</v>
      </c>
      <c r="AJ162" s="21">
        <f t="shared" si="69"/>
        <v>1475.4798868577691</v>
      </c>
      <c r="AK162" s="21"/>
    </row>
    <row r="163" spans="1:37" s="39" customFormat="1" ht="10.5">
      <c r="A163" s="38"/>
      <c r="B163" s="38"/>
      <c r="C163" s="5"/>
      <c r="E163" s="39">
        <v>7</v>
      </c>
      <c r="F163" s="39" t="s">
        <v>189</v>
      </c>
      <c r="G163" s="40">
        <f t="shared" si="66"/>
        <v>0</v>
      </c>
      <c r="H163" s="40">
        <f t="shared" si="67"/>
        <v>0</v>
      </c>
      <c r="I163" s="40">
        <f t="shared" si="68"/>
        <v>0</v>
      </c>
      <c r="J163" s="41"/>
      <c r="K163" s="42">
        <f>SUM('[1]Death (5yr)'!K163:L163)</f>
        <v>0</v>
      </c>
      <c r="L163" s="42">
        <f>SUM('[1]Death (5yr)'!M163:N163)</f>
        <v>0</v>
      </c>
      <c r="M163" s="42">
        <f>SUM('[1]Death (5yr)'!O163:Q163)</f>
        <v>0</v>
      </c>
      <c r="N163" s="42">
        <f>SUM('[1]Death (5yr)'!R163:T163)</f>
        <v>0</v>
      </c>
      <c r="O163" s="42">
        <f>SUM('[1]Death (5yr)'!U163:W163)</f>
        <v>0</v>
      </c>
      <c r="P163" s="42">
        <f>SUM('[1]Death (5yr)'!X163:Y163)</f>
        <v>0</v>
      </c>
      <c r="Q163" s="42">
        <f>SUM('[1]Death (5yr)'!Z163:AA163)</f>
        <v>0</v>
      </c>
      <c r="R163" s="42">
        <f>SUM('[1]Death (5yr)'!AB163:AC163)</f>
        <v>0</v>
      </c>
      <c r="S163" s="43"/>
      <c r="T163" s="42">
        <f>SUM('[1]Death (5yr)'!AE163:AF163)</f>
        <v>0</v>
      </c>
      <c r="U163" s="42">
        <f>SUM('[1]Death (5yr)'!AG163:AH163)</f>
        <v>0</v>
      </c>
      <c r="V163" s="42">
        <f>SUM('[1]Death (5yr)'!AI163:AK163)</f>
        <v>0</v>
      </c>
      <c r="W163" s="42">
        <f>SUM('[1]Death (5yr)'!AL163:AN163)</f>
        <v>0</v>
      </c>
      <c r="X163" s="42">
        <f>SUM('[1]Death (5yr)'!AO163:AQ163)</f>
        <v>0</v>
      </c>
      <c r="Y163" s="42">
        <f>SUM('[1]Death (5yr)'!AR163:AS163)</f>
        <v>0</v>
      </c>
      <c r="Z163" s="42">
        <f>SUM('[1]Death (5yr)'!AT163:AU163)</f>
        <v>0</v>
      </c>
      <c r="AA163" s="42">
        <f>SUM('[1]Death (5yr)'!AV163:AW163)</f>
        <v>0</v>
      </c>
      <c r="AB163" s="22"/>
      <c r="AC163" s="42">
        <f t="shared" si="69"/>
        <v>0</v>
      </c>
      <c r="AD163" s="42">
        <f t="shared" si="69"/>
        <v>0</v>
      </c>
      <c r="AE163" s="42">
        <f t="shared" si="69"/>
        <v>0</v>
      </c>
      <c r="AF163" s="42">
        <f t="shared" si="69"/>
        <v>0</v>
      </c>
      <c r="AG163" s="42">
        <f t="shared" si="69"/>
        <v>0</v>
      </c>
      <c r="AH163" s="42">
        <f t="shared" si="69"/>
        <v>0</v>
      </c>
      <c r="AI163" s="42">
        <f t="shared" si="69"/>
        <v>0</v>
      </c>
      <c r="AJ163" s="42">
        <f t="shared" si="69"/>
        <v>0</v>
      </c>
      <c r="AK163" s="42"/>
    </row>
    <row r="164" spans="1:37" s="39" customFormat="1" ht="10.5">
      <c r="A164" s="38"/>
      <c r="B164" s="38"/>
      <c r="C164" s="5"/>
      <c r="E164" s="39">
        <v>8</v>
      </c>
      <c r="F164" s="39" t="s">
        <v>190</v>
      </c>
      <c r="G164" s="40">
        <f t="shared" si="66"/>
        <v>0</v>
      </c>
      <c r="H164" s="40">
        <f t="shared" si="67"/>
        <v>0</v>
      </c>
      <c r="I164" s="40">
        <f t="shared" si="68"/>
        <v>0</v>
      </c>
      <c r="J164" s="41"/>
      <c r="K164" s="42">
        <f>SUM('[1]Death (5yr)'!K164:L164)</f>
        <v>0</v>
      </c>
      <c r="L164" s="42">
        <f>SUM('[1]Death (5yr)'!M164:N164)</f>
        <v>0</v>
      </c>
      <c r="M164" s="42">
        <f>SUM('[1]Death (5yr)'!O164:Q164)</f>
        <v>0</v>
      </c>
      <c r="N164" s="42">
        <f>SUM('[1]Death (5yr)'!R164:T164)</f>
        <v>0</v>
      </c>
      <c r="O164" s="42">
        <f>SUM('[1]Death (5yr)'!U164:W164)</f>
        <v>0</v>
      </c>
      <c r="P164" s="42">
        <f>SUM('[1]Death (5yr)'!X164:Y164)</f>
        <v>0</v>
      </c>
      <c r="Q164" s="42">
        <f>SUM('[1]Death (5yr)'!Z164:AA164)</f>
        <v>0</v>
      </c>
      <c r="R164" s="42">
        <f>SUM('[1]Death (5yr)'!AB164:AC164)</f>
        <v>0</v>
      </c>
      <c r="S164" s="43"/>
      <c r="T164" s="42">
        <f>SUM('[1]Death (5yr)'!AE164:AF164)</f>
        <v>0</v>
      </c>
      <c r="U164" s="42">
        <f>SUM('[1]Death (5yr)'!AG164:AH164)</f>
        <v>0</v>
      </c>
      <c r="V164" s="42">
        <f>SUM('[1]Death (5yr)'!AI164:AK164)</f>
        <v>0</v>
      </c>
      <c r="W164" s="42">
        <f>SUM('[1]Death (5yr)'!AL164:AN164)</f>
        <v>0</v>
      </c>
      <c r="X164" s="42">
        <f>SUM('[1]Death (5yr)'!AO164:AQ164)</f>
        <v>0</v>
      </c>
      <c r="Y164" s="42">
        <f>SUM('[1]Death (5yr)'!AR164:AS164)</f>
        <v>0</v>
      </c>
      <c r="Z164" s="42">
        <f>SUM('[1]Death (5yr)'!AT164:AU164)</f>
        <v>0</v>
      </c>
      <c r="AA164" s="42">
        <f>SUM('[1]Death (5yr)'!AV164:AW164)</f>
        <v>0</v>
      </c>
      <c r="AB164" s="22"/>
      <c r="AC164" s="42">
        <f t="shared" si="69"/>
        <v>0</v>
      </c>
      <c r="AD164" s="42">
        <f t="shared" si="69"/>
        <v>0</v>
      </c>
      <c r="AE164" s="42">
        <f t="shared" si="69"/>
        <v>0</v>
      </c>
      <c r="AF164" s="42">
        <f t="shared" si="69"/>
        <v>0</v>
      </c>
      <c r="AG164" s="42">
        <f t="shared" si="69"/>
        <v>0</v>
      </c>
      <c r="AH164" s="42">
        <f t="shared" si="69"/>
        <v>0</v>
      </c>
      <c r="AI164" s="42">
        <f t="shared" si="69"/>
        <v>0</v>
      </c>
      <c r="AJ164" s="42">
        <f t="shared" si="69"/>
        <v>0</v>
      </c>
      <c r="AK164" s="42"/>
    </row>
    <row r="165" spans="1:37" ht="10.5">
      <c r="D165" s="36" t="s">
        <v>61</v>
      </c>
      <c r="E165" s="6">
        <v>1</v>
      </c>
      <c r="F165" s="6" t="s">
        <v>191</v>
      </c>
      <c r="G165" s="19">
        <f t="shared" si="66"/>
        <v>5405.4783027079275</v>
      </c>
      <c r="H165" s="19">
        <f t="shared" si="67"/>
        <v>4399.3587662096897</v>
      </c>
      <c r="I165" s="19">
        <f t="shared" si="68"/>
        <v>1006.1195364982375</v>
      </c>
      <c r="J165" s="20"/>
      <c r="K165" s="21">
        <f>SUM('[1]Death (5yr)'!K165:L165)</f>
        <v>0</v>
      </c>
      <c r="L165" s="21">
        <f>SUM('[1]Death (5yr)'!M165:N165)</f>
        <v>13.344267496864383</v>
      </c>
      <c r="M165" s="21">
        <f>SUM('[1]Death (5yr)'!O165:Q165)</f>
        <v>759.13714955580235</v>
      </c>
      <c r="N165" s="21">
        <f>SUM('[1]Death (5yr)'!R165:T165)</f>
        <v>1654.7759531669076</v>
      </c>
      <c r="O165" s="21">
        <f>SUM('[1]Death (5yr)'!U165:W165)</f>
        <v>1162.1389213956477</v>
      </c>
      <c r="P165" s="21">
        <f>SUM('[1]Death (5yr)'!X165:Y165)</f>
        <v>428.11805594072683</v>
      </c>
      <c r="Q165" s="21">
        <f>SUM('[1]Death (5yr)'!Z165:AA165)</f>
        <v>310.7931224476298</v>
      </c>
      <c r="R165" s="21">
        <f>SUM('[1]Death (5yr)'!AB165:AC165)</f>
        <v>71.051296206111061</v>
      </c>
      <c r="T165" s="21">
        <f>SUM('[1]Death (5yr)'!AE165:AF165)</f>
        <v>11.550009570434591</v>
      </c>
      <c r="U165" s="21">
        <f>SUM('[1]Death (5yr)'!AG165:AH165)</f>
        <v>16.087256658016283</v>
      </c>
      <c r="V165" s="21">
        <f>SUM('[1]Death (5yr)'!AI165:AK165)</f>
        <v>114.54060934888065</v>
      </c>
      <c r="W165" s="21">
        <f>SUM('[1]Death (5yr)'!AL165:AN165)</f>
        <v>264.83032293796845</v>
      </c>
      <c r="X165" s="21">
        <f>SUM('[1]Death (5yr)'!AO165:AQ165)</f>
        <v>285.50540720472924</v>
      </c>
      <c r="Y165" s="21">
        <f>SUM('[1]Death (5yr)'!AR165:AS165)</f>
        <v>145.22194194103002</v>
      </c>
      <c r="Z165" s="21">
        <f>SUM('[1]Death (5yr)'!AT165:AU165)</f>
        <v>90.446519127916716</v>
      </c>
      <c r="AA165" s="21">
        <f>SUM('[1]Death (5yr)'!AV165:AW165)</f>
        <v>77.937469709261606</v>
      </c>
      <c r="AB165" s="22"/>
      <c r="AC165" s="21">
        <f t="shared" si="69"/>
        <v>11.550009570434591</v>
      </c>
      <c r="AD165" s="21">
        <f t="shared" si="69"/>
        <v>29.431524154880666</v>
      </c>
      <c r="AE165" s="21">
        <f t="shared" si="69"/>
        <v>873.67775890468306</v>
      </c>
      <c r="AF165" s="21">
        <f t="shared" si="69"/>
        <v>1919.6062761048761</v>
      </c>
      <c r="AG165" s="21">
        <f t="shared" si="69"/>
        <v>1447.6443286003769</v>
      </c>
      <c r="AH165" s="21">
        <f t="shared" si="69"/>
        <v>573.33999788175686</v>
      </c>
      <c r="AI165" s="21">
        <f t="shared" si="69"/>
        <v>401.2396415755465</v>
      </c>
      <c r="AJ165" s="21">
        <f t="shared" si="69"/>
        <v>148.98876591537265</v>
      </c>
      <c r="AK165" s="21"/>
    </row>
    <row r="166" spans="1:37" ht="10.5">
      <c r="E166" s="6">
        <v>2</v>
      </c>
      <c r="F166" s="6" t="s">
        <v>192</v>
      </c>
      <c r="G166" s="19">
        <f t="shared" si="66"/>
        <v>4336.1466088551497</v>
      </c>
      <c r="H166" s="19">
        <f t="shared" si="67"/>
        <v>3753.0825660349565</v>
      </c>
      <c r="I166" s="19">
        <f t="shared" si="68"/>
        <v>583.06404282019275</v>
      </c>
      <c r="J166" s="20"/>
      <c r="K166" s="21">
        <f>SUM('[1]Death (5yr)'!K166:L166)</f>
        <v>14.741649432877983</v>
      </c>
      <c r="L166" s="21">
        <f>SUM('[1]Death (5yr)'!M166:N166)</f>
        <v>42.257321437776781</v>
      </c>
      <c r="M166" s="21">
        <f>SUM('[1]Death (5yr)'!O166:Q166)</f>
        <v>1269.9036603937498</v>
      </c>
      <c r="N166" s="21">
        <f>SUM('[1]Death (5yr)'!R166:T166)</f>
        <v>1308.3395192090734</v>
      </c>
      <c r="O166" s="21">
        <f>SUM('[1]Death (5yr)'!U166:W166)</f>
        <v>818.21360733604104</v>
      </c>
      <c r="P166" s="21">
        <f>SUM('[1]Death (5yr)'!X166:Y166)</f>
        <v>189.35703764329804</v>
      </c>
      <c r="Q166" s="21">
        <f>SUM('[1]Death (5yr)'!Z166:AA166)</f>
        <v>97.968345927178234</v>
      </c>
      <c r="R166" s="21">
        <f>SUM('[1]Death (5yr)'!AB166:AC166)</f>
        <v>12.301424654960886</v>
      </c>
      <c r="T166" s="21">
        <f>SUM('[1]Death (5yr)'!AE166:AF166)</f>
        <v>12.288318934278752</v>
      </c>
      <c r="U166" s="21">
        <f>SUM('[1]Death (5yr)'!AG166:AH166)</f>
        <v>16.087789040607568</v>
      </c>
      <c r="V166" s="21">
        <f>SUM('[1]Death (5yr)'!AI166:AK166)</f>
        <v>91.361105018836966</v>
      </c>
      <c r="W166" s="21">
        <f>SUM('[1]Death (5yr)'!AL166:AN166)</f>
        <v>206.85370342492109</v>
      </c>
      <c r="X166" s="21">
        <f>SUM('[1]Death (5yr)'!AO166:AQ166)</f>
        <v>192.72047103704418</v>
      </c>
      <c r="Y166" s="21">
        <f>SUM('[1]Death (5yr)'!AR166:AS166)</f>
        <v>16.226785245489474</v>
      </c>
      <c r="Z166" s="21">
        <f>SUM('[1]Death (5yr)'!AT166:AU166)</f>
        <v>39.798663223753593</v>
      </c>
      <c r="AA166" s="21">
        <f>SUM('[1]Death (5yr)'!AV166:AW166)</f>
        <v>7.7272068952611459</v>
      </c>
      <c r="AB166" s="22"/>
      <c r="AC166" s="21">
        <f t="shared" si="69"/>
        <v>27.029968367156734</v>
      </c>
      <c r="AD166" s="21">
        <f t="shared" si="69"/>
        <v>58.345110478384349</v>
      </c>
      <c r="AE166" s="21">
        <f t="shared" si="69"/>
        <v>1361.2647654125867</v>
      </c>
      <c r="AF166" s="21">
        <f t="shared" si="69"/>
        <v>1515.1932226339945</v>
      </c>
      <c r="AG166" s="21">
        <f t="shared" si="69"/>
        <v>1010.9340783730852</v>
      </c>
      <c r="AH166" s="21">
        <f t="shared" si="69"/>
        <v>205.58382288878752</v>
      </c>
      <c r="AI166" s="21">
        <f t="shared" si="69"/>
        <v>137.76700915093181</v>
      </c>
      <c r="AJ166" s="21">
        <f t="shared" si="69"/>
        <v>20.02863155022203</v>
      </c>
      <c r="AK166" s="21"/>
    </row>
    <row r="167" spans="1:37" ht="10.5">
      <c r="E167" s="6">
        <v>3</v>
      </c>
      <c r="F167" s="6" t="s">
        <v>193</v>
      </c>
      <c r="G167" s="19">
        <f>H167+I167</f>
        <v>24.888349795840121</v>
      </c>
      <c r="H167" s="19">
        <f>SUM(K167:R167)</f>
        <v>24.888349795840121</v>
      </c>
      <c r="I167" s="19">
        <f>SUM(T167:AA167)</f>
        <v>0</v>
      </c>
      <c r="J167" s="20"/>
      <c r="K167" s="21">
        <f>SUM('[1]Death (5yr)'!K167:L167)</f>
        <v>0</v>
      </c>
      <c r="L167" s="21">
        <f>SUM('[1]Death (5yr)'!M167:N167)</f>
        <v>0</v>
      </c>
      <c r="M167" s="21">
        <f>SUM('[1]Death (5yr)'!O167:Q167)</f>
        <v>3.3361741016097954</v>
      </c>
      <c r="N167" s="21">
        <f>SUM('[1]Death (5yr)'!R167:T167)</f>
        <v>21.552175694230325</v>
      </c>
      <c r="O167" s="21">
        <f>SUM('[1]Death (5yr)'!U167:W167)</f>
        <v>0</v>
      </c>
      <c r="P167" s="21">
        <f>SUM('[1]Death (5yr)'!X167:Y167)</f>
        <v>0</v>
      </c>
      <c r="Q167" s="21">
        <f>SUM('[1]Death (5yr)'!Z167:AA167)</f>
        <v>0</v>
      </c>
      <c r="R167" s="21">
        <f>SUM('[1]Death (5yr)'!AB167:AC167)</f>
        <v>0</v>
      </c>
      <c r="T167" s="21">
        <f>SUM('[1]Death (5yr)'!AE167:AF167)</f>
        <v>0</v>
      </c>
      <c r="U167" s="21">
        <f>SUM('[1]Death (5yr)'!AG167:AH167)</f>
        <v>0</v>
      </c>
      <c r="V167" s="21">
        <f>SUM('[1]Death (5yr)'!AI167:AK167)</f>
        <v>0</v>
      </c>
      <c r="W167" s="21">
        <f>SUM('[1]Death (5yr)'!AL167:AN167)</f>
        <v>0</v>
      </c>
      <c r="X167" s="21">
        <f>SUM('[1]Death (5yr)'!AO167:AQ167)</f>
        <v>0</v>
      </c>
      <c r="Y167" s="21">
        <f>SUM('[1]Death (5yr)'!AR167:AS167)</f>
        <v>0</v>
      </c>
      <c r="Z167" s="21">
        <f>SUM('[1]Death (5yr)'!AT167:AU167)</f>
        <v>0</v>
      </c>
      <c r="AA167" s="21">
        <f>SUM('[1]Death (5yr)'!AV167:AW167)</f>
        <v>0</v>
      </c>
      <c r="AB167" s="22"/>
      <c r="AC167" s="21">
        <f t="shared" ref="AC167:AJ167" si="70">K167+T167</f>
        <v>0</v>
      </c>
      <c r="AD167" s="21">
        <f t="shared" si="70"/>
        <v>0</v>
      </c>
      <c r="AE167" s="21">
        <f t="shared" si="70"/>
        <v>3.3361741016097954</v>
      </c>
      <c r="AF167" s="21">
        <f t="shared" si="70"/>
        <v>21.552175694230325</v>
      </c>
      <c r="AG167" s="21">
        <f t="shared" si="70"/>
        <v>0</v>
      </c>
      <c r="AH167" s="21">
        <f t="shared" si="70"/>
        <v>0</v>
      </c>
      <c r="AI167" s="21">
        <f t="shared" si="70"/>
        <v>0</v>
      </c>
      <c r="AJ167" s="21">
        <f t="shared" si="70"/>
        <v>0</v>
      </c>
      <c r="AK167" s="21"/>
    </row>
    <row r="168" spans="1:37" ht="10.5">
      <c r="F168" s="44"/>
      <c r="G168" s="19"/>
      <c r="H168" s="19"/>
      <c r="I168" s="19"/>
      <c r="J168" s="20"/>
      <c r="K168" s="37"/>
      <c r="L168" s="37"/>
      <c r="M168" s="37"/>
      <c r="N168" s="37"/>
      <c r="O168" s="37"/>
      <c r="P168" s="37"/>
      <c r="Q168" s="37"/>
      <c r="R168" s="37"/>
      <c r="AB168" s="22"/>
      <c r="AC168" s="21"/>
      <c r="AD168" s="21"/>
      <c r="AE168" s="21"/>
      <c r="AF168" s="21"/>
      <c r="AG168" s="21"/>
      <c r="AH168" s="21"/>
      <c r="AI168" s="21"/>
      <c r="AJ168" s="21"/>
      <c r="AK168" s="21"/>
    </row>
    <row r="169" spans="1:37" s="45" customFormat="1" ht="10.5">
      <c r="D169" s="46" t="s">
        <v>61</v>
      </c>
      <c r="E169" s="46"/>
      <c r="F169" s="46" t="s">
        <v>194</v>
      </c>
      <c r="G169" s="47">
        <f>H169+I169</f>
        <v>639.10076687833362</v>
      </c>
      <c r="H169" s="47">
        <f>SUM(K169:R169)</f>
        <v>601.3844339622641</v>
      </c>
      <c r="I169" s="47">
        <f>SUM(T169:AA169)</f>
        <v>37.716332916069575</v>
      </c>
      <c r="J169" s="48"/>
      <c r="K169" s="49">
        <f t="array" ref="K169:R169">TRANSPOSE([2]DALY_Violence!$C$83:$C$90)</f>
        <v>0</v>
      </c>
      <c r="L169" s="49">
        <v>1.5023584905660377</v>
      </c>
      <c r="M169" s="49">
        <v>176.21698113207546</v>
      </c>
      <c r="N169" s="49">
        <v>204.32075471698113</v>
      </c>
      <c r="O169" s="49">
        <v>172.77122641509433</v>
      </c>
      <c r="P169" s="49">
        <v>43.568396226415089</v>
      </c>
      <c r="Q169" s="49">
        <v>3.0047169811320753</v>
      </c>
      <c r="R169" s="49">
        <v>0</v>
      </c>
      <c r="S169" s="50"/>
      <c r="T169" s="49">
        <f t="array" ref="T169:AA169">TRANSPOSE([2]DALY_Violence!$C$94:$C$101)</f>
        <v>1.5872641509433962</v>
      </c>
      <c r="U169" s="49">
        <v>3.1745283018867925</v>
      </c>
      <c r="V169" s="49">
        <v>6.3490566037735849</v>
      </c>
      <c r="W169" s="49">
        <v>3.1745283018867925</v>
      </c>
      <c r="X169" s="49">
        <v>4.7617924528301891</v>
      </c>
      <c r="Y169" s="49">
        <v>5.7288073207607644</v>
      </c>
      <c r="Z169" s="49">
        <v>11.421513492020965</v>
      </c>
      <c r="AA169" s="49">
        <v>1.5188422919670934</v>
      </c>
      <c r="AB169" s="50"/>
      <c r="AC169" s="49">
        <f t="shared" ref="AC169:AJ169" si="71">K167+T167</f>
        <v>0</v>
      </c>
      <c r="AD169" s="49">
        <f t="shared" si="71"/>
        <v>0</v>
      </c>
      <c r="AE169" s="49">
        <f t="shared" si="71"/>
        <v>3.3361741016097954</v>
      </c>
      <c r="AF169" s="49">
        <f t="shared" si="71"/>
        <v>21.552175694230325</v>
      </c>
      <c r="AG169" s="49">
        <f t="shared" si="71"/>
        <v>0</v>
      </c>
      <c r="AH169" s="49">
        <f t="shared" si="71"/>
        <v>0</v>
      </c>
      <c r="AI169" s="49">
        <f t="shared" si="71"/>
        <v>0</v>
      </c>
      <c r="AJ169" s="49">
        <f t="shared" si="71"/>
        <v>0</v>
      </c>
    </row>
  </sheetData>
  <mergeCells count="1">
    <mergeCell ref="F2:F3"/>
  </mergeCells>
  <conditionalFormatting sqref="H8:I8">
    <cfRule type="cellIs" dxfId="0" priority="1" stopIfTrue="1" operator="equal">
      <formula>TRUE</formula>
    </cfRule>
  </conditionalFormatting>
  <pageMargins left="0.75" right="0.75" top="1" bottom="1" header="0.5" footer="0.5"/>
  <pageSetup paperSize="9" scale="92" orientation="landscape" r:id="rId1"/>
  <headerFooter alignWithMargins="0">
    <oddFooter>&amp;R&amp;D</oddFooter>
  </headerFooter>
  <rowBreaks count="3" manualBreakCount="3">
    <brk id="34" max="16383" man="1"/>
    <brk id="76" max="16383" man="1"/>
    <brk id="121" max="26" man="1"/>
  </rowBreaks>
  <colBreaks count="1" manualBreakCount="1">
    <brk id="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RowHeight="13.5" customHeight="1"/>
  <cols>
    <col min="1" max="1" width="4.5703125" style="52" customWidth="1"/>
    <col min="2" max="2" width="3.85546875" style="52" customWidth="1"/>
    <col min="3" max="3" width="26.5703125" style="52" bestFit="1" customWidth="1"/>
    <col min="4" max="4" width="10.5703125" style="52" bestFit="1" customWidth="1"/>
    <col min="5" max="5" width="6.28515625" style="52" customWidth="1"/>
    <col min="6" max="6" width="7.140625" style="52" customWidth="1"/>
    <col min="7" max="7" width="6.28515625" style="52" customWidth="1"/>
    <col min="8" max="15" width="8.5703125" style="52" bestFit="1" customWidth="1"/>
    <col min="16" max="16" width="7.85546875" style="52" customWidth="1"/>
    <col min="17" max="18" width="8" style="52" bestFit="1" customWidth="1"/>
    <col min="19" max="19" width="12" style="52" bestFit="1" customWidth="1"/>
    <col min="20" max="21" width="8" style="52" bestFit="1" customWidth="1"/>
    <col min="22" max="22" width="12" style="52" bestFit="1" customWidth="1"/>
    <col min="23" max="23" width="8" style="52" bestFit="1" customWidth="1"/>
    <col min="24" max="24" width="12" style="52" bestFit="1" customWidth="1"/>
    <col min="25" max="25" width="7" style="52" customWidth="1"/>
    <col min="26" max="26" width="10.5703125" style="52" bestFit="1" customWidth="1"/>
    <col min="27" max="27" width="4.7109375" style="52" bestFit="1" customWidth="1"/>
    <col min="28" max="32" width="5.7109375" style="52" bestFit="1" customWidth="1"/>
    <col min="33" max="33" width="5" style="52" bestFit="1" customWidth="1"/>
    <col min="34" max="16384" width="9.140625" style="52"/>
  </cols>
  <sheetData>
    <row r="1" spans="1:33" ht="13.5" customHeight="1">
      <c r="C1" s="79" t="s">
        <v>1</v>
      </c>
      <c r="D1" s="53"/>
      <c r="E1" s="53"/>
      <c r="F1" s="53"/>
      <c r="G1" s="54"/>
      <c r="H1" s="55" t="s">
        <v>2</v>
      </c>
      <c r="P1" s="56"/>
      <c r="Q1" s="55" t="s">
        <v>3</v>
      </c>
      <c r="Y1" s="56"/>
      <c r="Z1" s="55" t="s">
        <v>4</v>
      </c>
    </row>
    <row r="2" spans="1:33" ht="13.5" customHeight="1">
      <c r="A2" s="57"/>
      <c r="B2" s="57"/>
      <c r="C2" s="80"/>
      <c r="D2" s="58" t="s">
        <v>4</v>
      </c>
      <c r="E2" s="59" t="s">
        <v>5</v>
      </c>
      <c r="F2" s="59" t="s">
        <v>6</v>
      </c>
      <c r="G2" s="60"/>
      <c r="H2" s="61" t="s">
        <v>7</v>
      </c>
      <c r="I2" s="61" t="s">
        <v>8</v>
      </c>
      <c r="J2" s="61" t="s">
        <v>9</v>
      </c>
      <c r="K2" s="61" t="s">
        <v>10</v>
      </c>
      <c r="L2" s="61" t="s">
        <v>11</v>
      </c>
      <c r="M2" s="61" t="s">
        <v>12</v>
      </c>
      <c r="N2" s="61" t="s">
        <v>13</v>
      </c>
      <c r="O2" s="61" t="s">
        <v>14</v>
      </c>
      <c r="P2" s="62"/>
      <c r="Q2" s="61" t="s">
        <v>7</v>
      </c>
      <c r="R2" s="61" t="s">
        <v>8</v>
      </c>
      <c r="S2" s="61" t="s">
        <v>9</v>
      </c>
      <c r="T2" s="61" t="s">
        <v>10</v>
      </c>
      <c r="U2" s="61" t="s">
        <v>11</v>
      </c>
      <c r="V2" s="61" t="s">
        <v>12</v>
      </c>
      <c r="W2" s="61" t="s">
        <v>13</v>
      </c>
      <c r="X2" s="61" t="s">
        <v>14</v>
      </c>
      <c r="Y2" s="63"/>
      <c r="Z2" s="61" t="s">
        <v>7</v>
      </c>
      <c r="AA2" s="61" t="s">
        <v>8</v>
      </c>
      <c r="AB2" s="61" t="s">
        <v>9</v>
      </c>
      <c r="AC2" s="61" t="s">
        <v>10</v>
      </c>
      <c r="AD2" s="61" t="s">
        <v>11</v>
      </c>
      <c r="AE2" s="61" t="s">
        <v>12</v>
      </c>
      <c r="AF2" s="61" t="s">
        <v>13</v>
      </c>
      <c r="AG2" s="61" t="s">
        <v>14</v>
      </c>
    </row>
    <row r="3" spans="1:33" ht="13.5" customHeight="1">
      <c r="A3" s="52" t="s">
        <v>29</v>
      </c>
      <c r="B3" s="52">
        <v>1</v>
      </c>
      <c r="C3" s="52" t="s">
        <v>105</v>
      </c>
      <c r="D3" s="64">
        <f>SUM(Z3:AG3)</f>
        <v>5527.7516262512327</v>
      </c>
      <c r="E3" s="64">
        <f>SUM(H3:O3)</f>
        <v>3786.540191554092</v>
      </c>
      <c r="F3" s="64">
        <f>SUM(Q3:X3)</f>
        <v>1741.2114346971412</v>
      </c>
      <c r="G3" s="64"/>
      <c r="H3" s="64">
        <f>Death!K77</f>
        <v>3.7727659395565833</v>
      </c>
      <c r="I3" s="64">
        <f>Death!L77</f>
        <v>8.4932484154317045</v>
      </c>
      <c r="J3" s="64">
        <f>Death!M77</f>
        <v>82.838639875207662</v>
      </c>
      <c r="K3" s="64">
        <f>Death!N77</f>
        <v>299.32606440892545</v>
      </c>
      <c r="L3" s="64">
        <f>Death!O77</f>
        <v>1256.5160074012558</v>
      </c>
      <c r="M3" s="64">
        <f>Death!P77</f>
        <v>836.67142432629021</v>
      </c>
      <c r="N3" s="64">
        <f>Death!Q77</f>
        <v>713.37249456665029</v>
      </c>
      <c r="O3" s="64">
        <f>Death!R77</f>
        <v>585.54954662077409</v>
      </c>
      <c r="P3" s="64"/>
      <c r="Q3" s="64">
        <f>Death!T77</f>
        <v>0.5009373631308931</v>
      </c>
      <c r="R3" s="64">
        <f>Death!U77</f>
        <v>2.6103782334269625</v>
      </c>
      <c r="S3" s="64">
        <f>Death!V77</f>
        <v>13.691284239364133</v>
      </c>
      <c r="T3" s="64">
        <f>Death!W77</f>
        <v>75.260473089318097</v>
      </c>
      <c r="U3" s="64">
        <f>Death!X77</f>
        <v>306.23936958528924</v>
      </c>
      <c r="V3" s="64">
        <f>Death!Y77</f>
        <v>284.68288688068458</v>
      </c>
      <c r="W3" s="64">
        <f>Death!Z77</f>
        <v>418.34156524330081</v>
      </c>
      <c r="X3" s="64">
        <f>Death!AA77</f>
        <v>639.88454006262646</v>
      </c>
      <c r="Y3" s="64"/>
      <c r="Z3" s="64">
        <f>Death!AC77</f>
        <v>4.2737033026874762</v>
      </c>
      <c r="AA3" s="64">
        <f>Death!AD77</f>
        <v>11.103626648858667</v>
      </c>
      <c r="AB3" s="64">
        <f>Death!AE77</f>
        <v>96.529924114571799</v>
      </c>
      <c r="AC3" s="64">
        <f>Death!AF77</f>
        <v>374.58653749824356</v>
      </c>
      <c r="AD3" s="64">
        <f>Death!AG77</f>
        <v>1562.7553769865451</v>
      </c>
      <c r="AE3" s="64">
        <f>Death!AH77</f>
        <v>1121.3543112069747</v>
      </c>
      <c r="AF3" s="64">
        <f>Death!AI77</f>
        <v>1131.7140598099511</v>
      </c>
      <c r="AG3" s="64">
        <f>Death!AJ77</f>
        <v>1225.4340866834004</v>
      </c>
    </row>
    <row r="4" spans="1:33" ht="13.5" customHeight="1">
      <c r="B4" s="52">
        <v>2</v>
      </c>
      <c r="C4" s="52" t="s">
        <v>106</v>
      </c>
      <c r="D4" s="64">
        <f t="shared" ref="D4:D27" si="0">SUM(Z4:AG4)</f>
        <v>377.10580332602041</v>
      </c>
      <c r="E4" s="64">
        <f t="shared" ref="E4:E27" si="1">SUM(H4:O4)</f>
        <v>280.01141964573031</v>
      </c>
      <c r="F4" s="64">
        <f t="shared" ref="F4:F27" si="2">SUM(Q4:X4)</f>
        <v>97.094383680290093</v>
      </c>
      <c r="G4" s="64"/>
      <c r="H4" s="64">
        <f>Death!K78</f>
        <v>2.411463991396789</v>
      </c>
      <c r="I4" s="64">
        <f>Death!L78</f>
        <v>3.537444289428179</v>
      </c>
      <c r="J4" s="64">
        <f>Death!M78</f>
        <v>17.287044560417993</v>
      </c>
      <c r="K4" s="64">
        <f>Death!N78</f>
        <v>35.237473158695636</v>
      </c>
      <c r="L4" s="64">
        <f>Death!O78</f>
        <v>48.659951099800807</v>
      </c>
      <c r="M4" s="64">
        <f>Death!P78</f>
        <v>45.235544040197567</v>
      </c>
      <c r="N4" s="64">
        <f>Death!Q78</f>
        <v>99.696898272821372</v>
      </c>
      <c r="O4" s="64">
        <f>Death!R78</f>
        <v>27.945600232971977</v>
      </c>
      <c r="P4" s="64"/>
      <c r="Q4" s="64">
        <f>Death!T78</f>
        <v>0.54449713383792731</v>
      </c>
      <c r="R4" s="64">
        <f>Death!U78</f>
        <v>1.3378890699875075</v>
      </c>
      <c r="S4" s="64">
        <f>Death!V78</f>
        <v>4.4778600296551172</v>
      </c>
      <c r="T4" s="64">
        <f>Death!W78</f>
        <v>9.6526625499223258</v>
      </c>
      <c r="U4" s="64">
        <f>Death!X78</f>
        <v>26.118460764014383</v>
      </c>
      <c r="V4" s="64">
        <f>Death!Y78</f>
        <v>25.197450113682965</v>
      </c>
      <c r="W4" s="64">
        <f>Death!Z78</f>
        <v>16.236015984740668</v>
      </c>
      <c r="X4" s="64">
        <f>Death!AA78</f>
        <v>13.529548034449192</v>
      </c>
      <c r="Y4" s="64"/>
      <c r="Z4" s="64">
        <f>Death!AC78</f>
        <v>2.9559611252347162</v>
      </c>
      <c r="AA4" s="64">
        <f>Death!AD78</f>
        <v>4.875333359415686</v>
      </c>
      <c r="AB4" s="64">
        <f>Death!AE78</f>
        <v>21.764904590073108</v>
      </c>
      <c r="AC4" s="64">
        <f>Death!AF78</f>
        <v>44.890135708617962</v>
      </c>
      <c r="AD4" s="64">
        <f>Death!AG78</f>
        <v>74.778411863815194</v>
      </c>
      <c r="AE4" s="64">
        <f>Death!AH78</f>
        <v>70.432994153880529</v>
      </c>
      <c r="AF4" s="64">
        <f>Death!AI78</f>
        <v>115.93291425756203</v>
      </c>
      <c r="AG4" s="64">
        <f>Death!AJ78</f>
        <v>41.475148267421169</v>
      </c>
    </row>
    <row r="5" spans="1:33" ht="13.5" customHeight="1">
      <c r="B5" s="52">
        <v>3</v>
      </c>
      <c r="C5" s="52" t="s">
        <v>107</v>
      </c>
      <c r="D5" s="64">
        <f t="shared" si="0"/>
        <v>2533.3209586924172</v>
      </c>
      <c r="E5" s="64">
        <f t="shared" si="1"/>
        <v>1868.1280242568498</v>
      </c>
      <c r="F5" s="64">
        <f t="shared" si="2"/>
        <v>665.19293443556739</v>
      </c>
      <c r="G5" s="64"/>
      <c r="H5" s="64">
        <f>Death!K79</f>
        <v>0</v>
      </c>
      <c r="I5" s="64">
        <f>Death!L79</f>
        <v>0</v>
      </c>
      <c r="J5" s="64">
        <f>Death!M79</f>
        <v>4.1129728796868728</v>
      </c>
      <c r="K5" s="64">
        <f>Death!N79</f>
        <v>78.17732320179222</v>
      </c>
      <c r="L5" s="64">
        <f>Death!O79</f>
        <v>727.91585695423225</v>
      </c>
      <c r="M5" s="64">
        <f>Death!P79</f>
        <v>531.47374578621918</v>
      </c>
      <c r="N5" s="64">
        <f>Death!Q79</f>
        <v>265.36290684160582</v>
      </c>
      <c r="O5" s="64">
        <f>Death!R79</f>
        <v>261.08521859331336</v>
      </c>
      <c r="P5" s="64"/>
      <c r="Q5" s="64">
        <f>Death!T79</f>
        <v>0</v>
      </c>
      <c r="R5" s="64">
        <f>Death!U79</f>
        <v>0</v>
      </c>
      <c r="S5" s="64">
        <f>Death!V79</f>
        <v>0</v>
      </c>
      <c r="T5" s="64">
        <f>Death!W79</f>
        <v>5.9487702120171964</v>
      </c>
      <c r="U5" s="64">
        <f>Death!X79</f>
        <v>77.004443207041405</v>
      </c>
      <c r="V5" s="64">
        <f>Death!Y79</f>
        <v>172.40347693887918</v>
      </c>
      <c r="W5" s="64">
        <f>Death!Z79</f>
        <v>174.35102366850535</v>
      </c>
      <c r="X5" s="64">
        <f>Death!AA79</f>
        <v>235.48522040912431</v>
      </c>
      <c r="Y5" s="64"/>
      <c r="Z5" s="64">
        <f>Death!AC79</f>
        <v>0</v>
      </c>
      <c r="AA5" s="64">
        <f>Death!AD79</f>
        <v>0</v>
      </c>
      <c r="AB5" s="64">
        <f>Death!AE79</f>
        <v>4.1129728796868728</v>
      </c>
      <c r="AC5" s="64">
        <f>Death!AF79</f>
        <v>84.126093413809414</v>
      </c>
      <c r="AD5" s="64">
        <f>Death!AG79</f>
        <v>804.92030016127364</v>
      </c>
      <c r="AE5" s="64">
        <f>Death!AH79</f>
        <v>703.87722272509836</v>
      </c>
      <c r="AF5" s="64">
        <f>Death!AI79</f>
        <v>439.71393051011114</v>
      </c>
      <c r="AG5" s="64">
        <f>Death!AJ79</f>
        <v>496.57043900243764</v>
      </c>
    </row>
    <row r="6" spans="1:33" ht="13.5" customHeight="1">
      <c r="B6" s="52">
        <v>4</v>
      </c>
      <c r="C6" s="52" t="s">
        <v>108</v>
      </c>
      <c r="D6" s="64">
        <f t="shared" si="0"/>
        <v>2979.5616998226719</v>
      </c>
      <c r="E6" s="64">
        <f t="shared" si="1"/>
        <v>1555.5679167061633</v>
      </c>
      <c r="F6" s="64">
        <f t="shared" si="2"/>
        <v>1423.9937831165087</v>
      </c>
      <c r="G6" s="64"/>
      <c r="H6" s="64">
        <f>Death!K80</f>
        <v>0</v>
      </c>
      <c r="I6" s="64">
        <f>Death!L80</f>
        <v>0</v>
      </c>
      <c r="J6" s="64">
        <f>Death!M80</f>
        <v>11.36355231517059</v>
      </c>
      <c r="K6" s="64">
        <f>Death!N80</f>
        <v>75.245964175724367</v>
      </c>
      <c r="L6" s="64">
        <f>Death!O80</f>
        <v>434.33231564523044</v>
      </c>
      <c r="M6" s="64">
        <f>Death!P80</f>
        <v>413.76380854715171</v>
      </c>
      <c r="N6" s="64">
        <f>Death!Q80</f>
        <v>498.12789525824019</v>
      </c>
      <c r="O6" s="64">
        <f>Death!R80</f>
        <v>122.73438076464595</v>
      </c>
      <c r="P6" s="64"/>
      <c r="Q6" s="64">
        <f>Death!T80</f>
        <v>0</v>
      </c>
      <c r="R6" s="64">
        <f>Death!U80</f>
        <v>0</v>
      </c>
      <c r="S6" s="64">
        <f>Death!V80</f>
        <v>11.847661610334292</v>
      </c>
      <c r="T6" s="64">
        <f>Death!W80</f>
        <v>160.57209983832342</v>
      </c>
      <c r="U6" s="64">
        <f>Death!X80</f>
        <v>387.68417919379954</v>
      </c>
      <c r="V6" s="64">
        <f>Death!Y80</f>
        <v>176.8636359737846</v>
      </c>
      <c r="W6" s="64">
        <f>Death!Z80</f>
        <v>267.03318076329822</v>
      </c>
      <c r="X6" s="64">
        <f>Death!AA80</f>
        <v>419.9930257369686</v>
      </c>
      <c r="Y6" s="64"/>
      <c r="Z6" s="64">
        <f>Death!AC80</f>
        <v>0</v>
      </c>
      <c r="AA6" s="64">
        <f>Death!AD80</f>
        <v>0</v>
      </c>
      <c r="AB6" s="64">
        <f>Death!AE80</f>
        <v>23.211213925504882</v>
      </c>
      <c r="AC6" s="64">
        <f>Death!AF80</f>
        <v>235.81806401404779</v>
      </c>
      <c r="AD6" s="64">
        <f>Death!AG80</f>
        <v>822.01649483902997</v>
      </c>
      <c r="AE6" s="64">
        <f>Death!AH80</f>
        <v>590.62744452093625</v>
      </c>
      <c r="AF6" s="64">
        <f>Death!AI80</f>
        <v>765.16107602153841</v>
      </c>
      <c r="AG6" s="64">
        <f>Death!AJ80</f>
        <v>542.7274065016145</v>
      </c>
    </row>
    <row r="7" spans="1:33" ht="13.5" customHeight="1">
      <c r="B7" s="52">
        <v>5</v>
      </c>
      <c r="C7" s="52" t="s">
        <v>109</v>
      </c>
      <c r="D7" s="64">
        <f t="shared" si="0"/>
        <v>10429.555549607257</v>
      </c>
      <c r="E7" s="64">
        <f t="shared" si="1"/>
        <v>5435.4314971247832</v>
      </c>
      <c r="F7" s="64">
        <f t="shared" si="2"/>
        <v>4994.1240524824743</v>
      </c>
      <c r="G7" s="64"/>
      <c r="H7" s="64">
        <f>Death!K81</f>
        <v>0</v>
      </c>
      <c r="I7" s="64">
        <f>Death!L81</f>
        <v>1.2475381249716515</v>
      </c>
      <c r="J7" s="64">
        <f>Death!M81</f>
        <v>47.091803991029686</v>
      </c>
      <c r="K7" s="64">
        <f>Death!N81</f>
        <v>218.15952137794022</v>
      </c>
      <c r="L7" s="64">
        <f>Death!O81</f>
        <v>1060.6785609023677</v>
      </c>
      <c r="M7" s="64">
        <f>Death!P81</f>
        <v>1663.4542800499798</v>
      </c>
      <c r="N7" s="64">
        <f>Death!Q81</f>
        <v>1786.4451871354563</v>
      </c>
      <c r="O7" s="64">
        <f>Death!R81</f>
        <v>658.354605543037</v>
      </c>
      <c r="P7" s="64"/>
      <c r="Q7" s="64">
        <f>Death!T81</f>
        <v>0</v>
      </c>
      <c r="R7" s="64">
        <f>Death!U81</f>
        <v>1.2843488155548277</v>
      </c>
      <c r="S7" s="64">
        <f>Death!V81</f>
        <v>20.500866905370209</v>
      </c>
      <c r="T7" s="64">
        <f>Death!W81</f>
        <v>194.22021432430145</v>
      </c>
      <c r="U7" s="64">
        <f>Death!X81</f>
        <v>820.80861008688896</v>
      </c>
      <c r="V7" s="64">
        <f>Death!Y81</f>
        <v>1124.0513881682054</v>
      </c>
      <c r="W7" s="64">
        <f>Death!Z81</f>
        <v>1548.347521861911</v>
      </c>
      <c r="X7" s="64">
        <f>Death!AA81</f>
        <v>1284.9111023202427</v>
      </c>
      <c r="Y7" s="64"/>
      <c r="Z7" s="64">
        <f>Death!AC81</f>
        <v>0</v>
      </c>
      <c r="AA7" s="64">
        <f>Death!AD81</f>
        <v>2.531886940526479</v>
      </c>
      <c r="AB7" s="64">
        <f>Death!AE81</f>
        <v>67.592670896399895</v>
      </c>
      <c r="AC7" s="64">
        <f>Death!AF81</f>
        <v>412.37973570224165</v>
      </c>
      <c r="AD7" s="64">
        <f>Death!AG81</f>
        <v>1881.4871709892568</v>
      </c>
      <c r="AE7" s="64">
        <f>Death!AH81</f>
        <v>2787.5056682181853</v>
      </c>
      <c r="AF7" s="64">
        <f>Death!AI81</f>
        <v>3334.7927089973673</v>
      </c>
      <c r="AG7" s="64">
        <f>Death!AJ81</f>
        <v>1943.2657078632797</v>
      </c>
    </row>
    <row r="8" spans="1:33" ht="13.5" customHeight="1">
      <c r="B8" s="52">
        <v>6</v>
      </c>
      <c r="C8" s="52" t="s">
        <v>110</v>
      </c>
      <c r="D8" s="64">
        <f t="shared" si="0"/>
        <v>25813.422159637936</v>
      </c>
      <c r="E8" s="64">
        <f t="shared" si="1"/>
        <v>17862.539920482046</v>
      </c>
      <c r="F8" s="64">
        <f t="shared" si="2"/>
        <v>7950.8822391558897</v>
      </c>
      <c r="G8" s="64"/>
      <c r="H8" s="64">
        <f>Death!K82</f>
        <v>16.399395314736509</v>
      </c>
      <c r="I8" s="64">
        <f>Death!L82</f>
        <v>13.859571225364885</v>
      </c>
      <c r="J8" s="64">
        <f>Death!M82</f>
        <v>112.91401329285959</v>
      </c>
      <c r="K8" s="64">
        <f>Death!N82</f>
        <v>1309.7874915673781</v>
      </c>
      <c r="L8" s="64">
        <f>Death!O82</f>
        <v>6719.181021215205</v>
      </c>
      <c r="M8" s="64">
        <f>Death!P82</f>
        <v>4745.1390173191394</v>
      </c>
      <c r="N8" s="64">
        <f>Death!Q82</f>
        <v>3289.1921553762168</v>
      </c>
      <c r="O8" s="64">
        <f>Death!R82</f>
        <v>1656.067255171145</v>
      </c>
      <c r="P8" s="64"/>
      <c r="Q8" s="64">
        <f>Death!T82</f>
        <v>9.2760602752035375</v>
      </c>
      <c r="R8" s="64">
        <f>Death!U82</f>
        <v>2.8045583290941831</v>
      </c>
      <c r="S8" s="64">
        <f>Death!V82</f>
        <v>17.55116334194399</v>
      </c>
      <c r="T8" s="64">
        <f>Death!W82</f>
        <v>213.98337100453429</v>
      </c>
      <c r="U8" s="64">
        <f>Death!X82</f>
        <v>2198.2543389716302</v>
      </c>
      <c r="V8" s="64">
        <f>Death!Y82</f>
        <v>2390.6077037682417</v>
      </c>
      <c r="W8" s="64">
        <f>Death!Z82</f>
        <v>1622.2869098332471</v>
      </c>
      <c r="X8" s="64">
        <f>Death!AA82</f>
        <v>1496.1181336319955</v>
      </c>
      <c r="Y8" s="64"/>
      <c r="Z8" s="64">
        <f>Death!AC82</f>
        <v>25.675455589940047</v>
      </c>
      <c r="AA8" s="64">
        <f>Death!AD82</f>
        <v>16.664129554459066</v>
      </c>
      <c r="AB8" s="64">
        <f>Death!AE82</f>
        <v>130.46517663480358</v>
      </c>
      <c r="AC8" s="64">
        <f>Death!AF82</f>
        <v>1523.7708625719124</v>
      </c>
      <c r="AD8" s="64">
        <f>Death!AG82</f>
        <v>8917.4353601868352</v>
      </c>
      <c r="AE8" s="64">
        <f>Death!AH82</f>
        <v>7135.746721087381</v>
      </c>
      <c r="AF8" s="64">
        <f>Death!AI82</f>
        <v>4911.4790652094634</v>
      </c>
      <c r="AG8" s="64">
        <f>Death!AJ82</f>
        <v>3152.1853888031405</v>
      </c>
    </row>
    <row r="9" spans="1:33" ht="13.5" customHeight="1">
      <c r="B9" s="52">
        <v>7</v>
      </c>
      <c r="C9" s="52" t="s">
        <v>111</v>
      </c>
      <c r="D9" s="64">
        <f t="shared" si="0"/>
        <v>1694.2226867331988</v>
      </c>
      <c r="E9" s="64">
        <f t="shared" si="1"/>
        <v>865.15529080467445</v>
      </c>
      <c r="F9" s="64">
        <f t="shared" si="2"/>
        <v>829.06739592852409</v>
      </c>
      <c r="G9" s="64"/>
      <c r="H9" s="64">
        <f>Death!K83</f>
        <v>3.2810542774053681</v>
      </c>
      <c r="I9" s="64">
        <f>Death!L83</f>
        <v>0</v>
      </c>
      <c r="J9" s="64">
        <f>Death!M83</f>
        <v>6.8054149576541576</v>
      </c>
      <c r="K9" s="64">
        <f>Death!N83</f>
        <v>50.817057371316466</v>
      </c>
      <c r="L9" s="64">
        <f>Death!O83</f>
        <v>255.59492605188584</v>
      </c>
      <c r="M9" s="64">
        <f>Death!P83</f>
        <v>239.0942599469636</v>
      </c>
      <c r="N9" s="64">
        <f>Death!Q83</f>
        <v>200.28970134657345</v>
      </c>
      <c r="O9" s="64">
        <f>Death!R83</f>
        <v>109.27287685287557</v>
      </c>
      <c r="P9" s="64"/>
      <c r="Q9" s="64">
        <f>Death!T83</f>
        <v>0</v>
      </c>
      <c r="R9" s="64">
        <f>Death!U83</f>
        <v>0</v>
      </c>
      <c r="S9" s="64">
        <f>Death!V83</f>
        <v>5.2084599310008137</v>
      </c>
      <c r="T9" s="64">
        <f>Death!W83</f>
        <v>29.065764360897195</v>
      </c>
      <c r="U9" s="64">
        <f>Death!X83</f>
        <v>144.65103295317556</v>
      </c>
      <c r="V9" s="64">
        <f>Death!Y83</f>
        <v>259.7679908748932</v>
      </c>
      <c r="W9" s="64">
        <f>Death!Z83</f>
        <v>157.50371165627018</v>
      </c>
      <c r="X9" s="64">
        <f>Death!AA83</f>
        <v>232.87043615228714</v>
      </c>
      <c r="Y9" s="64"/>
      <c r="Z9" s="64">
        <f>Death!AC83</f>
        <v>3.2810542774053681</v>
      </c>
      <c r="AA9" s="64">
        <f>Death!AD83</f>
        <v>0</v>
      </c>
      <c r="AB9" s="64">
        <f>Death!AE83</f>
        <v>12.013874888654971</v>
      </c>
      <c r="AC9" s="64">
        <f>Death!AF83</f>
        <v>79.882821732213657</v>
      </c>
      <c r="AD9" s="64">
        <f>Death!AG83</f>
        <v>400.24595900506142</v>
      </c>
      <c r="AE9" s="64">
        <f>Death!AH83</f>
        <v>498.86225082185683</v>
      </c>
      <c r="AF9" s="64">
        <f>Death!AI83</f>
        <v>357.79341300284364</v>
      </c>
      <c r="AG9" s="64">
        <f>Death!AJ83</f>
        <v>342.14331300516272</v>
      </c>
    </row>
    <row r="10" spans="1:33" ht="13.5" customHeight="1">
      <c r="B10" s="52">
        <v>8</v>
      </c>
      <c r="C10" s="52" t="s">
        <v>112</v>
      </c>
      <c r="D10" s="64">
        <f t="shared" si="0"/>
        <v>383.0263650084616</v>
      </c>
      <c r="E10" s="64">
        <f t="shared" si="1"/>
        <v>350.01427455716293</v>
      </c>
      <c r="F10" s="64">
        <f t="shared" si="2"/>
        <v>33.012090451298633</v>
      </c>
      <c r="G10" s="64"/>
      <c r="H10" s="64">
        <f>Death!K84</f>
        <v>3.0143299892459865</v>
      </c>
      <c r="I10" s="64">
        <f>Death!L84</f>
        <v>4.4218053617852249</v>
      </c>
      <c r="J10" s="64">
        <f>Death!M84</f>
        <v>21.608805700522495</v>
      </c>
      <c r="K10" s="64">
        <f>Death!N84</f>
        <v>44.046841448369548</v>
      </c>
      <c r="L10" s="64">
        <f>Death!O84</f>
        <v>60.824938874751012</v>
      </c>
      <c r="M10" s="64">
        <f>Death!P84</f>
        <v>56.544430050246973</v>
      </c>
      <c r="N10" s="64">
        <f>Death!Q84</f>
        <v>124.62112284102673</v>
      </c>
      <c r="O10" s="64">
        <f>Death!R84</f>
        <v>34.932000291214976</v>
      </c>
      <c r="P10" s="64"/>
      <c r="Q10" s="64">
        <f>Death!T84</f>
        <v>0.18512902550489529</v>
      </c>
      <c r="R10" s="64">
        <f>Death!U84</f>
        <v>0.45488228379575257</v>
      </c>
      <c r="S10" s="64">
        <f>Death!V84</f>
        <v>1.5224724100827398</v>
      </c>
      <c r="T10" s="64">
        <f>Death!W84</f>
        <v>3.2819052669735904</v>
      </c>
      <c r="U10" s="64">
        <f>Death!X84</f>
        <v>8.8802766597648919</v>
      </c>
      <c r="V10" s="64">
        <f>Death!Y84</f>
        <v>8.5671330386522087</v>
      </c>
      <c r="W10" s="64">
        <f>Death!Z84</f>
        <v>5.5202454348118284</v>
      </c>
      <c r="X10" s="64">
        <f>Death!AA84</f>
        <v>4.6000463317127256</v>
      </c>
      <c r="Y10" s="64"/>
      <c r="Z10" s="64">
        <f>Death!AC84</f>
        <v>3.1994590147508819</v>
      </c>
      <c r="AA10" s="64">
        <f>Death!AD84</f>
        <v>4.8766876455809776</v>
      </c>
      <c r="AB10" s="64">
        <f>Death!AE84</f>
        <v>23.131278110605237</v>
      </c>
      <c r="AC10" s="64">
        <f>Death!AF84</f>
        <v>47.328746715343136</v>
      </c>
      <c r="AD10" s="64">
        <f>Death!AG84</f>
        <v>69.705215534515901</v>
      </c>
      <c r="AE10" s="64">
        <f>Death!AH84</f>
        <v>65.111563088899175</v>
      </c>
      <c r="AF10" s="64">
        <f>Death!AI84</f>
        <v>130.14136827583857</v>
      </c>
      <c r="AG10" s="64">
        <f>Death!AJ84</f>
        <v>39.532046622927702</v>
      </c>
    </row>
    <row r="11" spans="1:33" ht="13.5" customHeight="1">
      <c r="B11" s="52">
        <v>9</v>
      </c>
      <c r="C11" s="52" t="s">
        <v>113</v>
      </c>
      <c r="D11" s="64">
        <f t="shared" si="0"/>
        <v>16581.071355224864</v>
      </c>
      <c r="E11" s="64">
        <f t="shared" si="1"/>
        <v>11152.008573413597</v>
      </c>
      <c r="F11" s="64">
        <f t="shared" si="2"/>
        <v>5429.0627818112662</v>
      </c>
      <c r="G11" s="64"/>
      <c r="H11" s="64">
        <f>Death!K85</f>
        <v>8.2016563481316975</v>
      </c>
      <c r="I11" s="64">
        <f>Death!L85</f>
        <v>1.2475381249716515</v>
      </c>
      <c r="J11" s="64">
        <f>Death!M85</f>
        <v>39.310449244790746</v>
      </c>
      <c r="K11" s="64">
        <f>Death!N85</f>
        <v>497.35723836069315</v>
      </c>
      <c r="L11" s="64">
        <f>Death!O85</f>
        <v>2540.11042150703</v>
      </c>
      <c r="M11" s="64">
        <f>Death!P85</f>
        <v>3258.2512045352923</v>
      </c>
      <c r="N11" s="64">
        <f>Death!Q85</f>
        <v>3536.9249727263759</v>
      </c>
      <c r="O11" s="64">
        <f>Death!R85</f>
        <v>1270.6050925663121</v>
      </c>
      <c r="P11" s="64"/>
      <c r="Q11" s="64">
        <f>Death!T85</f>
        <v>0</v>
      </c>
      <c r="R11" s="64">
        <f>Death!U85</f>
        <v>1.4240676676062758</v>
      </c>
      <c r="S11" s="64">
        <f>Death!V85</f>
        <v>39.271951511987638</v>
      </c>
      <c r="T11" s="64">
        <f>Death!W85</f>
        <v>235.81046781874278</v>
      </c>
      <c r="U11" s="64">
        <f>Death!X85</f>
        <v>1378.3156797458005</v>
      </c>
      <c r="V11" s="64">
        <f>Death!Y85</f>
        <v>1104.5566201873157</v>
      </c>
      <c r="W11" s="64">
        <f>Death!Z85</f>
        <v>1447.1614216172027</v>
      </c>
      <c r="X11" s="64">
        <f>Death!AA85</f>
        <v>1222.52257326261</v>
      </c>
      <c r="Y11" s="64"/>
      <c r="Z11" s="64">
        <f>Death!AC85</f>
        <v>8.2016563481316975</v>
      </c>
      <c r="AA11" s="64">
        <f>Death!AD85</f>
        <v>2.6716057925779273</v>
      </c>
      <c r="AB11" s="64">
        <f>Death!AE85</f>
        <v>78.582400756778384</v>
      </c>
      <c r="AC11" s="64">
        <f>Death!AF85</f>
        <v>733.16770617943598</v>
      </c>
      <c r="AD11" s="64">
        <f>Death!AG85</f>
        <v>3918.4261012528304</v>
      </c>
      <c r="AE11" s="64">
        <f>Death!AH85</f>
        <v>4362.8078247226076</v>
      </c>
      <c r="AF11" s="64">
        <f>Death!AI85</f>
        <v>4984.0863943435788</v>
      </c>
      <c r="AG11" s="64">
        <f>Death!AJ85</f>
        <v>2493.1276658289221</v>
      </c>
    </row>
    <row r="12" spans="1:33" ht="13.5" customHeight="1">
      <c r="B12" s="52">
        <v>10</v>
      </c>
      <c r="C12" s="52" t="s">
        <v>114</v>
      </c>
      <c r="D12" s="64">
        <f t="shared" si="0"/>
        <v>1001.6352388842104</v>
      </c>
      <c r="E12" s="64">
        <f t="shared" si="1"/>
        <v>648.85077473552508</v>
      </c>
      <c r="F12" s="64">
        <f t="shared" si="2"/>
        <v>352.7844641486854</v>
      </c>
      <c r="G12" s="64"/>
      <c r="H12" s="64">
        <f>Death!K86</f>
        <v>1.6395477933209621</v>
      </c>
      <c r="I12" s="64">
        <f>Death!L86</f>
        <v>0</v>
      </c>
      <c r="J12" s="64">
        <f>Death!M86</f>
        <v>2.8217786401923606</v>
      </c>
      <c r="K12" s="64">
        <f>Death!N86</f>
        <v>57.095919168550878</v>
      </c>
      <c r="L12" s="64">
        <f>Death!O86</f>
        <v>316.13111640527427</v>
      </c>
      <c r="M12" s="64">
        <f>Death!P86</f>
        <v>140.72881369795263</v>
      </c>
      <c r="N12" s="64">
        <f>Death!Q86</f>
        <v>39.614353030888651</v>
      </c>
      <c r="O12" s="64">
        <f>Death!R86</f>
        <v>90.819245999345299</v>
      </c>
      <c r="P12" s="64"/>
      <c r="Q12" s="64">
        <f>Death!T86</f>
        <v>0</v>
      </c>
      <c r="R12" s="64">
        <f>Death!U86</f>
        <v>1.3471751378782897</v>
      </c>
      <c r="S12" s="64">
        <f>Death!V86</f>
        <v>2.6158257614802989</v>
      </c>
      <c r="T12" s="64">
        <f>Death!W86</f>
        <v>12.259678401035689</v>
      </c>
      <c r="U12" s="64">
        <f>Death!X86</f>
        <v>71.879757553355631</v>
      </c>
      <c r="V12" s="64">
        <f>Death!Y86</f>
        <v>123.85989973438222</v>
      </c>
      <c r="W12" s="64">
        <f>Death!Z86</f>
        <v>89.693292608025018</v>
      </c>
      <c r="X12" s="64">
        <f>Death!AA86</f>
        <v>51.12883495252823</v>
      </c>
      <c r="Y12" s="64"/>
      <c r="Z12" s="64">
        <f>Death!AC86</f>
        <v>1.6395477933209621</v>
      </c>
      <c r="AA12" s="64">
        <f>Death!AD86</f>
        <v>1.3471751378782897</v>
      </c>
      <c r="AB12" s="64">
        <f>Death!AE86</f>
        <v>5.4376044016726599</v>
      </c>
      <c r="AC12" s="64">
        <f>Death!AF86</f>
        <v>69.355597569586564</v>
      </c>
      <c r="AD12" s="64">
        <f>Death!AG86</f>
        <v>388.01087395862987</v>
      </c>
      <c r="AE12" s="64">
        <f>Death!AH86</f>
        <v>264.58871343233488</v>
      </c>
      <c r="AF12" s="64">
        <f>Death!AI86</f>
        <v>129.30764563891367</v>
      </c>
      <c r="AG12" s="64">
        <f>Death!AJ86</f>
        <v>141.94808095187352</v>
      </c>
    </row>
    <row r="13" spans="1:33" ht="13.5" customHeight="1">
      <c r="B13" s="52">
        <v>11</v>
      </c>
      <c r="C13" s="52" t="s">
        <v>115</v>
      </c>
      <c r="D13" s="64">
        <f t="shared" si="0"/>
        <v>4566.8084340925952</v>
      </c>
      <c r="E13" s="64">
        <f t="shared" si="1"/>
        <v>23.669641315421106</v>
      </c>
      <c r="F13" s="64">
        <f t="shared" si="2"/>
        <v>4543.1387927771748</v>
      </c>
      <c r="G13" s="64"/>
      <c r="H13" s="64">
        <f>Death!K87</f>
        <v>0</v>
      </c>
      <c r="I13" s="64">
        <f>Death!L87</f>
        <v>0</v>
      </c>
      <c r="J13" s="64">
        <f>Death!M87</f>
        <v>0</v>
      </c>
      <c r="K13" s="64">
        <f>Death!N87</f>
        <v>0</v>
      </c>
      <c r="L13" s="64">
        <f>Death!O87</f>
        <v>8.4810989516914752</v>
      </c>
      <c r="M13" s="64">
        <f>Death!P87</f>
        <v>5.6136111124890924</v>
      </c>
      <c r="N13" s="64">
        <f>Death!Q87</f>
        <v>7.9011025775304233</v>
      </c>
      <c r="O13" s="64">
        <f>Death!R87</f>
        <v>1.6738286737101142</v>
      </c>
      <c r="P13" s="64"/>
      <c r="Q13" s="64">
        <f>Death!T87</f>
        <v>0</v>
      </c>
      <c r="R13" s="64">
        <f>Death!U87</f>
        <v>0</v>
      </c>
      <c r="S13" s="64">
        <f>Death!V87</f>
        <v>26.594517527536293</v>
      </c>
      <c r="T13" s="64">
        <f>Death!W87</f>
        <v>771.68676986491096</v>
      </c>
      <c r="U13" s="64">
        <f>Death!X87</f>
        <v>2074.0658997043347</v>
      </c>
      <c r="V13" s="64">
        <f>Death!Y87</f>
        <v>668.53848418518942</v>
      </c>
      <c r="W13" s="64">
        <f>Death!Z87</f>
        <v>649.62381475852806</v>
      </c>
      <c r="X13" s="64">
        <f>Death!AA87</f>
        <v>352.62930673667489</v>
      </c>
      <c r="Y13" s="64"/>
      <c r="Z13" s="64">
        <f>Death!AC87</f>
        <v>0</v>
      </c>
      <c r="AA13" s="64">
        <f>Death!AD87</f>
        <v>0</v>
      </c>
      <c r="AB13" s="64">
        <f>Death!AE87</f>
        <v>26.594517527536293</v>
      </c>
      <c r="AC13" s="64">
        <f>Death!AF87</f>
        <v>771.68676986491096</v>
      </c>
      <c r="AD13" s="64">
        <f>Death!AG87</f>
        <v>2082.5469986560261</v>
      </c>
      <c r="AE13" s="64">
        <f>Death!AH87</f>
        <v>674.15209529767856</v>
      </c>
      <c r="AF13" s="64">
        <f>Death!AI87</f>
        <v>657.52491733605848</v>
      </c>
      <c r="AG13" s="64">
        <f>Death!AJ87</f>
        <v>354.30313541038498</v>
      </c>
    </row>
    <row r="14" spans="1:33" ht="13.5" customHeight="1">
      <c r="B14" s="52">
        <v>12</v>
      </c>
      <c r="C14" s="52" t="s">
        <v>116</v>
      </c>
      <c r="D14" s="64">
        <f t="shared" si="0"/>
        <v>4963.1504908850884</v>
      </c>
      <c r="E14" s="64">
        <f t="shared" si="1"/>
        <v>0</v>
      </c>
      <c r="F14" s="64">
        <f t="shared" si="2"/>
        <v>4963.1504908850884</v>
      </c>
      <c r="G14" s="64"/>
      <c r="H14" s="64">
        <f>Death!K88</f>
        <v>0</v>
      </c>
      <c r="I14" s="64">
        <f>Death!L88</f>
        <v>0</v>
      </c>
      <c r="J14" s="64">
        <f>Death!M88</f>
        <v>0</v>
      </c>
      <c r="K14" s="64">
        <f>Death!N88</f>
        <v>0</v>
      </c>
      <c r="L14" s="64">
        <f>Death!O88</f>
        <v>0</v>
      </c>
      <c r="M14" s="64">
        <f>Death!P88</f>
        <v>0</v>
      </c>
      <c r="N14" s="64">
        <f>Death!Q88</f>
        <v>0</v>
      </c>
      <c r="O14" s="64">
        <f>Death!R88</f>
        <v>0</v>
      </c>
      <c r="P14" s="64"/>
      <c r="Q14" s="64">
        <f>Death!T88</f>
        <v>0</v>
      </c>
      <c r="R14" s="64">
        <f>Death!U88</f>
        <v>0</v>
      </c>
      <c r="S14" s="64">
        <f>Death!V88</f>
        <v>64.091817872290846</v>
      </c>
      <c r="T14" s="64">
        <f>Death!W88</f>
        <v>531.4299194856203</v>
      </c>
      <c r="U14" s="64">
        <f>Death!X88</f>
        <v>1909.0354272563768</v>
      </c>
      <c r="V14" s="64">
        <f>Death!Y88</f>
        <v>1237.804987855842</v>
      </c>
      <c r="W14" s="64">
        <f>Death!Z88</f>
        <v>727.20629947492989</v>
      </c>
      <c r="X14" s="64">
        <f>Death!AA88</f>
        <v>493.58203894002759</v>
      </c>
      <c r="Y14" s="64"/>
      <c r="Z14" s="64">
        <f>Death!AC88</f>
        <v>0</v>
      </c>
      <c r="AA14" s="64">
        <f>Death!AD88</f>
        <v>0</v>
      </c>
      <c r="AB14" s="64">
        <f>Death!AE88</f>
        <v>64.091817872290846</v>
      </c>
      <c r="AC14" s="64">
        <f>Death!AF88</f>
        <v>531.4299194856203</v>
      </c>
      <c r="AD14" s="64">
        <f>Death!AG88</f>
        <v>1909.0354272563768</v>
      </c>
      <c r="AE14" s="64">
        <f>Death!AH88</f>
        <v>1237.804987855842</v>
      </c>
      <c r="AF14" s="64">
        <f>Death!AI88</f>
        <v>727.20629947492989</v>
      </c>
      <c r="AG14" s="64">
        <f>Death!AJ88</f>
        <v>493.58203894002759</v>
      </c>
    </row>
    <row r="15" spans="1:33" ht="13.5" customHeight="1">
      <c r="B15" s="52">
        <v>13</v>
      </c>
      <c r="C15" s="52" t="s">
        <v>117</v>
      </c>
      <c r="D15" s="64">
        <f t="shared" si="0"/>
        <v>681.02288608836966</v>
      </c>
      <c r="E15" s="64">
        <f t="shared" si="1"/>
        <v>0</v>
      </c>
      <c r="F15" s="64">
        <f t="shared" si="2"/>
        <v>681.02288608836966</v>
      </c>
      <c r="G15" s="64"/>
      <c r="H15" s="64">
        <f>Death!K89</f>
        <v>0</v>
      </c>
      <c r="I15" s="64">
        <f>Death!L89</f>
        <v>0</v>
      </c>
      <c r="J15" s="64">
        <f>Death!M89</f>
        <v>0</v>
      </c>
      <c r="K15" s="64">
        <f>Death!N89</f>
        <v>0</v>
      </c>
      <c r="L15" s="64">
        <f>Death!O89</f>
        <v>0</v>
      </c>
      <c r="M15" s="64">
        <f>Death!P89</f>
        <v>0</v>
      </c>
      <c r="N15" s="64">
        <f>Death!Q89</f>
        <v>0</v>
      </c>
      <c r="O15" s="64">
        <f>Death!R89</f>
        <v>0</v>
      </c>
      <c r="P15" s="64"/>
      <c r="Q15" s="64">
        <f>Death!T89</f>
        <v>0</v>
      </c>
      <c r="R15" s="64">
        <f>Death!U89</f>
        <v>0</v>
      </c>
      <c r="S15" s="64">
        <f>Death!V89</f>
        <v>1.8967284968806308</v>
      </c>
      <c r="T15" s="64">
        <f>Death!W89</f>
        <v>5.404187400571117</v>
      </c>
      <c r="U15" s="64">
        <f>Death!X89</f>
        <v>362.24287465226166</v>
      </c>
      <c r="V15" s="64">
        <f>Death!Y89</f>
        <v>102.23590764144828</v>
      </c>
      <c r="W15" s="64">
        <f>Death!Z89</f>
        <v>134.67256698557227</v>
      </c>
      <c r="X15" s="64">
        <f>Death!AA89</f>
        <v>74.570620911635643</v>
      </c>
      <c r="Y15" s="64"/>
      <c r="Z15" s="64">
        <f>Death!AC89</f>
        <v>0</v>
      </c>
      <c r="AA15" s="64">
        <f>Death!AD89</f>
        <v>0</v>
      </c>
      <c r="AB15" s="64">
        <f>Death!AE89</f>
        <v>1.8967284968806308</v>
      </c>
      <c r="AC15" s="64">
        <f>Death!AF89</f>
        <v>5.404187400571117</v>
      </c>
      <c r="AD15" s="64">
        <f>Death!AG89</f>
        <v>362.24287465226166</v>
      </c>
      <c r="AE15" s="64">
        <f>Death!AH89</f>
        <v>102.23590764144828</v>
      </c>
      <c r="AF15" s="64">
        <f>Death!AI89</f>
        <v>134.67256698557227</v>
      </c>
      <c r="AG15" s="64">
        <f>Death!AJ89</f>
        <v>74.570620911635643</v>
      </c>
    </row>
    <row r="16" spans="1:33" ht="13.5" customHeight="1"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</row>
    <row r="17" spans="2:45" ht="13.5" customHeight="1">
      <c r="B17" s="52">
        <v>15</v>
      </c>
      <c r="C17" s="52" t="s">
        <v>118</v>
      </c>
      <c r="D17" s="64">
        <f t="shared" si="0"/>
        <v>1142.014711542791</v>
      </c>
      <c r="E17" s="64">
        <f t="shared" si="1"/>
        <v>0</v>
      </c>
      <c r="F17" s="64">
        <f t="shared" si="2"/>
        <v>1142.014711542791</v>
      </c>
      <c r="G17" s="64"/>
      <c r="H17" s="64">
        <f>Death!K91</f>
        <v>0</v>
      </c>
      <c r="I17" s="64">
        <f>Death!L91</f>
        <v>0</v>
      </c>
      <c r="J17" s="64">
        <f>Death!M91</f>
        <v>0</v>
      </c>
      <c r="K17" s="64">
        <f>Death!N91</f>
        <v>0</v>
      </c>
      <c r="L17" s="64">
        <f>Death!O91</f>
        <v>0</v>
      </c>
      <c r="M17" s="64">
        <f>Death!P91</f>
        <v>0</v>
      </c>
      <c r="N17" s="64">
        <f>Death!Q91</f>
        <v>0</v>
      </c>
      <c r="O17" s="64">
        <f>Death!R91</f>
        <v>0</v>
      </c>
      <c r="P17" s="64"/>
      <c r="Q17" s="64">
        <f>Death!T91</f>
        <v>0</v>
      </c>
      <c r="R17" s="64">
        <f>Death!U91</f>
        <v>0</v>
      </c>
      <c r="S17" s="64">
        <f>Death!V91</f>
        <v>19.046942870292817</v>
      </c>
      <c r="T17" s="64">
        <f>Death!W91</f>
        <v>136.86368752633899</v>
      </c>
      <c r="U17" s="64">
        <f>Death!X91</f>
        <v>357.03728329189499</v>
      </c>
      <c r="V17" s="64">
        <f>Death!Y91</f>
        <v>239.11772644381563</v>
      </c>
      <c r="W17" s="64">
        <f>Death!Z91</f>
        <v>196.09259079082074</v>
      </c>
      <c r="X17" s="64">
        <f>Death!AA91</f>
        <v>193.8564806196278</v>
      </c>
      <c r="Y17" s="64"/>
      <c r="Z17" s="64">
        <f>Death!AC91</f>
        <v>0</v>
      </c>
      <c r="AA17" s="64">
        <f>Death!AD91</f>
        <v>0</v>
      </c>
      <c r="AB17" s="64">
        <f>Death!AE91</f>
        <v>19.046942870292817</v>
      </c>
      <c r="AC17" s="64">
        <f>Death!AF91</f>
        <v>136.86368752633899</v>
      </c>
      <c r="AD17" s="64">
        <f>Death!AG91</f>
        <v>357.03728329189499</v>
      </c>
      <c r="AE17" s="64">
        <f>Death!AH91</f>
        <v>239.11772644381563</v>
      </c>
      <c r="AF17" s="64">
        <f>Death!AI91</f>
        <v>196.09259079082074</v>
      </c>
      <c r="AG17" s="64">
        <f>Death!AJ91</f>
        <v>193.8564806196278</v>
      </c>
    </row>
    <row r="18" spans="2:45" ht="13.5" customHeight="1">
      <c r="B18" s="52">
        <v>16</v>
      </c>
      <c r="C18" s="52" t="s">
        <v>119</v>
      </c>
      <c r="D18" s="64">
        <f t="shared" si="0"/>
        <v>2468.1027718468067</v>
      </c>
      <c r="E18" s="64">
        <f t="shared" si="1"/>
        <v>2468.1027718468067</v>
      </c>
      <c r="F18" s="64">
        <f t="shared" si="2"/>
        <v>0</v>
      </c>
      <c r="G18" s="64"/>
      <c r="H18" s="64">
        <f>Death!K92</f>
        <v>0</v>
      </c>
      <c r="I18" s="64">
        <f>Death!L92</f>
        <v>0</v>
      </c>
      <c r="J18" s="64">
        <f>Death!M92</f>
        <v>9.9256231021630299</v>
      </c>
      <c r="K18" s="64">
        <f>Death!N92</f>
        <v>18.735972392168549</v>
      </c>
      <c r="L18" s="64">
        <f>Death!O92</f>
        <v>138.98715085772278</v>
      </c>
      <c r="M18" s="64">
        <f>Death!P92</f>
        <v>459.30501730852728</v>
      </c>
      <c r="N18" s="64">
        <f>Death!Q92</f>
        <v>814.09333476162033</v>
      </c>
      <c r="O18" s="64">
        <f>Death!R92</f>
        <v>1027.0556734246047</v>
      </c>
      <c r="P18" s="64"/>
      <c r="Q18" s="64">
        <f>Death!T92</f>
        <v>0</v>
      </c>
      <c r="R18" s="64">
        <f>Death!U92</f>
        <v>0</v>
      </c>
      <c r="S18" s="64">
        <f>Death!V92</f>
        <v>0</v>
      </c>
      <c r="T18" s="64">
        <f>Death!W92</f>
        <v>0</v>
      </c>
      <c r="U18" s="64">
        <f>Death!X92</f>
        <v>0</v>
      </c>
      <c r="V18" s="64">
        <f>Death!Y92</f>
        <v>0</v>
      </c>
      <c r="W18" s="64">
        <f>Death!Z92</f>
        <v>0</v>
      </c>
      <c r="X18" s="64">
        <f>Death!AA92</f>
        <v>0</v>
      </c>
      <c r="Y18" s="64"/>
      <c r="Z18" s="64">
        <f>Death!AC92</f>
        <v>0</v>
      </c>
      <c r="AA18" s="64">
        <f>Death!AD92</f>
        <v>0</v>
      </c>
      <c r="AB18" s="64">
        <f>Death!AE92</f>
        <v>9.9256231021630299</v>
      </c>
      <c r="AC18" s="64">
        <f>Death!AF92</f>
        <v>18.735972392168549</v>
      </c>
      <c r="AD18" s="64">
        <f>Death!AG92</f>
        <v>138.98715085772278</v>
      </c>
      <c r="AE18" s="64">
        <f>Death!AH92</f>
        <v>459.30501730852728</v>
      </c>
      <c r="AF18" s="64">
        <f>Death!AI92</f>
        <v>814.09333476162033</v>
      </c>
      <c r="AG18" s="64">
        <f>Death!AJ92</f>
        <v>1027.0556734246047</v>
      </c>
    </row>
    <row r="19" spans="2:45" ht="13.5" customHeight="1">
      <c r="B19" s="52">
        <v>17</v>
      </c>
      <c r="C19" s="52" t="s">
        <v>121</v>
      </c>
      <c r="D19" s="64">
        <f t="shared" si="0"/>
        <v>960.08460811236421</v>
      </c>
      <c r="E19" s="64">
        <f t="shared" si="1"/>
        <v>682.3154676993388</v>
      </c>
      <c r="F19" s="64">
        <f t="shared" si="2"/>
        <v>277.76914041302535</v>
      </c>
      <c r="G19" s="64"/>
      <c r="H19" s="64">
        <f>Death!K93</f>
        <v>0</v>
      </c>
      <c r="I19" s="64">
        <f>Death!L93</f>
        <v>0</v>
      </c>
      <c r="J19" s="64">
        <f>Death!M93</f>
        <v>5.8162902790154982</v>
      </c>
      <c r="K19" s="64">
        <f>Death!N93</f>
        <v>10.827607664253541</v>
      </c>
      <c r="L19" s="64">
        <f>Death!O93</f>
        <v>129.89518691465238</v>
      </c>
      <c r="M19" s="64">
        <f>Death!P93</f>
        <v>113.93919208255807</v>
      </c>
      <c r="N19" s="64">
        <f>Death!Q93</f>
        <v>300.42383147086042</v>
      </c>
      <c r="O19" s="64">
        <f>Death!R93</f>
        <v>121.41335928799893</v>
      </c>
      <c r="P19" s="64"/>
      <c r="Q19" s="64">
        <f>Death!T93</f>
        <v>0</v>
      </c>
      <c r="R19" s="64">
        <f>Death!U93</f>
        <v>0</v>
      </c>
      <c r="S19" s="64">
        <f>Death!V93</f>
        <v>0</v>
      </c>
      <c r="T19" s="64">
        <f>Death!W93</f>
        <v>4.7549163145090905</v>
      </c>
      <c r="U19" s="64">
        <f>Death!X93</f>
        <v>26.209393328638839</v>
      </c>
      <c r="V19" s="64">
        <f>Death!Y93</f>
        <v>40.117475769266207</v>
      </c>
      <c r="W19" s="64">
        <f>Death!Z93</f>
        <v>83.00649936830682</v>
      </c>
      <c r="X19" s="64">
        <f>Death!AA93</f>
        <v>123.6808556323044</v>
      </c>
      <c r="Y19" s="64"/>
      <c r="Z19" s="64">
        <f>Death!AC93</f>
        <v>0</v>
      </c>
      <c r="AA19" s="64">
        <f>Death!AD93</f>
        <v>0</v>
      </c>
      <c r="AB19" s="64">
        <f>Death!AE93</f>
        <v>5.8162902790154982</v>
      </c>
      <c r="AC19" s="64">
        <f>Death!AF93</f>
        <v>15.582523978762632</v>
      </c>
      <c r="AD19" s="64">
        <f>Death!AG93</f>
        <v>156.10458024329122</v>
      </c>
      <c r="AE19" s="64">
        <f>Death!AH93</f>
        <v>154.05666785182427</v>
      </c>
      <c r="AF19" s="64">
        <f>Death!AI93</f>
        <v>383.43033083916725</v>
      </c>
      <c r="AG19" s="64">
        <f>Death!AJ93</f>
        <v>245.09421492030333</v>
      </c>
    </row>
    <row r="20" spans="2:45" ht="13.5" customHeight="1">
      <c r="B20" s="52">
        <v>18</v>
      </c>
      <c r="C20" s="52" t="s">
        <v>122</v>
      </c>
      <c r="D20" s="64">
        <f t="shared" si="0"/>
        <v>246.56303075473969</v>
      </c>
      <c r="E20" s="64">
        <f t="shared" si="1"/>
        <v>185.82434001243325</v>
      </c>
      <c r="F20" s="64">
        <f t="shared" si="2"/>
        <v>60.738690742306453</v>
      </c>
      <c r="G20" s="64"/>
      <c r="H20" s="64">
        <f>Death!K94</f>
        <v>0</v>
      </c>
      <c r="I20" s="64">
        <f>Death!L94</f>
        <v>0.11227843124744863</v>
      </c>
      <c r="J20" s="64">
        <f>Death!M94</f>
        <v>4.8298468884073387</v>
      </c>
      <c r="K20" s="64">
        <f>Death!N94</f>
        <v>15.770480014497149</v>
      </c>
      <c r="L20" s="64">
        <f>Death!O94</f>
        <v>57.689043509429375</v>
      </c>
      <c r="M20" s="64">
        <f>Death!P94</f>
        <v>28.841388959552045</v>
      </c>
      <c r="N20" s="64">
        <f>Death!Q94</f>
        <v>35.692140925291909</v>
      </c>
      <c r="O20" s="64">
        <f>Death!R94</f>
        <v>42.889161284007983</v>
      </c>
      <c r="P20" s="64"/>
      <c r="Q20" s="64">
        <f>Death!T94</f>
        <v>0</v>
      </c>
      <c r="R20" s="64">
        <f>Death!U94</f>
        <v>0</v>
      </c>
      <c r="S20" s="64">
        <f>Death!V94</f>
        <v>0.32407818529711369</v>
      </c>
      <c r="T20" s="64">
        <f>Death!W94</f>
        <v>7.3476677321110273</v>
      </c>
      <c r="U20" s="64">
        <f>Death!X94</f>
        <v>18.165394052749537</v>
      </c>
      <c r="V20" s="64">
        <f>Death!Y94</f>
        <v>6.8506986373669312</v>
      </c>
      <c r="W20" s="64">
        <f>Death!Z94</f>
        <v>20.549354158816477</v>
      </c>
      <c r="X20" s="64">
        <f>Death!AA94</f>
        <v>7.5014979759653633</v>
      </c>
      <c r="Y20" s="64"/>
      <c r="Z20" s="64">
        <f>Death!AC94</f>
        <v>0</v>
      </c>
      <c r="AA20" s="64">
        <f>Death!AD94</f>
        <v>0.11227843124744863</v>
      </c>
      <c r="AB20" s="64">
        <f>Death!AE94</f>
        <v>5.1539250737044524</v>
      </c>
      <c r="AC20" s="64">
        <f>Death!AF94</f>
        <v>23.118147746608177</v>
      </c>
      <c r="AD20" s="64">
        <f>Death!AG94</f>
        <v>75.854437562178916</v>
      </c>
      <c r="AE20" s="64">
        <f>Death!AH94</f>
        <v>35.692087596918974</v>
      </c>
      <c r="AF20" s="64">
        <f>Death!AI94</f>
        <v>56.241495084108386</v>
      </c>
      <c r="AG20" s="64">
        <f>Death!AJ94</f>
        <v>50.390659259973347</v>
      </c>
    </row>
    <row r="21" spans="2:45" ht="13.5" customHeight="1">
      <c r="B21" s="52">
        <v>19</v>
      </c>
      <c r="C21" s="52" t="s">
        <v>123</v>
      </c>
      <c r="D21" s="64">
        <f t="shared" si="0"/>
        <v>2577.3854925511273</v>
      </c>
      <c r="E21" s="64">
        <f t="shared" si="1"/>
        <v>1878.890549014603</v>
      </c>
      <c r="F21" s="64">
        <f t="shared" si="2"/>
        <v>698.49494353652426</v>
      </c>
      <c r="G21" s="64"/>
      <c r="H21" s="64">
        <f>Death!K95</f>
        <v>0</v>
      </c>
      <c r="I21" s="64">
        <f>Death!L95</f>
        <v>1.135259693724203</v>
      </c>
      <c r="J21" s="64">
        <f>Death!M95</f>
        <v>48.835118538340879</v>
      </c>
      <c r="K21" s="64">
        <f>Death!N95</f>
        <v>159.45707570213784</v>
      </c>
      <c r="L21" s="64">
        <f>Death!O95</f>
        <v>583.30032881756381</v>
      </c>
      <c r="M21" s="64">
        <f>Death!P95</f>
        <v>291.61848836880404</v>
      </c>
      <c r="N21" s="64">
        <f>Death!Q95</f>
        <v>360.88720268906263</v>
      </c>
      <c r="O21" s="64">
        <f>Death!R95</f>
        <v>433.65707520496966</v>
      </c>
      <c r="P21" s="64"/>
      <c r="Q21" s="64">
        <f>Death!T95</f>
        <v>0</v>
      </c>
      <c r="R21" s="64">
        <f>Death!U95</f>
        <v>0</v>
      </c>
      <c r="S21" s="64">
        <f>Death!V95</f>
        <v>3.7268991309168071</v>
      </c>
      <c r="T21" s="64">
        <f>Death!W95</f>
        <v>84.49817891927681</v>
      </c>
      <c r="U21" s="64">
        <f>Death!X95</f>
        <v>208.90203160661969</v>
      </c>
      <c r="V21" s="64">
        <f>Death!Y95</f>
        <v>78.783034329719712</v>
      </c>
      <c r="W21" s="64">
        <f>Death!Z95</f>
        <v>236.31757282638955</v>
      </c>
      <c r="X21" s="64">
        <f>Death!AA95</f>
        <v>86.267226723601681</v>
      </c>
      <c r="Y21" s="64"/>
      <c r="Z21" s="64">
        <f>Death!AC95</f>
        <v>0</v>
      </c>
      <c r="AA21" s="64">
        <f>Death!AD95</f>
        <v>1.135259693724203</v>
      </c>
      <c r="AB21" s="64">
        <f>Death!AE95</f>
        <v>52.562017669257685</v>
      </c>
      <c r="AC21" s="64">
        <f>Death!AF95</f>
        <v>243.95525462141467</v>
      </c>
      <c r="AD21" s="64">
        <f>Death!AG95</f>
        <v>792.20236042418355</v>
      </c>
      <c r="AE21" s="64">
        <f>Death!AH95</f>
        <v>370.40152269852376</v>
      </c>
      <c r="AF21" s="64">
        <f>Death!AI95</f>
        <v>597.20477551545218</v>
      </c>
      <c r="AG21" s="64">
        <f>Death!AJ95</f>
        <v>519.92430192857137</v>
      </c>
    </row>
    <row r="22" spans="2:45" ht="13.5" customHeight="1">
      <c r="B22" s="52">
        <v>20</v>
      </c>
      <c r="C22" s="52" t="s">
        <v>124</v>
      </c>
      <c r="D22" s="64">
        <f t="shared" si="0"/>
        <v>3646.4258374677347</v>
      </c>
      <c r="E22" s="64">
        <f t="shared" si="1"/>
        <v>1773.7075904350306</v>
      </c>
      <c r="F22" s="64">
        <f t="shared" si="2"/>
        <v>1872.7182470327043</v>
      </c>
      <c r="G22" s="64"/>
      <c r="H22" s="64">
        <f>Death!K96</f>
        <v>42.643749609524598</v>
      </c>
      <c r="I22" s="64">
        <f>Death!L96</f>
        <v>116.22611326286778</v>
      </c>
      <c r="J22" s="64">
        <f>Death!M96</f>
        <v>214.02929602299662</v>
      </c>
      <c r="K22" s="64">
        <f>Death!N96</f>
        <v>225.82361507542782</v>
      </c>
      <c r="L22" s="64">
        <f>Death!O96</f>
        <v>432.73754093564031</v>
      </c>
      <c r="M22" s="64">
        <f>Death!P96</f>
        <v>207.43733358467782</v>
      </c>
      <c r="N22" s="64">
        <f>Death!Q96</f>
        <v>282.16141968669763</v>
      </c>
      <c r="O22" s="64">
        <f>Death!R96</f>
        <v>252.64852225719807</v>
      </c>
      <c r="P22" s="64"/>
      <c r="Q22" s="64">
        <f>Death!T96</f>
        <v>50.933308709701784</v>
      </c>
      <c r="R22" s="64">
        <f>Death!U96</f>
        <v>64.891381532677642</v>
      </c>
      <c r="S22" s="64">
        <f>Death!V96</f>
        <v>126.63452512708005</v>
      </c>
      <c r="T22" s="64">
        <f>Death!W96</f>
        <v>271.9139201353471</v>
      </c>
      <c r="U22" s="64">
        <f>Death!X96</f>
        <v>366.12610802368295</v>
      </c>
      <c r="V22" s="64">
        <f>Death!Y96</f>
        <v>273.36993165936121</v>
      </c>
      <c r="W22" s="64">
        <f>Death!Z96</f>
        <v>356.87814328859776</v>
      </c>
      <c r="X22" s="64">
        <f>Death!AA96</f>
        <v>361.97092855625584</v>
      </c>
      <c r="Y22" s="64"/>
      <c r="Z22" s="64">
        <f>Death!AC96</f>
        <v>93.577058319226381</v>
      </c>
      <c r="AA22" s="64">
        <f>Death!AD96</f>
        <v>181.11749479554544</v>
      </c>
      <c r="AB22" s="64">
        <f>Death!AE96</f>
        <v>340.66382115007667</v>
      </c>
      <c r="AC22" s="64">
        <f>Death!AF96</f>
        <v>497.73753521077492</v>
      </c>
      <c r="AD22" s="64">
        <f>Death!AG96</f>
        <v>798.8636489593232</v>
      </c>
      <c r="AE22" s="64">
        <f>Death!AH96</f>
        <v>480.80726524403906</v>
      </c>
      <c r="AF22" s="64">
        <f>Death!AI96</f>
        <v>639.03956297529544</v>
      </c>
      <c r="AG22" s="64">
        <f>Death!AJ96</f>
        <v>614.61945081345391</v>
      </c>
    </row>
    <row r="23" spans="2:45" ht="13.5" customHeight="1">
      <c r="B23" s="52">
        <v>21</v>
      </c>
      <c r="C23" s="52" t="s">
        <v>125</v>
      </c>
      <c r="D23" s="64">
        <f t="shared" si="0"/>
        <v>2147.9530598127785</v>
      </c>
      <c r="E23" s="64">
        <f t="shared" si="1"/>
        <v>776.5346893754853</v>
      </c>
      <c r="F23" s="64">
        <f t="shared" si="2"/>
        <v>1371.4183704372931</v>
      </c>
      <c r="G23" s="64"/>
      <c r="H23" s="64">
        <f>Death!K97</f>
        <v>0</v>
      </c>
      <c r="I23" s="64">
        <f>Death!L97</f>
        <v>0</v>
      </c>
      <c r="J23" s="64">
        <f>Death!M97</f>
        <v>2.7749789674482801</v>
      </c>
      <c r="K23" s="64">
        <f>Death!N97</f>
        <v>61.170192874821737</v>
      </c>
      <c r="L23" s="64">
        <f>Death!O97</f>
        <v>187.65200246690731</v>
      </c>
      <c r="M23" s="64">
        <f>Death!P97</f>
        <v>58.501747503666536</v>
      </c>
      <c r="N23" s="64">
        <f>Death!Q97</f>
        <v>168.69044238383313</v>
      </c>
      <c r="O23" s="64">
        <f>Death!R97</f>
        <v>297.74532517880834</v>
      </c>
      <c r="P23" s="64"/>
      <c r="Q23" s="64">
        <f>Death!T97</f>
        <v>1.5243066815831783</v>
      </c>
      <c r="R23" s="64">
        <f>Death!U97</f>
        <v>0</v>
      </c>
      <c r="S23" s="64">
        <f>Death!V97</f>
        <v>5.3322628922184929</v>
      </c>
      <c r="T23" s="64">
        <f>Death!W97</f>
        <v>18.924916427239381</v>
      </c>
      <c r="U23" s="64">
        <f>Death!X97</f>
        <v>260.95097810674207</v>
      </c>
      <c r="V23" s="64">
        <f>Death!Y97</f>
        <v>248.42297461484944</v>
      </c>
      <c r="W23" s="64">
        <f>Death!Z97</f>
        <v>524.61862075575368</v>
      </c>
      <c r="X23" s="64">
        <f>Death!AA97</f>
        <v>311.64431095890689</v>
      </c>
      <c r="Y23" s="64"/>
      <c r="Z23" s="64">
        <f>Death!AC97</f>
        <v>1.5243066815831783</v>
      </c>
      <c r="AA23" s="64">
        <f>Death!AD97</f>
        <v>0</v>
      </c>
      <c r="AB23" s="64">
        <f>Death!AE97</f>
        <v>8.1072418596667735</v>
      </c>
      <c r="AC23" s="64">
        <f>Death!AF97</f>
        <v>80.095109302061118</v>
      </c>
      <c r="AD23" s="64">
        <f>Death!AG97</f>
        <v>448.60298057364935</v>
      </c>
      <c r="AE23" s="64">
        <f>Death!AH97</f>
        <v>306.924722118516</v>
      </c>
      <c r="AF23" s="64">
        <f>Death!AI97</f>
        <v>693.30906313958678</v>
      </c>
      <c r="AG23" s="64">
        <f>Death!AJ97</f>
        <v>609.38963613771523</v>
      </c>
    </row>
    <row r="24" spans="2:45" ht="13.5" customHeight="1">
      <c r="B24" s="52">
        <v>22</v>
      </c>
      <c r="C24" s="52" t="s">
        <v>126</v>
      </c>
      <c r="D24" s="64">
        <f t="shared" si="0"/>
        <v>530.13288744483248</v>
      </c>
      <c r="E24" s="64">
        <f t="shared" si="1"/>
        <v>152.66306532132893</v>
      </c>
      <c r="F24" s="64">
        <f t="shared" si="2"/>
        <v>377.46982212350343</v>
      </c>
      <c r="G24" s="64"/>
      <c r="H24" s="64">
        <f>Death!K98</f>
        <v>0</v>
      </c>
      <c r="I24" s="64">
        <f>Death!L98</f>
        <v>4.7813959326748376</v>
      </c>
      <c r="J24" s="64">
        <f>Death!M98</f>
        <v>1.358805776911693</v>
      </c>
      <c r="K24" s="64">
        <f>Death!N98</f>
        <v>7.4636425989469535</v>
      </c>
      <c r="L24" s="64">
        <f>Death!O98</f>
        <v>30.202093423176372</v>
      </c>
      <c r="M24" s="64">
        <f>Death!P98</f>
        <v>48.960295388641683</v>
      </c>
      <c r="N24" s="64">
        <f>Death!Q98</f>
        <v>50.453512329272002</v>
      </c>
      <c r="O24" s="64">
        <f>Death!R98</f>
        <v>9.4433198717054019</v>
      </c>
      <c r="P24" s="64"/>
      <c r="Q24" s="64">
        <f>Death!T98</f>
        <v>2.9993654287059184</v>
      </c>
      <c r="R24" s="64">
        <f>Death!U98</f>
        <v>3.6218636598646134</v>
      </c>
      <c r="S24" s="64">
        <f>Death!V98</f>
        <v>3.8567404492479573</v>
      </c>
      <c r="T24" s="64">
        <f>Death!W98</f>
        <v>12.859388253058428</v>
      </c>
      <c r="U24" s="64">
        <f>Death!X98</f>
        <v>89.783431825004712</v>
      </c>
      <c r="V24" s="64">
        <f>Death!Y98</f>
        <v>50.189876058769954</v>
      </c>
      <c r="W24" s="64">
        <f>Death!Z98</f>
        <v>126.38063878539735</v>
      </c>
      <c r="X24" s="64">
        <f>Death!AA98</f>
        <v>87.778517663454522</v>
      </c>
      <c r="Y24" s="64"/>
      <c r="Z24" s="64">
        <f>Death!AC98</f>
        <v>2.9993654287059184</v>
      </c>
      <c r="AA24" s="64">
        <f>Death!AD98</f>
        <v>8.4032595925394507</v>
      </c>
      <c r="AB24" s="64">
        <f>Death!AE98</f>
        <v>5.2155462261596508</v>
      </c>
      <c r="AC24" s="64">
        <f>Death!AF98</f>
        <v>20.323030852005381</v>
      </c>
      <c r="AD24" s="64">
        <f>Death!AG98</f>
        <v>119.98552524818109</v>
      </c>
      <c r="AE24" s="64">
        <f>Death!AH98</f>
        <v>99.150171447411637</v>
      </c>
      <c r="AF24" s="64">
        <f>Death!AI98</f>
        <v>176.83415111466934</v>
      </c>
      <c r="AG24" s="64">
        <f>Death!AJ98</f>
        <v>97.221837535159921</v>
      </c>
    </row>
    <row r="25" spans="2:45" ht="13.5" customHeight="1">
      <c r="B25" s="52">
        <v>23</v>
      </c>
      <c r="C25" s="52" t="s">
        <v>127</v>
      </c>
      <c r="D25" s="64">
        <f t="shared" si="0"/>
        <v>42.962287180995119</v>
      </c>
      <c r="E25" s="64">
        <f t="shared" si="1"/>
        <v>18.868468747579982</v>
      </c>
      <c r="F25" s="64">
        <f t="shared" si="2"/>
        <v>24.093818433415137</v>
      </c>
      <c r="G25" s="64"/>
      <c r="H25" s="64">
        <f>Death!K99</f>
        <v>0</v>
      </c>
      <c r="I25" s="64">
        <f>Death!L99</f>
        <v>0.59095904785868769</v>
      </c>
      <c r="J25" s="64">
        <f>Death!M99</f>
        <v>0.16794228703402944</v>
      </c>
      <c r="K25" s="64">
        <f>Death!N99</f>
        <v>0.92247268076872446</v>
      </c>
      <c r="L25" s="64">
        <f>Death!O99</f>
        <v>3.732843007358877</v>
      </c>
      <c r="M25" s="64">
        <f>Death!P99</f>
        <v>6.0512724637647022</v>
      </c>
      <c r="N25" s="64">
        <f>Death!Q99</f>
        <v>6.2358273665392367</v>
      </c>
      <c r="O25" s="64">
        <f>Death!R99</f>
        <v>1.1671518942557237</v>
      </c>
      <c r="P25" s="64"/>
      <c r="Q25" s="64">
        <f>Death!T99</f>
        <v>0.19144885715144178</v>
      </c>
      <c r="R25" s="64">
        <f>Death!U99</f>
        <v>0.23118278679986917</v>
      </c>
      <c r="S25" s="64">
        <f>Death!V99</f>
        <v>0.24617492229242305</v>
      </c>
      <c r="T25" s="64">
        <f>Death!W99</f>
        <v>0.82081201615266641</v>
      </c>
      <c r="U25" s="64">
        <f>Death!X99</f>
        <v>5.7308573505322213</v>
      </c>
      <c r="V25" s="64">
        <f>Death!Y99</f>
        <v>3.2036091101342556</v>
      </c>
      <c r="W25" s="64">
        <f>Death!Z99</f>
        <v>8.0668492841743067</v>
      </c>
      <c r="X25" s="64">
        <f>Death!AA99</f>
        <v>5.602884106177954</v>
      </c>
      <c r="Y25" s="64"/>
      <c r="Z25" s="64">
        <f>Death!AC99</f>
        <v>0.19144885715144178</v>
      </c>
      <c r="AA25" s="64">
        <f>Death!AD99</f>
        <v>0.82214183465855684</v>
      </c>
      <c r="AB25" s="64">
        <f>Death!AE99</f>
        <v>0.41411720932645246</v>
      </c>
      <c r="AC25" s="64">
        <f>Death!AF99</f>
        <v>1.7432846969213909</v>
      </c>
      <c r="AD25" s="64">
        <f>Death!AG99</f>
        <v>9.4637003578910992</v>
      </c>
      <c r="AE25" s="64">
        <f>Death!AH99</f>
        <v>9.2548815738989578</v>
      </c>
      <c r="AF25" s="64">
        <f>Death!AI99</f>
        <v>14.302676650713543</v>
      </c>
      <c r="AG25" s="64">
        <f>Death!AJ99</f>
        <v>6.7700360004336773</v>
      </c>
    </row>
    <row r="26" spans="2:45" ht="13.5" customHeight="1">
      <c r="B26" s="52">
        <v>24</v>
      </c>
      <c r="C26" s="52" t="s">
        <v>128</v>
      </c>
      <c r="D26" s="64">
        <f t="shared" si="0"/>
        <v>2153.050606675934</v>
      </c>
      <c r="E26" s="64">
        <f t="shared" si="1"/>
        <v>921.41903743774424</v>
      </c>
      <c r="F26" s="64">
        <f t="shared" si="2"/>
        <v>1231.6315692381895</v>
      </c>
      <c r="G26" s="64"/>
      <c r="H26" s="64">
        <f>Death!K100</f>
        <v>16.438581691710628</v>
      </c>
      <c r="I26" s="64">
        <f>Death!L100</f>
        <v>48.813917229363874</v>
      </c>
      <c r="J26" s="64">
        <f>Death!M100</f>
        <v>131.84489389538803</v>
      </c>
      <c r="K26" s="64">
        <f>Death!N100</f>
        <v>123.76249682012724</v>
      </c>
      <c r="L26" s="64">
        <f>Death!O100</f>
        <v>188.57102862980577</v>
      </c>
      <c r="M26" s="64">
        <f>Death!P100</f>
        <v>268.28207851710158</v>
      </c>
      <c r="N26" s="64">
        <f>Death!Q100</f>
        <v>59.159842227387607</v>
      </c>
      <c r="O26" s="64">
        <f>Death!R100</f>
        <v>84.546198426859519</v>
      </c>
      <c r="P26" s="64"/>
      <c r="Q26" s="64">
        <f>Death!T100</f>
        <v>27.991713751553881</v>
      </c>
      <c r="R26" s="64">
        <f>Death!U100</f>
        <v>46.254212120594971</v>
      </c>
      <c r="S26" s="64">
        <f>Death!V100</f>
        <v>23.503149634695774</v>
      </c>
      <c r="T26" s="64">
        <f>Death!W100</f>
        <v>91.970981588298869</v>
      </c>
      <c r="U26" s="64">
        <f>Death!X100</f>
        <v>210.50799499706616</v>
      </c>
      <c r="V26" s="64">
        <f>Death!Y100</f>
        <v>306.48823047074711</v>
      </c>
      <c r="W26" s="64">
        <f>Death!Z100</f>
        <v>428.04855172772886</v>
      </c>
      <c r="X26" s="64">
        <f>Death!AA100</f>
        <v>96.866734947504057</v>
      </c>
      <c r="Y26" s="64"/>
      <c r="Z26" s="64">
        <f>Death!AC100</f>
        <v>44.430295443264512</v>
      </c>
      <c r="AA26" s="64">
        <f>Death!AD100</f>
        <v>95.068129349958838</v>
      </c>
      <c r="AB26" s="64">
        <f>Death!AE100</f>
        <v>155.3480435300838</v>
      </c>
      <c r="AC26" s="64">
        <f>Death!AF100</f>
        <v>215.73347840842609</v>
      </c>
      <c r="AD26" s="64">
        <f>Death!AG100</f>
        <v>399.07902362687196</v>
      </c>
      <c r="AE26" s="64">
        <f>Death!AH100</f>
        <v>574.77030898784869</v>
      </c>
      <c r="AF26" s="64">
        <f>Death!AI100</f>
        <v>487.20839395511649</v>
      </c>
      <c r="AG26" s="64">
        <f>Death!AJ100</f>
        <v>181.41293337436358</v>
      </c>
    </row>
    <row r="27" spans="2:45" ht="13.5" customHeight="1">
      <c r="B27" s="52">
        <v>25</v>
      </c>
      <c r="C27" s="52" t="s">
        <v>129</v>
      </c>
      <c r="D27" s="64">
        <f t="shared" si="0"/>
        <v>3537.1437591924068</v>
      </c>
      <c r="E27" s="64">
        <f t="shared" si="1"/>
        <v>1814.6893927040601</v>
      </c>
      <c r="F27" s="64">
        <f t="shared" si="2"/>
        <v>1722.4543664883461</v>
      </c>
      <c r="G27" s="64"/>
      <c r="H27" s="64">
        <f>Death!K101</f>
        <v>15.628141636552266</v>
      </c>
      <c r="I27" s="64">
        <f>Death!L101</f>
        <v>22.925360106486469</v>
      </c>
      <c r="J27" s="64">
        <f>Death!M101</f>
        <v>112.03334647809352</v>
      </c>
      <c r="K27" s="64">
        <f>Death!N101</f>
        <v>228.36593181693132</v>
      </c>
      <c r="L27" s="64">
        <f>Death!O101</f>
        <v>315.35391385832452</v>
      </c>
      <c r="M27" s="64">
        <f>Death!P101</f>
        <v>293.16112195281892</v>
      </c>
      <c r="N27" s="64">
        <f>Death!Q101</f>
        <v>646.11259072963082</v>
      </c>
      <c r="O27" s="64">
        <f>Death!R101</f>
        <v>181.10898612522226</v>
      </c>
      <c r="P27" s="64"/>
      <c r="Q27" s="64">
        <f>Death!T101</f>
        <v>9.6593791542848315</v>
      </c>
      <c r="R27" s="64">
        <f>Death!U101</f>
        <v>23.734152101578385</v>
      </c>
      <c r="S27" s="64">
        <f>Death!V101</f>
        <v>79.437236926081766</v>
      </c>
      <c r="T27" s="64">
        <f>Death!W101</f>
        <v>171.23823363562207</v>
      </c>
      <c r="U27" s="64">
        <f>Death!X101</f>
        <v>463.34149395361516</v>
      </c>
      <c r="V27" s="64">
        <f>Death!Y101</f>
        <v>447.00276501673579</v>
      </c>
      <c r="W27" s="64">
        <f>Death!Z101</f>
        <v>288.02692356929947</v>
      </c>
      <c r="X27" s="64">
        <f>Death!AA101</f>
        <v>240.01418213112865</v>
      </c>
      <c r="Y27" s="64"/>
      <c r="Z27" s="64">
        <f>Death!AC101</f>
        <v>25.2875207908371</v>
      </c>
      <c r="AA27" s="64">
        <f>Death!AD101</f>
        <v>46.659512208064854</v>
      </c>
      <c r="AB27" s="64">
        <f>Death!AE101</f>
        <v>191.47058340417527</v>
      </c>
      <c r="AC27" s="64">
        <f>Death!AF101</f>
        <v>399.60416545255339</v>
      </c>
      <c r="AD27" s="64">
        <f>Death!AG101</f>
        <v>778.69540781193973</v>
      </c>
      <c r="AE27" s="64">
        <f>Death!AH101</f>
        <v>740.16388696955471</v>
      </c>
      <c r="AF27" s="64">
        <f>Death!AI101</f>
        <v>934.13951429893029</v>
      </c>
      <c r="AG27" s="64">
        <f>Death!AJ101</f>
        <v>421.12316825635094</v>
      </c>
    </row>
    <row r="29" spans="2:45" ht="13.5" customHeight="1">
      <c r="C29" s="70" t="s">
        <v>226</v>
      </c>
      <c r="D29" s="71"/>
      <c r="E29" s="71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K29" s="52" t="s">
        <v>7</v>
      </c>
      <c r="AL29" s="52" t="s">
        <v>8</v>
      </c>
      <c r="AM29" s="52" t="s">
        <v>9</v>
      </c>
      <c r="AN29" s="52" t="s">
        <v>10</v>
      </c>
      <c r="AO29" s="52" t="s">
        <v>11</v>
      </c>
      <c r="AP29" s="52" t="s">
        <v>12</v>
      </c>
      <c r="AQ29" s="52" t="s">
        <v>13</v>
      </c>
      <c r="AR29" s="52" t="s">
        <v>14</v>
      </c>
      <c r="AS29" s="52" t="s">
        <v>223</v>
      </c>
    </row>
    <row r="30" spans="2:45" s="74" customFormat="1" ht="13.5" customHeight="1">
      <c r="C30" s="75" t="s">
        <v>229</v>
      </c>
      <c r="D30" s="76"/>
      <c r="E30" s="76"/>
      <c r="G30" s="52" t="s">
        <v>227</v>
      </c>
      <c r="H30" s="52">
        <v>1966319</v>
      </c>
      <c r="I30" s="52">
        <v>4179206</v>
      </c>
      <c r="J30" s="52">
        <v>7301822</v>
      </c>
      <c r="K30" s="52">
        <v>7896765</v>
      </c>
      <c r="L30" s="52">
        <v>6554289</v>
      </c>
      <c r="M30" s="52">
        <v>2344057</v>
      </c>
      <c r="N30" s="52">
        <v>1173067</v>
      </c>
      <c r="O30" s="52">
        <v>506965</v>
      </c>
      <c r="P30" s="52" t="s">
        <v>230</v>
      </c>
      <c r="Q30" s="52">
        <v>1849075</v>
      </c>
      <c r="R30" s="52">
        <v>3940160</v>
      </c>
      <c r="S30" s="52">
        <v>7026158.1752900956</v>
      </c>
      <c r="T30" s="52">
        <v>8017814</v>
      </c>
      <c r="U30" s="52">
        <v>7162204</v>
      </c>
      <c r="V30" s="52">
        <v>2739970.5356088658</v>
      </c>
      <c r="W30" s="52">
        <v>1513246</v>
      </c>
      <c r="X30" s="52">
        <v>784195.44620730029</v>
      </c>
    </row>
    <row r="31" spans="2:45" ht="13.5" customHeight="1">
      <c r="C31" s="65"/>
      <c r="D31" s="66"/>
      <c r="E31" s="66"/>
      <c r="AJ31" s="52" t="s">
        <v>227</v>
      </c>
      <c r="AK31" s="52">
        <v>1966319</v>
      </c>
      <c r="AL31" s="52">
        <v>4179206</v>
      </c>
      <c r="AM31" s="52">
        <v>7301822</v>
      </c>
      <c r="AN31" s="52">
        <v>7896765</v>
      </c>
      <c r="AO31" s="52">
        <v>6554289</v>
      </c>
      <c r="AP31" s="52">
        <v>2344057</v>
      </c>
      <c r="AQ31" s="52">
        <v>1173067</v>
      </c>
      <c r="AR31" s="52">
        <v>506965</v>
      </c>
      <c r="AS31" s="52">
        <f>SUM(AK31:AR31)</f>
        <v>31922490</v>
      </c>
    </row>
    <row r="32" spans="2:45" ht="13.5" customHeight="1">
      <c r="B32" s="52">
        <v>1</v>
      </c>
      <c r="C32" s="52" t="s">
        <v>105</v>
      </c>
      <c r="D32" s="67"/>
      <c r="E32" s="67"/>
      <c r="H32" s="73">
        <f t="shared" ref="H32:H44" si="3">H3/AK$31</f>
        <v>1.9186947486936674E-6</v>
      </c>
      <c r="I32" s="73">
        <f t="shared" ref="I32:O32" si="4">I3/AL$31</f>
        <v>2.032263644202201E-6</v>
      </c>
      <c r="J32" s="73">
        <f t="shared" si="4"/>
        <v>1.1344927317484275E-5</v>
      </c>
      <c r="K32" s="73">
        <f t="shared" si="4"/>
        <v>3.7904897057076592E-5</v>
      </c>
      <c r="L32" s="73">
        <f t="shared" si="4"/>
        <v>1.9170897215567634E-4</v>
      </c>
      <c r="M32" s="73">
        <f t="shared" si="4"/>
        <v>3.5693305424155226E-4</v>
      </c>
      <c r="N32" s="73">
        <f t="shared" si="4"/>
        <v>6.081259591878813E-4</v>
      </c>
      <c r="O32" s="73">
        <f t="shared" si="4"/>
        <v>1.1550098066351209E-3</v>
      </c>
      <c r="AJ32" s="52" t="s">
        <v>228</v>
      </c>
      <c r="AK32" s="52">
        <v>1849075</v>
      </c>
      <c r="AL32" s="52">
        <v>3940160</v>
      </c>
      <c r="AM32" s="52">
        <v>7026158.1752900956</v>
      </c>
      <c r="AN32" s="52">
        <v>8017814</v>
      </c>
      <c r="AO32" s="52">
        <v>7162204</v>
      </c>
      <c r="AP32" s="52">
        <v>2739970.5356088658</v>
      </c>
      <c r="AQ32" s="52">
        <v>1513246</v>
      </c>
      <c r="AR32" s="52">
        <v>784195.44620730029</v>
      </c>
      <c r="AS32" s="52">
        <f>SUM(AK32:AR32)</f>
        <v>33032823.157106262</v>
      </c>
    </row>
    <row r="33" spans="2:15" ht="13.5" customHeight="1">
      <c r="B33" s="52">
        <v>2</v>
      </c>
      <c r="C33" s="52" t="s">
        <v>106</v>
      </c>
      <c r="D33" s="67"/>
      <c r="E33" s="67"/>
      <c r="H33" s="73">
        <f t="shared" si="3"/>
        <v>1.2263849311311079E-6</v>
      </c>
      <c r="I33" s="73">
        <f t="shared" ref="I33:I44" si="5">I4/AL$31</f>
        <v>8.4643932111223491E-7</v>
      </c>
      <c r="J33" s="73">
        <f t="shared" ref="J33:J44" si="6">J4/AM$31</f>
        <v>2.367497394543169E-6</v>
      </c>
      <c r="K33" s="73">
        <f t="shared" ref="K33:K44" si="7">K4/AN$31</f>
        <v>4.4622669103988323E-6</v>
      </c>
      <c r="L33" s="73">
        <f t="shared" ref="L33:L44" si="8">L4/AO$31</f>
        <v>7.4241387738320368E-6</v>
      </c>
      <c r="M33" s="73">
        <f t="shared" ref="M33:M44" si="9">M4/AP$31</f>
        <v>1.9297971013587795E-5</v>
      </c>
      <c r="N33" s="73">
        <f t="shared" ref="N33:N44" si="10">N4/AQ$31</f>
        <v>8.4988238756031296E-5</v>
      </c>
      <c r="O33" s="73">
        <f t="shared" ref="O33:O44" si="11">O4/AR$31</f>
        <v>5.5123332444985305E-5</v>
      </c>
    </row>
    <row r="34" spans="2:15" ht="13.5" customHeight="1">
      <c r="B34" s="52">
        <v>3</v>
      </c>
      <c r="C34" s="52" t="s">
        <v>107</v>
      </c>
      <c r="D34" s="67"/>
      <c r="E34" s="67"/>
      <c r="H34" s="73">
        <f t="shared" si="3"/>
        <v>0</v>
      </c>
      <c r="I34" s="73">
        <f t="shared" si="5"/>
        <v>0</v>
      </c>
      <c r="J34" s="73">
        <f t="shared" si="6"/>
        <v>5.6328035381948136E-7</v>
      </c>
      <c r="K34" s="73">
        <f t="shared" si="7"/>
        <v>9.8999176500493839E-6</v>
      </c>
      <c r="L34" s="73">
        <f t="shared" si="8"/>
        <v>1.1105946914367558E-4</v>
      </c>
      <c r="M34" s="73">
        <f t="shared" si="9"/>
        <v>2.2673243260988072E-4</v>
      </c>
      <c r="N34" s="73">
        <f t="shared" si="10"/>
        <v>2.2621291609226568E-4</v>
      </c>
      <c r="O34" s="73">
        <f t="shared" si="11"/>
        <v>5.1499653544783829E-4</v>
      </c>
    </row>
    <row r="35" spans="2:15" ht="13.5" customHeight="1">
      <c r="B35" s="52">
        <v>4</v>
      </c>
      <c r="C35" s="52" t="s">
        <v>108</v>
      </c>
      <c r="D35" s="67"/>
      <c r="E35" s="67"/>
      <c r="H35" s="73">
        <f t="shared" si="3"/>
        <v>0</v>
      </c>
      <c r="I35" s="73">
        <f t="shared" si="5"/>
        <v>0</v>
      </c>
      <c r="J35" s="73">
        <f t="shared" si="6"/>
        <v>1.5562625759941273E-6</v>
      </c>
      <c r="K35" s="73">
        <f t="shared" si="7"/>
        <v>9.5287075372920888E-6</v>
      </c>
      <c r="L35" s="73">
        <f t="shared" si="8"/>
        <v>6.6266885034399681E-5</v>
      </c>
      <c r="M35" s="73">
        <f t="shared" si="9"/>
        <v>1.7651610372407825E-4</v>
      </c>
      <c r="N35" s="73">
        <f t="shared" si="10"/>
        <v>4.2463720764307597E-4</v>
      </c>
      <c r="O35" s="73">
        <f t="shared" si="11"/>
        <v>2.4209635924500892E-4</v>
      </c>
    </row>
    <row r="36" spans="2:15" ht="13.5" customHeight="1">
      <c r="B36" s="52">
        <v>5</v>
      </c>
      <c r="C36" s="52" t="s">
        <v>109</v>
      </c>
      <c r="D36" s="67"/>
      <c r="E36" s="67"/>
      <c r="H36" s="73">
        <f t="shared" si="3"/>
        <v>0</v>
      </c>
      <c r="I36" s="73">
        <f t="shared" si="5"/>
        <v>2.9851079965229079E-7</v>
      </c>
      <c r="J36" s="73">
        <f t="shared" si="6"/>
        <v>6.4493223733788202E-6</v>
      </c>
      <c r="K36" s="73">
        <f t="shared" si="7"/>
        <v>2.7626442141552929E-5</v>
      </c>
      <c r="L36" s="73">
        <f t="shared" si="8"/>
        <v>1.6182969058922605E-4</v>
      </c>
      <c r="M36" s="73">
        <f t="shared" si="9"/>
        <v>7.0964753845575426E-4</v>
      </c>
      <c r="N36" s="73">
        <f t="shared" si="10"/>
        <v>1.5228841891686122E-3</v>
      </c>
      <c r="O36" s="73">
        <f t="shared" si="11"/>
        <v>1.2986194422554556E-3</v>
      </c>
    </row>
    <row r="37" spans="2:15" ht="13.5" customHeight="1">
      <c r="B37" s="52">
        <v>6</v>
      </c>
      <c r="C37" s="52" t="s">
        <v>110</v>
      </c>
      <c r="D37" s="67"/>
      <c r="E37" s="67"/>
      <c r="H37" s="73">
        <f t="shared" si="3"/>
        <v>8.3401499526457863E-6</v>
      </c>
      <c r="I37" s="73">
        <f t="shared" si="5"/>
        <v>3.3163168375439941E-6</v>
      </c>
      <c r="J37" s="73">
        <f t="shared" si="6"/>
        <v>1.5463813455444352E-5</v>
      </c>
      <c r="K37" s="73">
        <f t="shared" si="7"/>
        <v>1.6586380518698201E-4</v>
      </c>
      <c r="L37" s="73">
        <f t="shared" si="8"/>
        <v>1.0251578807732166E-3</v>
      </c>
      <c r="M37" s="73">
        <f t="shared" si="9"/>
        <v>2.0243274874796728E-3</v>
      </c>
      <c r="N37" s="73">
        <f t="shared" si="10"/>
        <v>2.8039252279505066E-3</v>
      </c>
      <c r="O37" s="73">
        <f t="shared" si="11"/>
        <v>3.2666303495727418E-3</v>
      </c>
    </row>
    <row r="38" spans="2:15" ht="13.5" customHeight="1">
      <c r="B38" s="52">
        <v>7</v>
      </c>
      <c r="C38" s="52" t="s">
        <v>111</v>
      </c>
      <c r="H38" s="73">
        <f t="shared" si="3"/>
        <v>1.6686276628590621E-6</v>
      </c>
      <c r="I38" s="73">
        <f t="shared" si="5"/>
        <v>0</v>
      </c>
      <c r="J38" s="73">
        <f t="shared" si="6"/>
        <v>9.320160033556224E-7</v>
      </c>
      <c r="K38" s="73">
        <f t="shared" si="7"/>
        <v>6.4351740708146263E-6</v>
      </c>
      <c r="L38" s="73">
        <f t="shared" si="8"/>
        <v>3.899659078992181E-5</v>
      </c>
      <c r="M38" s="73">
        <f t="shared" si="9"/>
        <v>1.0200019024578481E-4</v>
      </c>
      <c r="N38" s="73">
        <f t="shared" si="10"/>
        <v>1.7074020609783878E-4</v>
      </c>
      <c r="O38" s="73">
        <f t="shared" si="11"/>
        <v>2.1554323642238729E-4</v>
      </c>
    </row>
    <row r="39" spans="2:15" ht="13.5" customHeight="1">
      <c r="B39" s="52">
        <v>8</v>
      </c>
      <c r="C39" s="52" t="s">
        <v>112</v>
      </c>
      <c r="H39" s="73">
        <f t="shared" si="3"/>
        <v>1.532981163913885E-6</v>
      </c>
      <c r="I39" s="73">
        <f t="shared" si="5"/>
        <v>1.0580491513902939E-6</v>
      </c>
      <c r="J39" s="73">
        <f t="shared" si="6"/>
        <v>2.9593717431789621E-6</v>
      </c>
      <c r="K39" s="73">
        <f t="shared" si="7"/>
        <v>5.577833637998541E-6</v>
      </c>
      <c r="L39" s="73">
        <f t="shared" si="8"/>
        <v>9.2801734672900462E-6</v>
      </c>
      <c r="M39" s="73">
        <f t="shared" si="9"/>
        <v>2.4122463766984749E-5</v>
      </c>
      <c r="N39" s="73">
        <f t="shared" si="10"/>
        <v>1.0623529844503914E-4</v>
      </c>
      <c r="O39" s="73">
        <f t="shared" si="11"/>
        <v>6.890416555623165E-5</v>
      </c>
    </row>
    <row r="40" spans="2:15" ht="13.5" customHeight="1">
      <c r="B40" s="52">
        <v>9</v>
      </c>
      <c r="C40" s="52" t="s">
        <v>113</v>
      </c>
      <c r="H40" s="73">
        <f t="shared" si="3"/>
        <v>4.1710710968727344E-6</v>
      </c>
      <c r="I40" s="73">
        <f t="shared" si="5"/>
        <v>2.9851079965229079E-7</v>
      </c>
      <c r="J40" s="73">
        <f t="shared" si="6"/>
        <v>5.3836493473534067E-6</v>
      </c>
      <c r="K40" s="73">
        <f t="shared" si="7"/>
        <v>6.2982403346268143E-5</v>
      </c>
      <c r="L40" s="73">
        <f t="shared" si="8"/>
        <v>3.8754934692489604E-4</v>
      </c>
      <c r="M40" s="73">
        <f t="shared" si="9"/>
        <v>1.3900051084659172E-3</v>
      </c>
      <c r="N40" s="73">
        <f t="shared" si="10"/>
        <v>3.0151090881649352E-3</v>
      </c>
      <c r="O40" s="73">
        <f t="shared" si="11"/>
        <v>2.5062974614940125E-3</v>
      </c>
    </row>
    <row r="41" spans="2:15" ht="13.5" customHeight="1">
      <c r="B41" s="52">
        <v>10</v>
      </c>
      <c r="C41" s="52" t="s">
        <v>114</v>
      </c>
      <c r="H41" s="73">
        <f t="shared" si="3"/>
        <v>8.338157711546103E-7</v>
      </c>
      <c r="I41" s="73">
        <f t="shared" si="5"/>
        <v>0</v>
      </c>
      <c r="J41" s="73">
        <f t="shared" si="6"/>
        <v>3.8644856587744271E-7</v>
      </c>
      <c r="K41" s="73">
        <f t="shared" si="7"/>
        <v>7.2302922992580987E-6</v>
      </c>
      <c r="L41" s="73">
        <f t="shared" si="8"/>
        <v>4.8232709361041947E-5</v>
      </c>
      <c r="M41" s="73">
        <f t="shared" si="9"/>
        <v>6.0036429872632207E-5</v>
      </c>
      <c r="N41" s="73">
        <f t="shared" si="10"/>
        <v>3.3769898079895398E-5</v>
      </c>
      <c r="O41" s="73">
        <f t="shared" si="11"/>
        <v>1.7914302959641258E-4</v>
      </c>
    </row>
    <row r="42" spans="2:15" ht="13.5" customHeight="1">
      <c r="B42" s="52">
        <v>11</v>
      </c>
      <c r="C42" s="52" t="s">
        <v>115</v>
      </c>
      <c r="H42" s="73">
        <f t="shared" si="3"/>
        <v>0</v>
      </c>
      <c r="I42" s="73">
        <f t="shared" si="5"/>
        <v>0</v>
      </c>
      <c r="J42" s="73">
        <f t="shared" si="6"/>
        <v>0</v>
      </c>
      <c r="K42" s="73">
        <f t="shared" si="7"/>
        <v>0</v>
      </c>
      <c r="L42" s="73">
        <f t="shared" si="8"/>
        <v>1.2939769594675296E-6</v>
      </c>
      <c r="M42" s="73">
        <f t="shared" si="9"/>
        <v>2.3948270509160369E-6</v>
      </c>
      <c r="N42" s="73">
        <f t="shared" si="10"/>
        <v>6.7354231067197558E-6</v>
      </c>
      <c r="O42" s="73">
        <f t="shared" si="11"/>
        <v>3.30166515185489E-6</v>
      </c>
    </row>
    <row r="43" spans="2:15" ht="13.5" customHeight="1">
      <c r="B43" s="52">
        <v>12</v>
      </c>
      <c r="C43" s="52" t="s">
        <v>116</v>
      </c>
      <c r="H43" s="73">
        <f t="shared" si="3"/>
        <v>0</v>
      </c>
      <c r="I43" s="73">
        <f t="shared" si="5"/>
        <v>0</v>
      </c>
      <c r="J43" s="73">
        <f t="shared" si="6"/>
        <v>0</v>
      </c>
      <c r="K43" s="73">
        <f t="shared" si="7"/>
        <v>0</v>
      </c>
      <c r="L43" s="73">
        <f t="shared" si="8"/>
        <v>0</v>
      </c>
      <c r="M43" s="73">
        <f t="shared" si="9"/>
        <v>0</v>
      </c>
      <c r="N43" s="73">
        <f t="shared" si="10"/>
        <v>0</v>
      </c>
      <c r="O43" s="73">
        <f t="shared" si="11"/>
        <v>0</v>
      </c>
    </row>
    <row r="44" spans="2:15" ht="13.5" customHeight="1">
      <c r="B44" s="52">
        <v>13</v>
      </c>
      <c r="C44" s="52" t="s">
        <v>117</v>
      </c>
      <c r="H44" s="73">
        <f t="shared" si="3"/>
        <v>0</v>
      </c>
      <c r="I44" s="73">
        <f t="shared" si="5"/>
        <v>0</v>
      </c>
      <c r="J44" s="73">
        <f t="shared" si="6"/>
        <v>0</v>
      </c>
      <c r="K44" s="73">
        <f t="shared" si="7"/>
        <v>0</v>
      </c>
      <c r="L44" s="73">
        <f t="shared" si="8"/>
        <v>0</v>
      </c>
      <c r="M44" s="73">
        <f t="shared" si="9"/>
        <v>0</v>
      </c>
      <c r="N44" s="73">
        <f t="shared" si="10"/>
        <v>0</v>
      </c>
      <c r="O44" s="73">
        <f t="shared" si="11"/>
        <v>0</v>
      </c>
    </row>
    <row r="45" spans="2:15" ht="13.5" customHeight="1">
      <c r="H45" s="73"/>
      <c r="I45" s="73"/>
      <c r="J45" s="73"/>
      <c r="K45" s="73"/>
      <c r="L45" s="73"/>
      <c r="M45" s="73"/>
      <c r="N45" s="73"/>
      <c r="O45" s="73"/>
    </row>
    <row r="46" spans="2:15" ht="13.5" customHeight="1">
      <c r="B46" s="52">
        <v>15</v>
      </c>
      <c r="C46" s="52" t="s">
        <v>118</v>
      </c>
      <c r="H46" s="73">
        <f t="shared" ref="H46:H56" si="12">H17/AK$31</f>
        <v>0</v>
      </c>
      <c r="I46" s="73">
        <f t="shared" ref="I46:I56" si="13">I17/AL$31</f>
        <v>0</v>
      </c>
      <c r="J46" s="73">
        <f t="shared" ref="J46:J56" si="14">J17/AM$31</f>
        <v>0</v>
      </c>
      <c r="K46" s="73">
        <f t="shared" ref="K46:K56" si="15">K17/AN$31</f>
        <v>0</v>
      </c>
      <c r="L46" s="73">
        <f t="shared" ref="L46:L56" si="16">L17/AO$31</f>
        <v>0</v>
      </c>
      <c r="M46" s="73">
        <f t="shared" ref="M46:M56" si="17">M17/AP$31</f>
        <v>0</v>
      </c>
      <c r="N46" s="73">
        <f t="shared" ref="N46:N56" si="18">N17/AQ$31</f>
        <v>0</v>
      </c>
      <c r="O46" s="73">
        <f t="shared" ref="O46:O56" si="19">O17/AR$31</f>
        <v>0</v>
      </c>
    </row>
    <row r="47" spans="2:15" ht="13.5" customHeight="1">
      <c r="B47" s="52">
        <v>16</v>
      </c>
      <c r="C47" s="52" t="s">
        <v>119</v>
      </c>
      <c r="H47" s="73">
        <f t="shared" si="12"/>
        <v>0</v>
      </c>
      <c r="I47" s="73">
        <f t="shared" si="13"/>
        <v>0</v>
      </c>
      <c r="J47" s="73">
        <f t="shared" si="14"/>
        <v>1.35933512240685E-6</v>
      </c>
      <c r="K47" s="73">
        <f t="shared" si="15"/>
        <v>2.3726136452292234E-6</v>
      </c>
      <c r="L47" s="73">
        <f t="shared" si="16"/>
        <v>2.1205526771511415E-5</v>
      </c>
      <c r="M47" s="73">
        <f t="shared" si="17"/>
        <v>1.9594447460472475E-4</v>
      </c>
      <c r="N47" s="73">
        <f t="shared" si="18"/>
        <v>6.9398707385138298E-4</v>
      </c>
      <c r="O47" s="73">
        <f t="shared" si="19"/>
        <v>2.0258906895438632E-3</v>
      </c>
    </row>
    <row r="48" spans="2:15" ht="13.5" customHeight="1">
      <c r="B48" s="52">
        <v>17</v>
      </c>
      <c r="C48" s="52" t="s">
        <v>121</v>
      </c>
      <c r="H48" s="73">
        <f t="shared" si="12"/>
        <v>0</v>
      </c>
      <c r="I48" s="73">
        <f t="shared" si="13"/>
        <v>0</v>
      </c>
      <c r="J48" s="73">
        <f t="shared" si="14"/>
        <v>7.9655328204597405E-7</v>
      </c>
      <c r="K48" s="73">
        <f t="shared" si="15"/>
        <v>1.3711447237259233E-6</v>
      </c>
      <c r="L48" s="73">
        <f t="shared" si="16"/>
        <v>1.9818349010037913E-5</v>
      </c>
      <c r="M48" s="73">
        <f t="shared" si="17"/>
        <v>4.8607688329489453E-5</v>
      </c>
      <c r="N48" s="73">
        <f t="shared" si="18"/>
        <v>2.5610117024079651E-4</v>
      </c>
      <c r="O48" s="73">
        <f t="shared" si="19"/>
        <v>2.3949061431854059E-4</v>
      </c>
    </row>
    <row r="49" spans="2:15" ht="13.5" customHeight="1">
      <c r="B49" s="52">
        <v>18</v>
      </c>
      <c r="C49" s="52" t="s">
        <v>122</v>
      </c>
      <c r="H49" s="73">
        <f t="shared" si="12"/>
        <v>0</v>
      </c>
      <c r="I49" s="73">
        <f t="shared" si="13"/>
        <v>2.6865971968706167E-8</v>
      </c>
      <c r="J49" s="73">
        <f t="shared" si="14"/>
        <v>6.6145776881541876E-7</v>
      </c>
      <c r="K49" s="73">
        <f t="shared" si="15"/>
        <v>1.9970810850388926E-6</v>
      </c>
      <c r="L49" s="73">
        <f t="shared" si="16"/>
        <v>8.8017241091183771E-6</v>
      </c>
      <c r="M49" s="73">
        <f t="shared" si="17"/>
        <v>1.2304047623224199E-5</v>
      </c>
      <c r="N49" s="73">
        <f t="shared" si="18"/>
        <v>3.0426344723099285E-5</v>
      </c>
      <c r="O49" s="73">
        <f t="shared" si="19"/>
        <v>8.4599846703437093E-5</v>
      </c>
    </row>
    <row r="50" spans="2:15" ht="13.5" customHeight="1">
      <c r="B50" s="52">
        <v>19</v>
      </c>
      <c r="C50" s="52" t="s">
        <v>123</v>
      </c>
      <c r="H50" s="73">
        <f t="shared" si="12"/>
        <v>0</v>
      </c>
      <c r="I50" s="73">
        <f t="shared" si="13"/>
        <v>2.7164482768358465E-7</v>
      </c>
      <c r="J50" s="73">
        <f t="shared" si="14"/>
        <v>6.688072995800347E-6</v>
      </c>
      <c r="K50" s="73">
        <f t="shared" si="15"/>
        <v>2.019270874872658E-5</v>
      </c>
      <c r="L50" s="73">
        <f t="shared" si="16"/>
        <v>8.8995210436641377E-5</v>
      </c>
      <c r="M50" s="73">
        <f t="shared" si="17"/>
        <v>1.2440759263482247E-4</v>
      </c>
      <c r="N50" s="73">
        <f t="shared" si="18"/>
        <v>3.0764415220022609E-4</v>
      </c>
      <c r="O50" s="73">
        <f t="shared" si="19"/>
        <v>8.5539845000141953E-4</v>
      </c>
    </row>
    <row r="51" spans="2:15" ht="13.5" customHeight="1">
      <c r="B51" s="52">
        <v>20</v>
      </c>
      <c r="C51" s="52" t="s">
        <v>124</v>
      </c>
      <c r="H51" s="73">
        <f t="shared" si="12"/>
        <v>2.168709635085894E-5</v>
      </c>
      <c r="I51" s="73">
        <f t="shared" si="13"/>
        <v>2.781057293248234E-5</v>
      </c>
      <c r="J51" s="73">
        <f t="shared" si="14"/>
        <v>2.93117657514791E-5</v>
      </c>
      <c r="K51" s="73">
        <f t="shared" si="15"/>
        <v>2.8596978012569427E-5</v>
      </c>
      <c r="L51" s="73">
        <f t="shared" si="16"/>
        <v>6.602356730617773E-5</v>
      </c>
      <c r="M51" s="73">
        <f t="shared" si="17"/>
        <v>8.8495003997205614E-5</v>
      </c>
      <c r="N51" s="73">
        <f t="shared" si="18"/>
        <v>2.4053308096357465E-4</v>
      </c>
      <c r="O51" s="73">
        <f t="shared" si="19"/>
        <v>4.9835495992267326E-4</v>
      </c>
    </row>
    <row r="52" spans="2:15" ht="13.5" customHeight="1">
      <c r="B52" s="52">
        <v>21</v>
      </c>
      <c r="C52" s="52" t="s">
        <v>125</v>
      </c>
      <c r="H52" s="73">
        <f t="shared" si="12"/>
        <v>0</v>
      </c>
      <c r="I52" s="73">
        <f t="shared" si="13"/>
        <v>0</v>
      </c>
      <c r="J52" s="73">
        <f t="shared" si="14"/>
        <v>3.8003925149754132E-7</v>
      </c>
      <c r="K52" s="73">
        <f t="shared" si="15"/>
        <v>7.746234423187437E-6</v>
      </c>
      <c r="L52" s="73">
        <f t="shared" si="16"/>
        <v>2.8630413225127441E-5</v>
      </c>
      <c r="M52" s="73">
        <f t="shared" si="17"/>
        <v>2.4957476504908598E-5</v>
      </c>
      <c r="N52" s="73">
        <f t="shared" si="18"/>
        <v>1.4380290502062808E-4</v>
      </c>
      <c r="O52" s="73">
        <f t="shared" si="19"/>
        <v>5.8730942999774807E-4</v>
      </c>
    </row>
    <row r="53" spans="2:15" ht="13.5" customHeight="1">
      <c r="B53" s="52">
        <v>22</v>
      </c>
      <c r="C53" s="52" t="s">
        <v>126</v>
      </c>
      <c r="H53" s="73">
        <f t="shared" si="12"/>
        <v>0</v>
      </c>
      <c r="I53" s="73">
        <f t="shared" si="13"/>
        <v>1.144091947770662E-6</v>
      </c>
      <c r="J53" s="73">
        <f t="shared" si="14"/>
        <v>1.8609133130220005E-7</v>
      </c>
      <c r="K53" s="73">
        <f t="shared" si="15"/>
        <v>9.4515191967178378E-7</v>
      </c>
      <c r="L53" s="73">
        <f t="shared" si="16"/>
        <v>4.6079892759041254E-6</v>
      </c>
      <c r="M53" s="73">
        <f t="shared" si="17"/>
        <v>2.0886990115275219E-5</v>
      </c>
      <c r="N53" s="73">
        <f t="shared" si="18"/>
        <v>4.3009915315384374E-5</v>
      </c>
      <c r="O53" s="73">
        <f t="shared" si="19"/>
        <v>1.8627163357836145E-5</v>
      </c>
    </row>
    <row r="54" spans="2:15" ht="13.5" customHeight="1">
      <c r="B54" s="52">
        <v>23</v>
      </c>
      <c r="C54" s="52" t="s">
        <v>127</v>
      </c>
      <c r="H54" s="73">
        <f t="shared" si="12"/>
        <v>0</v>
      </c>
      <c r="I54" s="73">
        <f t="shared" si="13"/>
        <v>1.4140462275817169E-7</v>
      </c>
      <c r="J54" s="73">
        <f t="shared" si="14"/>
        <v>2.3000052183417981E-8</v>
      </c>
      <c r="K54" s="73">
        <f t="shared" si="15"/>
        <v>1.1681652939763618E-7</v>
      </c>
      <c r="L54" s="73">
        <f t="shared" si="16"/>
        <v>5.6952676443758845E-7</v>
      </c>
      <c r="M54" s="73">
        <f t="shared" si="17"/>
        <v>2.5815381041351394E-6</v>
      </c>
      <c r="N54" s="73">
        <f t="shared" si="18"/>
        <v>5.3158322299913275E-6</v>
      </c>
      <c r="O54" s="73">
        <f t="shared" si="19"/>
        <v>2.3022336734404222E-6</v>
      </c>
    </row>
    <row r="55" spans="2:15" ht="13.5" customHeight="1">
      <c r="B55" s="52">
        <v>24</v>
      </c>
      <c r="C55" s="52" t="s">
        <v>128</v>
      </c>
      <c r="H55" s="73">
        <f t="shared" si="12"/>
        <v>8.3600787520797115E-6</v>
      </c>
      <c r="I55" s="73">
        <f t="shared" si="13"/>
        <v>1.1680189306141855E-5</v>
      </c>
      <c r="J55" s="73">
        <f t="shared" si="14"/>
        <v>1.8056437680265011E-5</v>
      </c>
      <c r="K55" s="73">
        <f t="shared" si="15"/>
        <v>1.5672556650745875E-5</v>
      </c>
      <c r="L55" s="73">
        <f t="shared" si="16"/>
        <v>2.8770630747256607E-5</v>
      </c>
      <c r="M55" s="73">
        <f t="shared" si="17"/>
        <v>1.1445202847759316E-4</v>
      </c>
      <c r="N55" s="73">
        <f t="shared" si="18"/>
        <v>5.0431767518298278E-5</v>
      </c>
      <c r="O55" s="73">
        <f t="shared" si="19"/>
        <v>1.667693004977849E-4</v>
      </c>
    </row>
    <row r="56" spans="2:15" ht="13.5" customHeight="1">
      <c r="B56" s="52">
        <v>25</v>
      </c>
      <c r="C56" s="52" t="s">
        <v>129</v>
      </c>
      <c r="H56" s="73">
        <f t="shared" si="12"/>
        <v>7.9479177267535255E-6</v>
      </c>
      <c r="I56" s="73">
        <f t="shared" si="13"/>
        <v>5.4855779079773693E-6</v>
      </c>
      <c r="J56" s="73">
        <f t="shared" si="14"/>
        <v>1.5343204268481692E-5</v>
      </c>
      <c r="K56" s="73">
        <f t="shared" si="15"/>
        <v>2.8918922092392432E-5</v>
      </c>
      <c r="L56" s="73">
        <f t="shared" si="16"/>
        <v>4.8114130130411479E-5</v>
      </c>
      <c r="M56" s="73">
        <f t="shared" si="17"/>
        <v>1.2506569676113633E-4</v>
      </c>
      <c r="N56" s="73">
        <f t="shared" si="18"/>
        <v>5.5078916270735669E-4</v>
      </c>
      <c r="O56" s="73">
        <f t="shared" si="19"/>
        <v>3.5724159680692409E-4</v>
      </c>
    </row>
  </sheetData>
  <mergeCells count="1"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N3" sqref="N3:N10"/>
    </sheetView>
  </sheetViews>
  <sheetFormatPr defaultRowHeight="21.75"/>
  <cols>
    <col min="2" max="2" width="13.7109375" bestFit="1" customWidth="1"/>
    <col min="3" max="3" width="9.5703125" bestFit="1" customWidth="1"/>
    <col min="4" max="4" width="13.7109375" bestFit="1" customWidth="1"/>
    <col min="5" max="5" width="9.5703125" bestFit="1" customWidth="1"/>
  </cols>
  <sheetData>
    <row r="1" spans="1:14">
      <c r="B1" s="81" t="s">
        <v>5</v>
      </c>
      <c r="C1" s="81"/>
      <c r="D1" s="82" t="s">
        <v>6</v>
      </c>
      <c r="E1" s="82"/>
    </row>
    <row r="2" spans="1:14">
      <c r="A2" t="s">
        <v>201</v>
      </c>
      <c r="B2" t="s">
        <v>202</v>
      </c>
      <c r="C2" t="s">
        <v>203</v>
      </c>
      <c r="D2" t="s">
        <v>202</v>
      </c>
      <c r="E2" t="s">
        <v>203</v>
      </c>
      <c r="I2" t="s">
        <v>224</v>
      </c>
      <c r="J2" t="s">
        <v>225</v>
      </c>
      <c r="M2" t="s">
        <v>224</v>
      </c>
      <c r="N2" t="s">
        <v>225</v>
      </c>
    </row>
    <row r="3" spans="1:14">
      <c r="A3" t="s">
        <v>204</v>
      </c>
      <c r="B3">
        <f>[3]Sheet1!C3</f>
        <v>361971</v>
      </c>
      <c r="C3" s="51">
        <f>[3]Sheet1!D3</f>
        <v>3724.0624829577573</v>
      </c>
      <c r="D3" s="51">
        <f>[3]Sheet1!E3</f>
        <v>339976</v>
      </c>
      <c r="E3" s="51">
        <f>[3]Sheet1!F3</f>
        <v>2965.9925708824908</v>
      </c>
      <c r="H3" t="s">
        <v>195</v>
      </c>
      <c r="I3">
        <f>SUM(B3:B10)</f>
        <v>16049846</v>
      </c>
      <c r="J3" s="51">
        <f>SUM(D3:D10)</f>
        <v>15389815.175290097</v>
      </c>
      <c r="L3" t="s">
        <v>7</v>
      </c>
      <c r="M3">
        <f>SUM(B3:B4)</f>
        <v>1966319</v>
      </c>
      <c r="N3" s="51">
        <f>SUM(D3:D4)</f>
        <v>1849075</v>
      </c>
    </row>
    <row r="4" spans="1:14">
      <c r="A4" t="s">
        <v>205</v>
      </c>
      <c r="B4">
        <f>[3]Sheet1!C4</f>
        <v>1604348</v>
      </c>
      <c r="C4" s="51">
        <f>[3]Sheet1!D4</f>
        <v>1434.5398276088486</v>
      </c>
      <c r="D4" s="51">
        <f>[3]Sheet1!E4</f>
        <v>1509099</v>
      </c>
      <c r="E4" s="51">
        <f>[3]Sheet1!F4</f>
        <v>1033.6090378990232</v>
      </c>
      <c r="H4" t="s">
        <v>196</v>
      </c>
      <c r="I4">
        <f>SUM(B11:B12)</f>
        <v>5294266</v>
      </c>
      <c r="J4" s="51">
        <f>SUM(D11:D12)</f>
        <v>5443392</v>
      </c>
      <c r="L4" t="s">
        <v>8</v>
      </c>
      <c r="M4">
        <f>SUM(B5:B6)</f>
        <v>4179206</v>
      </c>
      <c r="N4" s="51">
        <f>SUM(D5:D6)</f>
        <v>3940160</v>
      </c>
    </row>
    <row r="5" spans="1:14">
      <c r="A5" t="s">
        <v>206</v>
      </c>
      <c r="B5">
        <f>[3]Sheet1!C5</f>
        <v>2069970</v>
      </c>
      <c r="C5" s="51">
        <f>[3]Sheet1!D5</f>
        <v>864.11897206497474</v>
      </c>
      <c r="D5" s="51">
        <f>[3]Sheet1!E5</f>
        <v>1949119</v>
      </c>
      <c r="E5" s="51">
        <f>[3]Sheet1!F5</f>
        <v>614.84199165187317</v>
      </c>
      <c r="H5" t="s">
        <v>197</v>
      </c>
      <c r="I5">
        <f>SUM(B13:B14)</f>
        <v>4801101</v>
      </c>
      <c r="J5" s="51">
        <f>SUM(D13:D14)</f>
        <v>5200726</v>
      </c>
      <c r="L5" t="s">
        <v>9</v>
      </c>
      <c r="M5">
        <f>SUM(B7:B9)</f>
        <v>7301822</v>
      </c>
      <c r="N5" s="51">
        <f>SUM(D7:D9)</f>
        <v>7026158.1752900956</v>
      </c>
    </row>
    <row r="6" spans="1:14">
      <c r="A6" t="s">
        <v>207</v>
      </c>
      <c r="B6">
        <f>[3]Sheet1!C6</f>
        <v>2109236</v>
      </c>
      <c r="C6" s="51">
        <f>[3]Sheet1!D6</f>
        <v>1238.9041632952149</v>
      </c>
      <c r="D6" s="51">
        <f>[3]Sheet1!E6</f>
        <v>1991041</v>
      </c>
      <c r="E6" s="51">
        <f>[3]Sheet1!F6</f>
        <v>736.66115261467428</v>
      </c>
      <c r="H6" t="s">
        <v>198</v>
      </c>
      <c r="I6">
        <f>SUM(B15:B16)</f>
        <v>3135377</v>
      </c>
      <c r="J6" s="51">
        <f>SUM(D15:D16)</f>
        <v>3562058</v>
      </c>
      <c r="L6" t="s">
        <v>10</v>
      </c>
      <c r="M6">
        <f>SUM(B10:B12)</f>
        <v>7896765</v>
      </c>
      <c r="N6" s="51">
        <f>SUM(D10:D12)</f>
        <v>8017814</v>
      </c>
    </row>
    <row r="7" spans="1:14">
      <c r="A7" t="s">
        <v>208</v>
      </c>
      <c r="B7">
        <f>[3]Sheet1!C7</f>
        <v>2474343</v>
      </c>
      <c r="C7" s="51">
        <f>[3]Sheet1!D7</f>
        <v>3991.4066804905974</v>
      </c>
      <c r="D7" s="51">
        <f>[3]Sheet1!E7</f>
        <v>2342738.1461293288</v>
      </c>
      <c r="E7" s="51">
        <f>[3]Sheet1!F7</f>
        <v>1323.9214474447811</v>
      </c>
      <c r="H7" t="s">
        <v>199</v>
      </c>
      <c r="I7">
        <f>SUM(B17:B18)</f>
        <v>1636415</v>
      </c>
      <c r="J7" s="51">
        <f>SUM(D17:D18)</f>
        <v>1977869.5356088658</v>
      </c>
      <c r="L7" t="s">
        <v>11</v>
      </c>
      <c r="M7">
        <f>SUM(B13:B15)</f>
        <v>6554289</v>
      </c>
      <c r="N7" s="51">
        <f>SUM(D13:D15)</f>
        <v>7162204</v>
      </c>
    </row>
    <row r="8" spans="1:14">
      <c r="A8" t="s">
        <v>209</v>
      </c>
      <c r="B8">
        <f>[3]Sheet1!C8</f>
        <v>2460870</v>
      </c>
      <c r="C8" s="51">
        <f>[3]Sheet1!D8</f>
        <v>4645.3345512424712</v>
      </c>
      <c r="D8" s="51">
        <f>[3]Sheet1!E8</f>
        <v>2374579.0291607669</v>
      </c>
      <c r="E8" s="51">
        <f>[3]Sheet1!F8</f>
        <v>1434.2482347318462</v>
      </c>
      <c r="H8" t="s">
        <v>200</v>
      </c>
      <c r="I8">
        <f>SUM(B19:B21)</f>
        <v>1005485</v>
      </c>
      <c r="J8" s="51">
        <f>SUM(D19:D21)</f>
        <v>1458962.4462073003</v>
      </c>
      <c r="L8" t="s">
        <v>12</v>
      </c>
      <c r="M8">
        <f>SUM(B16:B17)</f>
        <v>2344057</v>
      </c>
      <c r="N8" s="51">
        <f>SUM(D16:D17)</f>
        <v>2739970.5356088658</v>
      </c>
    </row>
    <row r="9" spans="1:14">
      <c r="A9" t="s">
        <v>210</v>
      </c>
      <c r="B9">
        <f>[3]Sheet1!C9</f>
        <v>2366609</v>
      </c>
      <c r="C9" s="51">
        <f>[3]Sheet1!D9</f>
        <v>5398.2413003904594</v>
      </c>
      <c r="D9" s="51">
        <f>[3]Sheet1!E9</f>
        <v>2308841</v>
      </c>
      <c r="E9" s="51">
        <f>[3]Sheet1!F9</f>
        <v>1767.5270713281891</v>
      </c>
      <c r="H9" t="s">
        <v>223</v>
      </c>
      <c r="I9">
        <f>SUM(I3:I8)</f>
        <v>31922490</v>
      </c>
      <c r="J9">
        <f>SUM(J3:J8)</f>
        <v>33032823.157106262</v>
      </c>
      <c r="L9" t="s">
        <v>13</v>
      </c>
      <c r="M9">
        <f>SUM(B18:B19)</f>
        <v>1173067</v>
      </c>
      <c r="N9" s="51">
        <f>SUM(D18:D19)</f>
        <v>1513246</v>
      </c>
    </row>
    <row r="10" spans="1:14">
      <c r="A10" t="s">
        <v>211</v>
      </c>
      <c r="B10">
        <f>[3]Sheet1!C10</f>
        <v>2602499</v>
      </c>
      <c r="C10" s="51">
        <f>[3]Sheet1!D10</f>
        <v>7750.379815084696</v>
      </c>
      <c r="D10" s="51">
        <f>[3]Sheet1!E10</f>
        <v>2574422</v>
      </c>
      <c r="E10" s="51">
        <f>[3]Sheet1!F10</f>
        <v>2802.9899395119974</v>
      </c>
      <c r="L10" t="s">
        <v>14</v>
      </c>
      <c r="M10">
        <f>SUM(B20:B21)</f>
        <v>506965</v>
      </c>
      <c r="N10" s="51">
        <f>SUM(D20:D21)</f>
        <v>784195.44620730029</v>
      </c>
    </row>
    <row r="11" spans="1:14">
      <c r="A11" t="s">
        <v>212</v>
      </c>
      <c r="B11">
        <f>[3]Sheet1!C11</f>
        <v>2651125</v>
      </c>
      <c r="C11" s="51">
        <f>[3]Sheet1!D11</f>
        <v>11121.222291698517</v>
      </c>
      <c r="D11" s="51">
        <f>[3]Sheet1!E11</f>
        <v>2679679</v>
      </c>
      <c r="E11" s="51">
        <f>[3]Sheet1!F11</f>
        <v>4095.8819780322915</v>
      </c>
      <c r="L11" t="s">
        <v>223</v>
      </c>
      <c r="M11">
        <f>SUM(M3:M10)</f>
        <v>31922490</v>
      </c>
      <c r="N11">
        <f>SUM(N3:N10)</f>
        <v>33032823.157106262</v>
      </c>
    </row>
    <row r="12" spans="1:14">
      <c r="A12" t="s">
        <v>213</v>
      </c>
      <c r="B12">
        <f>[3]Sheet1!C12</f>
        <v>2643141</v>
      </c>
      <c r="C12" s="51">
        <f>[3]Sheet1!D12</f>
        <v>14370.843445332828</v>
      </c>
      <c r="D12" s="51">
        <f>[3]Sheet1!E12</f>
        <v>2763713</v>
      </c>
      <c r="E12" s="51">
        <f>[3]Sheet1!F12</f>
        <v>6061.0778765831383</v>
      </c>
    </row>
    <row r="13" spans="1:14">
      <c r="A13" t="s">
        <v>214</v>
      </c>
      <c r="B13">
        <f>[3]Sheet1!C13</f>
        <v>2550821</v>
      </c>
      <c r="C13" s="51">
        <f>[3]Sheet1!D13</f>
        <v>18160.956002343679</v>
      </c>
      <c r="D13" s="51">
        <f>[3]Sheet1!E13</f>
        <v>2745699</v>
      </c>
      <c r="E13" s="51">
        <f>[3]Sheet1!F13</f>
        <v>8527.341267396072</v>
      </c>
    </row>
    <row r="14" spans="1:14">
      <c r="A14" t="s">
        <v>215</v>
      </c>
      <c r="B14">
        <f>[3]Sheet1!C14</f>
        <v>2250280</v>
      </c>
      <c r="C14" s="51">
        <f>[3]Sheet1!D14</f>
        <v>21521.789378894966</v>
      </c>
      <c r="D14" s="51">
        <f>[3]Sheet1!E14</f>
        <v>2455027</v>
      </c>
      <c r="E14" s="51">
        <f>[3]Sheet1!F14</f>
        <v>10846.502275159582</v>
      </c>
    </row>
    <row r="15" spans="1:14">
      <c r="A15" t="s">
        <v>216</v>
      </c>
      <c r="B15">
        <f>[3]Sheet1!C15</f>
        <v>1753188</v>
      </c>
      <c r="C15" s="51">
        <f>[3]Sheet1!D15</f>
        <v>23063.190788524389</v>
      </c>
      <c r="D15" s="51">
        <f>[3]Sheet1!E15</f>
        <v>1961478</v>
      </c>
      <c r="E15" s="51">
        <f>[3]Sheet1!F15</f>
        <v>13032.35174828456</v>
      </c>
    </row>
    <row r="16" spans="1:14">
      <c r="A16" t="s">
        <v>217</v>
      </c>
      <c r="B16">
        <f>[3]Sheet1!C16</f>
        <v>1382189</v>
      </c>
      <c r="C16" s="51">
        <f>[3]Sheet1!D16</f>
        <v>23402.725838509425</v>
      </c>
      <c r="D16" s="51">
        <f>[3]Sheet1!E16</f>
        <v>1600580</v>
      </c>
      <c r="E16" s="51">
        <f>[3]Sheet1!F16</f>
        <v>14982.60245619946</v>
      </c>
    </row>
    <row r="17" spans="1:5">
      <c r="A17" t="s">
        <v>218</v>
      </c>
      <c r="B17">
        <f>[3]Sheet1!C17</f>
        <v>961868</v>
      </c>
      <c r="C17" s="51">
        <f>[3]Sheet1!D17</f>
        <v>23366.585915790201</v>
      </c>
      <c r="D17" s="51">
        <f>[3]Sheet1!E17</f>
        <v>1139390.5356088658</v>
      </c>
      <c r="E17" s="51">
        <f>[3]Sheet1!F17</f>
        <v>17059.198401806974</v>
      </c>
    </row>
    <row r="18" spans="1:5">
      <c r="A18" t="s">
        <v>219</v>
      </c>
      <c r="B18">
        <f>[3]Sheet1!C18</f>
        <v>674547</v>
      </c>
      <c r="C18" s="51">
        <f>[3]Sheet1!D18</f>
        <v>24870.644464252338</v>
      </c>
      <c r="D18" s="51">
        <f>[3]Sheet1!E18</f>
        <v>838479</v>
      </c>
      <c r="E18" s="51">
        <f>[3]Sheet1!F18</f>
        <v>20824.560162595542</v>
      </c>
    </row>
    <row r="19" spans="1:5">
      <c r="A19" t="s">
        <v>220</v>
      </c>
      <c r="B19">
        <f>[3]Sheet1!C19</f>
        <v>498520</v>
      </c>
      <c r="C19" s="51">
        <f>[3]Sheet1!D19</f>
        <v>27461.026572098424</v>
      </c>
      <c r="D19" s="51">
        <f>[3]Sheet1!E19</f>
        <v>674767</v>
      </c>
      <c r="E19" s="51">
        <f>[3]Sheet1!F19</f>
        <v>27069.264542895988</v>
      </c>
    </row>
    <row r="20" spans="1:5">
      <c r="A20" t="s">
        <v>221</v>
      </c>
      <c r="B20">
        <f>[3]Sheet1!C20</f>
        <v>297851</v>
      </c>
      <c r="C20" s="51">
        <f>[3]Sheet1!D20</f>
        <v>24841.945113857655</v>
      </c>
      <c r="D20" s="51">
        <f>[3]Sheet1!E20</f>
        <v>442105</v>
      </c>
      <c r="E20" s="51">
        <f>[3]Sheet1!F20</f>
        <v>29242.818021110113</v>
      </c>
    </row>
    <row r="21" spans="1:5">
      <c r="A21" t="s">
        <v>222</v>
      </c>
      <c r="B21">
        <f>[3]Sheet1!C21</f>
        <v>209114</v>
      </c>
      <c r="C21" s="51">
        <f>[3]Sheet1!D21</f>
        <v>32493.625803896288</v>
      </c>
      <c r="D21" s="51">
        <f>[3]Sheet1!E21</f>
        <v>342090.44620730029</v>
      </c>
      <c r="E21" s="51">
        <f>[3]Sheet1!F21</f>
        <v>47906.175475082207</v>
      </c>
    </row>
    <row r="22" spans="1:5">
      <c r="A22" s="68" t="s">
        <v>223</v>
      </c>
      <c r="B22" s="68">
        <v>31922490</v>
      </c>
      <c r="C22" s="69">
        <v>273721.54340833373</v>
      </c>
      <c r="D22" s="69">
        <v>33032823.157106262</v>
      </c>
      <c r="E22" s="69">
        <v>212327.56565121081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Death</vt:lpstr>
      <vt:lpstr>Death_F_cancer</vt:lpstr>
      <vt:lpstr>pop_death57</vt:lpstr>
      <vt:lpstr>Death!Print_Area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Kanitta_nb</dc:creator>
  <cp:lastModifiedBy>Khanitta</cp:lastModifiedBy>
  <dcterms:created xsi:type="dcterms:W3CDTF">2016-08-02T04:46:47Z</dcterms:created>
  <dcterms:modified xsi:type="dcterms:W3CDTF">2016-09-29T07:54:12Z</dcterms:modified>
</cp:coreProperties>
</file>