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520" windowHeight="15540" tabRatio="884" activeTab="3"/>
  </bookViews>
  <sheets>
    <sheet name="Entity List" sheetId="1" r:id="rId1"/>
    <sheet name="User" sheetId="2" r:id="rId2"/>
    <sheet name="ServiceGrade" sheetId="5" r:id="rId3"/>
    <sheet name="BusinessUnit" sheetId="4" r:id="rId4"/>
    <sheet name="Witchcraft" sheetId="3" r:id="rId5"/>
    <sheet name="witchcraftLog" sheetId="8" r:id="rId6"/>
    <sheet name="Witchcraft-Detail" sheetId="7" r:id="rId7"/>
    <sheet name="Post" sheetId="9" r:id="rId8"/>
    <sheet name="Report" sheetId="22" r:id="rId9"/>
    <sheet name="PostCategory" sheetId="10" r:id="rId10"/>
    <sheet name="Postscript" sheetId="13" r:id="rId11"/>
    <sheet name="CommentPostscript" sheetId="14" r:id="rId12"/>
    <sheet name="Comment" sheetId="11" r:id="rId13"/>
    <sheet name="PostComment" sheetId="23" r:id="rId14"/>
    <sheet name="GalleryComment" sheetId="21" r:id="rId15"/>
    <sheet name="File" sheetId="15" r:id="rId16"/>
    <sheet name="Image" sheetId="18" r:id="rId17"/>
    <sheet name="FileComment" sheetId="20" r:id="rId18"/>
    <sheet name="Gallery" sheetId="17" r:id="rId19"/>
    <sheet name="Attachment" sheetId="19" r:id="rId20"/>
    <sheet name="Folder" sheetId="16" r:id="rId21"/>
    <sheet name="MenuItem" sheetId="24" r:id="rId22"/>
  </sheets>
  <definedNames>
    <definedName name="_xlnm._FilterDatabase" localSheetId="6" hidden="1">'Witchcraft-Detail'!$A$1:$M$19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7" l="1"/>
  <c r="F8" i="7"/>
  <c r="J7" i="7"/>
  <c r="F7" i="7"/>
  <c r="J6" i="7"/>
  <c r="F6" i="7"/>
  <c r="F5" i="7"/>
  <c r="J4" i="7"/>
  <c r="F4" i="7"/>
  <c r="F18" i="7"/>
  <c r="F17" i="7"/>
  <c r="F14" i="7"/>
  <c r="F15" i="7"/>
  <c r="F10" i="7"/>
  <c r="J11" i="7"/>
  <c r="F11" i="7"/>
  <c r="J12" i="7"/>
  <c r="F12" i="7"/>
  <c r="J13" i="7"/>
  <c r="F13" i="7"/>
  <c r="J9" i="7"/>
  <c r="F9" i="7"/>
</calcChain>
</file>

<file path=xl/sharedStrings.xml><?xml version="1.0" encoding="utf-8"?>
<sst xmlns="http://schemas.openxmlformats.org/spreadsheetml/2006/main" count="940" uniqueCount="671">
  <si>
    <t>实体名</t>
    <phoneticPr fontId="1" type="noConversion"/>
  </si>
  <si>
    <t>备注</t>
    <phoneticPr fontId="1" type="noConversion"/>
  </si>
  <si>
    <t>User</t>
    <phoneticPr fontId="1" type="noConversion"/>
  </si>
  <si>
    <t>用户</t>
    <phoneticPr fontId="1" type="noConversion"/>
  </si>
  <si>
    <t>PostCatogery</t>
    <phoneticPr fontId="1" type="noConversion"/>
  </si>
  <si>
    <t>发帖分类</t>
    <phoneticPr fontId="1" type="noConversion"/>
  </si>
  <si>
    <t>Post</t>
    <phoneticPr fontId="1" type="noConversion"/>
  </si>
  <si>
    <t>Comment</t>
    <phoneticPr fontId="1" type="noConversion"/>
  </si>
  <si>
    <t>帖子</t>
    <phoneticPr fontId="1" type="noConversion"/>
  </si>
  <si>
    <t>回帖</t>
    <phoneticPr fontId="1" type="noConversion"/>
  </si>
  <si>
    <t>Message</t>
    <phoneticPr fontId="1" type="noConversion"/>
  </si>
  <si>
    <t>站内信息</t>
    <phoneticPr fontId="1" type="noConversion"/>
  </si>
  <si>
    <t>状态集</t>
    <phoneticPr fontId="1" type="noConversion"/>
  </si>
  <si>
    <t>CommandsLog</t>
    <phoneticPr fontId="1" type="noConversion"/>
  </si>
  <si>
    <t>命令记录</t>
    <phoneticPr fontId="1" type="noConversion"/>
  </si>
  <si>
    <t>Robot</t>
    <phoneticPr fontId="1" type="noConversion"/>
  </si>
  <si>
    <t>RobotAsk</t>
    <phoneticPr fontId="1" type="noConversion"/>
  </si>
  <si>
    <t>机器人主动发话</t>
    <phoneticPr fontId="1" type="noConversion"/>
  </si>
  <si>
    <t>RobotRespond</t>
    <phoneticPr fontId="1" type="noConversion"/>
  </si>
  <si>
    <t>机器人答复</t>
    <phoneticPr fontId="1" type="noConversion"/>
  </si>
  <si>
    <t>机器人</t>
    <phoneticPr fontId="1" type="noConversion"/>
  </si>
  <si>
    <t>中文标准</t>
    <phoneticPr fontId="1" type="noConversion"/>
  </si>
  <si>
    <t>id</t>
    <phoneticPr fontId="1" type="noConversion"/>
  </si>
  <si>
    <t>id序号</t>
    <phoneticPr fontId="1" type="noConversion"/>
  </si>
  <si>
    <t>username</t>
    <phoneticPr fontId="1" type="noConversion"/>
  </si>
  <si>
    <t>email</t>
    <phoneticPr fontId="1" type="noConversion"/>
  </si>
  <si>
    <t>birthday</t>
    <phoneticPr fontId="1" type="noConversion"/>
  </si>
  <si>
    <t>enabled</t>
    <phoneticPr fontId="1" type="noConversion"/>
  </si>
  <si>
    <t>salt</t>
    <phoneticPr fontId="1" type="noConversion"/>
  </si>
  <si>
    <t>password</t>
    <phoneticPr fontId="1" type="noConversion"/>
  </si>
  <si>
    <t>passwordRequestedAt</t>
    <phoneticPr fontId="1" type="noConversion"/>
  </si>
  <si>
    <t>lastLogin</t>
    <phoneticPr fontId="1" type="noConversion"/>
  </si>
  <si>
    <t>loginCount</t>
    <phoneticPr fontId="1" type="noConversion"/>
  </si>
  <si>
    <t>owner</t>
    <phoneticPr fontId="1" type="noConversion"/>
  </si>
  <si>
    <t>groups</t>
    <phoneticPr fontId="1" type="noConversion"/>
  </si>
  <si>
    <t>currentStatus</t>
    <phoneticPr fontId="1" type="noConversion"/>
  </si>
  <si>
    <t>createdAt</t>
    <phoneticPr fontId="1" type="noConversion"/>
  </si>
  <si>
    <t>Statuses</t>
    <phoneticPr fontId="1" type="noConversion"/>
  </si>
  <si>
    <t>用户名</t>
    <phoneticPr fontId="1" type="noConversion"/>
  </si>
  <si>
    <t>邮箱</t>
    <phoneticPr fontId="1" type="noConversion"/>
  </si>
  <si>
    <t>生日</t>
    <phoneticPr fontId="1" type="noConversion"/>
  </si>
  <si>
    <t>可用状态</t>
    <phoneticPr fontId="1" type="noConversion"/>
  </si>
  <si>
    <t>随机盐</t>
    <phoneticPr fontId="1" type="noConversion"/>
  </si>
  <si>
    <t>密码</t>
    <phoneticPr fontId="1" type="noConversion"/>
  </si>
  <si>
    <t>密码申请时间</t>
    <phoneticPr fontId="1" type="noConversion"/>
  </si>
  <si>
    <t>最后登录时间</t>
    <phoneticPr fontId="1" type="noConversion"/>
  </si>
  <si>
    <t>登陆次数</t>
    <phoneticPr fontId="1" type="noConversion"/>
  </si>
  <si>
    <t>组集</t>
    <phoneticPr fontId="1" type="noConversion"/>
  </si>
  <si>
    <t>状态</t>
    <phoneticPr fontId="1" type="noConversion"/>
  </si>
  <si>
    <t>创建时间</t>
    <phoneticPr fontId="1" type="noConversion"/>
  </si>
  <si>
    <t>更新时间</t>
    <phoneticPr fontId="1" type="noConversion"/>
  </si>
  <si>
    <t>头像</t>
    <phoneticPr fontId="1" type="noConversion"/>
  </si>
  <si>
    <t>targetEntity</t>
    <phoneticPr fontId="1" type="noConversion"/>
  </si>
  <si>
    <t>Oraganization</t>
    <phoneticPr fontId="1" type="noConversion"/>
  </si>
  <si>
    <t>组织</t>
    <phoneticPr fontId="1" type="noConversion"/>
  </si>
  <si>
    <t>BusinessUnit</t>
    <phoneticPr fontId="1" type="noConversion"/>
  </si>
  <si>
    <t>Group</t>
    <phoneticPr fontId="1" type="noConversion"/>
  </si>
  <si>
    <t>组</t>
    <phoneticPr fontId="1" type="noConversion"/>
  </si>
  <si>
    <t>plainPassword</t>
    <phoneticPr fontId="1" type="noConversion"/>
  </si>
  <si>
    <t>未加密密码</t>
    <phoneticPr fontId="1" type="noConversion"/>
  </si>
  <si>
    <t>不保存</t>
    <phoneticPr fontId="1" type="noConversion"/>
  </si>
  <si>
    <t>locked</t>
    <phoneticPr fontId="1" type="noConversion"/>
  </si>
  <si>
    <t>expired</t>
    <phoneticPr fontId="1" type="noConversion"/>
  </si>
  <si>
    <t>是否到期</t>
    <phoneticPr fontId="1" type="noConversion"/>
  </si>
  <si>
    <t>到期时间</t>
    <phoneticPr fontId="1" type="noConversion"/>
  </si>
  <si>
    <t>绿底黑字为FOSUserBundle存在的字段</t>
    <phoneticPr fontId="1" type="noConversion"/>
  </si>
  <si>
    <t>credentials_expired</t>
    <phoneticPr fontId="1" type="noConversion"/>
  </si>
  <si>
    <t>credentials_expired_at</t>
    <phoneticPr fontId="1" type="noConversion"/>
  </si>
  <si>
    <t>资格到期</t>
    <phoneticPr fontId="1" type="noConversion"/>
  </si>
  <si>
    <t>白底红字还没用到的字段</t>
    <phoneticPr fontId="1" type="noConversion"/>
  </si>
  <si>
    <t>红底黑字 原FOSUserBundle不存在的字段</t>
    <phoneticPr fontId="1" type="noConversion"/>
  </si>
  <si>
    <t>校验码</t>
    <phoneticPr fontId="1" type="noConversion"/>
  </si>
  <si>
    <t>confirmationToken</t>
    <phoneticPr fontId="1" type="noConversion"/>
  </si>
  <si>
    <t>锁定</t>
    <phoneticPr fontId="1" type="noConversion"/>
  </si>
  <si>
    <t>资格到期时间</t>
    <phoneticPr fontId="1" type="noConversion"/>
  </si>
  <si>
    <t>witchcraft</t>
    <phoneticPr fontId="1" type="noConversion"/>
  </si>
  <si>
    <t>多对多</t>
    <phoneticPr fontId="1" type="noConversion"/>
  </si>
  <si>
    <t>expired_at</t>
    <phoneticPr fontId="1" type="noConversion"/>
  </si>
  <si>
    <t>次元(种族、部门)</t>
    <phoneticPr fontId="1" type="noConversion"/>
  </si>
  <si>
    <t>健康值</t>
    <phoneticPr fontId="1" type="noConversion"/>
  </si>
  <si>
    <t>roles</t>
    <phoneticPr fontId="1" type="noConversion"/>
  </si>
  <si>
    <t>角色集</t>
    <phoneticPr fontId="1" type="noConversion"/>
  </si>
  <si>
    <t>serviceGrade</t>
    <phoneticPr fontId="1" type="noConversion"/>
  </si>
  <si>
    <t>族内级别，职务级别</t>
    <phoneticPr fontId="1" type="noConversion"/>
  </si>
  <si>
    <t>ServiceGrade</t>
    <phoneticPr fontId="1" type="noConversion"/>
  </si>
  <si>
    <t>族内级别，不同businessUnit的级别GradeName不同，初始化HealthValue不同</t>
    <phoneticPr fontId="1" type="noConversion"/>
  </si>
  <si>
    <t>Witchcraft</t>
    <phoneticPr fontId="1" type="noConversion"/>
  </si>
  <si>
    <t>技能 （含organizition, businessUnit, serviceGrade,WichcraftGroup)</t>
    <phoneticPr fontId="1" type="noConversion"/>
  </si>
  <si>
    <t>技能分组（含Witchcrafts, owner(WitchcraftGroup)）</t>
    <phoneticPr fontId="1" type="noConversion"/>
  </si>
  <si>
    <t>次元,部门，种族</t>
    <phoneticPr fontId="1" type="noConversion"/>
  </si>
  <si>
    <t>organizition</t>
    <phoneticPr fontId="1" type="noConversion"/>
  </si>
  <si>
    <t>表前缀</t>
    <phoneticPr fontId="1" type="noConversion"/>
  </si>
  <si>
    <t>ws</t>
    <phoneticPr fontId="1" type="noConversion"/>
  </si>
  <si>
    <t>post</t>
    <phoneticPr fontId="1" type="noConversion"/>
  </si>
  <si>
    <t>robot</t>
    <phoneticPr fontId="1" type="noConversion"/>
  </si>
  <si>
    <t>BusinessUnit</t>
    <phoneticPr fontId="1" type="noConversion"/>
  </si>
  <si>
    <t>BusinessUnit</t>
    <phoneticPr fontId="1" type="noConversion"/>
  </si>
  <si>
    <t>ManyToOne</t>
    <phoneticPr fontId="1" type="noConversion"/>
  </si>
  <si>
    <t>目标entity含Organizition,BusinessUnit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</si>
  <si>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</si>
  <si>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</si>
  <si>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</si>
  <si>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部门名称、种族名称、次元名称</t>
    <phoneticPr fontId="1" type="noConversion"/>
  </si>
  <si>
    <t>organization</t>
    <phoneticPr fontId="1" type="noConversion"/>
  </si>
  <si>
    <t>Organization</t>
    <phoneticPr fontId="1" type="noConversion"/>
  </si>
  <si>
    <t>组织id</t>
    <phoneticPr fontId="1" type="noConversion"/>
  </si>
  <si>
    <t>组织、生态、公司名称</t>
    <phoneticPr fontId="1" type="noConversion"/>
  </si>
  <si>
    <t>createdAt</t>
    <phoneticPr fontId="1" type="noConversion"/>
  </si>
  <si>
    <t>更新时间</t>
    <phoneticPr fontId="1" type="noConversion"/>
  </si>
  <si>
    <t>上层部门</t>
    <phoneticPr fontId="1" type="noConversion"/>
  </si>
  <si>
    <t>自引用</t>
    <phoneticPr fontId="1" type="noConversion"/>
  </si>
  <si>
    <t>serviceGrades</t>
    <phoneticPr fontId="1" type="noConversion"/>
  </si>
  <si>
    <t>等级</t>
    <phoneticPr fontId="1" type="noConversion"/>
  </si>
  <si>
    <t>ServiceGrade</t>
    <phoneticPr fontId="1" type="noConversion"/>
  </si>
  <si>
    <t>每个种族的等级名称不同</t>
    <phoneticPr fontId="1" type="noConversion"/>
  </si>
  <si>
    <t>ServiceGrade</t>
    <phoneticPr fontId="1" type="noConversion"/>
  </si>
  <si>
    <t>每个种族的等级名称不同</t>
    <phoneticPr fontId="1" type="noConversion"/>
  </si>
  <si>
    <t>initialValue</t>
    <phoneticPr fontId="1" type="noConversion"/>
  </si>
  <si>
    <t>Entity Field</t>
    <phoneticPr fontId="1" type="noConversion"/>
  </si>
  <si>
    <t>初始生命值</t>
    <phoneticPr fontId="1" type="noConversion"/>
  </si>
  <si>
    <t>每个种族每个等级不同</t>
    <phoneticPr fontId="1" type="noConversion"/>
  </si>
  <si>
    <t>businessUnit</t>
    <phoneticPr fontId="1" type="noConversion"/>
  </si>
  <si>
    <t>种族</t>
    <phoneticPr fontId="1" type="noConversion"/>
  </si>
  <si>
    <t>id</t>
    <phoneticPr fontId="1" type="noConversion"/>
  </si>
  <si>
    <t>技能名称</t>
    <phoneticPr fontId="1" type="noConversion"/>
  </si>
  <si>
    <t>所属种族</t>
    <phoneticPr fontId="1" type="noConversion"/>
  </si>
  <si>
    <t>发帖</t>
    <phoneticPr fontId="1" type="noConversion"/>
  </si>
  <si>
    <t>回帖</t>
    <phoneticPr fontId="1" type="noConversion"/>
  </si>
  <si>
    <t>all</t>
    <phoneticPr fontId="1" type="noConversion"/>
  </si>
  <si>
    <t>all</t>
    <phoneticPr fontId="1" type="noConversion"/>
  </si>
  <si>
    <t>见右侧表格</t>
    <phoneticPr fontId="1" type="noConversion"/>
  </si>
  <si>
    <t>post</t>
    <phoneticPr fontId="1" type="noConversion"/>
  </si>
  <si>
    <t>comment</t>
    <phoneticPr fontId="1" type="noConversion"/>
  </si>
  <si>
    <t>Direction(指向)</t>
    <phoneticPr fontId="1" type="noConversion"/>
  </si>
  <si>
    <t>assigner</t>
    <phoneticPr fontId="1" type="noConversion"/>
  </si>
  <si>
    <t>forever</t>
    <phoneticPr fontId="1" type="noConversion"/>
  </si>
  <si>
    <t>己方耗费与奖励</t>
    <phoneticPr fontId="1" type="noConversion"/>
  </si>
  <si>
    <t>对方耗费与奖励</t>
    <phoneticPr fontId="1" type="noConversion"/>
  </si>
  <si>
    <t>assignerCost</t>
    <phoneticPr fontId="1" type="noConversion"/>
  </si>
  <si>
    <t>direction</t>
    <phoneticPr fontId="1" type="noConversion"/>
  </si>
  <si>
    <t>技能名称</t>
    <phoneticPr fontId="1" type="noConversion"/>
  </si>
  <si>
    <t>己方耗费与奖励</t>
    <phoneticPr fontId="1" type="noConversion"/>
  </si>
  <si>
    <t>对方耗费与奖励</t>
    <phoneticPr fontId="1" type="noConversion"/>
  </si>
  <si>
    <t>所属种族</t>
    <phoneticPr fontId="1" type="noConversion"/>
  </si>
  <si>
    <t>指向</t>
    <phoneticPr fontId="1" type="noConversion"/>
  </si>
  <si>
    <t>持续时间</t>
    <phoneticPr fontId="1" type="noConversion"/>
  </si>
  <si>
    <t>创建时间</t>
    <phoneticPr fontId="1" type="noConversion"/>
  </si>
  <si>
    <t>更新时间</t>
    <phoneticPr fontId="1" type="noConversion"/>
  </si>
  <si>
    <t>地球</t>
    <phoneticPr fontId="1" type="noConversion"/>
  </si>
  <si>
    <t>太阳拳</t>
    <phoneticPr fontId="1" type="noConversion"/>
  </si>
  <si>
    <t>Taiyoken(visualPollution)</t>
    <phoneticPr fontId="1" type="noConversion"/>
  </si>
  <si>
    <t>乱象</t>
    <phoneticPr fontId="1" type="noConversion"/>
  </si>
  <si>
    <t>帖子乱动</t>
    <phoneticPr fontId="1" type="noConversion"/>
  </si>
  <si>
    <t>网页高亮，无法看清</t>
    <phoneticPr fontId="1" type="noConversion"/>
  </si>
  <si>
    <t>类型</t>
    <phoneticPr fontId="1" type="noConversion"/>
  </si>
  <si>
    <t>攻击型</t>
    <phoneticPr fontId="1" type="noConversion"/>
  </si>
  <si>
    <t>禁锢回帖功能</t>
    <phoneticPr fontId="1" type="noConversion"/>
  </si>
  <si>
    <t>assigner</t>
    <phoneticPr fontId="1" type="noConversion"/>
  </si>
  <si>
    <t>人造人</t>
    <phoneticPr fontId="1" type="noConversion"/>
  </si>
  <si>
    <t>voodoo</t>
    <phoneticPr fontId="1" type="noConversion"/>
  </si>
  <si>
    <t>巫毒攻击</t>
    <phoneticPr fontId="1" type="noConversion"/>
  </si>
  <si>
    <t>assigner</t>
    <phoneticPr fontId="1" type="noConversion"/>
  </si>
  <si>
    <t>翻页、浏览加载动作缓慢</t>
    <phoneticPr fontId="1" type="noConversion"/>
  </si>
  <si>
    <t>waiterHiding</t>
    <phoneticPr fontId="1" type="noConversion"/>
  </si>
  <si>
    <t>侍者杀</t>
    <phoneticPr fontId="1" type="noConversion"/>
  </si>
  <si>
    <t>神</t>
    <phoneticPr fontId="1" type="noConversion"/>
  </si>
  <si>
    <t>管家、命令全部关闭</t>
    <phoneticPr fontId="1" type="noConversion"/>
  </si>
  <si>
    <t>针对对象</t>
    <phoneticPr fontId="1" type="noConversion"/>
  </si>
  <si>
    <t>网站、帖子</t>
    <phoneticPr fontId="1" type="noConversion"/>
  </si>
  <si>
    <t>copyAttack</t>
    <phoneticPr fontId="1" type="noConversion"/>
  </si>
  <si>
    <t>模仿还击</t>
    <phoneticPr fontId="1" type="noConversion"/>
  </si>
  <si>
    <t>x</t>
    <phoneticPr fontId="1" type="noConversion"/>
  </si>
  <si>
    <t>以彼之道还施彼身</t>
    <phoneticPr fontId="1" type="noConversion"/>
  </si>
  <si>
    <t>防守</t>
    <phoneticPr fontId="1" type="noConversion"/>
  </si>
  <si>
    <t>吸收能量</t>
    <phoneticPr fontId="1" type="noConversion"/>
  </si>
  <si>
    <t>那美克星人</t>
    <phoneticPr fontId="1" type="noConversion"/>
  </si>
  <si>
    <t>absorbHealth</t>
    <phoneticPr fontId="1" type="noConversion"/>
  </si>
  <si>
    <t>both</t>
    <phoneticPr fontId="1" type="noConversion"/>
  </si>
  <si>
    <t>forerver</t>
    <phoneticPr fontId="1" type="noConversion"/>
  </si>
  <si>
    <t>对攻击者减少健康值5点，自增3点</t>
    <phoneticPr fontId="1" type="noConversion"/>
  </si>
  <si>
    <t>中文解释</t>
    <phoneticPr fontId="1" type="noConversion"/>
  </si>
  <si>
    <t>datetime</t>
    <phoneticPr fontId="1" type="noConversion"/>
  </si>
  <si>
    <t>null</t>
    <phoneticPr fontId="1" type="noConversion"/>
  </si>
  <si>
    <t>confusion</t>
    <phoneticPr fontId="1" type="noConversion"/>
  </si>
  <si>
    <t>recovery</t>
    <phoneticPr fontId="1" type="noConversion"/>
  </si>
  <si>
    <t>加速恢复</t>
    <phoneticPr fontId="1" type="noConversion"/>
  </si>
  <si>
    <t>那美克星人</t>
    <phoneticPr fontId="1" type="noConversion"/>
  </si>
  <si>
    <t>own</t>
    <phoneticPr fontId="1" type="noConversion"/>
  </si>
  <si>
    <t>立即恢复健康，净化，自减1点</t>
    <phoneticPr fontId="1" type="noConversion"/>
  </si>
  <si>
    <t>变身</t>
    <phoneticPr fontId="1" type="noConversion"/>
  </si>
  <si>
    <t>beSuper</t>
    <phoneticPr fontId="1" type="noConversion"/>
  </si>
  <si>
    <t>地球</t>
    <phoneticPr fontId="1" type="noConversion"/>
  </si>
  <si>
    <t>both</t>
    <phoneticPr fontId="1" type="noConversion"/>
  </si>
  <si>
    <t>所属等级</t>
    <phoneticPr fontId="1" type="noConversion"/>
  </si>
  <si>
    <t>那美克星人</t>
    <phoneticPr fontId="1" type="noConversion"/>
  </si>
  <si>
    <t>null</t>
    <phoneticPr fontId="1" type="noConversion"/>
  </si>
  <si>
    <t>坚不可摧，变身状态维持24小时，期间所有攻击都不起作用，且对攻击方减2分</t>
    <phoneticPr fontId="1" type="noConversion"/>
  </si>
  <si>
    <t>起死回生</t>
    <phoneticPr fontId="1" type="noConversion"/>
  </si>
  <si>
    <t>永不死亡</t>
    <phoneticPr fontId="1" type="noConversion"/>
  </si>
  <si>
    <t>eternalLife</t>
    <phoneticPr fontId="1" type="noConversion"/>
  </si>
  <si>
    <t>reviveOther</t>
    <phoneticPr fontId="1" type="noConversion"/>
  </si>
  <si>
    <t>那美克星人</t>
    <phoneticPr fontId="1" type="noConversion"/>
  </si>
  <si>
    <t>all</t>
    <phoneticPr fontId="1" type="noConversion"/>
  </si>
  <si>
    <t>救活死亡用户，死亡用户恢复初始值</t>
    <phoneticPr fontId="1" type="noConversion"/>
  </si>
  <si>
    <t>神</t>
    <phoneticPr fontId="1" type="noConversion"/>
  </si>
  <si>
    <t>forever</t>
    <phoneticPr fontId="1" type="noConversion"/>
  </si>
  <si>
    <t>all</t>
    <phoneticPr fontId="1" type="noConversion"/>
  </si>
  <si>
    <t>own</t>
    <phoneticPr fontId="1" type="noConversion"/>
  </si>
  <si>
    <t>即使健康值减少到0，也没有死亡状态</t>
    <phoneticPr fontId="1" type="noConversion"/>
  </si>
  <si>
    <t>医疗</t>
    <phoneticPr fontId="1" type="noConversion"/>
  </si>
  <si>
    <t>正常发帖</t>
    <phoneticPr fontId="1" type="noConversion"/>
  </si>
  <si>
    <t>正常回复帖子</t>
    <phoneticPr fontId="1" type="noConversion"/>
  </si>
  <si>
    <t>wholePosts</t>
    <phoneticPr fontId="1" type="noConversion"/>
  </si>
  <si>
    <t>千里眼</t>
    <phoneticPr fontId="1" type="noConversion"/>
  </si>
  <si>
    <t>datetime</t>
    <phoneticPr fontId="1" type="noConversion"/>
  </si>
  <si>
    <t>那美克星人</t>
    <phoneticPr fontId="1" type="noConversion"/>
  </si>
  <si>
    <t>可见所有族内帖子</t>
    <phoneticPr fontId="1" type="noConversion"/>
  </si>
  <si>
    <t>帖子</t>
    <phoneticPr fontId="1" type="noConversion"/>
  </si>
  <si>
    <t>净化所有帖子</t>
    <phoneticPr fontId="1" type="noConversion"/>
  </si>
  <si>
    <t>禁锢回复</t>
    <phoneticPr fontId="1" type="noConversion"/>
  </si>
  <si>
    <t>隐藏内容</t>
    <phoneticPr fontId="1" type="noConversion"/>
  </si>
  <si>
    <t>置顶</t>
    <phoneticPr fontId="1" type="noConversion"/>
  </si>
  <si>
    <t>clearAll</t>
    <phoneticPr fontId="1" type="noConversion"/>
  </si>
  <si>
    <t>web</t>
    <phoneticPr fontId="1" type="noConversion"/>
  </si>
  <si>
    <t>污染帖子方扣除1点，净化方扣除5点</t>
    <phoneticPr fontId="1" type="noConversion"/>
  </si>
  <si>
    <t>datetime</t>
    <phoneticPr fontId="1" type="noConversion"/>
  </si>
  <si>
    <t>禁止帖子回复30分钟</t>
    <phoneticPr fontId="1" type="noConversion"/>
  </si>
  <si>
    <t>隐藏内容30分钟</t>
    <phoneticPr fontId="1" type="noConversion"/>
  </si>
  <si>
    <t>地球</t>
    <phoneticPr fontId="1" type="noConversion"/>
  </si>
  <si>
    <t>responseLock</t>
    <phoneticPr fontId="1" type="noConversion"/>
  </si>
  <si>
    <t>commentLock</t>
    <phoneticPr fontId="1" type="noConversion"/>
  </si>
  <si>
    <t>hideContent</t>
    <phoneticPr fontId="1" type="noConversion"/>
  </si>
  <si>
    <t>stickPost</t>
    <phoneticPr fontId="1" type="noConversion"/>
  </si>
  <si>
    <t>置顶帖子8小时</t>
    <phoneticPr fontId="1" type="noConversion"/>
  </si>
  <si>
    <t>restoreTerm(秒)</t>
    <phoneticPr fontId="1" type="noConversion"/>
  </si>
  <si>
    <t>restoreTerm</t>
    <phoneticPr fontId="1" type="noConversion"/>
  </si>
  <si>
    <t>回复周期</t>
    <phoneticPr fontId="1" type="noConversion"/>
  </si>
  <si>
    <t>恢复使用所需要的时长，单位：秒</t>
    <phoneticPr fontId="1" type="noConversion"/>
  </si>
  <si>
    <t>ServiceGrade</t>
    <phoneticPr fontId="1" type="noConversion"/>
  </si>
  <si>
    <t>businessUnit</t>
    <phoneticPr fontId="1" type="noConversion"/>
  </si>
  <si>
    <t>BusinessUnit</t>
    <phoneticPr fontId="1" type="noConversion"/>
  </si>
  <si>
    <t>技能属于哪个种族</t>
    <phoneticPr fontId="1" type="noConversion"/>
  </si>
  <si>
    <t>serviceGrade</t>
    <phoneticPr fontId="1" type="noConversion"/>
  </si>
  <si>
    <t>所属等级</t>
    <phoneticPr fontId="1" type="noConversion"/>
  </si>
  <si>
    <t>所属等级，目前默认为all</t>
    <phoneticPr fontId="1" type="noConversion"/>
  </si>
  <si>
    <t>Direction</t>
    <phoneticPr fontId="1" type="noConversion"/>
  </si>
  <si>
    <t>针对的对象是谁</t>
    <phoneticPr fontId="1" type="noConversion"/>
  </si>
  <si>
    <t>lastAt</t>
    <phoneticPr fontId="1" type="noConversion"/>
  </si>
  <si>
    <t>holdTerm持续时间（秒）</t>
    <phoneticPr fontId="1" type="noConversion"/>
  </si>
  <si>
    <t>holdTerm</t>
    <phoneticPr fontId="1" type="noConversion"/>
  </si>
  <si>
    <t>技能持续作用时长</t>
    <phoneticPr fontId="1" type="noConversion"/>
  </si>
  <si>
    <t>description</t>
    <phoneticPr fontId="1" type="noConversion"/>
  </si>
  <si>
    <t>描述</t>
    <phoneticPr fontId="1" type="noConversion"/>
  </si>
  <si>
    <t>ownSideCost</t>
    <phoneticPr fontId="1" type="noConversion"/>
  </si>
  <si>
    <t>sender</t>
    <phoneticPr fontId="1" type="noConversion"/>
  </si>
  <si>
    <t>reciever</t>
    <phoneticPr fontId="1" type="noConversion"/>
  </si>
  <si>
    <t>发出方</t>
    <phoneticPr fontId="1" type="noConversion"/>
  </si>
  <si>
    <t>承受方</t>
    <phoneticPr fontId="1" type="noConversion"/>
  </si>
  <si>
    <t>witchcraft</t>
    <phoneticPr fontId="1" type="noConversion"/>
  </si>
  <si>
    <t>魔法名称</t>
    <phoneticPr fontId="1" type="noConversion"/>
  </si>
  <si>
    <t>User</t>
    <phoneticPr fontId="1" type="noConversion"/>
  </si>
  <si>
    <t>User</t>
    <phoneticPr fontId="1" type="noConversion"/>
  </si>
  <si>
    <t>sentAt</t>
    <phoneticPr fontId="1" type="noConversion"/>
  </si>
  <si>
    <t>发出时间</t>
    <phoneticPr fontId="1" type="noConversion"/>
  </si>
  <si>
    <t>direction</t>
    <phoneticPr fontId="1" type="noConversion"/>
  </si>
  <si>
    <t>指向</t>
    <phoneticPr fontId="1" type="noConversion"/>
  </si>
  <si>
    <t>restoreTerm</t>
    <phoneticPr fontId="1" type="noConversion"/>
  </si>
  <si>
    <t>beginAt</t>
    <phoneticPr fontId="1" type="noConversion"/>
  </si>
  <si>
    <t>恢复时长</t>
    <phoneticPr fontId="1" type="noConversion"/>
  </si>
  <si>
    <t>作用开始时间</t>
    <phoneticPr fontId="1" type="noConversion"/>
  </si>
  <si>
    <t>作用时长</t>
    <phoneticPr fontId="1" type="noConversion"/>
  </si>
  <si>
    <t>作用结束时间</t>
    <phoneticPr fontId="1" type="noConversion"/>
  </si>
  <si>
    <t>健康、魔法状态、病危、死亡</t>
    <phoneticPr fontId="1" type="noConversion"/>
  </si>
  <si>
    <t>avatar</t>
    <phoneticPr fontId="1" type="noConversion"/>
  </si>
  <si>
    <t>Document</t>
    <phoneticPr fontId="1" type="noConversion"/>
  </si>
  <si>
    <t>OneToOne</t>
    <phoneticPr fontId="1" type="noConversion"/>
  </si>
  <si>
    <t>Witchcraft</t>
    <phoneticPr fontId="1" type="noConversion"/>
  </si>
  <si>
    <t>healthValue</t>
    <phoneticPr fontId="1" type="noConversion"/>
  </si>
  <si>
    <t>WitchcraftLog</t>
    <phoneticPr fontId="1" type="noConversion"/>
  </si>
  <si>
    <t>witchcraftName</t>
    <phoneticPr fontId="1" type="noConversion"/>
  </si>
  <si>
    <t>holdTerm</t>
    <phoneticPr fontId="1" type="noConversion"/>
  </si>
  <si>
    <t>finishAt</t>
    <phoneticPr fontId="1" type="noConversion"/>
  </si>
  <si>
    <t>完成状态</t>
    <phoneticPr fontId="1" type="noConversion"/>
  </si>
  <si>
    <t>status</t>
    <phoneticPr fontId="1" type="noConversion"/>
  </si>
  <si>
    <t>单case状态</t>
    <phoneticPr fontId="1" type="noConversion"/>
  </si>
  <si>
    <t>1, Finished
2, Waiting
3, Working</t>
    <phoneticPr fontId="1" type="noConversion"/>
  </si>
  <si>
    <t>创建于</t>
    <phoneticPr fontId="1" type="noConversion"/>
  </si>
  <si>
    <t>更新于</t>
    <phoneticPr fontId="1" type="noConversion"/>
  </si>
  <si>
    <t>createdAt</t>
    <phoneticPr fontId="1" type="noConversion"/>
  </si>
  <si>
    <t>updatedAt</t>
    <phoneticPr fontId="1" type="noConversion"/>
  </si>
  <si>
    <t>createdAt</t>
    <phoneticPr fontId="1" type="noConversion"/>
  </si>
  <si>
    <t>updatedAt</t>
    <phoneticPr fontId="1" type="noConversion"/>
  </si>
  <si>
    <t>Document</t>
    <phoneticPr fontId="1" type="noConversion"/>
  </si>
  <si>
    <t>文件，用于上传头像</t>
    <phoneticPr fontId="1" type="noConversion"/>
  </si>
  <si>
    <t>doc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</si>
  <si>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</si>
  <si>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</si>
  <si>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</si>
  <si>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魔法技能</t>
    <phoneticPr fontId="1" type="noConversion"/>
  </si>
  <si>
    <t>witchcraftLog</t>
    <phoneticPr fontId="1" type="noConversion"/>
  </si>
  <si>
    <t>所受魔法</t>
    <phoneticPr fontId="1" type="noConversion"/>
  </si>
  <si>
    <t>purgeCost</t>
    <phoneticPr fontId="1" type="noConversion"/>
  </si>
  <si>
    <t>净化损耗</t>
    <phoneticPr fontId="1" type="noConversion"/>
  </si>
  <si>
    <t>立即清除自身所受魔法，所需要的健康值</t>
    <phoneticPr fontId="1" type="noConversion"/>
  </si>
  <si>
    <t>Next Version</t>
    <phoneticPr fontId="1" type="noConversion"/>
  </si>
  <si>
    <t>Post</t>
    <phoneticPr fontId="1" type="noConversion"/>
  </si>
  <si>
    <t>Comment</t>
    <phoneticPr fontId="1" type="noConversion"/>
  </si>
  <si>
    <t>Attachment</t>
    <phoneticPr fontId="1" type="noConversion"/>
  </si>
  <si>
    <t>附件（目前只针对插入post或comment的图片文件）</t>
    <phoneticPr fontId="1" type="noConversion"/>
  </si>
  <si>
    <t>author</t>
    <phoneticPr fontId="1" type="noConversion"/>
  </si>
  <si>
    <t>作者</t>
    <phoneticPr fontId="1" type="noConversion"/>
  </si>
  <si>
    <t>User</t>
    <phoneticPr fontId="1" type="noConversion"/>
  </si>
  <si>
    <t>作者IP地址</t>
    <phoneticPr fontId="1" type="noConversion"/>
  </si>
  <si>
    <t>string</t>
    <phoneticPr fontId="1" type="noConversion"/>
  </si>
  <si>
    <t>createdAt</t>
    <phoneticPr fontId="1" type="noConversion"/>
  </si>
  <si>
    <t>authorIP</t>
    <phoneticPr fontId="1" type="noConversion"/>
  </si>
  <si>
    <t>创建时间</t>
    <phoneticPr fontId="1" type="noConversion"/>
  </si>
  <si>
    <t>approved</t>
    <phoneticPr fontId="1" type="noConversion"/>
  </si>
  <si>
    <t>审核状态</t>
    <phoneticPr fontId="1" type="noConversion"/>
  </si>
  <si>
    <t>int</t>
    <phoneticPr fontId="1" type="noConversion"/>
  </si>
  <si>
    <t>authorUsername</t>
    <phoneticPr fontId="1" type="noConversion"/>
  </si>
  <si>
    <t>作者用户名</t>
    <phoneticPr fontId="1" type="noConversion"/>
  </si>
  <si>
    <t>从User表读取赋值</t>
    <phoneticPr fontId="1" type="noConversion"/>
  </si>
  <si>
    <t>subject</t>
    <phoneticPr fontId="1" type="noConversion"/>
  </si>
  <si>
    <t>题目</t>
    <phoneticPr fontId="1" type="noConversion"/>
  </si>
  <si>
    <t>string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</si>
  <si>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</si>
  <si>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</si>
  <si>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</si>
  <si>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attachment</t>
    <phoneticPr fontId="1" type="noConversion"/>
  </si>
  <si>
    <t>附件</t>
    <phoneticPr fontId="1" type="noConversion"/>
  </si>
  <si>
    <t>OneToMany</t>
    <phoneticPr fontId="1" type="noConversion"/>
  </si>
  <si>
    <t>reporter</t>
    <phoneticPr fontId="1" type="noConversion"/>
  </si>
  <si>
    <t>举报人</t>
    <phoneticPr fontId="1" type="noConversion"/>
  </si>
  <si>
    <t>OneToMany</t>
    <phoneticPr fontId="1" type="noConversion"/>
  </si>
  <si>
    <t>category</t>
    <phoneticPr fontId="1" type="noConversion"/>
  </si>
  <si>
    <t>种类</t>
    <phoneticPr fontId="1" type="noConversion"/>
  </si>
  <si>
    <t>PostCategory</t>
    <phoneticPr fontId="1" type="noConversion"/>
  </si>
  <si>
    <t>Attachment</t>
    <phoneticPr fontId="1" type="noConversion"/>
  </si>
  <si>
    <t>User</t>
    <phoneticPr fontId="1" type="noConversion"/>
  </si>
  <si>
    <t>喜欢这个帖子的用户</t>
    <phoneticPr fontId="1" type="noConversion"/>
  </si>
  <si>
    <t>ManyToMany</t>
    <phoneticPr fontId="1" type="noConversion"/>
  </si>
  <si>
    <t>回复</t>
    <phoneticPr fontId="1" type="noConversion"/>
  </si>
  <si>
    <t>OneToMany</t>
    <phoneticPr fontId="1" type="noConversion"/>
  </si>
  <si>
    <t>postscript</t>
    <phoneticPr fontId="1" type="noConversion"/>
  </si>
  <si>
    <t>附言</t>
    <phoneticPr fontId="1" type="noConversion"/>
  </si>
  <si>
    <t>Postscript</t>
    <phoneticPr fontId="1" type="noConversion"/>
  </si>
  <si>
    <t>Postscript</t>
    <phoneticPr fontId="1" type="noConversion"/>
  </si>
  <si>
    <t>发帖附言</t>
    <phoneticPr fontId="1" type="noConversion"/>
  </si>
  <si>
    <t>布尔，提供审核功能，默认不开启</t>
    <phoneticPr fontId="1" type="noConversion"/>
  </si>
  <si>
    <t>布尔</t>
    <phoneticPr fontId="1" type="noConversion"/>
  </si>
  <si>
    <t>id</t>
    <phoneticPr fontId="1" type="noConversion"/>
  </si>
  <si>
    <t>categoryName</t>
    <phoneticPr fontId="1" type="noConversion"/>
  </si>
  <si>
    <t>种类名称</t>
    <phoneticPr fontId="1" type="noConversion"/>
  </si>
  <si>
    <t>创建时间</t>
    <phoneticPr fontId="1" type="noConversion"/>
  </si>
  <si>
    <t>更新时间</t>
    <phoneticPr fontId="1" type="noConversion"/>
  </si>
  <si>
    <t>帖子</t>
    <phoneticPr fontId="1" type="noConversion"/>
  </si>
  <si>
    <t>父种类</t>
    <phoneticPr fontId="1" type="noConversion"/>
  </si>
  <si>
    <t>Entity Field</t>
  </si>
  <si>
    <t>中文标准</t>
  </si>
  <si>
    <t>targetEntity</t>
  </si>
  <si>
    <t>备注</t>
  </si>
  <si>
    <t>id</t>
    <phoneticPr fontId="1" type="noConversion"/>
  </si>
  <si>
    <t>子种类</t>
    <phoneticPr fontId="1" type="noConversion"/>
  </si>
  <si>
    <t>PostCategory</t>
    <phoneticPr fontId="1" type="noConversion"/>
  </si>
  <si>
    <t>content</t>
    <phoneticPr fontId="1" type="noConversion"/>
  </si>
  <si>
    <t>创建时间</t>
    <phoneticPr fontId="1" type="noConversion"/>
  </si>
  <si>
    <t>Post</t>
    <phoneticPr fontId="1" type="noConversion"/>
  </si>
  <si>
    <t>相关帖子</t>
    <phoneticPr fontId="1" type="noConversion"/>
  </si>
  <si>
    <t>ManyToOne</t>
    <phoneticPr fontId="1" type="noConversion"/>
  </si>
  <si>
    <t>comment</t>
    <phoneticPr fontId="1" type="noConversion"/>
  </si>
  <si>
    <t>Comment</t>
    <phoneticPr fontId="1" type="noConversion"/>
  </si>
  <si>
    <t>CommentPostscript</t>
    <phoneticPr fontId="1" type="noConversion"/>
  </si>
  <si>
    <t>回帖附言</t>
    <phoneticPr fontId="1" type="noConversion"/>
  </si>
  <si>
    <t>赞</t>
    <phoneticPr fontId="1" type="noConversion"/>
  </si>
  <si>
    <t>negative</t>
    <phoneticPr fontId="1" type="noConversion"/>
  </si>
  <si>
    <t>否定</t>
    <phoneticPr fontId="1" type="noConversion"/>
  </si>
  <si>
    <t>int</t>
    <phoneticPr fontId="1" type="noConversion"/>
  </si>
  <si>
    <t>score</t>
    <phoneticPr fontId="1" type="noConversion"/>
  </si>
  <si>
    <t>排序得分</t>
    <phoneticPr fontId="1" type="noConversion"/>
  </si>
  <si>
    <t>相关回帖</t>
    <phoneticPr fontId="1" type="noConversion"/>
  </si>
  <si>
    <t>删除状态</t>
    <phoneticPr fontId="1" type="noConversion"/>
  </si>
  <si>
    <t>布尔</t>
    <phoneticPr fontId="1" type="noConversion"/>
  </si>
  <si>
    <t>likeItUser</t>
    <phoneticPr fontId="1" type="noConversion"/>
  </si>
  <si>
    <t>comments</t>
    <phoneticPr fontId="1" type="noConversion"/>
  </si>
  <si>
    <t>description</t>
    <phoneticPr fontId="1" type="noConversion"/>
  </si>
  <si>
    <t>描述</t>
    <phoneticPr fontId="1" type="noConversion"/>
  </si>
  <si>
    <t>text</t>
    <phoneticPr fontId="1" type="noConversion"/>
  </si>
  <si>
    <t>lft</t>
    <phoneticPr fontId="1" type="noConversion"/>
  </si>
  <si>
    <t>rgt</t>
    <phoneticPr fontId="1" type="noConversion"/>
  </si>
  <si>
    <t>parent</t>
    <phoneticPr fontId="1" type="noConversion"/>
  </si>
  <si>
    <t>root</t>
    <phoneticPr fontId="1" type="noConversion"/>
  </si>
  <si>
    <t>level</t>
    <phoneticPr fontId="1" type="noConversion"/>
  </si>
  <si>
    <t>children</t>
    <phoneticPr fontId="1" type="noConversion"/>
  </si>
  <si>
    <t>state</t>
    <phoneticPr fontId="1" type="noConversion"/>
  </si>
  <si>
    <t>状态</t>
    <phoneticPr fontId="1" type="noConversion"/>
  </si>
  <si>
    <t>状态</t>
    <phoneticPr fontId="1" type="noConversion"/>
  </si>
  <si>
    <t>countComments</t>
    <phoneticPr fontId="1" type="noConversion"/>
  </si>
  <si>
    <t>countRequests</t>
    <phoneticPr fontId="1" type="noConversion"/>
  </si>
  <si>
    <t>int</t>
    <phoneticPr fontId="1" type="noConversion"/>
  </si>
  <si>
    <t>点击数量统计</t>
    <phoneticPr fontId="1" type="noConversion"/>
  </si>
  <si>
    <t>回复数量统计</t>
    <phoneticPr fontId="1" type="noConversion"/>
  </si>
  <si>
    <t>negativeUsers</t>
    <phoneticPr fontId="1" type="noConversion"/>
  </si>
  <si>
    <t>赞同的用户</t>
    <phoneticPr fontId="1" type="noConversion"/>
  </si>
  <si>
    <t>否定的用户</t>
    <phoneticPr fontId="1" type="noConversion"/>
  </si>
  <si>
    <t>User[]</t>
    <phoneticPr fontId="1" type="noConversion"/>
  </si>
  <si>
    <t>commentPostscript</t>
    <phoneticPr fontId="1" type="noConversion"/>
  </si>
  <si>
    <t>likeIt</t>
    <phoneticPr fontId="1" type="noConversion"/>
  </si>
  <si>
    <t>likeItUsers</t>
    <phoneticPr fontId="1" type="noConversion"/>
  </si>
  <si>
    <t>采用威尔逊得分算法 0-1 smallint</t>
    <phoneticPr fontId="1" type="noConversion"/>
  </si>
  <si>
    <t>组织 公司名称 生态系统</t>
    <phoneticPr fontId="1" type="noConversion"/>
  </si>
  <si>
    <t>realName</t>
    <phoneticPr fontId="1" type="noConversion"/>
  </si>
  <si>
    <t>真实姓名</t>
    <phoneticPr fontId="1" type="noConversion"/>
  </si>
  <si>
    <t>character</t>
    <phoneticPr fontId="1" type="noConversion"/>
  </si>
  <si>
    <t>性格</t>
    <phoneticPr fontId="1" type="noConversion"/>
  </si>
  <si>
    <t>常量
经验开放性
尽责性
外向性
亲和性
情绪不稳定性</t>
    <phoneticPr fontId="1" type="noConversion"/>
  </si>
  <si>
    <t>weight</t>
    <phoneticPr fontId="1" type="noConversion"/>
  </si>
  <si>
    <t>体重</t>
    <phoneticPr fontId="1" type="noConversion"/>
  </si>
  <si>
    <t>单位：公斤 kg</t>
    <phoneticPr fontId="1" type="noConversion"/>
  </si>
  <si>
    <t>disability</t>
    <phoneticPr fontId="1" type="noConversion"/>
  </si>
  <si>
    <t>残疾</t>
    <phoneticPr fontId="1" type="noConversion"/>
  </si>
  <si>
    <t>布尔，是否残疾</t>
    <phoneticPr fontId="1" type="noConversion"/>
  </si>
  <si>
    <t>height</t>
    <phoneticPr fontId="1" type="noConversion"/>
  </si>
  <si>
    <t>身高</t>
    <phoneticPr fontId="1" type="noConversion"/>
  </si>
  <si>
    <t>单位：厘米 cm</t>
    <phoneticPr fontId="1" type="noConversion"/>
  </si>
  <si>
    <t>bodyForm</t>
    <phoneticPr fontId="1" type="noConversion"/>
  </si>
  <si>
    <t>体型</t>
    <phoneticPr fontId="1" type="noConversion"/>
  </si>
  <si>
    <t>常量: 偏瘦，标准，偏胖，肥胖</t>
    <phoneticPr fontId="1" type="noConversion"/>
  </si>
  <si>
    <t>looks</t>
    <phoneticPr fontId="1" type="noConversion"/>
  </si>
  <si>
    <t>样貌</t>
    <phoneticPr fontId="1" type="noConversion"/>
  </si>
  <si>
    <t>常量：惊艳，漂亮，普通，不好看，丑陋</t>
    <phoneticPr fontId="1" type="noConversion"/>
  </si>
  <si>
    <t>health</t>
    <phoneticPr fontId="1" type="noConversion"/>
  </si>
  <si>
    <t>健康情况</t>
    <phoneticPr fontId="1" type="noConversion"/>
  </si>
  <si>
    <t>json_array</t>
    <phoneticPr fontId="1" type="noConversion"/>
  </si>
  <si>
    <t>love</t>
    <phoneticPr fontId="1" type="noConversion"/>
  </si>
  <si>
    <t>感情状态</t>
    <phoneticPr fontId="1" type="noConversion"/>
  </si>
  <si>
    <t>已婚，离婚，恋爱，失恋，单身，独身主义</t>
    <phoneticPr fontId="1" type="noConversion"/>
  </si>
  <si>
    <t>sexualOrientation</t>
    <phoneticPr fontId="1" type="noConversion"/>
  </si>
  <si>
    <t>性取向</t>
    <phoneticPr fontId="1" type="noConversion"/>
  </si>
  <si>
    <t>常量：异性恋，同性恋</t>
    <phoneticPr fontId="1" type="noConversion"/>
  </si>
  <si>
    <t>gender</t>
    <phoneticPr fontId="1" type="noConversion"/>
  </si>
  <si>
    <t>性别</t>
    <phoneticPr fontId="1" type="noConversion"/>
  </si>
  <si>
    <t>sexualAttitude</t>
    <phoneticPr fontId="1" type="noConversion"/>
  </si>
  <si>
    <t>性态度</t>
    <phoneticPr fontId="1" type="noConversion"/>
  </si>
  <si>
    <t>fortune</t>
    <phoneticPr fontId="1" type="noConversion"/>
  </si>
  <si>
    <t>财富</t>
    <phoneticPr fontId="1" type="noConversion"/>
  </si>
  <si>
    <t>常量：富有，中产，贫穷</t>
    <phoneticPr fontId="1" type="noConversion"/>
  </si>
  <si>
    <t>job</t>
    <phoneticPr fontId="1" type="noConversion"/>
  </si>
  <si>
    <t>职业</t>
    <phoneticPr fontId="1" type="noConversion"/>
  </si>
  <si>
    <t>hobby</t>
    <phoneticPr fontId="1" type="noConversion"/>
  </si>
  <si>
    <t>嗜好</t>
    <phoneticPr fontId="1" type="noConversion"/>
  </si>
  <si>
    <t>json_array</t>
    <phoneticPr fontId="1" type="noConversion"/>
  </si>
  <si>
    <t>常量：性冷淡，偏保守，中立态度，偏开放</t>
    <phoneticPr fontId="1" type="noConversion"/>
  </si>
  <si>
    <t>ability</t>
    <phoneticPr fontId="1" type="noConversion"/>
  </si>
  <si>
    <t>特长，擅长</t>
    <phoneticPr fontId="1" type="noConversion"/>
  </si>
  <si>
    <t>education</t>
    <phoneticPr fontId="1" type="noConversion"/>
  </si>
  <si>
    <t>最高学历</t>
    <phoneticPr fontId="1" type="noConversion"/>
  </si>
  <si>
    <t>常量：大学…</t>
    <phoneticPr fontId="1" type="noConversion"/>
  </si>
  <si>
    <t>school</t>
    <phoneticPr fontId="1" type="noConversion"/>
  </si>
  <si>
    <t>上过的学校</t>
    <phoneticPr fontId="1" type="noConversion"/>
  </si>
  <si>
    <t>json_array</t>
    <phoneticPr fontId="1" type="noConversion"/>
  </si>
  <si>
    <t>IQ</t>
    <phoneticPr fontId="1" type="noConversion"/>
  </si>
  <si>
    <t>智商</t>
    <phoneticPr fontId="1" type="noConversion"/>
  </si>
  <si>
    <t>常量：高智商，聪明，普通，偏低</t>
    <phoneticPr fontId="1" type="noConversion"/>
  </si>
  <si>
    <t>address</t>
    <phoneticPr fontId="1" type="noConversion"/>
  </si>
  <si>
    <t>住址</t>
    <phoneticPr fontId="1" type="noConversion"/>
  </si>
  <si>
    <t>state</t>
    <phoneticPr fontId="1" type="noConversion"/>
  </si>
  <si>
    <t>州，省</t>
    <phoneticPr fontId="1" type="noConversion"/>
  </si>
  <si>
    <t>country</t>
    <phoneticPr fontId="1" type="noConversion"/>
  </si>
  <si>
    <t>国家</t>
    <phoneticPr fontId="1" type="noConversion"/>
  </si>
  <si>
    <t>city</t>
    <phoneticPr fontId="1" type="noConversion"/>
  </si>
  <si>
    <t>城市</t>
    <phoneticPr fontId="1" type="noConversion"/>
  </si>
  <si>
    <t>phone</t>
    <phoneticPr fontId="1" type="noConversion"/>
  </si>
  <si>
    <t>电话</t>
    <phoneticPr fontId="1" type="noConversion"/>
  </si>
  <si>
    <t>authorOS</t>
    <phoneticPr fontId="1" type="noConversion"/>
  </si>
  <si>
    <t>作者的操作系统</t>
    <phoneticPr fontId="1" type="noConversion"/>
  </si>
  <si>
    <t>authorDevice</t>
    <phoneticPr fontId="1" type="noConversion"/>
  </si>
  <si>
    <t>desktop, tablet, mobile, tv, cars, console, etc</t>
    <phoneticPr fontId="1" type="noConversion"/>
  </si>
  <si>
    <t>authorBrowser</t>
    <phoneticPr fontId="1" type="noConversion"/>
  </si>
  <si>
    <t>authorBrand</t>
    <phoneticPr fontId="1" type="noConversion"/>
  </si>
  <si>
    <t>作者的设备</t>
    <phoneticPr fontId="1" type="noConversion"/>
  </si>
  <si>
    <t>作者的浏览器</t>
    <phoneticPr fontId="1" type="noConversion"/>
  </si>
  <si>
    <t>作者的设备品牌</t>
    <phoneticPr fontId="1" type="noConversion"/>
  </si>
  <si>
    <t>isBot</t>
    <phoneticPr fontId="1" type="noConversion"/>
  </si>
  <si>
    <t>是否是机器人，爬虫</t>
    <phoneticPr fontId="1" type="noConversion"/>
  </si>
  <si>
    <t>botInfo</t>
    <phoneticPr fontId="1" type="noConversion"/>
  </si>
  <si>
    <t>机器人，爬虫信息</t>
    <phoneticPr fontId="1" type="noConversion"/>
  </si>
  <si>
    <t>布尔</t>
    <phoneticPr fontId="1" type="noConversion"/>
  </si>
  <si>
    <t>Crawler</t>
    <phoneticPr fontId="1" type="noConversion"/>
  </si>
  <si>
    <t>user</t>
    <phoneticPr fontId="1" type="noConversion"/>
  </si>
  <si>
    <t>持有者</t>
    <phoneticPr fontId="1" type="noConversion"/>
  </si>
  <si>
    <t>User</t>
    <phoneticPr fontId="1" type="noConversion"/>
  </si>
  <si>
    <t>filename</t>
    <phoneticPr fontId="1" type="noConversion"/>
  </si>
  <si>
    <t>文件名</t>
    <phoneticPr fontId="1" type="noConversion"/>
  </si>
  <si>
    <t>extension</t>
    <phoneticPr fontId="1" type="noConversion"/>
  </si>
  <si>
    <t>扩展名</t>
    <phoneticPr fontId="1" type="noConversion"/>
  </si>
  <si>
    <t>mimeType</t>
    <phoneticPr fontId="1" type="noConversion"/>
  </si>
  <si>
    <t>mimeType</t>
    <phoneticPr fontId="1" type="noConversion"/>
  </si>
  <si>
    <t>originalFilename</t>
    <phoneticPr fontId="1" type="noConversion"/>
  </si>
  <si>
    <t>原文件名</t>
    <phoneticPr fontId="1" type="noConversion"/>
  </si>
  <si>
    <t>fileSize</t>
    <phoneticPr fontId="1" type="noConversion"/>
  </si>
  <si>
    <t>文件大小</t>
    <phoneticPr fontId="1" type="noConversion"/>
  </si>
  <si>
    <t>uploaded</t>
    <phoneticPr fontId="1" type="noConversion"/>
  </si>
  <si>
    <t>是否是上传的</t>
    <phoneticPr fontId="1" type="noConversion"/>
  </si>
  <si>
    <t>布尔</t>
    <phoneticPr fontId="1" type="noConversion"/>
  </si>
  <si>
    <t>folder</t>
    <phoneticPr fontId="1" type="noConversion"/>
  </si>
  <si>
    <t>目录</t>
    <phoneticPr fontId="1" type="noConversion"/>
  </si>
  <si>
    <t>Folder</t>
    <phoneticPr fontId="1" type="noConversion"/>
  </si>
  <si>
    <t>ManyToOne</t>
    <phoneticPr fontId="1" type="noConversion"/>
  </si>
  <si>
    <t>url</t>
    <phoneticPr fontId="1" type="noConversion"/>
  </si>
  <si>
    <t>链接</t>
    <phoneticPr fontId="1" type="noConversion"/>
  </si>
  <si>
    <t>是否删除</t>
    <phoneticPr fontId="1" type="noConversion"/>
  </si>
  <si>
    <t>deleted</t>
    <phoneticPr fontId="1" type="noConversion"/>
  </si>
  <si>
    <t>gallery</t>
    <phoneticPr fontId="1" type="noConversion"/>
  </si>
  <si>
    <t>相册</t>
    <phoneticPr fontId="1" type="noConversion"/>
  </si>
  <si>
    <t>Gallery</t>
    <phoneticPr fontId="1" type="noConversion"/>
  </si>
  <si>
    <t>path</t>
    <phoneticPr fontId="1" type="noConversion"/>
  </si>
  <si>
    <t>文件路径</t>
    <phoneticPr fontId="1" type="noConversion"/>
  </si>
  <si>
    <t>file path</t>
    <phoneticPr fontId="1" type="noConversion"/>
  </si>
  <si>
    <t>length=10</t>
    <phoneticPr fontId="1" type="noConversion"/>
  </si>
  <si>
    <t>length=30</t>
    <phoneticPr fontId="1" type="noConversion"/>
  </si>
  <si>
    <t>length=255</t>
    <phoneticPr fontId="1" type="noConversion"/>
  </si>
  <si>
    <t>integer</t>
    <phoneticPr fontId="1" type="noConversion"/>
  </si>
  <si>
    <t>sizeWidth</t>
    <phoneticPr fontId="1" type="noConversion"/>
  </si>
  <si>
    <t>图片宽度</t>
    <phoneticPr fontId="1" type="noConversion"/>
  </si>
  <si>
    <t>integer</t>
    <phoneticPr fontId="1" type="noConversion"/>
  </si>
  <si>
    <t>sizeHeight</t>
    <phoneticPr fontId="1" type="noConversion"/>
  </si>
  <si>
    <t>图片高度</t>
    <phoneticPr fontId="1" type="noConversion"/>
  </si>
  <si>
    <t>integer</t>
    <phoneticPr fontId="1" type="noConversion"/>
  </si>
  <si>
    <t>exifDetermine</t>
    <phoneticPr fontId="1" type="noConversion"/>
  </si>
  <si>
    <t>是否有exif</t>
    <phoneticPr fontId="1" type="noConversion"/>
  </si>
  <si>
    <t>exifModel</t>
    <phoneticPr fontId="1" type="noConversion"/>
  </si>
  <si>
    <t>exif 模型</t>
    <phoneticPr fontId="1" type="noConversion"/>
  </si>
  <si>
    <t>string 255</t>
    <phoneticPr fontId="1" type="noConversion"/>
  </si>
  <si>
    <t>exifXresolution</t>
    <phoneticPr fontId="1" type="noConversion"/>
  </si>
  <si>
    <t>exifYResolution</t>
    <phoneticPr fontId="1" type="noConversion"/>
  </si>
  <si>
    <t>X分辨率</t>
    <phoneticPr fontId="1" type="noConversion"/>
  </si>
  <si>
    <t>Y分辨率</t>
    <phoneticPr fontId="1" type="noConversion"/>
  </si>
  <si>
    <t>integer</t>
    <phoneticPr fontId="1" type="noConversion"/>
  </si>
  <si>
    <t>integer</t>
    <phoneticPr fontId="1" type="noConversion"/>
  </si>
  <si>
    <t>exifDateTime</t>
    <phoneticPr fontId="1" type="noConversion"/>
  </si>
  <si>
    <t>日期</t>
    <phoneticPr fontId="1" type="noConversion"/>
  </si>
  <si>
    <t>detetedAt</t>
    <phoneticPr fontId="1" type="noConversion"/>
  </si>
  <si>
    <t>删除日期</t>
    <phoneticPr fontId="1" type="noConversion"/>
  </si>
  <si>
    <t>galleryName</t>
    <phoneticPr fontId="1" type="noConversion"/>
  </si>
  <si>
    <t>相册名称</t>
    <phoneticPr fontId="1" type="noConversion"/>
  </si>
  <si>
    <t>包含的图片</t>
    <phoneticPr fontId="1" type="noConversion"/>
  </si>
  <si>
    <t>Image</t>
    <phoneticPr fontId="1" type="noConversion"/>
  </si>
  <si>
    <t>images</t>
    <phoneticPr fontId="1" type="noConversion"/>
  </si>
  <si>
    <t>imageCount</t>
    <phoneticPr fontId="1" type="noConversion"/>
  </si>
  <si>
    <t>图片数量</t>
    <phoneticPr fontId="1" type="noConversion"/>
  </si>
  <si>
    <t>所属用户</t>
    <phoneticPr fontId="1" type="noConversion"/>
  </si>
  <si>
    <t>所属附件</t>
    <phoneticPr fontId="1" type="noConversion"/>
  </si>
  <si>
    <t>Attachment</t>
    <phoneticPr fontId="1" type="noConversion"/>
  </si>
  <si>
    <t>所属用户</t>
    <phoneticPr fontId="1" type="noConversion"/>
  </si>
  <si>
    <t>description</t>
    <phoneticPr fontId="1" type="noConversion"/>
  </si>
  <si>
    <t>相册描述</t>
    <phoneticPr fontId="1" type="noConversion"/>
  </si>
  <si>
    <t>deletedAT</t>
    <phoneticPr fontId="1" type="noConversion"/>
  </si>
  <si>
    <t>deletedAt</t>
    <phoneticPr fontId="1" type="noConversion"/>
  </si>
  <si>
    <t>deleted</t>
    <phoneticPr fontId="1" type="noConversion"/>
  </si>
  <si>
    <t>是否删除</t>
    <phoneticPr fontId="1" type="noConversion"/>
  </si>
  <si>
    <t>deletedAT</t>
    <phoneticPr fontId="1" type="noConversion"/>
  </si>
  <si>
    <t>删除日期</t>
    <phoneticPr fontId="1" type="noConversion"/>
  </si>
  <si>
    <t>file</t>
    <phoneticPr fontId="1" type="noConversion"/>
  </si>
  <si>
    <t>附件包含的文件</t>
    <phoneticPr fontId="1" type="noConversion"/>
  </si>
  <si>
    <t>files</t>
    <phoneticPr fontId="1" type="noConversion"/>
  </si>
  <si>
    <t>File</t>
    <phoneticPr fontId="1" type="noConversion"/>
  </si>
  <si>
    <t>OneToMany</t>
    <phoneticPr fontId="1" type="noConversion"/>
  </si>
  <si>
    <t>containGallery</t>
    <phoneticPr fontId="1" type="noConversion"/>
  </si>
  <si>
    <t>是否包含相册</t>
    <phoneticPr fontId="1" type="noConversion"/>
  </si>
  <si>
    <t>包含的相册</t>
    <phoneticPr fontId="1" type="noConversion"/>
  </si>
  <si>
    <t>galleries</t>
    <phoneticPr fontId="1" type="noConversion"/>
  </si>
  <si>
    <t>gallery</t>
    <phoneticPr fontId="1" type="noConversion"/>
  </si>
  <si>
    <t>文件夹名称</t>
    <phoneticPr fontId="1" type="noConversion"/>
  </si>
  <si>
    <t>parent</t>
    <phoneticPr fontId="1" type="noConversion"/>
  </si>
  <si>
    <t>tree</t>
    <phoneticPr fontId="1" type="noConversion"/>
  </si>
  <si>
    <t>children</t>
    <phoneticPr fontId="1" type="noConversion"/>
  </si>
  <si>
    <t>tree</t>
    <phoneticPr fontId="1" type="noConversion"/>
  </si>
  <si>
    <t>包含的文件</t>
    <phoneticPr fontId="1" type="noConversion"/>
  </si>
  <si>
    <t>File</t>
    <phoneticPr fontId="1" type="noConversion"/>
  </si>
  <si>
    <t>deleted</t>
    <phoneticPr fontId="1" type="noConversion"/>
  </si>
  <si>
    <t>是否删除</t>
    <phoneticPr fontId="1" type="noConversion"/>
  </si>
  <si>
    <t>lft</t>
    <phoneticPr fontId="1" type="noConversion"/>
  </si>
  <si>
    <t>lvl</t>
    <phoneticPr fontId="1" type="noConversion"/>
  </si>
  <si>
    <t>tree</t>
    <phoneticPr fontId="1" type="noConversion"/>
  </si>
  <si>
    <t>rgt</t>
    <phoneticPr fontId="1" type="noConversion"/>
  </si>
  <si>
    <t>tree</t>
    <phoneticPr fontId="1" type="noConversion"/>
  </si>
  <si>
    <t>isImage</t>
    <phoneticPr fontId="1" type="noConversion"/>
  </si>
  <si>
    <t>是否是图片</t>
    <phoneticPr fontId="1" type="noConversion"/>
  </si>
  <si>
    <t>布尔</t>
    <phoneticPr fontId="1" type="noConversion"/>
  </si>
  <si>
    <t>fileComment</t>
    <phoneticPr fontId="1" type="noConversion"/>
  </si>
  <si>
    <t>文件评论</t>
    <phoneticPr fontId="1" type="noConversion"/>
  </si>
  <si>
    <t>File</t>
    <phoneticPr fontId="1" type="noConversion"/>
  </si>
  <si>
    <t>Gallery</t>
    <phoneticPr fontId="1" type="noConversion"/>
  </si>
  <si>
    <t>credit</t>
    <phoneticPr fontId="1" type="noConversion"/>
  </si>
  <si>
    <t>信用值</t>
    <phoneticPr fontId="1" type="noConversion"/>
  </si>
  <si>
    <t>int, hard increase, easy decrease</t>
    <phoneticPr fontId="1" type="noConversion"/>
  </si>
  <si>
    <t>reportReason</t>
    <phoneticPr fontId="1" type="noConversion"/>
  </si>
  <si>
    <t>deleted</t>
  </si>
  <si>
    <t>deleted</t>
    <phoneticPr fontId="1" type="noConversion"/>
  </si>
  <si>
    <t>是否删除</t>
  </si>
  <si>
    <t>是否删除</t>
    <phoneticPr fontId="1" type="noConversion"/>
  </si>
  <si>
    <t>deletedAT</t>
  </si>
  <si>
    <t>deletedAT</t>
    <phoneticPr fontId="1" type="noConversion"/>
  </si>
  <si>
    <t>删除时间</t>
  </si>
  <si>
    <t>删除时间</t>
    <phoneticPr fontId="1" type="noConversion"/>
  </si>
  <si>
    <t>举报原因</t>
    <phoneticPr fontId="1" type="noConversion"/>
  </si>
  <si>
    <t>text</t>
    <phoneticPr fontId="1" type="noConversion"/>
  </si>
  <si>
    <t>createdAt</t>
    <phoneticPr fontId="1" type="noConversion"/>
  </si>
  <si>
    <t>举报时间</t>
    <phoneticPr fontId="1" type="noConversion"/>
  </si>
  <si>
    <t>举报内容类型</t>
    <phoneticPr fontId="1" type="noConversion"/>
  </si>
  <si>
    <t>contentType</t>
    <phoneticPr fontId="1" type="noConversion"/>
  </si>
  <si>
    <t>deletedAT</t>
    <phoneticPr fontId="1" type="noConversion"/>
  </si>
  <si>
    <t>删除时间</t>
    <phoneticPr fontId="1" type="noConversion"/>
  </si>
  <si>
    <t>bool</t>
    <phoneticPr fontId="1" type="noConversion"/>
  </si>
  <si>
    <t>ManyToOne</t>
    <phoneticPr fontId="1" type="noConversion"/>
  </si>
  <si>
    <t>多态鉴别字段: Post,File, Gallery</t>
    <phoneticPr fontId="1" type="noConversion"/>
  </si>
  <si>
    <t>validated</t>
    <phoneticPr fontId="1" type="noConversion"/>
  </si>
  <si>
    <t>是否验证</t>
    <phoneticPr fontId="1" type="noConversion"/>
  </si>
  <si>
    <t>bool,证明正确给予举报人一定激励，给予被举报人惩罚和信用评估。</t>
    <phoneticPr fontId="1" type="noConversion"/>
  </si>
  <si>
    <t>是否可见</t>
    <phoneticPr fontId="1" type="noConversion"/>
  </si>
  <si>
    <t>visible</t>
    <phoneticPr fontId="1" type="noConversion"/>
  </si>
  <si>
    <t>bool</t>
    <phoneticPr fontId="1" type="noConversion"/>
  </si>
  <si>
    <t>deleted</t>
    <phoneticPr fontId="1" type="noConversion"/>
  </si>
  <si>
    <t>是否删除</t>
    <phoneticPr fontId="1" type="noConversion"/>
  </si>
  <si>
    <t>detetedAt</t>
    <phoneticPr fontId="1" type="noConversion"/>
  </si>
  <si>
    <t>删除时间</t>
    <phoneticPr fontId="1" type="noConversion"/>
  </si>
  <si>
    <t>disc</t>
    <phoneticPr fontId="1" type="noConversion"/>
  </si>
  <si>
    <t>鉴别器</t>
    <phoneticPr fontId="1" type="noConversion"/>
  </si>
  <si>
    <t>Post, File, Gallery</t>
    <phoneticPr fontId="1" type="noConversion"/>
  </si>
  <si>
    <t>visible</t>
    <phoneticPr fontId="1" type="noConversion"/>
  </si>
  <si>
    <t>是否可见</t>
    <phoneticPr fontId="1" type="noConversion"/>
  </si>
  <si>
    <t>targetPost</t>
    <phoneticPr fontId="1" type="noConversion"/>
  </si>
  <si>
    <t>Post</t>
    <phoneticPr fontId="1" type="noConversion"/>
  </si>
  <si>
    <t>targetFile</t>
    <phoneticPr fontId="1" type="noConversion"/>
  </si>
  <si>
    <t>目标文件</t>
    <phoneticPr fontId="1" type="noConversion"/>
  </si>
  <si>
    <t>ManyToOne</t>
    <phoneticPr fontId="1" type="noConversion"/>
  </si>
  <si>
    <t>targetGallery</t>
    <phoneticPr fontId="1" type="noConversion"/>
  </si>
  <si>
    <t>目标相册</t>
    <phoneticPr fontId="1" type="noConversion"/>
  </si>
  <si>
    <t>Single Table</t>
    <phoneticPr fontId="1" type="noConversion"/>
  </si>
  <si>
    <t>attachment</t>
    <phoneticPr fontId="1" type="noConversion"/>
  </si>
  <si>
    <t>OneToOne 单向</t>
    <phoneticPr fontId="1" type="noConversion"/>
  </si>
  <si>
    <t>评论</t>
    <phoneticPr fontId="1" type="noConversion"/>
  </si>
  <si>
    <t>comments</t>
    <phoneticPr fontId="1" type="noConversion"/>
  </si>
  <si>
    <t>FileComment</t>
    <phoneticPr fontId="1" type="noConversion"/>
  </si>
  <si>
    <t>OneToMany</t>
    <phoneticPr fontId="1" type="noConversion"/>
  </si>
  <si>
    <t>GalleryComment</t>
    <phoneticPr fontId="1" type="noConversion"/>
  </si>
  <si>
    <t>extends File</t>
    <phoneticPr fontId="1" type="noConversion"/>
  </si>
  <si>
    <t>updatedAt</t>
    <phoneticPr fontId="1" type="noConversion"/>
  </si>
  <si>
    <t>更新时间</t>
    <phoneticPr fontId="1" type="noConversion"/>
  </si>
  <si>
    <t>label</t>
    <phoneticPr fontId="1" type="noConversion"/>
  </si>
  <si>
    <t>标签</t>
    <phoneticPr fontId="1" type="noConversion"/>
  </si>
  <si>
    <t>Label to output, name is used by default</t>
    <phoneticPr fontId="1" type="noConversion"/>
  </si>
  <si>
    <t>inside</t>
    <phoneticPr fontId="1" type="noConversion"/>
  </si>
  <si>
    <t>是否站内</t>
    <phoneticPr fontId="1" type="noConversion"/>
  </si>
  <si>
    <t>link</t>
    <phoneticPr fontId="1" type="noConversion"/>
  </si>
  <si>
    <t>active</t>
    <phoneticPr fontId="1" type="noConversion"/>
  </si>
  <si>
    <t>color</t>
    <phoneticPr fontId="1" type="noConversion"/>
  </si>
  <si>
    <t>imageIcon</t>
    <phoneticPr fontId="1" type="noConversion"/>
  </si>
  <si>
    <t>fontIcon</t>
    <phoneticPr fontId="1" type="noConversion"/>
  </si>
  <si>
    <t>enable</t>
    <phoneticPr fontId="1" type="noConversion"/>
  </si>
  <si>
    <t>是否可用</t>
    <phoneticPr fontId="1" type="noConversion"/>
  </si>
  <si>
    <t>posts</t>
    <phoneticPr fontId="1" type="noConversion"/>
  </si>
  <si>
    <t>enabled</t>
    <phoneticPr fontId="1" type="noConversion"/>
  </si>
  <si>
    <t>是否可用</t>
    <phoneticPr fontId="1" type="noConversion"/>
  </si>
  <si>
    <t>bool</t>
    <phoneticPr fontId="1" type="noConversion"/>
  </si>
  <si>
    <t>ServiceGrade</t>
    <phoneticPr fontId="1" type="noConversion"/>
  </si>
  <si>
    <t>nextLevel</t>
    <phoneticPr fontId="1" type="noConversion"/>
  </si>
  <si>
    <t>下一等级</t>
    <phoneticPr fontId="1" type="noConversion"/>
  </si>
  <si>
    <t>color</t>
    <phoneticPr fontId="1" type="noConversion"/>
  </si>
  <si>
    <t>组织颜色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</si>
</sst>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6" borderId="5" xfId="0" applyFill="1" applyBorder="1" applyAlignment="1">
      <alignment horizontal="left" vertical="center"/>
    </xf>
    <xf numFmtId="0" fontId="6" fillId="0" borderId="0" xfId="0" applyFont="1"/>
    <xf numFmtId="0" fontId="0" fillId="2" borderId="1" xfId="0" applyFill="1" applyBorder="1" applyAlignment="1">
      <alignment vertical="center"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2" fillId="2" borderId="1" xfId="0" applyFont="1" applyFill="1" applyBorder="1"/>
    <xf numFmtId="0" fontId="6" fillId="0" borderId="1" xfId="0" applyFont="1" applyBorder="1"/>
    <xf numFmtId="0" fontId="6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/>
    </xf>
  </cellXfs>
  <cellStyles count="8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50" zoomScaleNormal="150" zoomScalePageLayoutView="150" workbookViewId="0">
      <selection activeCell="D27" sqref="D27"/>
    </sheetView>
  </sheetViews>
  <sheetFormatPr baseColWidth="10" defaultRowHeight="15" x14ac:dyDescent="0"/>
  <cols>
    <col min="1" max="1" width="18.1640625" customWidth="1"/>
    <col min="2" max="2" width="50.5" customWidth="1"/>
    <col min="3" max="3" width="7.33203125" customWidth="1"/>
    <col min="4" max="4" width="12.83203125" customWidth="1"/>
  </cols>
  <sheetData>
    <row r="1" spans="1:4">
      <c r="A1" s="1" t="s">
        <v>0</v>
      </c>
      <c r="B1" s="1" t="s">
        <v>1</v>
      </c>
      <c r="C1" t="s">
        <v>91</v>
      </c>
      <c r="D1" t="s">
        <v>282</v>
      </c>
    </row>
    <row r="2" spans="1:4">
      <c r="A2" s="2" t="s">
        <v>2</v>
      </c>
      <c r="B2" s="2" t="s">
        <v>3</v>
      </c>
      <c r="C2" s="44" t="s">
        <v>92</v>
      </c>
      <c r="D2" t="s">
        <v>295</v>
      </c>
    </row>
    <row r="3" spans="1:4">
      <c r="A3" s="2" t="s">
        <v>53</v>
      </c>
      <c r="B3" s="2" t="s">
        <v>54</v>
      </c>
      <c r="C3" s="44"/>
      <c r="D3" t="s">
        <v>304</v>
      </c>
    </row>
    <row r="4" spans="1:4">
      <c r="A4" s="2" t="s">
        <v>95</v>
      </c>
      <c r="B4" s="2" t="s">
        <v>89</v>
      </c>
      <c r="C4" s="44"/>
      <c r="D4" t="s">
        <v>295</v>
      </c>
    </row>
    <row r="5" spans="1:4" ht="33" customHeight="1">
      <c r="A5" s="2" t="s">
        <v>84</v>
      </c>
      <c r="B5" s="3" t="s">
        <v>85</v>
      </c>
      <c r="C5" s="44"/>
      <c r="D5" t="s">
        <v>296</v>
      </c>
    </row>
    <row r="6" spans="1:4">
      <c r="A6" s="2" t="s">
        <v>56</v>
      </c>
      <c r="B6" s="2" t="s">
        <v>57</v>
      </c>
      <c r="C6" s="44"/>
      <c r="D6" t="s">
        <v>304</v>
      </c>
    </row>
    <row r="7" spans="1:4" ht="30">
      <c r="A7" s="2" t="s">
        <v>86</v>
      </c>
      <c r="B7" s="3" t="s">
        <v>87</v>
      </c>
      <c r="C7" s="44"/>
      <c r="D7" t="s">
        <v>297</v>
      </c>
    </row>
    <row r="8" spans="1:4">
      <c r="A8" s="2" t="s">
        <v>278</v>
      </c>
      <c r="B8" s="3" t="s">
        <v>88</v>
      </c>
      <c r="C8" s="44"/>
      <c r="D8" t="s">
        <v>296</v>
      </c>
    </row>
    <row r="9" spans="1:4">
      <c r="A9" s="2" t="s">
        <v>292</v>
      </c>
      <c r="B9" s="3" t="s">
        <v>293</v>
      </c>
      <c r="C9" s="22" t="s">
        <v>294</v>
      </c>
      <c r="D9" t="s">
        <v>295</v>
      </c>
    </row>
    <row r="10" spans="1:4">
      <c r="A10" s="17" t="s">
        <v>4</v>
      </c>
      <c r="B10" s="17" t="s">
        <v>5</v>
      </c>
      <c r="C10" s="44" t="s">
        <v>93</v>
      </c>
    </row>
    <row r="11" spans="1:4">
      <c r="A11" s="17" t="s">
        <v>305</v>
      </c>
      <c r="B11" s="17" t="s">
        <v>8</v>
      </c>
      <c r="C11" s="44"/>
    </row>
    <row r="12" spans="1:4">
      <c r="A12" s="17" t="s">
        <v>347</v>
      </c>
      <c r="B12" s="17" t="s">
        <v>348</v>
      </c>
      <c r="C12" s="44"/>
    </row>
    <row r="13" spans="1:4">
      <c r="A13" s="17" t="s">
        <v>307</v>
      </c>
      <c r="B13" s="17" t="s">
        <v>308</v>
      </c>
      <c r="C13" s="44"/>
    </row>
    <row r="14" spans="1:4">
      <c r="A14" s="17" t="s">
        <v>306</v>
      </c>
      <c r="B14" s="17" t="s">
        <v>9</v>
      </c>
      <c r="C14" s="44"/>
    </row>
    <row r="15" spans="1:4">
      <c r="A15" s="17" t="s">
        <v>372</v>
      </c>
      <c r="B15" s="17" t="s">
        <v>373</v>
      </c>
      <c r="C15" s="44"/>
    </row>
    <row r="16" spans="1:4">
      <c r="A16" s="17" t="s">
        <v>10</v>
      </c>
      <c r="B16" s="17" t="s">
        <v>11</v>
      </c>
      <c r="C16" s="44"/>
    </row>
    <row r="17" spans="1:3">
      <c r="A17" s="4" t="s">
        <v>37</v>
      </c>
      <c r="B17" s="4" t="s">
        <v>12</v>
      </c>
    </row>
    <row r="18" spans="1:3">
      <c r="A18" s="18" t="s">
        <v>13</v>
      </c>
      <c r="B18" s="18" t="s">
        <v>14</v>
      </c>
      <c r="C18" s="44" t="s">
        <v>94</v>
      </c>
    </row>
    <row r="19" spans="1:3">
      <c r="A19" s="18" t="s">
        <v>15</v>
      </c>
      <c r="B19" s="18" t="s">
        <v>20</v>
      </c>
      <c r="C19" s="44"/>
    </row>
    <row r="20" spans="1:3">
      <c r="A20" s="18" t="s">
        <v>16</v>
      </c>
      <c r="B20" s="18" t="s">
        <v>17</v>
      </c>
      <c r="C20" s="44"/>
    </row>
    <row r="21" spans="1:3">
      <c r="A21" s="18" t="s">
        <v>18</v>
      </c>
      <c r="B21" s="18" t="s">
        <v>19</v>
      </c>
      <c r="C21" s="44"/>
    </row>
    <row r="22" spans="1:3">
      <c r="A22" s="36" t="s">
        <v>488</v>
      </c>
    </row>
  </sheetData>
  <mergeCells count="3">
    <mergeCell ref="C2:C8"/>
    <mergeCell ref="C10:C16"/>
    <mergeCell ref="C18:C2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zoomScaleNormal="150" zoomScalePageLayoutView="150" workbookViewId="0">
      <selection activeCell="A15" sqref="A15"/>
    </sheetView>
  </sheetViews>
  <sheetFormatPr baseColWidth="10" defaultRowHeight="15" x14ac:dyDescent="0"/>
  <cols>
    <col min="1" max="1" width="22.33203125" customWidth="1"/>
    <col min="2" max="2" width="13.5" customWidth="1"/>
    <col min="3" max="3" width="19.33203125" customWidth="1"/>
    <col min="4" max="4" width="17.6640625" customWidth="1"/>
  </cols>
  <sheetData>
    <row r="1" spans="1:4">
      <c r="A1" s="7" t="s">
        <v>118</v>
      </c>
      <c r="B1" s="7" t="s">
        <v>21</v>
      </c>
      <c r="C1" s="7" t="s">
        <v>52</v>
      </c>
      <c r="D1" s="7" t="s">
        <v>1</v>
      </c>
    </row>
    <row r="2" spans="1:4">
      <c r="A2" t="s">
        <v>351</v>
      </c>
    </row>
    <row r="3" spans="1:4">
      <c r="A3" t="s">
        <v>352</v>
      </c>
      <c r="B3" t="s">
        <v>353</v>
      </c>
    </row>
    <row r="4" spans="1:4">
      <c r="A4" t="s">
        <v>385</v>
      </c>
      <c r="B4" t="s">
        <v>386</v>
      </c>
      <c r="D4" t="s">
        <v>387</v>
      </c>
    </row>
    <row r="5" spans="1:4">
      <c r="A5" t="s">
        <v>388</v>
      </c>
    </row>
    <row r="6" spans="1:4">
      <c r="A6" t="s">
        <v>389</v>
      </c>
    </row>
    <row r="7" spans="1:4">
      <c r="A7" t="s">
        <v>390</v>
      </c>
      <c r="B7" t="s">
        <v>357</v>
      </c>
      <c r="C7" t="s">
        <v>337</v>
      </c>
      <c r="D7" t="s">
        <v>97</v>
      </c>
    </row>
    <row r="8" spans="1:4">
      <c r="A8" t="s">
        <v>391</v>
      </c>
    </row>
    <row r="9" spans="1:4">
      <c r="A9" t="s">
        <v>392</v>
      </c>
    </row>
    <row r="10" spans="1:4">
      <c r="A10" t="s">
        <v>393</v>
      </c>
      <c r="B10" t="s">
        <v>363</v>
      </c>
      <c r="C10" t="s">
        <v>364</v>
      </c>
      <c r="D10" t="s">
        <v>331</v>
      </c>
    </row>
    <row r="11" spans="1:4">
      <c r="A11" t="s">
        <v>36</v>
      </c>
      <c r="B11" t="s">
        <v>354</v>
      </c>
    </row>
    <row r="12" spans="1:4">
      <c r="A12" t="s">
        <v>289</v>
      </c>
      <c r="B12" t="s">
        <v>355</v>
      </c>
    </row>
    <row r="13" spans="1:4">
      <c r="A13" t="s">
        <v>662</v>
      </c>
      <c r="B13" t="s">
        <v>356</v>
      </c>
      <c r="C13" t="s">
        <v>6</v>
      </c>
      <c r="D13" t="s">
        <v>334</v>
      </c>
    </row>
    <row r="14" spans="1:4">
      <c r="A14" t="s">
        <v>663</v>
      </c>
      <c r="B14" t="s">
        <v>664</v>
      </c>
      <c r="D14" t="s">
        <v>665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zoomScaleNormal="150" zoomScalePageLayoutView="150" workbookViewId="0">
      <selection activeCell="C20" sqref="C20"/>
    </sheetView>
  </sheetViews>
  <sheetFormatPr baseColWidth="10" defaultRowHeight="15" x14ac:dyDescent="0"/>
  <cols>
    <col min="1" max="1" width="19.5" customWidth="1"/>
    <col min="2" max="2" width="14.33203125" customWidth="1"/>
    <col min="3" max="3" width="20.33203125" customWidth="1"/>
    <col min="4" max="4" width="18.6640625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t="s">
        <v>362</v>
      </c>
    </row>
    <row r="3" spans="1:4">
      <c r="A3" t="s">
        <v>365</v>
      </c>
      <c r="B3" t="s">
        <v>327</v>
      </c>
      <c r="D3" t="s">
        <v>328</v>
      </c>
    </row>
    <row r="4" spans="1:4">
      <c r="A4" t="s">
        <v>36</v>
      </c>
      <c r="B4" t="s">
        <v>366</v>
      </c>
      <c r="D4" t="s">
        <v>181</v>
      </c>
    </row>
    <row r="5" spans="1:4">
      <c r="A5" t="s">
        <v>93</v>
      </c>
      <c r="B5" t="s">
        <v>368</v>
      </c>
      <c r="C5" t="s">
        <v>367</v>
      </c>
      <c r="D5" t="s">
        <v>369</v>
      </c>
    </row>
    <row r="6" spans="1:4">
      <c r="A6" t="s">
        <v>394</v>
      </c>
      <c r="B6" t="s">
        <v>395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zoomScaleNormal="150" zoomScalePageLayoutView="150" workbookViewId="0">
      <selection activeCell="A5" sqref="A5:XFD5"/>
    </sheetView>
  </sheetViews>
  <sheetFormatPr baseColWidth="10" defaultRowHeight="15" x14ac:dyDescent="0"/>
  <cols>
    <col min="1" max="1" width="19.5" customWidth="1"/>
    <col min="2" max="2" width="14.33203125" customWidth="1"/>
    <col min="3" max="3" width="20.33203125" customWidth="1"/>
    <col min="4" max="4" width="18.6640625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t="s">
        <v>362</v>
      </c>
    </row>
    <row r="3" spans="1:4">
      <c r="A3" t="s">
        <v>365</v>
      </c>
      <c r="B3" t="s">
        <v>327</v>
      </c>
      <c r="D3" t="s">
        <v>328</v>
      </c>
    </row>
    <row r="4" spans="1:4">
      <c r="A4" t="s">
        <v>36</v>
      </c>
      <c r="B4" t="s">
        <v>366</v>
      </c>
      <c r="D4" t="s">
        <v>181</v>
      </c>
    </row>
    <row r="5" spans="1:4">
      <c r="A5" t="s">
        <v>370</v>
      </c>
      <c r="B5" t="s">
        <v>380</v>
      </c>
      <c r="C5" t="s">
        <v>371</v>
      </c>
      <c r="D5" t="s">
        <v>369</v>
      </c>
    </row>
    <row r="6" spans="1:4">
      <c r="A6" t="s">
        <v>394</v>
      </c>
      <c r="B6" t="s">
        <v>381</v>
      </c>
      <c r="D6" t="s">
        <v>382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A14" sqref="A14"/>
    </sheetView>
  </sheetViews>
  <sheetFormatPr baseColWidth="10" defaultRowHeight="15" x14ac:dyDescent="0"/>
  <cols>
    <col min="1" max="1" width="22.6640625" customWidth="1"/>
    <col min="2" max="2" width="20.6640625" customWidth="1"/>
    <col min="3" max="3" width="22.6640625" customWidth="1"/>
    <col min="4" max="4" width="33.6640625" customWidth="1"/>
    <col min="5" max="5" width="20.5" bestFit="1" customWidth="1"/>
  </cols>
  <sheetData>
    <row r="1" spans="1:8">
      <c r="A1" s="41" t="s">
        <v>639</v>
      </c>
      <c r="B1" s="1"/>
      <c r="C1" s="1"/>
      <c r="D1" s="1"/>
    </row>
    <row r="2" spans="1:8">
      <c r="A2" s="7" t="s">
        <v>118</v>
      </c>
      <c r="B2" s="7" t="s">
        <v>21</v>
      </c>
      <c r="C2" s="7" t="s">
        <v>52</v>
      </c>
      <c r="D2" s="7" t="s">
        <v>1</v>
      </c>
      <c r="F2" s="34"/>
      <c r="G2" s="34"/>
      <c r="H2" s="34"/>
    </row>
    <row r="3" spans="1:8">
      <c r="A3" s="1" t="s">
        <v>22</v>
      </c>
      <c r="B3" s="1"/>
      <c r="C3" s="1"/>
      <c r="D3" s="1"/>
    </row>
    <row r="4" spans="1:8">
      <c r="A4" s="1" t="s">
        <v>309</v>
      </c>
      <c r="B4" s="1" t="s">
        <v>310</v>
      </c>
      <c r="C4" s="1" t="s">
        <v>311</v>
      </c>
      <c r="D4" s="1" t="s">
        <v>97</v>
      </c>
    </row>
    <row r="5" spans="1:8">
      <c r="A5" s="1" t="s">
        <v>315</v>
      </c>
      <c r="B5" s="1" t="s">
        <v>312</v>
      </c>
      <c r="C5" s="1"/>
      <c r="D5" s="1" t="s">
        <v>313</v>
      </c>
    </row>
    <row r="6" spans="1:8">
      <c r="A6" s="1" t="s">
        <v>474</v>
      </c>
      <c r="B6" s="1" t="s">
        <v>475</v>
      </c>
      <c r="C6" s="1"/>
      <c r="D6" s="1"/>
    </row>
    <row r="7" spans="1:8" ht="30">
      <c r="A7" s="1" t="s">
        <v>476</v>
      </c>
      <c r="B7" s="1" t="s">
        <v>480</v>
      </c>
      <c r="C7" s="1"/>
      <c r="D7" s="29" t="s">
        <v>477</v>
      </c>
    </row>
    <row r="8" spans="1:8">
      <c r="A8" s="1" t="s">
        <v>478</v>
      </c>
      <c r="B8" s="1" t="s">
        <v>481</v>
      </c>
      <c r="C8" s="1"/>
      <c r="D8" s="29"/>
    </row>
    <row r="9" spans="1:8">
      <c r="A9" s="1" t="s">
        <v>479</v>
      </c>
      <c r="B9" s="1" t="s">
        <v>482</v>
      </c>
      <c r="C9" s="1"/>
      <c r="D9" s="1"/>
    </row>
    <row r="10" spans="1:8">
      <c r="A10" s="1" t="s">
        <v>483</v>
      </c>
      <c r="B10" s="1" t="s">
        <v>484</v>
      </c>
      <c r="C10" s="1"/>
      <c r="D10" s="1" t="s">
        <v>350</v>
      </c>
    </row>
    <row r="11" spans="1:8">
      <c r="A11" s="1" t="s">
        <v>485</v>
      </c>
      <c r="B11" s="1" t="s">
        <v>486</v>
      </c>
      <c r="C11" s="1"/>
      <c r="D11" s="1"/>
    </row>
    <row r="12" spans="1:8">
      <c r="A12" s="1" t="s">
        <v>314</v>
      </c>
      <c r="B12" s="1" t="s">
        <v>316</v>
      </c>
      <c r="C12" s="1"/>
      <c r="D12" s="1" t="s">
        <v>181</v>
      </c>
    </row>
    <row r="13" spans="1:8">
      <c r="A13" s="1" t="s">
        <v>648</v>
      </c>
      <c r="B13" s="1" t="s">
        <v>649</v>
      </c>
      <c r="C13" s="1"/>
      <c r="D13" s="1"/>
    </row>
    <row r="14" spans="1:8">
      <c r="A14" s="1" t="s">
        <v>317</v>
      </c>
      <c r="B14" s="1" t="s">
        <v>318</v>
      </c>
      <c r="C14" s="1"/>
      <c r="D14" s="1" t="s">
        <v>349</v>
      </c>
    </row>
    <row r="15" spans="1:8">
      <c r="A15" s="1" t="s">
        <v>320</v>
      </c>
      <c r="B15" s="1" t="s">
        <v>321</v>
      </c>
      <c r="C15" s="1"/>
      <c r="D15" s="1" t="s">
        <v>322</v>
      </c>
    </row>
    <row r="16" spans="1:8">
      <c r="A16" s="1" t="s">
        <v>326</v>
      </c>
      <c r="B16" s="1" t="s">
        <v>327</v>
      </c>
      <c r="C16" s="1"/>
      <c r="D16" s="1" t="s">
        <v>328</v>
      </c>
    </row>
    <row r="17" spans="1:4">
      <c r="A17" s="1" t="s">
        <v>407</v>
      </c>
      <c r="B17" s="1" t="s">
        <v>374</v>
      </c>
      <c r="C17" s="1"/>
      <c r="D17" s="1" t="s">
        <v>377</v>
      </c>
    </row>
    <row r="18" spans="1:4">
      <c r="A18" s="1" t="s">
        <v>408</v>
      </c>
      <c r="B18" s="1" t="s">
        <v>403</v>
      </c>
      <c r="C18" s="1"/>
      <c r="D18" s="1" t="s">
        <v>405</v>
      </c>
    </row>
    <row r="19" spans="1:4">
      <c r="A19" s="1" t="s">
        <v>623</v>
      </c>
      <c r="B19" s="1" t="s">
        <v>624</v>
      </c>
      <c r="C19" s="1"/>
      <c r="D19" s="1" t="s">
        <v>350</v>
      </c>
    </row>
    <row r="20" spans="1:4">
      <c r="A20" s="1" t="s">
        <v>625</v>
      </c>
      <c r="B20" s="1" t="s">
        <v>626</v>
      </c>
      <c r="C20" s="1"/>
      <c r="D20" s="1"/>
    </row>
    <row r="21" spans="1:4">
      <c r="A21" s="1" t="s">
        <v>627</v>
      </c>
      <c r="B21" s="1" t="s">
        <v>628</v>
      </c>
      <c r="C21" s="1"/>
      <c r="D21" s="1" t="s">
        <v>629</v>
      </c>
    </row>
    <row r="22" spans="1:4">
      <c r="A22" s="1" t="s">
        <v>630</v>
      </c>
      <c r="B22" s="1" t="s">
        <v>631</v>
      </c>
      <c r="C22" s="1"/>
      <c r="D2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50" zoomScaleNormal="150" zoomScalePageLayoutView="150" workbookViewId="0">
      <selection activeCell="A8" sqref="A8:XFD8"/>
    </sheetView>
  </sheetViews>
  <sheetFormatPr baseColWidth="10" defaultRowHeight="15" x14ac:dyDescent="0"/>
  <cols>
    <col min="1" max="1" width="22.6640625" customWidth="1"/>
    <col min="2" max="2" width="16" customWidth="1"/>
    <col min="3" max="3" width="22.6640625" customWidth="1"/>
    <col min="4" max="4" width="33.6640625" customWidth="1"/>
    <col min="5" max="5" width="20.5" bestFit="1" customWidth="1"/>
  </cols>
  <sheetData>
    <row r="1" spans="1:8">
      <c r="A1" s="7" t="s">
        <v>118</v>
      </c>
      <c r="B1" s="7" t="s">
        <v>21</v>
      </c>
      <c r="C1" s="7" t="s">
        <v>52</v>
      </c>
      <c r="D1" s="7" t="s">
        <v>1</v>
      </c>
      <c r="F1" s="34"/>
      <c r="G1" s="34"/>
      <c r="H1" s="34"/>
    </row>
    <row r="2" spans="1:8">
      <c r="A2" t="s">
        <v>22</v>
      </c>
    </row>
    <row r="3" spans="1:8">
      <c r="A3" t="s">
        <v>632</v>
      </c>
      <c r="C3" t="s">
        <v>633</v>
      </c>
      <c r="D3" t="s">
        <v>369</v>
      </c>
    </row>
    <row r="4" spans="1:8">
      <c r="A4" t="s">
        <v>329</v>
      </c>
      <c r="B4" t="s">
        <v>330</v>
      </c>
      <c r="C4" t="s">
        <v>307</v>
      </c>
      <c r="D4" t="s">
        <v>331</v>
      </c>
    </row>
    <row r="5" spans="1:8">
      <c r="A5" t="s">
        <v>406</v>
      </c>
      <c r="B5" t="s">
        <v>345</v>
      </c>
      <c r="C5" t="s">
        <v>372</v>
      </c>
      <c r="D5" t="s">
        <v>331</v>
      </c>
    </row>
    <row r="6" spans="1:8">
      <c r="A6" t="s">
        <v>375</v>
      </c>
      <c r="B6" t="s">
        <v>376</v>
      </c>
      <c r="D6" t="s">
        <v>319</v>
      </c>
    </row>
    <row r="7" spans="1:8">
      <c r="A7" t="s">
        <v>402</v>
      </c>
      <c r="B7" t="s">
        <v>404</v>
      </c>
      <c r="D7" t="s">
        <v>405</v>
      </c>
    </row>
    <row r="8" spans="1:8">
      <c r="A8" t="s">
        <v>378</v>
      </c>
      <c r="B8" t="s">
        <v>379</v>
      </c>
      <c r="D8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1" max="1" width="21" customWidth="1"/>
    <col min="2" max="2" width="16.1640625" customWidth="1"/>
    <col min="3" max="3" width="22.5" customWidth="1"/>
    <col min="4" max="4" width="25.33203125" customWidth="1"/>
  </cols>
  <sheetData>
    <row r="1" spans="1:4">
      <c r="A1" s="32" t="s">
        <v>358</v>
      </c>
      <c r="B1" s="32" t="s">
        <v>359</v>
      </c>
      <c r="C1" s="32" t="s">
        <v>360</v>
      </c>
      <c r="D1" s="32" t="s">
        <v>361</v>
      </c>
    </row>
    <row r="2" spans="1:4">
      <c r="A2" s="1" t="s">
        <v>637</v>
      </c>
      <c r="B2" s="1" t="s">
        <v>638</v>
      </c>
      <c r="C2" s="1" t="s">
        <v>593</v>
      </c>
      <c r="D2" s="1" t="s">
        <v>97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50" zoomScaleNormal="150" zoomScalePageLayoutView="150" workbookViewId="0">
      <selection activeCell="A2" sqref="A2:D18"/>
    </sheetView>
  </sheetViews>
  <sheetFormatPr baseColWidth="10" defaultRowHeight="15" x14ac:dyDescent="0"/>
  <cols>
    <col min="1" max="1" width="20" customWidth="1"/>
    <col min="2" max="2" width="14" customWidth="1"/>
    <col min="3" max="3" width="16.6640625" customWidth="1"/>
    <col min="4" max="4" width="19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s="1" t="s">
        <v>489</v>
      </c>
      <c r="B2" s="1" t="s">
        <v>490</v>
      </c>
      <c r="C2" s="1" t="s">
        <v>491</v>
      </c>
      <c r="D2" s="1"/>
    </row>
    <row r="3" spans="1:4">
      <c r="A3" s="1" t="s">
        <v>492</v>
      </c>
      <c r="B3" s="1" t="s">
        <v>493</v>
      </c>
      <c r="C3" s="1"/>
      <c r="D3" s="1"/>
    </row>
    <row r="4" spans="1:4">
      <c r="A4" s="1" t="s">
        <v>587</v>
      </c>
      <c r="B4" s="1" t="s">
        <v>588</v>
      </c>
      <c r="C4" s="1"/>
      <c r="D4" s="1" t="s">
        <v>589</v>
      </c>
    </row>
    <row r="5" spans="1:4">
      <c r="A5" s="1" t="s">
        <v>494</v>
      </c>
      <c r="B5" s="1" t="s">
        <v>495</v>
      </c>
      <c r="C5" s="1"/>
      <c r="D5" s="1" t="s">
        <v>519</v>
      </c>
    </row>
    <row r="6" spans="1:4">
      <c r="A6" s="1" t="s">
        <v>496</v>
      </c>
      <c r="B6" s="1" t="s">
        <v>497</v>
      </c>
      <c r="C6" s="1"/>
      <c r="D6" s="1" t="s">
        <v>520</v>
      </c>
    </row>
    <row r="7" spans="1:4">
      <c r="A7" s="1" t="s">
        <v>498</v>
      </c>
      <c r="B7" s="1" t="s">
        <v>499</v>
      </c>
      <c r="C7" s="1"/>
      <c r="D7" s="1" t="s">
        <v>521</v>
      </c>
    </row>
    <row r="8" spans="1:4">
      <c r="A8" s="1" t="s">
        <v>500</v>
      </c>
      <c r="B8" s="1" t="s">
        <v>501</v>
      </c>
      <c r="C8" s="1"/>
      <c r="D8" s="1" t="s">
        <v>522</v>
      </c>
    </row>
    <row r="9" spans="1:4">
      <c r="A9" s="1" t="s">
        <v>512</v>
      </c>
      <c r="B9" s="1" t="s">
        <v>511</v>
      </c>
      <c r="C9" s="1"/>
      <c r="D9" s="1" t="s">
        <v>350</v>
      </c>
    </row>
    <row r="10" spans="1:4">
      <c r="A10" s="1" t="s">
        <v>542</v>
      </c>
      <c r="B10" s="1" t="s">
        <v>543</v>
      </c>
      <c r="C10" s="1"/>
      <c r="D10" s="1"/>
    </row>
    <row r="11" spans="1:4">
      <c r="A11" s="1" t="s">
        <v>502</v>
      </c>
      <c r="B11" s="1" t="s">
        <v>503</v>
      </c>
      <c r="C11" s="1"/>
      <c r="D11" s="1" t="s">
        <v>504</v>
      </c>
    </row>
    <row r="12" spans="1:4">
      <c r="A12" s="1" t="s">
        <v>251</v>
      </c>
      <c r="B12" s="1" t="s">
        <v>252</v>
      </c>
      <c r="C12" s="1"/>
      <c r="D12" s="1"/>
    </row>
    <row r="13" spans="1:4">
      <c r="A13" s="1" t="s">
        <v>505</v>
      </c>
      <c r="B13" s="1" t="s">
        <v>506</v>
      </c>
      <c r="C13" s="1" t="s">
        <v>507</v>
      </c>
      <c r="D13" s="1" t="s">
        <v>508</v>
      </c>
    </row>
    <row r="14" spans="1:4">
      <c r="A14" s="1" t="s">
        <v>509</v>
      </c>
      <c r="B14" s="1" t="s">
        <v>510</v>
      </c>
      <c r="C14" s="1"/>
      <c r="D14" s="1"/>
    </row>
    <row r="15" spans="1:4">
      <c r="A15" s="1" t="s">
        <v>516</v>
      </c>
      <c r="B15" s="1" t="s">
        <v>517</v>
      </c>
      <c r="C15" s="1"/>
      <c r="D15" s="1" t="s">
        <v>518</v>
      </c>
    </row>
    <row r="16" spans="1:4">
      <c r="A16" s="1" t="s">
        <v>590</v>
      </c>
      <c r="B16" s="1" t="s">
        <v>591</v>
      </c>
      <c r="C16" s="1" t="s">
        <v>644</v>
      </c>
      <c r="D16" s="1" t="s">
        <v>645</v>
      </c>
    </row>
    <row r="17" spans="1:4">
      <c r="A17" s="1" t="s">
        <v>407</v>
      </c>
      <c r="B17" s="1" t="s">
        <v>374</v>
      </c>
      <c r="C17" s="1"/>
      <c r="D17" s="1" t="s">
        <v>319</v>
      </c>
    </row>
    <row r="18" spans="1:4">
      <c r="A18" s="1" t="s">
        <v>408</v>
      </c>
      <c r="B18" s="1" t="s">
        <v>403</v>
      </c>
      <c r="C18" s="1"/>
      <c r="D18" s="1" t="s">
        <v>405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D15" sqref="D15"/>
    </sheetView>
  </sheetViews>
  <sheetFormatPr baseColWidth="10" defaultRowHeight="15" x14ac:dyDescent="0"/>
  <cols>
    <col min="1" max="1" width="22.33203125" customWidth="1"/>
    <col min="2" max="2" width="14" customWidth="1"/>
    <col min="3" max="3" width="17.5" customWidth="1"/>
    <col min="4" max="4" width="12.5" customWidth="1"/>
  </cols>
  <sheetData>
    <row r="1" spans="1:4">
      <c r="A1" s="51" t="s">
        <v>647</v>
      </c>
      <c r="B1" s="51"/>
      <c r="C1" s="51"/>
      <c r="D1" s="51"/>
    </row>
    <row r="2" spans="1:4">
      <c r="A2" s="32" t="s">
        <v>358</v>
      </c>
      <c r="B2" s="32" t="s">
        <v>359</v>
      </c>
      <c r="C2" s="32" t="s">
        <v>360</v>
      </c>
      <c r="D2" s="32" t="s">
        <v>361</v>
      </c>
    </row>
    <row r="3" spans="1:4">
      <c r="A3" s="1" t="s">
        <v>513</v>
      </c>
      <c r="B3" s="1" t="s">
        <v>514</v>
      </c>
      <c r="C3" s="1" t="s">
        <v>515</v>
      </c>
      <c r="D3" s="1"/>
    </row>
    <row r="4" spans="1:4">
      <c r="A4" s="1" t="s">
        <v>523</v>
      </c>
      <c r="B4" s="1" t="s">
        <v>524</v>
      </c>
      <c r="C4" s="1"/>
      <c r="D4" s="1" t="s">
        <v>525</v>
      </c>
    </row>
    <row r="5" spans="1:4">
      <c r="A5" s="1" t="s">
        <v>526</v>
      </c>
      <c r="B5" s="1" t="s">
        <v>527</v>
      </c>
      <c r="C5" s="1"/>
      <c r="D5" s="1" t="s">
        <v>528</v>
      </c>
    </row>
    <row r="6" spans="1:4">
      <c r="A6" s="1" t="s">
        <v>529</v>
      </c>
      <c r="B6" s="1" t="s">
        <v>530</v>
      </c>
      <c r="C6" s="1"/>
      <c r="D6" s="1"/>
    </row>
    <row r="7" spans="1:4">
      <c r="A7" s="1" t="s">
        <v>531</v>
      </c>
      <c r="B7" s="1" t="s">
        <v>532</v>
      </c>
      <c r="C7" s="1"/>
      <c r="D7" s="1" t="s">
        <v>533</v>
      </c>
    </row>
    <row r="8" spans="1:4">
      <c r="A8" s="1" t="s">
        <v>534</v>
      </c>
      <c r="B8" s="1" t="s">
        <v>536</v>
      </c>
      <c r="C8" s="1"/>
      <c r="D8" s="1" t="s">
        <v>538</v>
      </c>
    </row>
    <row r="9" spans="1:4">
      <c r="A9" s="1" t="s">
        <v>535</v>
      </c>
      <c r="B9" s="1" t="s">
        <v>537</v>
      </c>
      <c r="C9" s="1"/>
      <c r="D9" s="1" t="s">
        <v>539</v>
      </c>
    </row>
    <row r="10" spans="1:4">
      <c r="A10" s="1" t="s">
        <v>540</v>
      </c>
      <c r="B10" s="1" t="s">
        <v>541</v>
      </c>
      <c r="C10" s="1"/>
      <c r="D10" s="1" t="s">
        <v>181</v>
      </c>
    </row>
    <row r="11" spans="1:4">
      <c r="A11" s="1" t="s">
        <v>599</v>
      </c>
      <c r="B11" s="1" t="s">
        <v>601</v>
      </c>
      <c r="C11" s="1"/>
      <c r="D11" s="1"/>
    </row>
    <row r="12" spans="1:4">
      <c r="A12" s="1" t="s">
        <v>603</v>
      </c>
      <c r="B12" s="1" t="s">
        <v>605</v>
      </c>
      <c r="C12" s="1"/>
      <c r="D12" s="1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50" zoomScaleNormal="150" zoomScalePageLayoutView="150" workbookViewId="0">
      <selection activeCell="D14" sqref="D14"/>
    </sheetView>
  </sheetViews>
  <sheetFormatPr baseColWidth="10" defaultRowHeight="15" x14ac:dyDescent="0"/>
  <cols>
    <col min="1" max="1" width="18" customWidth="1"/>
    <col min="2" max="2" width="13.83203125" customWidth="1"/>
    <col min="3" max="3" width="15" customWidth="1"/>
    <col min="4" max="4" width="36.5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t="s">
        <v>634</v>
      </c>
      <c r="B2" t="s">
        <v>635</v>
      </c>
      <c r="C2" t="s">
        <v>592</v>
      </c>
      <c r="D2" t="s">
        <v>636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D15" sqref="D15"/>
    </sheetView>
  </sheetViews>
  <sheetFormatPr baseColWidth="10" defaultRowHeight="15" x14ac:dyDescent="0"/>
  <cols>
    <col min="1" max="1" width="24.1640625" customWidth="1"/>
    <col min="2" max="3" width="20" customWidth="1"/>
    <col min="4" max="4" width="19.33203125" customWidth="1"/>
  </cols>
  <sheetData>
    <row r="1" spans="1:4">
      <c r="A1" s="32" t="s">
        <v>358</v>
      </c>
      <c r="B1" s="32" t="s">
        <v>359</v>
      </c>
      <c r="C1" s="32" t="s">
        <v>360</v>
      </c>
      <c r="D1" s="32" t="s">
        <v>361</v>
      </c>
    </row>
    <row r="2" spans="1:4">
      <c r="A2" s="1" t="s">
        <v>544</v>
      </c>
      <c r="B2" s="1" t="s">
        <v>545</v>
      </c>
      <c r="C2" s="1"/>
      <c r="D2" s="1"/>
    </row>
    <row r="3" spans="1:4">
      <c r="A3" s="1" t="s">
        <v>548</v>
      </c>
      <c r="B3" s="1" t="s">
        <v>546</v>
      </c>
      <c r="C3" s="1" t="s">
        <v>547</v>
      </c>
      <c r="D3" s="1" t="s">
        <v>331</v>
      </c>
    </row>
    <row r="4" spans="1:4">
      <c r="A4" s="1" t="s">
        <v>549</v>
      </c>
      <c r="B4" s="1" t="s">
        <v>550</v>
      </c>
      <c r="C4" s="1"/>
      <c r="D4" s="1" t="s">
        <v>528</v>
      </c>
    </row>
    <row r="5" spans="1:4">
      <c r="A5" s="1" t="s">
        <v>489</v>
      </c>
      <c r="B5" s="1" t="s">
        <v>551</v>
      </c>
      <c r="C5" s="1" t="s">
        <v>260</v>
      </c>
      <c r="D5" s="1"/>
    </row>
    <row r="6" spans="1:4">
      <c r="A6" s="1" t="s">
        <v>329</v>
      </c>
      <c r="B6" s="1" t="s">
        <v>552</v>
      </c>
      <c r="C6" s="1" t="s">
        <v>553</v>
      </c>
      <c r="D6" s="1" t="s">
        <v>97</v>
      </c>
    </row>
    <row r="7" spans="1:4">
      <c r="A7" s="1" t="s">
        <v>555</v>
      </c>
      <c r="B7" s="1" t="s">
        <v>556</v>
      </c>
      <c r="C7" s="1"/>
      <c r="D7" s="1"/>
    </row>
    <row r="8" spans="1:4">
      <c r="A8" s="1" t="s">
        <v>559</v>
      </c>
      <c r="B8" s="1" t="s">
        <v>560</v>
      </c>
      <c r="C8" s="1"/>
      <c r="D8" s="1" t="s">
        <v>350</v>
      </c>
    </row>
    <row r="9" spans="1:4">
      <c r="A9" s="1" t="s">
        <v>557</v>
      </c>
      <c r="B9" s="1" t="s">
        <v>543</v>
      </c>
      <c r="C9" s="1"/>
      <c r="D9" s="1"/>
    </row>
    <row r="10" spans="1:4">
      <c r="A10" s="42" t="s">
        <v>598</v>
      </c>
      <c r="B10" s="42" t="s">
        <v>600</v>
      </c>
      <c r="C10" s="42"/>
      <c r="D10" s="42"/>
    </row>
    <row r="11" spans="1:4">
      <c r="A11" s="42" t="s">
        <v>602</v>
      </c>
      <c r="B11" s="42" t="s">
        <v>604</v>
      </c>
      <c r="C11" s="42"/>
      <c r="D11" s="42"/>
    </row>
    <row r="12" spans="1:4">
      <c r="A12" s="1" t="s">
        <v>643</v>
      </c>
      <c r="B12" s="1" t="s">
        <v>642</v>
      </c>
      <c r="C12" s="1" t="s">
        <v>646</v>
      </c>
      <c r="D12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9" zoomScale="150" zoomScaleNormal="150" zoomScalePageLayoutView="150" workbookViewId="0">
      <selection activeCell="A42" sqref="A42:XFD42"/>
    </sheetView>
  </sheetViews>
  <sheetFormatPr baseColWidth="10" defaultRowHeight="15" x14ac:dyDescent="0"/>
  <cols>
    <col min="1" max="1" width="23.1640625" style="16" customWidth="1"/>
    <col min="2" max="2" width="29.5" style="16" bestFit="1" customWidth="1"/>
    <col min="3" max="3" width="18" style="16" customWidth="1"/>
    <col min="4" max="4" width="35.5" style="16" customWidth="1"/>
  </cols>
  <sheetData>
    <row r="1" spans="1:4">
      <c r="A1" s="45" t="s">
        <v>65</v>
      </c>
      <c r="B1" s="45"/>
      <c r="C1" s="46" t="s">
        <v>69</v>
      </c>
      <c r="D1" s="47"/>
    </row>
    <row r="2" spans="1:4">
      <c r="A2" s="48" t="s">
        <v>70</v>
      </c>
      <c r="B2" s="49"/>
      <c r="C2" s="5"/>
      <c r="D2" s="6"/>
    </row>
    <row r="3" spans="1:4">
      <c r="A3" s="7" t="s">
        <v>118</v>
      </c>
      <c r="B3" s="7" t="s">
        <v>21</v>
      </c>
      <c r="C3" s="7" t="s">
        <v>52</v>
      </c>
      <c r="D3" s="7" t="s">
        <v>1</v>
      </c>
    </row>
    <row r="4" spans="1:4">
      <c r="A4" s="8" t="s">
        <v>22</v>
      </c>
      <c r="B4" s="7" t="s">
        <v>23</v>
      </c>
      <c r="C4" s="7"/>
      <c r="D4" s="7"/>
    </row>
    <row r="5" spans="1:4">
      <c r="A5" s="8" t="s">
        <v>24</v>
      </c>
      <c r="B5" s="7" t="s">
        <v>38</v>
      </c>
      <c r="C5" s="7"/>
      <c r="D5" s="7"/>
    </row>
    <row r="6" spans="1:4">
      <c r="A6" s="8" t="s">
        <v>25</v>
      </c>
      <c r="B6" s="7" t="s">
        <v>39</v>
      </c>
      <c r="C6" s="7"/>
      <c r="D6" s="7"/>
    </row>
    <row r="7" spans="1:4">
      <c r="A7" s="9" t="s">
        <v>411</v>
      </c>
      <c r="B7" s="7" t="s">
        <v>412</v>
      </c>
      <c r="C7" s="7"/>
      <c r="D7" s="7"/>
    </row>
    <row r="8" spans="1:4">
      <c r="A8" s="9" t="s">
        <v>464</v>
      </c>
      <c r="B8" s="7" t="s">
        <v>465</v>
      </c>
      <c r="C8" s="7"/>
      <c r="D8" s="7"/>
    </row>
    <row r="9" spans="1:4">
      <c r="A9" s="9" t="s">
        <v>468</v>
      </c>
      <c r="B9" s="7" t="s">
        <v>469</v>
      </c>
      <c r="C9" s="7"/>
      <c r="D9" s="7"/>
    </row>
    <row r="10" spans="1:4">
      <c r="A10" s="9" t="s">
        <v>466</v>
      </c>
      <c r="B10" s="7" t="s">
        <v>467</v>
      </c>
      <c r="C10" s="7"/>
      <c r="D10" s="7"/>
    </row>
    <row r="11" spans="1:4">
      <c r="A11" s="9" t="s">
        <v>470</v>
      </c>
      <c r="B11" s="7" t="s">
        <v>471</v>
      </c>
      <c r="C11" s="7"/>
      <c r="D11" s="7"/>
    </row>
    <row r="12" spans="1:4">
      <c r="A12" s="9" t="s">
        <v>472</v>
      </c>
      <c r="B12" s="7" t="s">
        <v>473</v>
      </c>
      <c r="C12" s="7"/>
      <c r="D12" s="7"/>
    </row>
    <row r="13" spans="1:4">
      <c r="A13" s="9" t="s">
        <v>440</v>
      </c>
      <c r="B13" s="7" t="s">
        <v>441</v>
      </c>
      <c r="C13" s="7"/>
      <c r="D13" s="7"/>
    </row>
    <row r="14" spans="1:4">
      <c r="A14" s="9" t="s">
        <v>455</v>
      </c>
      <c r="B14" s="7" t="s">
        <v>456</v>
      </c>
      <c r="C14" s="7"/>
      <c r="D14" s="7" t="s">
        <v>457</v>
      </c>
    </row>
    <row r="15" spans="1:4">
      <c r="A15" s="9" t="s">
        <v>458</v>
      </c>
      <c r="B15" s="7" t="s">
        <v>459</v>
      </c>
      <c r="C15" s="7"/>
      <c r="D15" s="7" t="s">
        <v>460</v>
      </c>
    </row>
    <row r="16" spans="1:4">
      <c r="A16" s="9" t="s">
        <v>26</v>
      </c>
      <c r="B16" s="30" t="s">
        <v>40</v>
      </c>
      <c r="C16" s="7"/>
      <c r="D16" s="7"/>
    </row>
    <row r="17" spans="1:4">
      <c r="A17" s="9" t="s">
        <v>461</v>
      </c>
      <c r="B17" s="30" t="s">
        <v>462</v>
      </c>
      <c r="C17" s="7"/>
      <c r="D17" s="7" t="s">
        <v>463</v>
      </c>
    </row>
    <row r="18" spans="1:4" ht="97" customHeight="1">
      <c r="A18" s="9" t="s">
        <v>413</v>
      </c>
      <c r="B18" s="35" t="s">
        <v>414</v>
      </c>
      <c r="C18" s="7"/>
      <c r="D18" s="11" t="s">
        <v>415</v>
      </c>
    </row>
    <row r="19" spans="1:4" ht="17" customHeight="1">
      <c r="A19" s="9" t="s">
        <v>416</v>
      </c>
      <c r="B19" s="35" t="s">
        <v>417</v>
      </c>
      <c r="C19" s="7"/>
      <c r="D19" s="11" t="s">
        <v>418</v>
      </c>
    </row>
    <row r="20" spans="1:4" ht="17" customHeight="1">
      <c r="A20" s="9" t="s">
        <v>422</v>
      </c>
      <c r="B20" s="35" t="s">
        <v>423</v>
      </c>
      <c r="C20" s="7"/>
      <c r="D20" s="11" t="s">
        <v>424</v>
      </c>
    </row>
    <row r="21" spans="1:4" ht="21" customHeight="1">
      <c r="A21" s="9" t="s">
        <v>425</v>
      </c>
      <c r="B21" s="35" t="s">
        <v>426</v>
      </c>
      <c r="C21" s="7"/>
      <c r="D21" s="11" t="s">
        <v>427</v>
      </c>
    </row>
    <row r="22" spans="1:4" ht="39" customHeight="1">
      <c r="A22" s="9" t="s">
        <v>428</v>
      </c>
      <c r="B22" s="35" t="s">
        <v>429</v>
      </c>
      <c r="C22" s="7"/>
      <c r="D22" s="11" t="s">
        <v>430</v>
      </c>
    </row>
    <row r="23" spans="1:4" ht="20" customHeight="1">
      <c r="A23" s="9" t="s">
        <v>431</v>
      </c>
      <c r="B23" s="35" t="s">
        <v>432</v>
      </c>
      <c r="C23" s="7"/>
      <c r="D23" s="11" t="s">
        <v>433</v>
      </c>
    </row>
    <row r="24" spans="1:4" ht="32" customHeight="1">
      <c r="A24" s="9" t="s">
        <v>434</v>
      </c>
      <c r="B24" s="35" t="s">
        <v>435</v>
      </c>
      <c r="C24" s="7"/>
      <c r="D24" s="11" t="s">
        <v>436</v>
      </c>
    </row>
    <row r="25" spans="1:4" ht="32" customHeight="1">
      <c r="A25" s="9" t="s">
        <v>437</v>
      </c>
      <c r="B25" s="35" t="s">
        <v>438</v>
      </c>
      <c r="C25" s="7"/>
      <c r="D25" s="11" t="s">
        <v>439</v>
      </c>
    </row>
    <row r="26" spans="1:4" ht="32" customHeight="1">
      <c r="A26" s="9" t="s">
        <v>442</v>
      </c>
      <c r="B26" s="35" t="s">
        <v>443</v>
      </c>
      <c r="C26" s="7"/>
      <c r="D26" s="11" t="s">
        <v>452</v>
      </c>
    </row>
    <row r="27" spans="1:4" ht="26" customHeight="1">
      <c r="A27" s="9" t="s">
        <v>444</v>
      </c>
      <c r="B27" s="35" t="s">
        <v>445</v>
      </c>
      <c r="C27" s="7"/>
      <c r="D27" s="11" t="s">
        <v>446</v>
      </c>
    </row>
    <row r="28" spans="1:4" ht="23" customHeight="1">
      <c r="A28" s="9" t="s">
        <v>447</v>
      </c>
      <c r="B28" s="35" t="s">
        <v>448</v>
      </c>
      <c r="C28" s="7"/>
      <c r="D28" s="11"/>
    </row>
    <row r="29" spans="1:4" ht="23" customHeight="1">
      <c r="A29" s="9" t="s">
        <v>449</v>
      </c>
      <c r="B29" s="35" t="s">
        <v>450</v>
      </c>
      <c r="C29" s="7"/>
      <c r="D29" s="11" t="s">
        <v>451</v>
      </c>
    </row>
    <row r="30" spans="1:4" ht="23" customHeight="1">
      <c r="A30" s="9" t="s">
        <v>453</v>
      </c>
      <c r="B30" s="35" t="s">
        <v>454</v>
      </c>
      <c r="C30" s="7"/>
      <c r="D30" s="11" t="s">
        <v>451</v>
      </c>
    </row>
    <row r="31" spans="1:4" ht="24" customHeight="1">
      <c r="A31" s="9" t="s">
        <v>419</v>
      </c>
      <c r="B31" s="35" t="s">
        <v>420</v>
      </c>
      <c r="C31" s="7"/>
      <c r="D31" s="11" t="s">
        <v>421</v>
      </c>
    </row>
    <row r="32" spans="1:4">
      <c r="A32" s="8" t="s">
        <v>27</v>
      </c>
      <c r="B32" s="7" t="s">
        <v>41</v>
      </c>
      <c r="C32" s="7"/>
      <c r="D32" s="7"/>
    </row>
    <row r="33" spans="1:4">
      <c r="A33" s="8" t="s">
        <v>28</v>
      </c>
      <c r="B33" s="7" t="s">
        <v>42</v>
      </c>
      <c r="C33" s="7"/>
      <c r="D33" s="7"/>
    </row>
    <row r="34" spans="1:4">
      <c r="A34" s="8" t="s">
        <v>58</v>
      </c>
      <c r="B34" s="7" t="s">
        <v>59</v>
      </c>
      <c r="C34" s="7"/>
      <c r="D34" s="7" t="s">
        <v>60</v>
      </c>
    </row>
    <row r="35" spans="1:4">
      <c r="A35" s="8" t="s">
        <v>29</v>
      </c>
      <c r="B35" s="7" t="s">
        <v>43</v>
      </c>
      <c r="C35" s="7"/>
      <c r="D35" s="7"/>
    </row>
    <row r="36" spans="1:4">
      <c r="A36" s="8" t="s">
        <v>72</v>
      </c>
      <c r="B36" s="7" t="s">
        <v>71</v>
      </c>
      <c r="C36" s="7"/>
      <c r="D36" s="7"/>
    </row>
    <row r="37" spans="1:4">
      <c r="A37" s="10" t="s">
        <v>30</v>
      </c>
      <c r="B37" s="7" t="s">
        <v>44</v>
      </c>
      <c r="C37" s="7"/>
      <c r="D37" s="7"/>
    </row>
    <row r="38" spans="1:4">
      <c r="A38" s="8" t="s">
        <v>31</v>
      </c>
      <c r="B38" s="7" t="s">
        <v>45</v>
      </c>
      <c r="C38" s="7"/>
      <c r="D38" s="7"/>
    </row>
    <row r="39" spans="1:4">
      <c r="A39" s="9" t="s">
        <v>32</v>
      </c>
      <c r="B39" s="7" t="s">
        <v>46</v>
      </c>
      <c r="C39" s="7"/>
      <c r="D39" s="7"/>
    </row>
    <row r="40" spans="1:4">
      <c r="A40" s="9" t="s">
        <v>90</v>
      </c>
      <c r="B40" s="7" t="s">
        <v>410</v>
      </c>
      <c r="C40" s="7"/>
      <c r="D40" s="7"/>
    </row>
    <row r="41" spans="1:4">
      <c r="A41" s="9" t="s">
        <v>33</v>
      </c>
      <c r="B41" s="31" t="s">
        <v>78</v>
      </c>
      <c r="C41" s="7" t="s">
        <v>96</v>
      </c>
      <c r="D41" s="7" t="s">
        <v>97</v>
      </c>
    </row>
    <row r="42" spans="1:4" ht="32" customHeight="1">
      <c r="A42" s="14" t="s">
        <v>82</v>
      </c>
      <c r="B42" s="7" t="s">
        <v>83</v>
      </c>
      <c r="C42" s="7" t="s">
        <v>115</v>
      </c>
      <c r="D42" s="11" t="s">
        <v>98</v>
      </c>
    </row>
    <row r="43" spans="1:4">
      <c r="A43" s="12" t="s">
        <v>80</v>
      </c>
      <c r="B43" s="7" t="s">
        <v>81</v>
      </c>
      <c r="C43" s="7"/>
      <c r="D43" s="7"/>
    </row>
    <row r="44" spans="1:4">
      <c r="A44" s="8" t="s">
        <v>34</v>
      </c>
      <c r="B44" s="7" t="s">
        <v>47</v>
      </c>
      <c r="C44" s="7"/>
      <c r="D44" s="7"/>
    </row>
    <row r="45" spans="1:4">
      <c r="A45" s="9" t="s">
        <v>35</v>
      </c>
      <c r="B45" s="7" t="s">
        <v>48</v>
      </c>
      <c r="C45" s="7"/>
      <c r="D45" s="7" t="s">
        <v>272</v>
      </c>
    </row>
    <row r="46" spans="1:4">
      <c r="A46" s="9" t="s">
        <v>36</v>
      </c>
      <c r="B46" s="7" t="s">
        <v>49</v>
      </c>
      <c r="C46" s="7"/>
      <c r="D46" s="7"/>
    </row>
    <row r="47" spans="1:4">
      <c r="A47" s="9" t="s">
        <v>291</v>
      </c>
      <c r="B47" s="7" t="s">
        <v>50</v>
      </c>
      <c r="C47" s="7"/>
      <c r="D47" s="7"/>
    </row>
    <row r="48" spans="1:4">
      <c r="A48" s="9" t="s">
        <v>273</v>
      </c>
      <c r="B48" s="7" t="s">
        <v>51</v>
      </c>
      <c r="C48" s="7" t="s">
        <v>274</v>
      </c>
      <c r="D48" s="7" t="s">
        <v>275</v>
      </c>
    </row>
    <row r="49" spans="1:4">
      <c r="A49" s="13" t="s">
        <v>61</v>
      </c>
      <c r="B49" s="7" t="s">
        <v>73</v>
      </c>
      <c r="C49" s="7"/>
      <c r="D49" s="7"/>
    </row>
    <row r="50" spans="1:4">
      <c r="A50" s="13" t="s">
        <v>62</v>
      </c>
      <c r="B50" s="7" t="s">
        <v>63</v>
      </c>
      <c r="C50" s="7"/>
      <c r="D50" s="7"/>
    </row>
    <row r="51" spans="1:4">
      <c r="A51" s="13" t="s">
        <v>77</v>
      </c>
      <c r="B51" s="7" t="s">
        <v>64</v>
      </c>
      <c r="C51" s="7"/>
      <c r="D51" s="7"/>
    </row>
    <row r="52" spans="1:4">
      <c r="A52" s="12" t="s">
        <v>66</v>
      </c>
      <c r="B52" s="7" t="s">
        <v>68</v>
      </c>
      <c r="C52" s="7"/>
      <c r="D52" s="7"/>
    </row>
    <row r="53" spans="1:4">
      <c r="A53" s="12" t="s">
        <v>67</v>
      </c>
      <c r="B53" s="7" t="s">
        <v>74</v>
      </c>
      <c r="C53" s="7"/>
      <c r="D53" s="7"/>
    </row>
    <row r="54" spans="1:4">
      <c r="A54" s="14" t="s">
        <v>75</v>
      </c>
      <c r="B54" s="15" t="s">
        <v>298</v>
      </c>
      <c r="C54" s="7" t="s">
        <v>276</v>
      </c>
      <c r="D54" s="7" t="s">
        <v>76</v>
      </c>
    </row>
    <row r="55" spans="1:4">
      <c r="A55" s="14" t="s">
        <v>299</v>
      </c>
      <c r="B55" s="15" t="s">
        <v>300</v>
      </c>
      <c r="C55" s="7"/>
      <c r="D55" s="7"/>
    </row>
    <row r="56" spans="1:4">
      <c r="A56" s="7" t="s">
        <v>277</v>
      </c>
      <c r="B56" s="15" t="s">
        <v>79</v>
      </c>
      <c r="C56" s="7"/>
      <c r="D56" s="7"/>
    </row>
    <row r="57" spans="1:4">
      <c r="A57" s="7" t="s">
        <v>594</v>
      </c>
      <c r="B57" s="7" t="s">
        <v>595</v>
      </c>
      <c r="C57" s="7"/>
      <c r="D57" s="7" t="s">
        <v>596</v>
      </c>
    </row>
  </sheetData>
  <mergeCells count="3">
    <mergeCell ref="A1:B1"/>
    <mergeCell ref="C1:D1"/>
    <mergeCell ref="A2:B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B17" sqref="B17"/>
    </sheetView>
  </sheetViews>
  <sheetFormatPr baseColWidth="10" defaultRowHeight="15" x14ac:dyDescent="0"/>
  <cols>
    <col min="1" max="1" width="25.83203125" customWidth="1"/>
    <col min="2" max="2" width="17.33203125" customWidth="1"/>
    <col min="3" max="3" width="18.33203125" customWidth="1"/>
    <col min="4" max="4" width="17.6640625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t="s">
        <v>489</v>
      </c>
      <c r="B2" t="s">
        <v>554</v>
      </c>
      <c r="C2" t="s">
        <v>260</v>
      </c>
    </row>
    <row r="3" spans="1:4">
      <c r="A3" t="s">
        <v>251</v>
      </c>
      <c r="B3" t="s">
        <v>252</v>
      </c>
    </row>
    <row r="4" spans="1:4">
      <c r="A4" t="s">
        <v>559</v>
      </c>
      <c r="B4" t="s">
        <v>560</v>
      </c>
    </row>
    <row r="5" spans="1:4">
      <c r="A5" t="s">
        <v>561</v>
      </c>
      <c r="B5" t="s">
        <v>562</v>
      </c>
    </row>
    <row r="6" spans="1:4">
      <c r="A6" t="s">
        <v>565</v>
      </c>
      <c r="B6" t="s">
        <v>564</v>
      </c>
      <c r="C6" t="s">
        <v>566</v>
      </c>
      <c r="D6" t="s">
        <v>567</v>
      </c>
    </row>
    <row r="7" spans="1:4">
      <c r="A7" t="s">
        <v>568</v>
      </c>
      <c r="B7" t="s">
        <v>569</v>
      </c>
    </row>
    <row r="8" spans="1:4">
      <c r="A8" t="s">
        <v>571</v>
      </c>
      <c r="B8" t="s">
        <v>570</v>
      </c>
      <c r="C8" t="s">
        <v>572</v>
      </c>
      <c r="D8" t="s">
        <v>331</v>
      </c>
    </row>
    <row r="9" spans="1:4">
      <c r="A9" s="37" t="s">
        <v>598</v>
      </c>
      <c r="B9" s="37" t="s">
        <v>600</v>
      </c>
      <c r="C9" s="37"/>
      <c r="D9" s="37"/>
    </row>
    <row r="10" spans="1:4">
      <c r="A10" s="37" t="s">
        <v>602</v>
      </c>
      <c r="B10" s="37" t="s">
        <v>604</v>
      </c>
      <c r="C10" s="37"/>
      <c r="D10" s="37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sqref="A1:D10"/>
    </sheetView>
  </sheetViews>
  <sheetFormatPr baseColWidth="10" defaultRowHeight="15" x14ac:dyDescent="0"/>
  <cols>
    <col min="1" max="1" width="21.6640625" customWidth="1"/>
    <col min="2" max="2" width="16.83203125" customWidth="1"/>
    <col min="3" max="3" width="21.33203125" customWidth="1"/>
    <col min="4" max="4" width="17.1640625" customWidth="1"/>
  </cols>
  <sheetData>
    <row r="1" spans="1:4">
      <c r="A1" s="32" t="s">
        <v>358</v>
      </c>
      <c r="B1" s="33" t="s">
        <v>359</v>
      </c>
      <c r="C1" s="33" t="s">
        <v>360</v>
      </c>
      <c r="D1" s="33" t="s">
        <v>361</v>
      </c>
    </row>
    <row r="2" spans="1:4">
      <c r="A2" t="s">
        <v>100</v>
      </c>
      <c r="B2" t="s">
        <v>573</v>
      </c>
    </row>
    <row r="3" spans="1:4">
      <c r="A3" t="s">
        <v>574</v>
      </c>
      <c r="B3" t="s">
        <v>575</v>
      </c>
    </row>
    <row r="4" spans="1:4">
      <c r="A4" t="s">
        <v>576</v>
      </c>
      <c r="B4" t="s">
        <v>577</v>
      </c>
    </row>
    <row r="5" spans="1:4">
      <c r="A5" t="s">
        <v>563</v>
      </c>
      <c r="B5" t="s">
        <v>578</v>
      </c>
      <c r="C5" t="s">
        <v>579</v>
      </c>
      <c r="D5" t="s">
        <v>331</v>
      </c>
    </row>
    <row r="6" spans="1:4">
      <c r="A6" t="s">
        <v>580</v>
      </c>
      <c r="B6" t="s">
        <v>581</v>
      </c>
    </row>
    <row r="7" spans="1:4">
      <c r="A7" t="s">
        <v>558</v>
      </c>
      <c r="B7" t="s">
        <v>543</v>
      </c>
    </row>
    <row r="8" spans="1:4">
      <c r="A8" t="s">
        <v>582</v>
      </c>
      <c r="B8" t="s">
        <v>577</v>
      </c>
    </row>
    <row r="9" spans="1:4">
      <c r="A9" t="s">
        <v>583</v>
      </c>
      <c r="B9" t="s">
        <v>584</v>
      </c>
    </row>
    <row r="10" spans="1:4">
      <c r="A10" t="s">
        <v>585</v>
      </c>
      <c r="B10" t="s">
        <v>586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A15" sqref="A15"/>
    </sheetView>
  </sheetViews>
  <sheetFormatPr baseColWidth="10" defaultRowHeight="15" x14ac:dyDescent="0"/>
  <cols>
    <col min="1" max="1" width="20.83203125" customWidth="1"/>
    <col min="2" max="2" width="14.33203125" customWidth="1"/>
    <col min="3" max="3" width="18.6640625" customWidth="1"/>
    <col min="4" max="4" width="26.5" style="20" customWidth="1"/>
  </cols>
  <sheetData>
    <row r="1" spans="1:4">
      <c r="A1" s="32" t="s">
        <v>358</v>
      </c>
      <c r="B1" s="33" t="s">
        <v>359</v>
      </c>
      <c r="C1" s="33" t="s">
        <v>360</v>
      </c>
      <c r="D1" s="43" t="s">
        <v>361</v>
      </c>
    </row>
    <row r="2" spans="1:4">
      <c r="A2" s="1" t="s">
        <v>100</v>
      </c>
      <c r="B2" s="1" t="s">
        <v>573</v>
      </c>
      <c r="C2" s="1"/>
      <c r="D2" s="29"/>
    </row>
    <row r="3" spans="1:4" ht="30">
      <c r="A3" s="1" t="s">
        <v>650</v>
      </c>
      <c r="B3" s="1" t="s">
        <v>651</v>
      </c>
      <c r="C3" s="1"/>
      <c r="D3" s="29" t="s">
        <v>652</v>
      </c>
    </row>
    <row r="4" spans="1:4">
      <c r="A4" s="1" t="s">
        <v>659</v>
      </c>
      <c r="B4" s="1"/>
      <c r="C4" s="1"/>
      <c r="D4" s="29"/>
    </row>
    <row r="5" spans="1:4">
      <c r="A5" s="1" t="s">
        <v>658</v>
      </c>
      <c r="B5" s="1"/>
      <c r="C5" s="1"/>
      <c r="D5" s="29"/>
    </row>
    <row r="6" spans="1:4">
      <c r="A6" s="1" t="s">
        <v>657</v>
      </c>
      <c r="B6" s="1"/>
      <c r="C6" s="1"/>
      <c r="D6" s="29"/>
    </row>
    <row r="7" spans="1:4">
      <c r="A7" s="1" t="s">
        <v>653</v>
      </c>
      <c r="B7" s="1" t="s">
        <v>654</v>
      </c>
      <c r="C7" s="1"/>
      <c r="D7" s="29" t="s">
        <v>350</v>
      </c>
    </row>
    <row r="8" spans="1:4">
      <c r="A8" s="1" t="s">
        <v>655</v>
      </c>
      <c r="B8" s="1"/>
      <c r="C8" s="1"/>
      <c r="D8" s="29"/>
    </row>
    <row r="9" spans="1:4">
      <c r="A9" s="1" t="s">
        <v>656</v>
      </c>
      <c r="B9" s="1"/>
      <c r="C9" s="1"/>
      <c r="D9" s="29"/>
    </row>
    <row r="10" spans="1:4">
      <c r="A10" s="1" t="s">
        <v>390</v>
      </c>
      <c r="B10" s="1" t="s">
        <v>575</v>
      </c>
      <c r="C10" s="1"/>
      <c r="D10" s="29"/>
    </row>
    <row r="11" spans="1:4">
      <c r="A11" s="1" t="s">
        <v>393</v>
      </c>
      <c r="B11" s="1" t="s">
        <v>575</v>
      </c>
      <c r="C11" s="1"/>
      <c r="D11" s="29"/>
    </row>
    <row r="12" spans="1:4">
      <c r="A12" s="1" t="s">
        <v>512</v>
      </c>
      <c r="B12" s="1" t="s">
        <v>511</v>
      </c>
      <c r="C12" s="1"/>
      <c r="D12" s="29"/>
    </row>
    <row r="13" spans="1:4">
      <c r="A13" s="1" t="s">
        <v>558</v>
      </c>
      <c r="B13" s="1" t="s">
        <v>543</v>
      </c>
      <c r="C13" s="1"/>
      <c r="D13" s="29"/>
    </row>
    <row r="14" spans="1:4">
      <c r="A14" s="1" t="s">
        <v>660</v>
      </c>
      <c r="B14" s="1" t="s">
        <v>661</v>
      </c>
      <c r="C14" s="1"/>
      <c r="D14" s="29"/>
    </row>
    <row r="15" spans="1:4">
      <c r="A15" s="1" t="s">
        <v>388</v>
      </c>
      <c r="B15" s="1" t="s">
        <v>575</v>
      </c>
      <c r="C15" s="1"/>
      <c r="D15" s="29"/>
    </row>
    <row r="16" spans="1:4">
      <c r="A16" s="1" t="s">
        <v>583</v>
      </c>
      <c r="B16" s="1" t="s">
        <v>575</v>
      </c>
      <c r="C16" s="1"/>
      <c r="D16" s="29"/>
    </row>
    <row r="17" spans="1:4">
      <c r="A17" s="1" t="s">
        <v>389</v>
      </c>
      <c r="B17" s="1" t="s">
        <v>575</v>
      </c>
      <c r="C17" s="1"/>
      <c r="D17" s="29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A6" sqref="A6:XFD6"/>
    </sheetView>
  </sheetViews>
  <sheetFormatPr baseColWidth="10" defaultRowHeight="15" x14ac:dyDescent="0"/>
  <cols>
    <col min="1" max="1" width="17" customWidth="1"/>
    <col min="2" max="2" width="16" customWidth="1"/>
    <col min="3" max="3" width="18" customWidth="1"/>
    <col min="4" max="4" width="23.5" bestFit="1" customWidth="1"/>
  </cols>
  <sheetData>
    <row r="1" spans="1:4">
      <c r="A1" s="19" t="s">
        <v>118</v>
      </c>
      <c r="B1" s="19" t="s">
        <v>21</v>
      </c>
      <c r="C1" s="19" t="s">
        <v>52</v>
      </c>
      <c r="D1" s="19" t="s">
        <v>1</v>
      </c>
    </row>
    <row r="2" spans="1:4">
      <c r="A2" t="s">
        <v>99</v>
      </c>
      <c r="B2" t="s">
        <v>23</v>
      </c>
    </row>
    <row r="3" spans="1:4">
      <c r="A3" t="s">
        <v>100</v>
      </c>
      <c r="B3" t="s">
        <v>101</v>
      </c>
      <c r="D3" t="s">
        <v>116</v>
      </c>
    </row>
    <row r="4" spans="1:4">
      <c r="A4" t="s">
        <v>117</v>
      </c>
      <c r="B4" t="s">
        <v>119</v>
      </c>
      <c r="D4" t="s">
        <v>120</v>
      </c>
    </row>
    <row r="5" spans="1:4">
      <c r="A5" t="s">
        <v>121</v>
      </c>
      <c r="B5" t="s">
        <v>122</v>
      </c>
      <c r="C5" t="s">
        <v>55</v>
      </c>
    </row>
    <row r="6" spans="1:4">
      <c r="A6" t="s">
        <v>667</v>
      </c>
      <c r="B6" t="s">
        <v>668</v>
      </c>
      <c r="C6" t="s">
        <v>666</v>
      </c>
    </row>
    <row r="7" spans="1:4">
      <c r="A7" t="s">
        <v>107</v>
      </c>
      <c r="B7" t="s">
        <v>49</v>
      </c>
    </row>
    <row r="8" spans="1:4">
      <c r="A8" t="s">
        <v>291</v>
      </c>
      <c r="B8" t="s">
        <v>108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15.6640625" customWidth="1"/>
    <col min="2" max="2" width="15" customWidth="1"/>
    <col min="3" max="3" width="21.33203125" customWidth="1"/>
    <col min="4" max="4" width="29.5" bestFit="1" customWidth="1"/>
  </cols>
  <sheetData>
    <row r="1" spans="1:4">
      <c r="A1" s="7" t="s">
        <v>118</v>
      </c>
      <c r="B1" s="7" t="s">
        <v>21</v>
      </c>
      <c r="C1" s="7" t="s">
        <v>52</v>
      </c>
      <c r="D1" s="7" t="s">
        <v>1</v>
      </c>
    </row>
    <row r="2" spans="1:4">
      <c r="A2" t="s">
        <v>99</v>
      </c>
      <c r="B2" t="s">
        <v>23</v>
      </c>
    </row>
    <row r="3" spans="1:4">
      <c r="A3" t="s">
        <v>100</v>
      </c>
      <c r="B3" t="s">
        <v>101</v>
      </c>
      <c r="D3" t="s">
        <v>102</v>
      </c>
    </row>
    <row r="4" spans="1:4">
      <c r="A4" t="s">
        <v>103</v>
      </c>
      <c r="B4" t="s">
        <v>105</v>
      </c>
      <c r="C4" t="s">
        <v>104</v>
      </c>
      <c r="D4" t="s">
        <v>106</v>
      </c>
    </row>
    <row r="5" spans="1:4">
      <c r="A5" t="s">
        <v>107</v>
      </c>
      <c r="B5" t="s">
        <v>49</v>
      </c>
    </row>
    <row r="6" spans="1:4">
      <c r="A6" t="s">
        <v>291</v>
      </c>
      <c r="B6" t="s">
        <v>108</v>
      </c>
    </row>
    <row r="7" spans="1:4">
      <c r="A7" t="s">
        <v>33</v>
      </c>
      <c r="B7" t="s">
        <v>109</v>
      </c>
      <c r="D7" t="s">
        <v>110</v>
      </c>
    </row>
    <row r="8" spans="1:4">
      <c r="A8" t="s">
        <v>111</v>
      </c>
      <c r="B8" t="s">
        <v>112</v>
      </c>
      <c r="C8" t="s">
        <v>113</v>
      </c>
      <c r="D8" t="s">
        <v>114</v>
      </c>
    </row>
    <row r="9" spans="1:4">
      <c r="A9" t="s">
        <v>669</v>
      </c>
      <c r="B9" t="s">
        <v>670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zoomScalePageLayoutView="150" workbookViewId="0">
      <selection activeCell="A14" sqref="A14:XFD14"/>
    </sheetView>
  </sheetViews>
  <sheetFormatPr baseColWidth="10" defaultRowHeight="15" x14ac:dyDescent="0"/>
  <cols>
    <col min="1" max="1" width="27.5" customWidth="1"/>
    <col min="2" max="2" width="18.6640625" customWidth="1"/>
    <col min="3" max="3" width="25.5" customWidth="1"/>
    <col min="4" max="4" width="33.5" bestFit="1" customWidth="1"/>
    <col min="6" max="6" width="16.5" bestFit="1" customWidth="1"/>
    <col min="7" max="7" width="12.1640625" style="21" customWidth="1"/>
    <col min="8" max="8" width="15.5" style="21" bestFit="1" customWidth="1"/>
    <col min="9" max="9" width="15.5" style="21" customWidth="1"/>
    <col min="10" max="10" width="10.83203125" style="21"/>
    <col min="11" max="11" width="16.5" style="21" bestFit="1" customWidth="1"/>
    <col min="12" max="12" width="12.5" style="21" bestFit="1" customWidth="1"/>
    <col min="13" max="13" width="15.6640625" style="21" customWidth="1"/>
  </cols>
  <sheetData>
    <row r="1" spans="1:4">
      <c r="A1" s="19" t="s">
        <v>118</v>
      </c>
      <c r="B1" s="19" t="s">
        <v>21</v>
      </c>
      <c r="C1" s="19" t="s">
        <v>52</v>
      </c>
      <c r="D1" s="19" t="s">
        <v>1</v>
      </c>
    </row>
    <row r="2" spans="1:4">
      <c r="A2" s="1" t="s">
        <v>123</v>
      </c>
      <c r="B2" s="1"/>
      <c r="C2" s="1"/>
      <c r="D2" s="1"/>
    </row>
    <row r="3" spans="1:4">
      <c r="A3" s="1" t="s">
        <v>279</v>
      </c>
      <c r="B3" s="1" t="s">
        <v>140</v>
      </c>
      <c r="C3" s="1"/>
      <c r="D3" s="1" t="s">
        <v>130</v>
      </c>
    </row>
    <row r="4" spans="1:4">
      <c r="A4" s="1" t="s">
        <v>253</v>
      </c>
      <c r="B4" s="1" t="s">
        <v>141</v>
      </c>
      <c r="C4" s="1"/>
      <c r="D4" s="1"/>
    </row>
    <row r="5" spans="1:4">
      <c r="A5" s="1" t="s">
        <v>138</v>
      </c>
      <c r="B5" s="1" t="s">
        <v>142</v>
      </c>
      <c r="C5" s="1"/>
      <c r="D5" s="1"/>
    </row>
    <row r="6" spans="1:4">
      <c r="A6" s="1" t="s">
        <v>235</v>
      </c>
      <c r="B6" s="1" t="s">
        <v>236</v>
      </c>
      <c r="C6" s="1"/>
      <c r="D6" s="1" t="s">
        <v>237</v>
      </c>
    </row>
    <row r="7" spans="1:4">
      <c r="A7" s="1" t="s">
        <v>239</v>
      </c>
      <c r="B7" s="1" t="s">
        <v>143</v>
      </c>
      <c r="C7" s="1" t="s">
        <v>240</v>
      </c>
      <c r="D7" s="1" t="s">
        <v>241</v>
      </c>
    </row>
    <row r="8" spans="1:4">
      <c r="A8" s="1" t="s">
        <v>242</v>
      </c>
      <c r="B8" s="1" t="s">
        <v>243</v>
      </c>
      <c r="C8" s="1" t="s">
        <v>238</v>
      </c>
      <c r="D8" s="1" t="s">
        <v>244</v>
      </c>
    </row>
    <row r="9" spans="1:4">
      <c r="A9" s="1" t="s">
        <v>139</v>
      </c>
      <c r="B9" s="1" t="s">
        <v>144</v>
      </c>
      <c r="C9" s="1" t="s">
        <v>245</v>
      </c>
      <c r="D9" s="1" t="s">
        <v>246</v>
      </c>
    </row>
    <row r="10" spans="1:4">
      <c r="A10" s="1" t="s">
        <v>249</v>
      </c>
      <c r="B10" s="1" t="s">
        <v>145</v>
      </c>
      <c r="C10" s="1"/>
      <c r="D10" s="1" t="s">
        <v>250</v>
      </c>
    </row>
    <row r="11" spans="1:4">
      <c r="A11" s="1" t="s">
        <v>290</v>
      </c>
      <c r="B11" s="1" t="s">
        <v>146</v>
      </c>
      <c r="C11" s="1"/>
      <c r="D11" s="1"/>
    </row>
    <row r="12" spans="1:4">
      <c r="A12" s="1" t="s">
        <v>291</v>
      </c>
      <c r="B12" s="1" t="s">
        <v>147</v>
      </c>
      <c r="C12" s="1"/>
      <c r="D12" s="1"/>
    </row>
    <row r="13" spans="1:4">
      <c r="A13" s="1" t="s">
        <v>251</v>
      </c>
      <c r="B13" s="1" t="s">
        <v>252</v>
      </c>
      <c r="C13" s="1"/>
      <c r="D13" s="1"/>
    </row>
    <row r="14" spans="1:4" ht="30">
      <c r="A14" s="28" t="s">
        <v>301</v>
      </c>
      <c r="B14" s="28" t="s">
        <v>302</v>
      </c>
      <c r="C14" s="1"/>
      <c r="D14" s="29" t="s">
        <v>303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zoomScaleNormal="150" zoomScalePageLayoutView="150" workbookViewId="0">
      <selection activeCell="A11" sqref="A7:XFD11"/>
    </sheetView>
  </sheetViews>
  <sheetFormatPr baseColWidth="10" defaultRowHeight="15" x14ac:dyDescent="0"/>
  <cols>
    <col min="1" max="1" width="18.6640625" customWidth="1"/>
    <col min="2" max="2" width="19.1640625" customWidth="1"/>
    <col min="3" max="3" width="22.83203125" customWidth="1"/>
    <col min="4" max="4" width="23.6640625" customWidth="1"/>
  </cols>
  <sheetData>
    <row r="1" spans="1:4">
      <c r="A1" s="19" t="s">
        <v>118</v>
      </c>
      <c r="B1" s="19" t="s">
        <v>21</v>
      </c>
      <c r="C1" s="19" t="s">
        <v>52</v>
      </c>
      <c r="D1" s="19" t="s">
        <v>1</v>
      </c>
    </row>
    <row r="2" spans="1:4">
      <c r="A2" t="s">
        <v>99</v>
      </c>
    </row>
    <row r="3" spans="1:4">
      <c r="A3" t="s">
        <v>254</v>
      </c>
      <c r="B3" t="s">
        <v>256</v>
      </c>
      <c r="C3" t="s">
        <v>261</v>
      </c>
    </row>
    <row r="4" spans="1:4">
      <c r="A4" t="s">
        <v>255</v>
      </c>
      <c r="B4" t="s">
        <v>257</v>
      </c>
      <c r="C4" t="s">
        <v>260</v>
      </c>
    </row>
    <row r="5" spans="1:4">
      <c r="A5" t="s">
        <v>258</v>
      </c>
      <c r="B5" t="s">
        <v>259</v>
      </c>
    </row>
    <row r="6" spans="1:4">
      <c r="A6" t="s">
        <v>262</v>
      </c>
      <c r="B6" t="s">
        <v>263</v>
      </c>
    </row>
    <row r="7" spans="1:4">
      <c r="A7" t="s">
        <v>266</v>
      </c>
      <c r="B7" t="s">
        <v>268</v>
      </c>
    </row>
    <row r="8" spans="1:4">
      <c r="A8" t="s">
        <v>264</v>
      </c>
      <c r="B8" t="s">
        <v>265</v>
      </c>
    </row>
    <row r="9" spans="1:4">
      <c r="A9" t="s">
        <v>267</v>
      </c>
      <c r="B9" t="s">
        <v>269</v>
      </c>
    </row>
    <row r="10" spans="1:4">
      <c r="A10" t="s">
        <v>280</v>
      </c>
      <c r="B10" t="s">
        <v>270</v>
      </c>
    </row>
    <row r="11" spans="1:4">
      <c r="A11" t="s">
        <v>281</v>
      </c>
      <c r="B11" t="s">
        <v>271</v>
      </c>
    </row>
    <row r="12" spans="1:4" ht="45">
      <c r="A12" t="s">
        <v>283</v>
      </c>
      <c r="B12" t="s">
        <v>284</v>
      </c>
      <c r="D12" s="20" t="s">
        <v>285</v>
      </c>
    </row>
    <row r="13" spans="1:4">
      <c r="A13" t="s">
        <v>288</v>
      </c>
      <c r="B13" t="s">
        <v>286</v>
      </c>
    </row>
    <row r="14" spans="1:4">
      <c r="A14" t="s">
        <v>289</v>
      </c>
      <c r="B14" t="s">
        <v>287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9"/>
  <sheetViews>
    <sheetView zoomScale="150" zoomScaleNormal="150" zoomScalePageLayoutView="150" workbookViewId="0">
      <selection activeCell="D26" sqref="D26"/>
    </sheetView>
  </sheetViews>
  <sheetFormatPr baseColWidth="10" defaultRowHeight="15" x14ac:dyDescent="0"/>
  <cols>
    <col min="1" max="1" width="26.5" bestFit="1" customWidth="1"/>
    <col min="2" max="2" width="13.5" bestFit="1" customWidth="1"/>
    <col min="3" max="4" width="15.5" bestFit="1" customWidth="1"/>
    <col min="5" max="5" width="15.5" customWidth="1"/>
    <col min="6" max="6" width="16.5" style="21" bestFit="1" customWidth="1"/>
    <col min="7" max="7" width="11.5" bestFit="1" customWidth="1"/>
    <col min="8" max="8" width="11.5" customWidth="1"/>
    <col min="9" max="9" width="16.5" bestFit="1" customWidth="1"/>
    <col min="10" max="10" width="23.5" style="21" bestFit="1" customWidth="1"/>
    <col min="11" max="11" width="36.33203125" style="23" bestFit="1" customWidth="1"/>
    <col min="12" max="12" width="10.83203125" style="21"/>
  </cols>
  <sheetData>
    <row r="1" spans="1:13">
      <c r="A1" s="26" t="s">
        <v>124</v>
      </c>
      <c r="B1" s="27" t="s">
        <v>180</v>
      </c>
      <c r="C1" s="27" t="s">
        <v>136</v>
      </c>
      <c r="D1" s="27" t="s">
        <v>137</v>
      </c>
      <c r="E1" s="25" t="s">
        <v>247</v>
      </c>
      <c r="F1" s="27" t="s">
        <v>234</v>
      </c>
      <c r="G1" s="27" t="s">
        <v>125</v>
      </c>
      <c r="H1" s="27" t="s">
        <v>193</v>
      </c>
      <c r="I1" s="25" t="s">
        <v>133</v>
      </c>
      <c r="J1" s="27" t="s">
        <v>248</v>
      </c>
      <c r="K1" s="21" t="s">
        <v>1</v>
      </c>
      <c r="L1" s="21" t="s">
        <v>154</v>
      </c>
      <c r="M1" s="21" t="s">
        <v>167</v>
      </c>
    </row>
    <row r="2" spans="1:13" hidden="1">
      <c r="A2" t="s">
        <v>131</v>
      </c>
      <c r="B2" s="21" t="s">
        <v>126</v>
      </c>
      <c r="C2" s="21">
        <v>0.2</v>
      </c>
      <c r="D2" s="21">
        <v>0</v>
      </c>
      <c r="E2" s="21" t="s">
        <v>181</v>
      </c>
      <c r="F2" s="21" t="s">
        <v>182</v>
      </c>
      <c r="G2" s="21" t="s">
        <v>128</v>
      </c>
      <c r="H2" s="21" t="s">
        <v>128</v>
      </c>
      <c r="I2" s="21" t="s">
        <v>223</v>
      </c>
      <c r="J2" s="21" t="s">
        <v>135</v>
      </c>
      <c r="K2" s="23" t="s">
        <v>210</v>
      </c>
      <c r="L2" s="50" t="s">
        <v>217</v>
      </c>
      <c r="M2" s="50" t="s">
        <v>168</v>
      </c>
    </row>
    <row r="3" spans="1:13" hidden="1">
      <c r="A3" t="s">
        <v>132</v>
      </c>
      <c r="B3" s="21" t="s">
        <v>127</v>
      </c>
      <c r="C3" s="21">
        <v>0.2</v>
      </c>
      <c r="D3" s="21">
        <v>0</v>
      </c>
      <c r="E3" s="21" t="s">
        <v>181</v>
      </c>
      <c r="F3" s="21" t="s">
        <v>195</v>
      </c>
      <c r="G3" s="21" t="s">
        <v>129</v>
      </c>
      <c r="H3" s="21" t="s">
        <v>128</v>
      </c>
      <c r="I3" s="21" t="s">
        <v>223</v>
      </c>
      <c r="J3" s="21" t="s">
        <v>135</v>
      </c>
      <c r="K3" s="23" t="s">
        <v>211</v>
      </c>
      <c r="L3" s="50"/>
      <c r="M3" s="50"/>
    </row>
    <row r="4" spans="1:13">
      <c r="A4" t="s">
        <v>212</v>
      </c>
      <c r="B4" s="21" t="s">
        <v>213</v>
      </c>
      <c r="C4" s="21">
        <v>-2</v>
      </c>
      <c r="D4" s="21">
        <v>0</v>
      </c>
      <c r="E4" s="21" t="s">
        <v>214</v>
      </c>
      <c r="F4" s="21">
        <f>24*60*60</f>
        <v>86400</v>
      </c>
      <c r="G4" s="21" t="s">
        <v>215</v>
      </c>
      <c r="H4" s="21" t="s">
        <v>128</v>
      </c>
      <c r="I4" s="21" t="s">
        <v>223</v>
      </c>
      <c r="J4" s="21">
        <f>2*60*60</f>
        <v>7200</v>
      </c>
      <c r="K4" s="23" t="s">
        <v>216</v>
      </c>
      <c r="L4" s="50"/>
      <c r="M4" s="50"/>
    </row>
    <row r="5" spans="1:13">
      <c r="A5" t="s">
        <v>222</v>
      </c>
      <c r="B5" s="21" t="s">
        <v>218</v>
      </c>
      <c r="C5" s="21">
        <v>-5</v>
      </c>
      <c r="D5" s="21">
        <v>-1</v>
      </c>
      <c r="E5" s="21" t="s">
        <v>181</v>
      </c>
      <c r="F5" s="21">
        <f>30*60</f>
        <v>1800</v>
      </c>
      <c r="G5" s="21" t="s">
        <v>215</v>
      </c>
      <c r="H5" s="21" t="s">
        <v>128</v>
      </c>
      <c r="I5" s="21" t="s">
        <v>223</v>
      </c>
      <c r="J5" s="21" t="s">
        <v>178</v>
      </c>
      <c r="K5" s="23" t="s">
        <v>224</v>
      </c>
      <c r="L5" s="50"/>
      <c r="M5" s="50"/>
    </row>
    <row r="6" spans="1:13" hidden="1">
      <c r="A6" t="s">
        <v>230</v>
      </c>
      <c r="B6" s="21" t="s">
        <v>219</v>
      </c>
      <c r="C6" s="21">
        <v>-2</v>
      </c>
      <c r="D6" s="21">
        <v>0</v>
      </c>
      <c r="E6" s="21" t="s">
        <v>225</v>
      </c>
      <c r="F6" s="21">
        <f>J6*2</f>
        <v>3600</v>
      </c>
      <c r="G6" s="21" t="s">
        <v>165</v>
      </c>
      <c r="H6" s="21" t="s">
        <v>128</v>
      </c>
      <c r="I6" s="21" t="s">
        <v>223</v>
      </c>
      <c r="J6" s="21">
        <f>30*60</f>
        <v>1800</v>
      </c>
      <c r="K6" s="23" t="s">
        <v>226</v>
      </c>
      <c r="L6" s="50"/>
      <c r="M6" s="50"/>
    </row>
    <row r="7" spans="1:13" hidden="1">
      <c r="A7" t="s">
        <v>231</v>
      </c>
      <c r="B7" s="21" t="s">
        <v>220</v>
      </c>
      <c r="C7" s="21">
        <v>-2</v>
      </c>
      <c r="D7" s="21">
        <v>0</v>
      </c>
      <c r="E7" s="21" t="s">
        <v>181</v>
      </c>
      <c r="F7" s="21">
        <f>J7*2</f>
        <v>3600</v>
      </c>
      <c r="G7" s="21" t="s">
        <v>228</v>
      </c>
      <c r="H7" s="21" t="s">
        <v>128</v>
      </c>
      <c r="I7" s="21" t="s">
        <v>223</v>
      </c>
      <c r="J7" s="21">
        <f>30*60</f>
        <v>1800</v>
      </c>
      <c r="K7" s="23" t="s">
        <v>227</v>
      </c>
      <c r="L7" s="50"/>
      <c r="M7" s="50"/>
    </row>
    <row r="8" spans="1:13" hidden="1">
      <c r="A8" t="s">
        <v>232</v>
      </c>
      <c r="B8" s="21" t="s">
        <v>221</v>
      </c>
      <c r="C8" s="21">
        <v>-2</v>
      </c>
      <c r="D8" s="21">
        <v>0</v>
      </c>
      <c r="E8" s="21" t="s">
        <v>181</v>
      </c>
      <c r="F8" s="21">
        <f>J8</f>
        <v>28800</v>
      </c>
      <c r="G8" s="21" t="s">
        <v>128</v>
      </c>
      <c r="H8" s="21" t="s">
        <v>128</v>
      </c>
      <c r="I8" s="21" t="s">
        <v>223</v>
      </c>
      <c r="J8" s="21">
        <f>8*60*60</f>
        <v>28800</v>
      </c>
      <c r="K8" s="23" t="s">
        <v>233</v>
      </c>
      <c r="L8" s="50"/>
      <c r="M8" s="50"/>
    </row>
    <row r="9" spans="1:13" hidden="1">
      <c r="A9" t="s">
        <v>150</v>
      </c>
      <c r="B9" s="21" t="s">
        <v>149</v>
      </c>
      <c r="C9" s="21">
        <v>-3</v>
      </c>
      <c r="D9" s="21">
        <v>0</v>
      </c>
      <c r="E9" s="21" t="s">
        <v>181</v>
      </c>
      <c r="F9" s="21">
        <f>J9/2</f>
        <v>300</v>
      </c>
      <c r="G9" s="21" t="s">
        <v>148</v>
      </c>
      <c r="H9" s="21" t="s">
        <v>128</v>
      </c>
      <c r="I9" s="21" t="s">
        <v>134</v>
      </c>
      <c r="J9" s="21">
        <f>10*60</f>
        <v>600</v>
      </c>
      <c r="K9" s="23" t="s">
        <v>153</v>
      </c>
      <c r="L9" s="50" t="s">
        <v>155</v>
      </c>
      <c r="M9" s="50" t="s">
        <v>3</v>
      </c>
    </row>
    <row r="10" spans="1:13">
      <c r="A10" t="s">
        <v>183</v>
      </c>
      <c r="B10" s="21" t="s">
        <v>151</v>
      </c>
      <c r="C10" s="21">
        <v>-2</v>
      </c>
      <c r="D10" s="21">
        <v>0</v>
      </c>
      <c r="E10" s="21" t="s">
        <v>181</v>
      </c>
      <c r="F10" s="21">
        <f>J10/2</f>
        <v>300</v>
      </c>
      <c r="G10" s="21" t="s">
        <v>194</v>
      </c>
      <c r="H10" s="21" t="s">
        <v>128</v>
      </c>
      <c r="I10" s="21" t="s">
        <v>134</v>
      </c>
      <c r="J10" s="21">
        <v>600</v>
      </c>
      <c r="K10" s="23" t="s">
        <v>152</v>
      </c>
      <c r="L10" s="50"/>
      <c r="M10" s="50"/>
    </row>
    <row r="11" spans="1:13" hidden="1">
      <c r="A11" t="s">
        <v>229</v>
      </c>
      <c r="B11" s="21" t="s">
        <v>156</v>
      </c>
      <c r="C11" s="21">
        <v>-2</v>
      </c>
      <c r="D11" s="21">
        <v>0</v>
      </c>
      <c r="E11" s="21" t="s">
        <v>181</v>
      </c>
      <c r="F11" s="21">
        <f>J11/2</f>
        <v>3600</v>
      </c>
      <c r="G11" s="21" t="s">
        <v>158</v>
      </c>
      <c r="H11" s="21" t="s">
        <v>128</v>
      </c>
      <c r="I11" s="21" t="s">
        <v>157</v>
      </c>
      <c r="J11" s="21">
        <f>120*60</f>
        <v>7200</v>
      </c>
      <c r="L11" s="50"/>
      <c r="M11" s="50"/>
    </row>
    <row r="12" spans="1:13" hidden="1">
      <c r="A12" t="s">
        <v>159</v>
      </c>
      <c r="B12" s="21" t="s">
        <v>160</v>
      </c>
      <c r="C12" s="21">
        <v>-2</v>
      </c>
      <c r="D12" s="21">
        <v>0</v>
      </c>
      <c r="E12" s="21" t="s">
        <v>181</v>
      </c>
      <c r="F12" s="21">
        <f>J12/2</f>
        <v>900</v>
      </c>
      <c r="G12" s="21" t="s">
        <v>158</v>
      </c>
      <c r="H12" s="21" t="s">
        <v>128</v>
      </c>
      <c r="I12" s="21" t="s">
        <v>161</v>
      </c>
      <c r="J12" s="21">
        <f>30*60</f>
        <v>1800</v>
      </c>
      <c r="K12" s="23" t="s">
        <v>162</v>
      </c>
      <c r="L12" s="50"/>
      <c r="M12" s="50"/>
    </row>
    <row r="13" spans="1:13" hidden="1">
      <c r="A13" t="s">
        <v>163</v>
      </c>
      <c r="B13" s="21" t="s">
        <v>164</v>
      </c>
      <c r="C13" s="21">
        <v>-2</v>
      </c>
      <c r="D13" s="21">
        <v>0</v>
      </c>
      <c r="E13" s="21" t="s">
        <v>181</v>
      </c>
      <c r="F13" s="21">
        <f>J13/2</f>
        <v>43200</v>
      </c>
      <c r="G13" s="21" t="s">
        <v>165</v>
      </c>
      <c r="H13" s="21" t="s">
        <v>128</v>
      </c>
      <c r="I13" s="21" t="s">
        <v>134</v>
      </c>
      <c r="J13" s="21">
        <f>24*60*60</f>
        <v>86400</v>
      </c>
      <c r="K13" s="23" t="s">
        <v>166</v>
      </c>
      <c r="L13" s="50"/>
      <c r="M13" s="50"/>
    </row>
    <row r="14" spans="1:13" hidden="1">
      <c r="A14" t="s">
        <v>169</v>
      </c>
      <c r="B14" s="21" t="s">
        <v>170</v>
      </c>
      <c r="C14" s="21">
        <v>-1</v>
      </c>
      <c r="D14" s="21">
        <v>0</v>
      </c>
      <c r="E14" s="21" t="s">
        <v>181</v>
      </c>
      <c r="F14" s="21">
        <f>10*60</f>
        <v>600</v>
      </c>
      <c r="G14" s="21" t="s">
        <v>158</v>
      </c>
      <c r="H14" s="21" t="s">
        <v>128</v>
      </c>
      <c r="I14" s="21" t="s">
        <v>134</v>
      </c>
      <c r="J14" s="21" t="s">
        <v>171</v>
      </c>
      <c r="K14" s="23" t="s">
        <v>172</v>
      </c>
      <c r="L14" s="50" t="s">
        <v>173</v>
      </c>
      <c r="M14" s="50"/>
    </row>
    <row r="15" spans="1:13">
      <c r="A15" t="s">
        <v>176</v>
      </c>
      <c r="B15" s="21" t="s">
        <v>174</v>
      </c>
      <c r="C15" s="21">
        <v>3</v>
      </c>
      <c r="D15" s="21">
        <v>-5</v>
      </c>
      <c r="E15" s="21" t="s">
        <v>181</v>
      </c>
      <c r="F15" s="21">
        <f>24*60*60</f>
        <v>86400</v>
      </c>
      <c r="G15" s="21" t="s">
        <v>175</v>
      </c>
      <c r="H15" s="21" t="s">
        <v>128</v>
      </c>
      <c r="I15" s="21" t="s">
        <v>177</v>
      </c>
      <c r="J15" s="21" t="s">
        <v>178</v>
      </c>
      <c r="K15" s="23" t="s">
        <v>179</v>
      </c>
      <c r="L15" s="50"/>
      <c r="M15" s="50"/>
    </row>
    <row r="16" spans="1:13">
      <c r="A16" t="s">
        <v>184</v>
      </c>
      <c r="B16" s="21" t="s">
        <v>185</v>
      </c>
      <c r="C16" s="21">
        <v>-1</v>
      </c>
      <c r="D16" s="21">
        <v>0</v>
      </c>
      <c r="E16" s="21" t="s">
        <v>181</v>
      </c>
      <c r="F16" s="21" t="s">
        <v>182</v>
      </c>
      <c r="G16" s="21" t="s">
        <v>186</v>
      </c>
      <c r="H16" s="21" t="s">
        <v>128</v>
      </c>
      <c r="I16" s="21" t="s">
        <v>187</v>
      </c>
      <c r="J16" s="21" t="s">
        <v>178</v>
      </c>
      <c r="K16" s="23" t="s">
        <v>188</v>
      </c>
      <c r="L16" s="50"/>
      <c r="M16" s="50"/>
    </row>
    <row r="17" spans="1:13" ht="30" hidden="1">
      <c r="A17" t="s">
        <v>190</v>
      </c>
      <c r="B17" s="21" t="s">
        <v>189</v>
      </c>
      <c r="C17" s="21">
        <v>-1</v>
      </c>
      <c r="D17" s="21">
        <v>-2</v>
      </c>
      <c r="E17" s="21" t="s">
        <v>181</v>
      </c>
      <c r="F17" s="21">
        <f>J17*1.5</f>
        <v>129600</v>
      </c>
      <c r="G17" s="21" t="s">
        <v>191</v>
      </c>
      <c r="H17" s="21" t="s">
        <v>128</v>
      </c>
      <c r="I17" s="21" t="s">
        <v>192</v>
      </c>
      <c r="J17" s="21">
        <v>86400</v>
      </c>
      <c r="K17" s="24" t="s">
        <v>196</v>
      </c>
      <c r="L17" s="50"/>
      <c r="M17" s="50"/>
    </row>
    <row r="18" spans="1:13">
      <c r="A18" t="s">
        <v>200</v>
      </c>
      <c r="B18" s="21" t="s">
        <v>197</v>
      </c>
      <c r="C18" s="21">
        <v>3</v>
      </c>
      <c r="D18" s="21">
        <v>0</v>
      </c>
      <c r="E18" s="21" t="s">
        <v>181</v>
      </c>
      <c r="F18" s="21">
        <f>24*60*60</f>
        <v>86400</v>
      </c>
      <c r="G18" s="21" t="s">
        <v>201</v>
      </c>
      <c r="H18" s="21" t="s">
        <v>202</v>
      </c>
      <c r="I18" s="21" t="s">
        <v>134</v>
      </c>
      <c r="J18" s="21" t="s">
        <v>135</v>
      </c>
      <c r="K18" s="23" t="s">
        <v>203</v>
      </c>
      <c r="L18" s="50" t="s">
        <v>209</v>
      </c>
      <c r="M18" s="50"/>
    </row>
    <row r="19" spans="1:13" hidden="1">
      <c r="A19" t="s">
        <v>199</v>
      </c>
      <c r="B19" s="21" t="s">
        <v>198</v>
      </c>
      <c r="C19" s="21">
        <v>-50</v>
      </c>
      <c r="D19" s="21">
        <v>0</v>
      </c>
      <c r="E19" s="21" t="s">
        <v>181</v>
      </c>
      <c r="F19" s="21" t="s">
        <v>182</v>
      </c>
      <c r="G19" s="21" t="s">
        <v>204</v>
      </c>
      <c r="H19" s="21" t="s">
        <v>206</v>
      </c>
      <c r="I19" s="21" t="s">
        <v>207</v>
      </c>
      <c r="J19" s="21" t="s">
        <v>205</v>
      </c>
      <c r="K19" s="23" t="s">
        <v>208</v>
      </c>
      <c r="L19" s="50"/>
      <c r="M19" s="50"/>
    </row>
  </sheetData>
  <autoFilter ref="A1:M19">
    <filterColumn colId="6">
      <filters>
        <filter val="那美克星人"/>
      </filters>
    </filterColumn>
  </autoFilter>
  <mergeCells count="6">
    <mergeCell ref="L9:L13"/>
    <mergeCell ref="L14:L17"/>
    <mergeCell ref="L18:L19"/>
    <mergeCell ref="M9:M19"/>
    <mergeCell ref="L2:L8"/>
    <mergeCell ref="M2:M8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4" zoomScale="150" zoomScaleNormal="150" zoomScalePageLayoutView="150" workbookViewId="0">
      <selection activeCell="A24" sqref="A24:XFD24"/>
    </sheetView>
  </sheetViews>
  <sheetFormatPr baseColWidth="10" defaultRowHeight="15" x14ac:dyDescent="0"/>
  <cols>
    <col min="1" max="1" width="24.1640625" customWidth="1"/>
    <col min="2" max="2" width="20.33203125" customWidth="1"/>
    <col min="3" max="3" width="27" customWidth="1"/>
    <col min="4" max="4" width="31.5" bestFit="1" customWidth="1"/>
    <col min="9" max="9" width="19.5" bestFit="1" customWidth="1"/>
    <col min="10" max="10" width="42.5" bestFit="1" customWidth="1"/>
    <col min="16" max="16" width="22.6640625" customWidth="1"/>
    <col min="17" max="17" width="50.33203125" customWidth="1"/>
  </cols>
  <sheetData>
    <row r="1" spans="1:4">
      <c r="A1" s="7" t="s">
        <v>118</v>
      </c>
      <c r="B1" s="7" t="s">
        <v>21</v>
      </c>
      <c r="C1" s="7" t="s">
        <v>52</v>
      </c>
      <c r="D1" s="7" t="s">
        <v>1</v>
      </c>
    </row>
    <row r="2" spans="1:4">
      <c r="A2" t="s">
        <v>22</v>
      </c>
    </row>
    <row r="3" spans="1:4">
      <c r="A3" t="s">
        <v>309</v>
      </c>
      <c r="B3" t="s">
        <v>310</v>
      </c>
      <c r="C3" t="s">
        <v>311</v>
      </c>
      <c r="D3" t="s">
        <v>97</v>
      </c>
    </row>
    <row r="4" spans="1:4">
      <c r="A4" t="s">
        <v>315</v>
      </c>
      <c r="B4" t="s">
        <v>312</v>
      </c>
      <c r="D4" t="s">
        <v>313</v>
      </c>
    </row>
    <row r="5" spans="1:4">
      <c r="A5" t="s">
        <v>474</v>
      </c>
      <c r="B5" t="s">
        <v>475</v>
      </c>
    </row>
    <row r="6" spans="1:4" ht="30">
      <c r="A6" t="s">
        <v>476</v>
      </c>
      <c r="B6" t="s">
        <v>480</v>
      </c>
      <c r="D6" s="20" t="s">
        <v>477</v>
      </c>
    </row>
    <row r="7" spans="1:4">
      <c r="A7" t="s">
        <v>478</v>
      </c>
      <c r="B7" t="s">
        <v>481</v>
      </c>
      <c r="D7" s="20"/>
    </row>
    <row r="8" spans="1:4">
      <c r="A8" t="s">
        <v>479</v>
      </c>
      <c r="B8" t="s">
        <v>482</v>
      </c>
    </row>
    <row r="9" spans="1:4">
      <c r="A9" t="s">
        <v>483</v>
      </c>
      <c r="B9" t="s">
        <v>484</v>
      </c>
      <c r="D9" t="s">
        <v>487</v>
      </c>
    </row>
    <row r="10" spans="1:4">
      <c r="A10" t="s">
        <v>485</v>
      </c>
      <c r="B10" t="s">
        <v>486</v>
      </c>
    </row>
    <row r="11" spans="1:4">
      <c r="A11" t="s">
        <v>314</v>
      </c>
      <c r="B11" t="s">
        <v>316</v>
      </c>
      <c r="D11" t="s">
        <v>181</v>
      </c>
    </row>
    <row r="12" spans="1:4">
      <c r="A12" t="s">
        <v>317</v>
      </c>
      <c r="B12" t="s">
        <v>318</v>
      </c>
      <c r="D12" t="s">
        <v>349</v>
      </c>
    </row>
    <row r="13" spans="1:4">
      <c r="A13" t="s">
        <v>320</v>
      </c>
      <c r="B13" t="s">
        <v>321</v>
      </c>
      <c r="D13" t="s">
        <v>322</v>
      </c>
    </row>
    <row r="14" spans="1:4">
      <c r="A14" t="s">
        <v>323</v>
      </c>
      <c r="B14" t="s">
        <v>324</v>
      </c>
      <c r="D14" t="s">
        <v>325</v>
      </c>
    </row>
    <row r="15" spans="1:4">
      <c r="A15" t="s">
        <v>326</v>
      </c>
      <c r="B15" t="s">
        <v>327</v>
      </c>
      <c r="D15" t="s">
        <v>328</v>
      </c>
    </row>
    <row r="16" spans="1:4">
      <c r="A16" t="s">
        <v>640</v>
      </c>
      <c r="B16" t="s">
        <v>330</v>
      </c>
      <c r="C16" t="s">
        <v>338</v>
      </c>
      <c r="D16" t="s">
        <v>641</v>
      </c>
    </row>
    <row r="17" spans="1:4">
      <c r="A17" t="s">
        <v>335</v>
      </c>
      <c r="B17" t="s">
        <v>336</v>
      </c>
      <c r="C17" t="s">
        <v>337</v>
      </c>
      <c r="D17" t="s">
        <v>97</v>
      </c>
    </row>
    <row r="18" spans="1:4">
      <c r="A18" t="s">
        <v>383</v>
      </c>
      <c r="B18" t="s">
        <v>340</v>
      </c>
      <c r="C18" t="s">
        <v>339</v>
      </c>
      <c r="D18" t="s">
        <v>341</v>
      </c>
    </row>
    <row r="19" spans="1:4">
      <c r="A19" t="s">
        <v>384</v>
      </c>
      <c r="B19" t="s">
        <v>342</v>
      </c>
      <c r="C19" t="s">
        <v>7</v>
      </c>
      <c r="D19" t="s">
        <v>343</v>
      </c>
    </row>
    <row r="20" spans="1:4">
      <c r="A20" t="s">
        <v>344</v>
      </c>
      <c r="B20" t="s">
        <v>345</v>
      </c>
      <c r="C20" t="s">
        <v>346</v>
      </c>
      <c r="D20" t="s">
        <v>334</v>
      </c>
    </row>
    <row r="21" spans="1:4">
      <c r="A21" t="s">
        <v>394</v>
      </c>
      <c r="B21" t="s">
        <v>396</v>
      </c>
      <c r="D21" t="s">
        <v>350</v>
      </c>
    </row>
    <row r="22" spans="1:4">
      <c r="A22" t="s">
        <v>398</v>
      </c>
      <c r="B22" t="s">
        <v>400</v>
      </c>
      <c r="D22" t="s">
        <v>399</v>
      </c>
    </row>
    <row r="23" spans="1:4">
      <c r="A23" t="s">
        <v>397</v>
      </c>
      <c r="B23" t="s">
        <v>401</v>
      </c>
      <c r="D23" t="s">
        <v>399</v>
      </c>
    </row>
    <row r="24" spans="1:4">
      <c r="A24" t="s">
        <v>621</v>
      </c>
      <c r="B24" t="s">
        <v>620</v>
      </c>
      <c r="D24" t="s">
        <v>622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0" zoomScaleNormal="150" zoomScalePageLayoutView="150" workbookViewId="0">
      <selection activeCell="D5" sqref="D5"/>
    </sheetView>
  </sheetViews>
  <sheetFormatPr baseColWidth="10" defaultRowHeight="15" x14ac:dyDescent="0"/>
  <cols>
    <col min="1" max="1" width="19" customWidth="1"/>
    <col min="2" max="2" width="16.6640625" customWidth="1"/>
    <col min="3" max="3" width="20" customWidth="1"/>
    <col min="4" max="4" width="21.33203125" customWidth="1"/>
  </cols>
  <sheetData>
    <row r="1" spans="1:4">
      <c r="A1" s="7" t="s">
        <v>118</v>
      </c>
      <c r="B1" s="7" t="s">
        <v>21</v>
      </c>
      <c r="C1" s="7" t="s">
        <v>52</v>
      </c>
      <c r="D1" s="7" t="s">
        <v>1</v>
      </c>
    </row>
    <row r="2" spans="1:4">
      <c r="A2" s="1" t="s">
        <v>332</v>
      </c>
      <c r="B2" s="1" t="s">
        <v>333</v>
      </c>
      <c r="C2" s="1" t="s">
        <v>2</v>
      </c>
      <c r="D2" s="1" t="s">
        <v>615</v>
      </c>
    </row>
    <row r="3" spans="1:4">
      <c r="A3" s="1" t="s">
        <v>597</v>
      </c>
      <c r="B3" s="1" t="s">
        <v>606</v>
      </c>
      <c r="C3" s="1"/>
      <c r="D3" s="1" t="s">
        <v>607</v>
      </c>
    </row>
    <row r="4" spans="1:4">
      <c r="A4" s="1" t="s">
        <v>608</v>
      </c>
      <c r="B4" s="1" t="s">
        <v>609</v>
      </c>
      <c r="C4" s="1"/>
      <c r="D4" s="1"/>
    </row>
    <row r="5" spans="1:4" ht="30">
      <c r="A5" s="31" t="s">
        <v>611</v>
      </c>
      <c r="B5" s="31" t="s">
        <v>610</v>
      </c>
      <c r="C5" s="31"/>
      <c r="D5" s="38" t="s">
        <v>616</v>
      </c>
    </row>
    <row r="6" spans="1:4">
      <c r="A6" s="1" t="s">
        <v>512</v>
      </c>
      <c r="B6" s="1" t="s">
        <v>511</v>
      </c>
      <c r="C6" s="1"/>
      <c r="D6" s="1" t="s">
        <v>614</v>
      </c>
    </row>
    <row r="7" spans="1:4">
      <c r="A7" s="1" t="s">
        <v>612</v>
      </c>
      <c r="B7" s="1" t="s">
        <v>613</v>
      </c>
      <c r="C7" s="1"/>
      <c r="D7" s="1"/>
    </row>
    <row r="8" spans="1:4" ht="60">
      <c r="A8" s="39" t="s">
        <v>617</v>
      </c>
      <c r="B8" s="39" t="s">
        <v>618</v>
      </c>
      <c r="D8" s="40" t="s">
        <v>619</v>
      </c>
    </row>
    <row r="9" spans="1:4">
      <c r="A9" s="39"/>
      <c r="B9" s="39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Entity List</vt:lpstr>
      <vt:lpstr>User</vt:lpstr>
      <vt:lpstr>ServiceGrade</vt:lpstr>
      <vt:lpstr>BusinessUnit</vt:lpstr>
      <vt:lpstr>Witchcraft</vt:lpstr>
      <vt:lpstr>witchcraftLog</vt:lpstr>
      <vt:lpstr>Witchcraft-Detail</vt:lpstr>
      <vt:lpstr>Post</vt:lpstr>
      <vt:lpstr>Report</vt:lpstr>
      <vt:lpstr>PostCategory</vt:lpstr>
      <vt:lpstr>Postscript</vt:lpstr>
      <vt:lpstr>CommentPostscript</vt:lpstr>
      <vt:lpstr>Comment</vt:lpstr>
      <vt:lpstr>PostComment</vt:lpstr>
      <vt:lpstr>GalleryComment</vt:lpstr>
      <vt:lpstr>File</vt:lpstr>
      <vt:lpstr>Image</vt:lpstr>
      <vt:lpstr>FileComment</vt:lpstr>
      <vt:lpstr>Gallery</vt:lpstr>
      <vt:lpstr>Attachment</vt:lpstr>
      <vt:lpstr>Folder</vt:lpstr>
      <vt:lpstr>MenuItem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Gao</dc:creator>
  <cp:lastModifiedBy>Qiang Gao</cp:lastModifiedBy>
  <dcterms:created xsi:type="dcterms:W3CDTF">2015-04-03T01:16:27Z</dcterms:created>
  <dcterms:modified xsi:type="dcterms:W3CDTF">2016-10-31T08:55:03Z</dcterms:modified>
</cp:coreProperties>
</file>