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\\MDATA1\towled$\Desktop\"/>
    </mc:Choice>
  </mc:AlternateContent>
  <xr:revisionPtr revIDLastSave="0" documentId="8_{B627F528-0E4F-4962-8C3C-A48CB5AA733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ssessment" sheetId="1" r:id="rId1"/>
  </sheets>
  <definedNames>
    <definedName name="_xlnm.Print_Area" localSheetId="0">Assessment!$A$1:$M$56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M29" i="1" l="1"/>
  <c r="M30" i="1"/>
  <c r="M31" i="1"/>
  <c r="M32" i="1"/>
  <c r="M34" i="1"/>
  <c r="M35" i="1"/>
  <c r="M36" i="1"/>
  <c r="M37" i="1"/>
  <c r="M38" i="1"/>
  <c r="M40" i="1"/>
  <c r="M41" i="1"/>
  <c r="M42" i="1"/>
  <c r="M43" i="1"/>
  <c r="M45" i="1"/>
  <c r="M47" i="1"/>
  <c r="M48" i="1"/>
  <c r="M50" i="1"/>
  <c r="M51" i="1"/>
  <c r="M53" i="1"/>
  <c r="M54" i="1"/>
  <c r="M55" i="1"/>
  <c r="G18" i="1" l="1"/>
  <c r="G19" i="1" l="1"/>
  <c r="G20" i="1"/>
  <c r="G17" i="1"/>
  <c r="G22" i="1"/>
  <c r="G23" i="1"/>
  <c r="G24" i="1"/>
  <c r="G25" i="1"/>
  <c r="G21" i="1"/>
  <c r="H25" i="1" l="1"/>
  <c r="G16" i="1"/>
  <c r="F20" i="1" l="1"/>
  <c r="D55" i="1" l="1"/>
  <c r="D54" i="1"/>
  <c r="B54" i="1"/>
  <c r="B55" i="1" s="1"/>
  <c r="D53" i="1"/>
  <c r="D51" i="1"/>
  <c r="B51" i="1"/>
  <c r="D50" i="1"/>
  <c r="D48" i="1"/>
  <c r="B48" i="1"/>
  <c r="D47" i="1"/>
  <c r="D45" i="1"/>
  <c r="D44" i="1"/>
  <c r="D43" i="1"/>
  <c r="D42" i="1"/>
  <c r="D41" i="1"/>
  <c r="B41" i="1"/>
  <c r="B42" i="1" s="1"/>
  <c r="B43" i="1" s="1"/>
  <c r="B44" i="1" s="1"/>
  <c r="B45" i="1" s="1"/>
  <c r="D40" i="1"/>
  <c r="D38" i="1"/>
  <c r="D37" i="1"/>
  <c r="D36" i="1"/>
  <c r="D35" i="1"/>
  <c r="B35" i="1"/>
  <c r="B36" i="1" s="1"/>
  <c r="B37" i="1" s="1"/>
  <c r="B38" i="1" s="1"/>
  <c r="D34" i="1"/>
  <c r="D32" i="1"/>
  <c r="D31" i="1"/>
  <c r="D30" i="1"/>
  <c r="B30" i="1"/>
  <c r="B31" i="1" s="1"/>
  <c r="B32" i="1" s="1"/>
  <c r="D29" i="1"/>
  <c r="F25" i="1"/>
  <c r="F24" i="1"/>
  <c r="F23" i="1"/>
  <c r="F22" i="1"/>
  <c r="F21" i="1"/>
  <c r="F19" i="1"/>
  <c r="F18" i="1"/>
  <c r="F17" i="1"/>
  <c r="K50" i="1" l="1"/>
  <c r="K51" i="1" s="1"/>
  <c r="K47" i="1"/>
  <c r="K46" i="1" s="1"/>
  <c r="K42" i="1"/>
  <c r="K43" i="1" s="1"/>
  <c r="K36" i="1"/>
  <c r="K37" i="1" s="1"/>
  <c r="K53" i="1"/>
  <c r="K54" i="1" s="1"/>
  <c r="K30" i="1"/>
  <c r="K49" i="1" l="1"/>
  <c r="K48" i="1"/>
  <c r="K35" i="1"/>
  <c r="K34" i="1" s="1"/>
  <c r="K41" i="1"/>
  <c r="K40" i="1" s="1"/>
  <c r="K52" i="1"/>
  <c r="H18" i="1"/>
  <c r="K55" i="1"/>
  <c r="K44" i="1"/>
  <c r="K38" i="1"/>
  <c r="K29" i="1"/>
  <c r="K31" i="1"/>
  <c r="K45" i="1" l="1"/>
  <c r="K39" i="1"/>
  <c r="K33" i="1"/>
  <c r="K28" i="1"/>
  <c r="K32" i="1"/>
  <c r="J18" i="1" l="1"/>
</calcChain>
</file>

<file path=xl/sharedStrings.xml><?xml version="1.0" encoding="utf-8"?>
<sst xmlns="http://schemas.openxmlformats.org/spreadsheetml/2006/main" count="72" uniqueCount="57">
  <si>
    <t>Self-Assessment Form</t>
  </si>
  <si>
    <t>Version 2.1</t>
  </si>
  <si>
    <t>Project Title</t>
  </si>
  <si>
    <t>Project Timeline</t>
  </si>
  <si>
    <t>Please provide some details about your project timeline (e.g. start data, end date, any key dates for dissemination activities)</t>
  </si>
  <si>
    <t>Project Summary</t>
  </si>
  <si>
    <t>Please provide some details about your project (e.g. data sources, how data are collected, used, processed and shared)</t>
  </si>
  <si>
    <t>Public Benefit</t>
  </si>
  <si>
    <t xml:space="preserve">Please describe the public benefit of undertaking this project </t>
  </si>
  <si>
    <t>Weight level</t>
  </si>
  <si>
    <r>
      <t xml:space="preserve">Type </t>
    </r>
    <r>
      <rPr>
        <b/>
        <sz val="12"/>
        <color rgb="FF053E59"/>
        <rFont val="Arial"/>
        <family val="2"/>
      </rPr>
      <t>1</t>
    </r>
    <r>
      <rPr>
        <sz val="12"/>
        <color rgb="FF053E59"/>
        <rFont val="Arial"/>
        <family val="2"/>
      </rPr>
      <t xml:space="preserve"> if applicable</t>
    </r>
  </si>
  <si>
    <t>Result</t>
  </si>
  <si>
    <t xml:space="preserve">Is this a data linkage project? </t>
  </si>
  <si>
    <t xml:space="preserve">Does the project involve the use of sensitive personal data (under the DPA and GDPR)? </t>
  </si>
  <si>
    <t xml:space="preserve">Does the project involve the use of patient level health data? </t>
  </si>
  <si>
    <t>Does the project include data on children or vulnerable adults?</t>
  </si>
  <si>
    <t xml:space="preserve">Data Sources </t>
  </si>
  <si>
    <t xml:space="preserve">Social media </t>
  </si>
  <si>
    <t xml:space="preserve">Rich media sources </t>
  </si>
  <si>
    <t xml:space="preserve">Metadata or Paradata </t>
  </si>
  <si>
    <t xml:space="preserve">Web scraped data </t>
  </si>
  <si>
    <t xml:space="preserve">Big Data (inc. sensor and mobile data) </t>
  </si>
  <si>
    <r>
      <rPr>
        <b/>
        <sz val="11"/>
        <color theme="5" tint="-0.499984740745262"/>
        <rFont val="Arial"/>
        <family val="2"/>
      </rPr>
      <t>Please type "1" in the appropriate box</t>
    </r>
    <r>
      <rPr>
        <sz val="11"/>
        <color theme="5" tint="-0.499984740745262"/>
        <rFont val="Arial"/>
        <family val="2"/>
      </rPr>
      <t xml:space="preserve"> below to indicate your rating for each question. </t>
    </r>
    <r>
      <rPr>
        <b/>
        <sz val="11"/>
        <color theme="5" tint="-0.499984740745262"/>
        <rFont val="Arial"/>
        <family val="2"/>
      </rPr>
      <t>Please add a comment</t>
    </r>
    <r>
      <rPr>
        <sz val="11"/>
        <color theme="5" tint="-0.499984740745262"/>
        <rFont val="Arial"/>
        <family val="2"/>
      </rPr>
      <t xml:space="preserve"> in the far right column to briefly justify your selection </t>
    </r>
  </si>
  <si>
    <t>Score per principle</t>
  </si>
  <si>
    <t>Please use this section to give a short justification of your selected rating</t>
  </si>
  <si>
    <t>Item</t>
  </si>
  <si>
    <t>Principle 1</t>
  </si>
  <si>
    <t>Score</t>
  </si>
  <si>
    <t>N/A</t>
  </si>
  <si>
    <t>Score Justification</t>
  </si>
  <si>
    <t>Public benefit</t>
  </si>
  <si>
    <t>Population coverage</t>
  </si>
  <si>
    <t>Potential harm</t>
  </si>
  <si>
    <t>Biases</t>
  </si>
  <si>
    <t>Principle 2</t>
  </si>
  <si>
    <t>Direct identification</t>
  </si>
  <si>
    <t>Indirect identification</t>
  </si>
  <si>
    <t>Data Security</t>
  </si>
  <si>
    <t>Consent</t>
  </si>
  <si>
    <t>Permitted use of data</t>
  </si>
  <si>
    <t>Principle 3</t>
  </si>
  <si>
    <t>Validity</t>
  </si>
  <si>
    <t>Standards</t>
  </si>
  <si>
    <t>Training</t>
  </si>
  <si>
    <t>Human oversight</t>
  </si>
  <si>
    <t>New technologies</t>
  </si>
  <si>
    <t>Potential to realise benefits</t>
  </si>
  <si>
    <t>Principle 4</t>
  </si>
  <si>
    <t>Established legal gateways</t>
  </si>
  <si>
    <t>Established legal frameworks</t>
  </si>
  <si>
    <t>Principle 5</t>
  </si>
  <si>
    <t>Public views</t>
  </si>
  <si>
    <t>Public engagement</t>
  </si>
  <si>
    <t>Principle 6</t>
  </si>
  <si>
    <t>Public access to outcomes</t>
  </si>
  <si>
    <t>Sharing of methods or tools</t>
  </si>
  <si>
    <t>Data curation and re-use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</si>
</sst>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b/>
      <sz val="30"/>
      <name val="Arial"/>
      <family val="2"/>
    </font>
    <font>
      <b/>
      <sz val="12"/>
      <color theme="1"/>
      <name val="Arial"/>
      <family val="2"/>
    </font>
    <font>
      <b/>
      <sz val="15"/>
      <name val="Arial"/>
      <family val="2"/>
    </font>
    <font>
      <b/>
      <sz val="24"/>
      <color rgb="FFFFFFFF"/>
      <name val="Arial"/>
      <family val="2"/>
    </font>
    <font>
      <sz val="11"/>
      <color rgb="FF053E59"/>
      <name val="Arial"/>
      <family val="2"/>
    </font>
    <font>
      <b/>
      <sz val="11"/>
      <color rgb="FF053E59"/>
      <name val="Arial"/>
      <family val="2"/>
    </font>
    <font>
      <sz val="11"/>
      <color theme="1"/>
      <name val="Calibri"/>
      <family val="2"/>
    </font>
    <font>
      <sz val="12"/>
      <color rgb="FF053E59"/>
      <name val="Arial"/>
      <family val="2"/>
    </font>
    <font>
      <b/>
      <sz val="24"/>
      <color rgb="FF053E59"/>
      <name val="Arial"/>
      <family val="2"/>
    </font>
    <font>
      <b/>
      <sz val="12"/>
      <color rgb="FF053E59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i/>
      <sz val="11"/>
      <color rgb="FF053E59"/>
      <name val="Arial"/>
      <family val="2"/>
    </font>
    <font>
      <i/>
      <sz val="11"/>
      <color theme="1"/>
      <name val="Arial"/>
      <family val="2"/>
    </font>
    <font>
      <sz val="11"/>
      <color theme="5" tint="-0.499984740745262"/>
      <name val="Arial"/>
      <family val="2"/>
    </font>
    <font>
      <b/>
      <sz val="11"/>
      <color theme="5" tint="-0.499984740745262"/>
      <name val="Arial"/>
      <family val="2"/>
    </font>
    <font>
      <b/>
      <sz val="12"/>
      <color theme="5" tint="-0.499984740745262"/>
      <name val="Arial"/>
      <family val="2"/>
    </font>
    <font>
      <i/>
      <sz val="11"/>
      <color theme="5" tint="-0.499984740745262"/>
      <name val="Arial"/>
      <family val="2"/>
    </font>
    <font>
      <b/>
      <sz val="11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53E59"/>
        <bgColor rgb="FF000000"/>
      </patternFill>
    </fill>
    <fill>
      <patternFill patternType="solid">
        <fgColor rgb="FFA9BE3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0" tint="-0.34998626667073579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2" borderId="0" xfId="0" applyFill="1" applyProtection="1">
      <protection hidden="1"/>
    </xf>
    <xf numFmtId="0" fontId="7" fillId="3" borderId="0" xfId="0" applyFont="1" applyFill="1" applyAlignment="1" applyProtection="1">
      <alignment vertical="center"/>
      <protection hidden="1"/>
    </xf>
    <xf numFmtId="0" fontId="23" fillId="3" borderId="0" xfId="0" applyFont="1" applyFill="1" applyAlignment="1" applyProtection="1">
      <alignment horizontal="center" vertical="center"/>
      <protection hidden="1"/>
    </xf>
    <xf numFmtId="0" fontId="7" fillId="7" borderId="0" xfId="0" applyFont="1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4" borderId="0" xfId="0" applyFont="1" applyFill="1" applyProtection="1">
      <protection hidden="1"/>
    </xf>
    <xf numFmtId="0" fontId="8" fillId="4" borderId="0" xfId="0" applyFont="1" applyFill="1" applyAlignment="1" applyProtection="1">
      <alignment horizontal="center" vertical="center"/>
      <protection hidden="1"/>
    </xf>
    <xf numFmtId="0" fontId="8" fillId="7" borderId="0" xfId="0" applyFont="1" applyFill="1" applyProtection="1">
      <protection hidden="1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center" vertical="center"/>
      <protection hidden="1"/>
    </xf>
    <xf numFmtId="0" fontId="9" fillId="5" borderId="0" xfId="0" applyFont="1" applyFill="1" applyAlignment="1" applyProtection="1">
      <alignment vertical="top" wrapText="1"/>
      <protection hidden="1"/>
    </xf>
    <xf numFmtId="0" fontId="11" fillId="5" borderId="0" xfId="0" applyFont="1" applyFill="1" applyAlignment="1" applyProtection="1">
      <alignment horizontal="left" vertical="center" wrapText="1"/>
      <protection hidden="1"/>
    </xf>
    <xf numFmtId="0" fontId="10" fillId="2" borderId="0" xfId="0" applyFont="1" applyFill="1" applyProtection="1">
      <protection hidden="1"/>
    </xf>
    <xf numFmtId="0" fontId="20" fillId="5" borderId="0" xfId="0" applyFont="1" applyFill="1" applyAlignment="1" applyProtection="1">
      <alignment vertical="top" wrapText="1"/>
      <protection hidden="1"/>
    </xf>
    <xf numFmtId="0" fontId="22" fillId="5" borderId="0" xfId="0" applyFont="1" applyFill="1" applyProtection="1">
      <protection hidden="1"/>
    </xf>
    <xf numFmtId="0" fontId="17" fillId="5" borderId="0" xfId="0" applyFont="1" applyFill="1" applyProtection="1">
      <protection hidden="1"/>
    </xf>
    <xf numFmtId="0" fontId="8" fillId="7" borderId="0" xfId="0" applyFont="1" applyFill="1" applyAlignment="1" applyProtection="1">
      <alignment horizontal="center" vertical="center"/>
      <protection hidden="1"/>
    </xf>
    <xf numFmtId="0" fontId="18" fillId="2" borderId="0" xfId="0" applyFont="1" applyFill="1" applyProtection="1">
      <protection hidden="1"/>
    </xf>
    <xf numFmtId="0" fontId="3" fillId="5" borderId="0" xfId="0" applyFont="1" applyFill="1" applyAlignment="1" applyProtection="1">
      <alignment horizontal="left" vertical="center" wrapText="1"/>
      <protection hidden="1"/>
    </xf>
    <xf numFmtId="0" fontId="11" fillId="5" borderId="0" xfId="0" applyFont="1" applyFill="1" applyProtection="1">
      <protection hidden="1"/>
    </xf>
    <xf numFmtId="0" fontId="11" fillId="5" borderId="1" xfId="0" applyFont="1" applyFill="1" applyBorder="1" applyAlignment="1" applyProtection="1">
      <alignment horizontal="center" vertical="center" wrapText="1"/>
      <protection hidden="1"/>
    </xf>
    <xf numFmtId="0" fontId="11" fillId="5" borderId="17" xfId="0" applyFont="1" applyFill="1" applyBorder="1" applyAlignment="1" applyProtection="1">
      <alignment horizontal="center" vertical="center" wrapText="1"/>
      <protection hidden="1"/>
    </xf>
    <xf numFmtId="0" fontId="2" fillId="7" borderId="0" xfId="0" applyFont="1" applyFill="1" applyProtection="1">
      <protection hidden="1"/>
    </xf>
    <xf numFmtId="0" fontId="2" fillId="5" borderId="0" xfId="0" applyFont="1" applyFill="1" applyAlignment="1" applyProtection="1">
      <alignment wrapText="1"/>
      <protection hidden="1"/>
    </xf>
    <xf numFmtId="0" fontId="12" fillId="5" borderId="0" xfId="0" applyFont="1" applyFill="1" applyAlignment="1" applyProtection="1">
      <alignment horizontal="center" vertical="center"/>
      <protection hidden="1"/>
    </xf>
    <xf numFmtId="9" fontId="3" fillId="5" borderId="18" xfId="0" applyNumberFormat="1" applyFont="1" applyFill="1" applyBorder="1" applyAlignment="1" applyProtection="1">
      <alignment horizontal="center" vertical="center" wrapText="1" readingOrder="1"/>
      <protection hidden="1"/>
    </xf>
    <xf numFmtId="0" fontId="14" fillId="7" borderId="0" xfId="0" applyFont="1" applyFill="1" applyProtection="1">
      <protection hidden="1"/>
    </xf>
    <xf numFmtId="9" fontId="3" fillId="5" borderId="21" xfId="0" applyNumberFormat="1" applyFont="1" applyFill="1" applyBorder="1" applyAlignment="1" applyProtection="1">
      <alignment horizontal="center" vertical="center" wrapText="1" readingOrder="1"/>
      <protection hidden="1"/>
    </xf>
    <xf numFmtId="0" fontId="8" fillId="5" borderId="0" xfId="0" applyFont="1" applyFill="1" applyAlignment="1" applyProtection="1">
      <alignment horizontal="center" vertical="center" wrapText="1"/>
      <protection hidden="1"/>
    </xf>
    <xf numFmtId="0" fontId="3" fillId="5" borderId="22" xfId="0" applyFont="1" applyFill="1" applyBorder="1" applyAlignment="1" applyProtection="1">
      <alignment horizontal="left" vertical="top" wrapText="1" readingOrder="1"/>
      <protection hidden="1"/>
    </xf>
    <xf numFmtId="0" fontId="3" fillId="5" borderId="26" xfId="0" applyFont="1" applyFill="1" applyBorder="1" applyAlignment="1" applyProtection="1">
      <alignment horizontal="left" vertical="top" wrapText="1" readingOrder="1"/>
      <protection hidden="1"/>
    </xf>
    <xf numFmtId="9" fontId="3" fillId="5" borderId="27" xfId="0" applyNumberFormat="1" applyFont="1" applyFill="1" applyBorder="1" applyAlignment="1" applyProtection="1">
      <alignment horizontal="center" vertical="center" wrapText="1" readingOrder="1"/>
      <protection hidden="1"/>
    </xf>
    <xf numFmtId="0" fontId="8" fillId="2" borderId="0" xfId="0" applyFont="1" applyFill="1" applyProtection="1">
      <protection hidden="1"/>
    </xf>
    <xf numFmtId="0" fontId="19" fillId="0" borderId="17" xfId="0" applyFont="1" applyBorder="1" applyAlignment="1" applyProtection="1">
      <alignment horizontal="center" vertical="center" wrapText="1"/>
      <protection hidden="1"/>
    </xf>
    <xf numFmtId="0" fontId="16" fillId="2" borderId="0" xfId="0" applyFont="1" applyFill="1" applyProtection="1">
      <protection hidden="1"/>
    </xf>
    <xf numFmtId="0" fontId="15" fillId="0" borderId="0" xfId="0" applyFont="1" applyProtection="1">
      <protection hidden="1"/>
    </xf>
    <xf numFmtId="0" fontId="5" fillId="5" borderId="16" xfId="0" applyFont="1" applyFill="1" applyBorder="1" applyAlignment="1" applyProtection="1">
      <alignment horizontal="left"/>
      <protection hidden="1"/>
    </xf>
    <xf numFmtId="1" fontId="5" fillId="5" borderId="17" xfId="0" applyNumberFormat="1" applyFont="1" applyFill="1" applyBorder="1" applyAlignment="1" applyProtection="1">
      <alignment horizontal="center" vertical="top" wrapText="1"/>
      <protection hidden="1"/>
    </xf>
    <xf numFmtId="1" fontId="5" fillId="5" borderId="4" xfId="0" applyNumberFormat="1" applyFont="1" applyFill="1" applyBorder="1" applyAlignment="1" applyProtection="1">
      <alignment horizontal="center" vertical="center" wrapText="1"/>
      <protection hidden="1"/>
    </xf>
    <xf numFmtId="1" fontId="5" fillId="5" borderId="5" xfId="0" applyNumberFormat="1" applyFont="1" applyFill="1" applyBorder="1" applyAlignment="1" applyProtection="1">
      <alignment horizontal="center" vertical="center"/>
      <protection hidden="1"/>
    </xf>
    <xf numFmtId="0" fontId="8" fillId="0" borderId="19" xfId="0" applyFont="1" applyBorder="1" applyAlignment="1" applyProtection="1">
      <alignment horizontal="right"/>
      <protection hidden="1"/>
    </xf>
    <xf numFmtId="0" fontId="11" fillId="5" borderId="20" xfId="0" applyFont="1" applyFill="1" applyBorder="1" applyAlignment="1" applyProtection="1">
      <alignment horizontal="left"/>
      <protection hidden="1"/>
    </xf>
    <xf numFmtId="0" fontId="11" fillId="5" borderId="34" xfId="0" applyFont="1" applyFill="1" applyBorder="1" applyAlignment="1" applyProtection="1">
      <alignment horizontal="center"/>
      <protection hidden="1"/>
    </xf>
    <xf numFmtId="0" fontId="11" fillId="6" borderId="20" xfId="0" applyFont="1" applyFill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right"/>
      <protection hidden="1"/>
    </xf>
    <xf numFmtId="0" fontId="11" fillId="5" borderId="22" xfId="0" applyFont="1" applyFill="1" applyBorder="1" applyAlignment="1" applyProtection="1">
      <alignment horizontal="left"/>
      <protection hidden="1"/>
    </xf>
    <xf numFmtId="0" fontId="11" fillId="5" borderId="21" xfId="0" applyFont="1" applyFill="1" applyBorder="1" applyAlignment="1" applyProtection="1">
      <alignment horizontal="center"/>
      <protection hidden="1"/>
    </xf>
    <xf numFmtId="0" fontId="8" fillId="0" borderId="23" xfId="0" applyFont="1" applyBorder="1" applyAlignment="1" applyProtection="1">
      <alignment horizontal="right"/>
      <protection hidden="1"/>
    </xf>
    <xf numFmtId="0" fontId="11" fillId="5" borderId="25" xfId="0" applyFont="1" applyFill="1" applyBorder="1" applyAlignment="1" applyProtection="1">
      <alignment horizontal="left"/>
      <protection hidden="1"/>
    </xf>
    <xf numFmtId="0" fontId="11" fillId="5" borderId="35" xfId="0" applyFont="1" applyFill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right"/>
      <protection hidden="1"/>
    </xf>
    <xf numFmtId="0" fontId="1" fillId="0" borderId="19" xfId="0" applyFont="1" applyBorder="1" applyAlignment="1" applyProtection="1">
      <alignment horizontal="right"/>
      <protection hidden="1"/>
    </xf>
    <xf numFmtId="0" fontId="8" fillId="0" borderId="4" xfId="0" applyFont="1" applyBorder="1" applyAlignment="1" applyProtection="1">
      <alignment horizontal="right"/>
      <protection hidden="1"/>
    </xf>
    <xf numFmtId="0" fontId="8" fillId="0" borderId="13" xfId="0" applyFont="1" applyBorder="1" applyAlignment="1" applyProtection="1">
      <alignment horizontal="right"/>
      <protection hidden="1"/>
    </xf>
    <xf numFmtId="0" fontId="11" fillId="5" borderId="26" xfId="0" applyFont="1" applyFill="1" applyBorder="1" applyAlignment="1" applyProtection="1">
      <alignment horizontal="left"/>
      <protection hidden="1"/>
    </xf>
    <xf numFmtId="0" fontId="11" fillId="5" borderId="27" xfId="0" applyFont="1" applyFill="1" applyBorder="1" applyAlignment="1" applyProtection="1">
      <alignment horizontal="center"/>
      <protection hidden="1"/>
    </xf>
    <xf numFmtId="0" fontId="15" fillId="2" borderId="0" xfId="0" applyFont="1" applyFill="1" applyProtection="1">
      <protection hidden="1"/>
    </xf>
    <xf numFmtId="0" fontId="11" fillId="5" borderId="34" xfId="0" applyFont="1" applyFill="1" applyBorder="1" applyAlignment="1" applyProtection="1">
      <alignment horizontal="center" vertical="center"/>
      <protection locked="0"/>
    </xf>
    <xf numFmtId="0" fontId="11" fillId="5" borderId="21" xfId="0" applyFont="1" applyFill="1" applyBorder="1" applyAlignment="1" applyProtection="1">
      <alignment horizontal="center" vertical="center"/>
      <protection locked="0"/>
    </xf>
    <xf numFmtId="0" fontId="11" fillId="5" borderId="27" xfId="0" applyFont="1" applyFill="1" applyBorder="1" applyAlignment="1" applyProtection="1">
      <alignment horizontal="center" vertical="center"/>
      <protection locked="0"/>
    </xf>
    <xf numFmtId="0" fontId="11" fillId="10" borderId="19" xfId="0" applyFont="1" applyFill="1" applyBorder="1" applyAlignment="1" applyProtection="1">
      <alignment horizontal="center" vertical="center"/>
      <protection locked="0"/>
    </xf>
    <xf numFmtId="0" fontId="11" fillId="8" borderId="8" xfId="0" applyFont="1" applyFill="1" applyBorder="1" applyAlignment="1" applyProtection="1">
      <alignment horizontal="center" vertical="center"/>
      <protection locked="0"/>
    </xf>
    <xf numFmtId="0" fontId="14" fillId="11" borderId="8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10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1" fillId="9" borderId="19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9" borderId="23" xfId="0" applyFont="1" applyFill="1" applyBorder="1" applyAlignment="1" applyProtection="1">
      <alignment horizontal="center" vertical="center"/>
      <protection locked="0"/>
    </xf>
    <xf numFmtId="0" fontId="14" fillId="11" borderId="24" xfId="0" applyFont="1" applyFill="1" applyBorder="1" applyAlignment="1" applyProtection="1">
      <alignment horizontal="center" vertical="center"/>
      <protection locked="0"/>
    </xf>
    <xf numFmtId="0" fontId="11" fillId="10" borderId="8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10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1" fillId="9" borderId="13" xfId="0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 applyProtection="1">
      <alignment horizontal="center" vertical="center"/>
      <protection locked="0"/>
    </xf>
    <xf numFmtId="0" fontId="11" fillId="8" borderId="14" xfId="0" applyFont="1" applyFill="1" applyBorder="1" applyAlignment="1" applyProtection="1">
      <alignment horizontal="center" vertical="center"/>
      <protection locked="0"/>
    </xf>
    <xf numFmtId="0" fontId="14" fillId="11" borderId="14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4" fillId="11" borderId="20" xfId="0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center" vertical="center"/>
      <protection locked="0"/>
    </xf>
    <xf numFmtId="1" fontId="5" fillId="5" borderId="43" xfId="0" applyNumberFormat="1" applyFont="1" applyFill="1" applyBorder="1" applyAlignment="1" applyProtection="1">
      <alignment horizontal="center" vertical="center"/>
      <protection hidden="1"/>
    </xf>
    <xf numFmtId="0" fontId="11" fillId="6" borderId="41" xfId="0" applyFont="1" applyFill="1" applyBorder="1" applyAlignment="1" applyProtection="1">
      <alignment horizontal="center" vertical="center"/>
      <protection hidden="1"/>
    </xf>
    <xf numFmtId="0" fontId="11" fillId="5" borderId="12" xfId="0" applyFont="1" applyFill="1" applyBorder="1" applyAlignment="1" applyProtection="1">
      <alignment horizontal="center" vertical="center"/>
      <protection locked="0"/>
    </xf>
    <xf numFmtId="0" fontId="11" fillId="6" borderId="12" xfId="0" applyFont="1" applyFill="1" applyBorder="1" applyAlignment="1" applyProtection="1">
      <alignment horizontal="center" vertical="center"/>
      <protection hidden="1"/>
    </xf>
    <xf numFmtId="0" fontId="11" fillId="6" borderId="42" xfId="0" applyFont="1" applyFill="1" applyBorder="1" applyAlignment="1" applyProtection="1">
      <alignment horizontal="center" vertical="center"/>
      <protection hidden="1"/>
    </xf>
    <xf numFmtId="0" fontId="11" fillId="12" borderId="12" xfId="0" applyFont="1" applyFill="1" applyBorder="1" applyAlignment="1" applyProtection="1">
      <alignment horizontal="center" vertical="center"/>
      <protection hidden="1"/>
    </xf>
    <xf numFmtId="0" fontId="11" fillId="5" borderId="42" xfId="0" applyFont="1" applyFill="1" applyBorder="1" applyAlignment="1" applyProtection="1">
      <alignment horizontal="center" vertical="center"/>
      <protection locked="0"/>
    </xf>
    <xf numFmtId="0" fontId="11" fillId="12" borderId="41" xfId="0" applyFont="1" applyFill="1" applyBorder="1" applyAlignment="1" applyProtection="1">
      <alignment horizontal="center" vertical="center"/>
      <protection hidden="1"/>
    </xf>
    <xf numFmtId="0" fontId="3" fillId="7" borderId="15" xfId="0" applyFont="1" applyFill="1" applyBorder="1" applyAlignment="1" applyProtection="1">
      <alignment horizontal="center" vertical="center"/>
      <protection locked="0"/>
    </xf>
    <xf numFmtId="1" fontId="21" fillId="5" borderId="3" xfId="0" applyNumberFormat="1" applyFont="1" applyFill="1" applyBorder="1" applyAlignment="1" applyProtection="1">
      <alignment horizontal="center" vertical="top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164" fontId="6" fillId="5" borderId="45" xfId="0" applyNumberFormat="1" applyFont="1" applyFill="1" applyBorder="1" applyAlignment="1" applyProtection="1">
      <alignment horizontal="center" vertical="center"/>
      <protection hidden="1"/>
    </xf>
    <xf numFmtId="164" fontId="6" fillId="5" borderId="46" xfId="0" applyNumberFormat="1" applyFont="1" applyFill="1" applyBorder="1" applyAlignment="1" applyProtection="1">
      <alignment horizontal="center" vertical="center"/>
      <protection hidden="1"/>
    </xf>
    <xf numFmtId="164" fontId="6" fillId="5" borderId="35" xfId="0" applyNumberFormat="1" applyFont="1" applyFill="1" applyBorder="1" applyAlignment="1" applyProtection="1">
      <alignment horizontal="center" vertical="center"/>
      <protection hidden="1"/>
    </xf>
    <xf numFmtId="164" fontId="6" fillId="5" borderId="34" xfId="0" applyNumberFormat="1" applyFont="1" applyFill="1" applyBorder="1" applyAlignment="1" applyProtection="1">
      <alignment horizontal="center" vertical="center"/>
      <protection hidden="1"/>
    </xf>
    <xf numFmtId="164" fontId="6" fillId="5" borderId="47" xfId="0" applyNumberFormat="1" applyFont="1" applyFill="1" applyBorder="1" applyAlignment="1" applyProtection="1">
      <alignment horizontal="center" vertical="center"/>
      <protection hidden="1"/>
    </xf>
    <xf numFmtId="0" fontId="11" fillId="5" borderId="37" xfId="0" applyFont="1" applyFill="1" applyBorder="1" applyAlignment="1" applyProtection="1">
      <alignment horizontal="left" wrapText="1"/>
      <protection locked="0"/>
    </xf>
    <xf numFmtId="0" fontId="11" fillId="5" borderId="40" xfId="0" applyFont="1" applyFill="1" applyBorder="1" applyAlignment="1" applyProtection="1">
      <alignment horizontal="left" wrapText="1"/>
      <protection locked="0"/>
    </xf>
    <xf numFmtId="0" fontId="11" fillId="5" borderId="38" xfId="0" applyFont="1" applyFill="1" applyBorder="1" applyAlignment="1" applyProtection="1">
      <alignment horizontal="left" wrapText="1"/>
      <protection locked="0"/>
    </xf>
    <xf numFmtId="0" fontId="11" fillId="5" borderId="44" xfId="0" applyFont="1" applyFill="1" applyBorder="1" applyAlignment="1" applyProtection="1">
      <alignment horizontal="left" wrapText="1"/>
      <protection locked="0"/>
    </xf>
    <xf numFmtId="0" fontId="3" fillId="8" borderId="24" xfId="0" applyFont="1" applyFill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horizontal="center" vertical="center" wrapText="1"/>
      <protection hidden="1"/>
    </xf>
    <xf numFmtId="0" fontId="19" fillId="0" borderId="5" xfId="0" applyFont="1" applyBorder="1" applyAlignment="1" applyProtection="1">
      <alignment horizontal="center" vertical="center" wrapText="1"/>
      <protection hidden="1"/>
    </xf>
    <xf numFmtId="0" fontId="19" fillId="0" borderId="43" xfId="0" applyFont="1" applyBorder="1" applyAlignment="1" applyProtection="1">
      <alignment horizontal="center" vertical="center" wrapText="1"/>
      <protection hidden="1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0" fontId="11" fillId="5" borderId="2" xfId="0" applyFont="1" applyFill="1" applyBorder="1" applyAlignment="1" applyProtection="1">
      <alignment horizontal="left" vertical="center" wrapText="1"/>
      <protection locked="0"/>
    </xf>
    <xf numFmtId="0" fontId="11" fillId="5" borderId="3" xfId="0" applyFont="1" applyFill="1" applyBorder="1" applyAlignment="1" applyProtection="1">
      <alignment horizontal="left" vertical="center" wrapText="1"/>
      <protection locked="0"/>
    </xf>
    <xf numFmtId="0" fontId="3" fillId="5" borderId="6" xfId="0" applyFont="1" applyFill="1" applyBorder="1" applyAlignment="1" applyProtection="1">
      <alignment horizontal="left" vertical="top" wrapText="1" readingOrder="1"/>
      <protection hidden="1"/>
    </xf>
    <xf numFmtId="0" fontId="3" fillId="5" borderId="36" xfId="0" applyFont="1" applyFill="1" applyBorder="1" applyAlignment="1" applyProtection="1">
      <alignment horizontal="left" vertical="top" wrapText="1" readingOrder="1"/>
      <protection hidden="1"/>
    </xf>
    <xf numFmtId="0" fontId="3" fillId="5" borderId="9" xfId="0" applyFont="1" applyFill="1" applyBorder="1" applyAlignment="1" applyProtection="1">
      <alignment horizontal="left" vertical="top" wrapText="1" readingOrder="1"/>
      <protection hidden="1"/>
    </xf>
    <xf numFmtId="0" fontId="3" fillId="5" borderId="22" xfId="0" applyFont="1" applyFill="1" applyBorder="1" applyAlignment="1" applyProtection="1">
      <alignment horizontal="left" vertical="top" wrapText="1" readingOrder="1"/>
      <protection hidden="1"/>
    </xf>
    <xf numFmtId="164" fontId="4" fillId="5" borderId="6" xfId="0" applyNumberFormat="1" applyFont="1" applyFill="1" applyBorder="1" applyAlignment="1" applyProtection="1">
      <alignment horizontal="center" vertical="center"/>
      <protection hidden="1"/>
    </xf>
    <xf numFmtId="164" fontId="4" fillId="5" borderId="7" xfId="0" applyNumberFormat="1" applyFont="1" applyFill="1" applyBorder="1" applyAlignment="1" applyProtection="1">
      <alignment horizontal="center" vertical="center"/>
      <protection hidden="1"/>
    </xf>
    <xf numFmtId="164" fontId="4" fillId="5" borderId="9" xfId="0" applyNumberFormat="1" applyFont="1" applyFill="1" applyBorder="1" applyAlignment="1" applyProtection="1">
      <alignment horizontal="center" vertical="center"/>
      <protection hidden="1"/>
    </xf>
    <xf numFmtId="164" fontId="4" fillId="5" borderId="10" xfId="0" applyNumberFormat="1" applyFont="1" applyFill="1" applyBorder="1" applyAlignment="1" applyProtection="1">
      <alignment horizontal="center" vertical="center"/>
      <protection hidden="1"/>
    </xf>
    <xf numFmtId="164" fontId="4" fillId="5" borderId="13" xfId="0" applyNumberFormat="1" applyFont="1" applyFill="1" applyBorder="1" applyAlignment="1" applyProtection="1">
      <alignment horizontal="center" vertical="center"/>
      <protection hidden="1"/>
    </xf>
    <xf numFmtId="164" fontId="4" fillId="5" borderId="14" xfId="0" applyNumberFormat="1" applyFont="1" applyFill="1" applyBorder="1" applyAlignment="1" applyProtection="1">
      <alignment horizontal="center" vertical="center"/>
      <protection hidden="1"/>
    </xf>
    <xf numFmtId="0" fontId="8" fillId="5" borderId="7" xfId="0" applyFont="1" applyFill="1" applyBorder="1" applyAlignment="1" applyProtection="1">
      <alignment horizontal="center" vertical="center" wrapText="1"/>
      <protection hidden="1"/>
    </xf>
    <xf numFmtId="0" fontId="8" fillId="5" borderId="11" xfId="0" applyFont="1" applyFill="1" applyBorder="1" applyAlignment="1" applyProtection="1">
      <alignment horizontal="center" vertical="center" wrapText="1"/>
      <protection hidden="1"/>
    </xf>
    <xf numFmtId="0" fontId="8" fillId="5" borderId="10" xfId="0" applyFont="1" applyFill="1" applyBorder="1" applyAlignment="1" applyProtection="1">
      <alignment horizontal="center" vertical="center" wrapText="1"/>
      <protection hidden="1"/>
    </xf>
    <xf numFmtId="0" fontId="8" fillId="5" borderId="12" xfId="0" applyFont="1" applyFill="1" applyBorder="1" applyAlignment="1" applyProtection="1">
      <alignment horizontal="center" vertical="center" wrapText="1"/>
      <protection hidden="1"/>
    </xf>
    <xf numFmtId="0" fontId="8" fillId="5" borderId="14" xfId="0" applyFont="1" applyFill="1" applyBorder="1" applyAlignment="1" applyProtection="1">
      <alignment horizontal="center" vertical="center" wrapText="1"/>
      <protection hidden="1"/>
    </xf>
    <xf numFmtId="0" fontId="8" fillId="5" borderId="15" xfId="0" applyFont="1" applyFill="1" applyBorder="1" applyAlignment="1" applyProtection="1">
      <alignment horizontal="center" vertical="center" wrapText="1"/>
      <protection hidden="1"/>
    </xf>
    <xf numFmtId="0" fontId="3" fillId="5" borderId="13" xfId="0" applyFont="1" applyFill="1" applyBorder="1" applyAlignment="1" applyProtection="1">
      <alignment horizontal="left" vertical="top" wrapText="1" readingOrder="1"/>
      <protection hidden="1"/>
    </xf>
    <xf numFmtId="0" fontId="12" fillId="5" borderId="29" xfId="0" applyFont="1" applyFill="1" applyBorder="1" applyAlignment="1" applyProtection="1">
      <alignment horizontal="center" vertical="center"/>
      <protection hidden="1"/>
    </xf>
    <xf numFmtId="0" fontId="12" fillId="5" borderId="30" xfId="0" applyFont="1" applyFill="1" applyBorder="1" applyAlignment="1" applyProtection="1">
      <alignment horizontal="center" vertical="center"/>
      <protection hidden="1"/>
    </xf>
    <xf numFmtId="0" fontId="12" fillId="5" borderId="31" xfId="0" applyFont="1" applyFill="1" applyBorder="1" applyAlignment="1" applyProtection="1">
      <alignment horizontal="center" vertical="center"/>
      <protection hidden="1"/>
    </xf>
    <xf numFmtId="0" fontId="12" fillId="5" borderId="32" xfId="0" applyFont="1" applyFill="1" applyBorder="1" applyAlignment="1" applyProtection="1">
      <alignment horizontal="center" vertical="center"/>
      <protection hidden="1"/>
    </xf>
    <xf numFmtId="0" fontId="12" fillId="5" borderId="28" xfId="0" applyFont="1" applyFill="1" applyBorder="1" applyAlignment="1" applyProtection="1">
      <alignment horizontal="center" vertical="center"/>
      <protection hidden="1"/>
    </xf>
    <xf numFmtId="0" fontId="12" fillId="5" borderId="33" xfId="0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left" vertical="center" wrapText="1"/>
      <protection locked="0"/>
    </xf>
    <xf numFmtId="0" fontId="3" fillId="5" borderId="2" xfId="0" applyFont="1" applyFill="1" applyBorder="1" applyAlignment="1" applyProtection="1">
      <alignment horizontal="left" vertical="center" wrapText="1"/>
      <protection locked="0"/>
    </xf>
    <xf numFmtId="0" fontId="3" fillId="5" borderId="3" xfId="0" applyFont="1" applyFill="1" applyBorder="1" applyAlignment="1" applyProtection="1">
      <alignment horizontal="left" vertical="center" wrapText="1"/>
      <protection locked="0"/>
    </xf>
    <xf numFmtId="0" fontId="3" fillId="5" borderId="39" xfId="0" applyFont="1" applyFill="1" applyBorder="1" applyAlignment="1" applyProtection="1">
      <alignment horizontal="left" vertical="top" wrapText="1" readingOrder="1"/>
      <protection hidden="1"/>
    </xf>
    <xf numFmtId="0" fontId="3" fillId="5" borderId="40" xfId="0" applyFont="1" applyFill="1" applyBorder="1" applyAlignment="1" applyProtection="1">
      <alignment horizontal="left" vertical="top" wrapText="1" readingOrder="1"/>
      <protection hidden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</dxf>
    <dxf>
      <font>
        <color auto="1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UKSA Suitable Colours">
      <a:dk1>
        <a:srgbClr val="053E59"/>
      </a:dk1>
      <a:lt1>
        <a:sysClr val="window" lastClr="FFFFFF"/>
      </a:lt1>
      <a:dk2>
        <a:srgbClr val="274060"/>
      </a:dk2>
      <a:lt2>
        <a:srgbClr val="EEECE1"/>
      </a:lt2>
      <a:accent1>
        <a:srgbClr val="A9BE3B"/>
      </a:accent1>
      <a:accent2>
        <a:srgbClr val="347FC4"/>
      </a:accent2>
      <a:accent3>
        <a:srgbClr val="335C81"/>
      </a:accent3>
      <a:accent4>
        <a:srgbClr val="FF6F59"/>
      </a:accent4>
      <a:accent5>
        <a:srgbClr val="4BACC6"/>
      </a:accent5>
      <a:accent6>
        <a:srgbClr val="254441"/>
      </a:accent6>
      <a:hlink>
        <a:srgbClr val="265F93"/>
      </a:hlink>
      <a:folHlink>
        <a:srgbClr val="A9BE3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7"/>
  <sheetViews>
    <sheetView tabSelected="1" zoomScale="70" zoomScaleNormal="70" workbookViewId="0">
      <selection activeCell="L55" sqref="L55"/>
    </sheetView>
  </sheetViews>
  <sheetFormatPr defaultColWidth="0" defaultRowHeight="14.5" zeroHeight="1" x14ac:dyDescent="0.35"/>
  <cols>
    <col min="1" max="1" width="2" style="1" customWidth="1"/>
    <col min="2" max="2" width="12.26953125" style="1" customWidth="1"/>
    <col min="3" max="3" width="33.54296875" style="1" customWidth="1"/>
    <col min="4" max="4" width="15.1796875" style="1" customWidth="1"/>
    <col min="5" max="8" width="12.7265625" style="1" customWidth="1"/>
    <col min="9" max="9" width="10.26953125" style="1" customWidth="1"/>
    <col min="10" max="10" width="12.7265625" style="1" customWidth="1"/>
    <col min="11" max="11" width="27.7265625" style="1" customWidth="1"/>
    <col min="12" max="12" width="40.26953125" style="1" customWidth="1"/>
    <col min="13" max="13" width="2" style="36" customWidth="1"/>
    <col min="14" max="14" width="8.81640625" style="36" hidden="1" customWidth="1"/>
    <col min="15" max="16384" width="8.81640625" style="36" hidden="1"/>
  </cols>
  <sheetData>
    <row r="1" spans="1:13" s="5" customFormat="1" ht="49.9" customHeight="1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3" t="s">
        <v>1</v>
      </c>
      <c r="M1" s="4"/>
    </row>
    <row r="2" spans="1:13" s="5" customFormat="1" x14ac:dyDescent="0.35">
      <c r="A2" s="1"/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8"/>
    </row>
    <row r="3" spans="1:13" s="5" customFormat="1" ht="15" thickBot="1" x14ac:dyDescent="0.4">
      <c r="A3" s="1"/>
      <c r="B3" s="9"/>
      <c r="C3" s="9"/>
      <c r="D3" s="9"/>
      <c r="E3" s="9"/>
      <c r="F3" s="9"/>
      <c r="G3" s="9"/>
      <c r="H3" s="9"/>
      <c r="I3" s="9"/>
      <c r="J3" s="9"/>
      <c r="K3" s="10"/>
      <c r="L3" s="9"/>
      <c r="M3" s="8"/>
    </row>
    <row r="4" spans="1:13" s="5" customFormat="1" ht="39" customHeight="1" thickBot="1" x14ac:dyDescent="0.4">
      <c r="A4" s="1"/>
      <c r="B4" s="11" t="s">
        <v>2</v>
      </c>
      <c r="C4" s="107"/>
      <c r="D4" s="108"/>
      <c r="E4" s="108"/>
      <c r="F4" s="108"/>
      <c r="G4" s="108"/>
      <c r="H4" s="108"/>
      <c r="I4" s="108"/>
      <c r="J4" s="108"/>
      <c r="K4" s="109"/>
      <c r="L4" s="12"/>
      <c r="M4" s="13"/>
    </row>
    <row r="5" spans="1:13" s="5" customFormat="1" x14ac:dyDescent="0.35">
      <c r="A5" s="1"/>
      <c r="B5" s="9"/>
      <c r="C5" s="9"/>
      <c r="D5" s="9"/>
      <c r="E5" s="9"/>
      <c r="F5" s="9"/>
      <c r="G5" s="9"/>
      <c r="H5" s="9"/>
      <c r="I5" s="9"/>
      <c r="J5" s="9"/>
      <c r="K5" s="10"/>
      <c r="L5" s="9"/>
      <c r="M5" s="13"/>
    </row>
    <row r="6" spans="1:13" s="5" customFormat="1" ht="28.5" thickBot="1" x14ac:dyDescent="0.4">
      <c r="A6" s="1"/>
      <c r="B6" s="14" t="s">
        <v>3</v>
      </c>
      <c r="C6" s="15" t="s">
        <v>4</v>
      </c>
      <c r="D6" s="9"/>
      <c r="E6" s="9"/>
      <c r="F6" s="9"/>
      <c r="G6" s="9"/>
      <c r="H6" s="9"/>
      <c r="I6" s="9"/>
      <c r="J6" s="9"/>
      <c r="K6" s="10"/>
      <c r="L6" s="9"/>
      <c r="M6" s="13"/>
    </row>
    <row r="7" spans="1:13" s="5" customFormat="1" ht="46.5" customHeight="1" thickBot="1" x14ac:dyDescent="0.4">
      <c r="A7" s="1"/>
      <c r="B7" s="11"/>
      <c r="C7" s="107"/>
      <c r="D7" s="108"/>
      <c r="E7" s="108"/>
      <c r="F7" s="108"/>
      <c r="G7" s="108"/>
      <c r="H7" s="108"/>
      <c r="I7" s="108"/>
      <c r="J7" s="108"/>
      <c r="K7" s="109"/>
      <c r="L7" s="12"/>
      <c r="M7" s="13"/>
    </row>
    <row r="8" spans="1:13" s="5" customFormat="1" x14ac:dyDescent="0.35">
      <c r="A8" s="1"/>
      <c r="B8" s="9"/>
      <c r="C8" s="9"/>
      <c r="D8" s="9"/>
      <c r="E8" s="9"/>
      <c r="F8" s="9"/>
      <c r="G8" s="9"/>
      <c r="H8" s="9"/>
      <c r="I8" s="9"/>
      <c r="J8" s="9"/>
      <c r="K8" s="10"/>
      <c r="L8" s="9"/>
      <c r="M8" s="13"/>
    </row>
    <row r="9" spans="1:13" s="5" customFormat="1" ht="28.5" thickBot="1" x14ac:dyDescent="0.4">
      <c r="A9" s="1"/>
      <c r="B9" s="11" t="s">
        <v>5</v>
      </c>
      <c r="C9" s="16" t="s">
        <v>6</v>
      </c>
      <c r="D9" s="9"/>
      <c r="E9" s="9"/>
      <c r="F9" s="9"/>
      <c r="G9" s="9"/>
      <c r="H9" s="9"/>
      <c r="I9" s="9"/>
      <c r="J9" s="9"/>
      <c r="K9" s="10"/>
      <c r="L9" s="9"/>
      <c r="M9" s="13"/>
    </row>
    <row r="10" spans="1:13" s="5" customFormat="1" ht="332.5" customHeight="1" thickBot="1" x14ac:dyDescent="0.4">
      <c r="A10" s="1"/>
      <c r="C10" s="107"/>
      <c r="D10" s="108"/>
      <c r="E10" s="108"/>
      <c r="F10" s="108"/>
      <c r="G10" s="108"/>
      <c r="H10" s="108"/>
      <c r="I10" s="108"/>
      <c r="J10" s="108"/>
      <c r="K10" s="109"/>
      <c r="L10" s="12"/>
      <c r="M10" s="13"/>
    </row>
    <row r="11" spans="1:13" s="5" customFormat="1" x14ac:dyDescent="0.35">
      <c r="A11" s="1"/>
      <c r="B11" s="9"/>
      <c r="C11" s="8"/>
      <c r="D11" s="8"/>
      <c r="E11" s="8"/>
      <c r="F11" s="8"/>
      <c r="G11" s="8"/>
      <c r="H11" s="8"/>
      <c r="I11" s="8"/>
      <c r="J11" s="8"/>
      <c r="K11" s="17"/>
      <c r="L11" s="8"/>
      <c r="M11" s="13"/>
    </row>
    <row r="12" spans="1:13" s="5" customFormat="1" ht="28.5" thickBot="1" x14ac:dyDescent="0.4">
      <c r="A12" s="1"/>
      <c r="B12" s="11" t="s">
        <v>7</v>
      </c>
      <c r="C12" s="18" t="s">
        <v>8</v>
      </c>
      <c r="D12" s="1"/>
      <c r="E12" s="1"/>
      <c r="F12" s="1"/>
      <c r="G12" s="1"/>
      <c r="H12" s="1"/>
      <c r="I12" s="1"/>
      <c r="J12" s="1"/>
      <c r="K12" s="1"/>
      <c r="L12" s="1"/>
      <c r="M12" s="13"/>
    </row>
    <row r="13" spans="1:13" s="5" customFormat="1" ht="165.75" customHeight="1" thickBot="1" x14ac:dyDescent="0.4">
      <c r="A13" s="1"/>
      <c r="B13" s="9"/>
      <c r="C13" s="133"/>
      <c r="D13" s="134"/>
      <c r="E13" s="134"/>
      <c r="F13" s="134"/>
      <c r="G13" s="134"/>
      <c r="H13" s="134"/>
      <c r="I13" s="134"/>
      <c r="J13" s="134"/>
      <c r="K13" s="135"/>
      <c r="L13" s="19"/>
      <c r="M13" s="13"/>
    </row>
    <row r="14" spans="1:13" s="5" customFormat="1" x14ac:dyDescent="0.35">
      <c r="A14" s="1"/>
      <c r="B14" s="9"/>
      <c r="C14" s="9"/>
      <c r="D14" s="9"/>
      <c r="E14" s="9"/>
      <c r="F14" s="9"/>
      <c r="G14" s="9"/>
      <c r="H14" s="9"/>
      <c r="I14" s="9"/>
      <c r="J14" s="9"/>
      <c r="K14" s="10"/>
      <c r="L14" s="9"/>
      <c r="M14" s="13"/>
    </row>
    <row r="15" spans="1:13" s="5" customFormat="1" ht="15" thickBot="1" x14ac:dyDescent="0.4">
      <c r="A15" s="1"/>
      <c r="B15" s="9"/>
      <c r="C15" s="9"/>
      <c r="D15" s="9"/>
      <c r="E15" s="9"/>
      <c r="F15" s="9"/>
      <c r="G15" s="9"/>
      <c r="H15" s="9"/>
      <c r="I15" s="9"/>
      <c r="J15" s="9"/>
      <c r="K15" s="10"/>
      <c r="L15" s="9"/>
      <c r="M15" s="13"/>
    </row>
    <row r="16" spans="1:13" s="5" customFormat="1" ht="58.9" customHeight="1" thickBot="1" x14ac:dyDescent="0.4">
      <c r="A16" s="1"/>
      <c r="B16" s="20"/>
      <c r="C16" s="20"/>
      <c r="D16" s="21" t="s">
        <v>9</v>
      </c>
      <c r="E16" s="22" t="s">
        <v>10</v>
      </c>
      <c r="F16" s="23"/>
      <c r="G16" s="24" t="str">
        <f>SUBSTITUTE(G17&amp; G18&amp; G19 &amp; G20, ";;", "")</f>
        <v/>
      </c>
      <c r="H16" s="127" t="s">
        <v>11</v>
      </c>
      <c r="I16" s="128"/>
      <c r="J16" s="128"/>
      <c r="K16" s="129"/>
      <c r="L16" s="25"/>
      <c r="M16" s="13"/>
    </row>
    <row r="17" spans="1:13" s="5" customFormat="1" ht="30" customHeight="1" thickBot="1" x14ac:dyDescent="0.4">
      <c r="A17" s="1"/>
      <c r="B17" s="110" t="s">
        <v>12</v>
      </c>
      <c r="C17" s="111"/>
      <c r="D17" s="26">
        <v>0.1</v>
      </c>
      <c r="E17" s="58"/>
      <c r="F17" s="27">
        <f>IF(E17=1, 1+D17, 1)</f>
        <v>1</v>
      </c>
      <c r="G17" s="27" t="str">
        <f>IF(E17=1, B17  &amp; ";", "")</f>
        <v/>
      </c>
      <c r="H17" s="130"/>
      <c r="I17" s="131"/>
      <c r="J17" s="131"/>
      <c r="K17" s="132"/>
      <c r="L17" s="25"/>
      <c r="M17" s="13"/>
    </row>
    <row r="18" spans="1:13" s="5" customFormat="1" ht="30" customHeight="1" x14ac:dyDescent="0.35">
      <c r="A18" s="1"/>
      <c r="B18" s="112" t="s">
        <v>13</v>
      </c>
      <c r="C18" s="113"/>
      <c r="D18" s="28">
        <v>0.2</v>
      </c>
      <c r="E18" s="59"/>
      <c r="F18" s="27">
        <f t="shared" ref="F18:F25" si="0">IF(E18=1, 1+D18, 1)</f>
        <v>1</v>
      </c>
      <c r="G18" s="27" t="str">
        <f>IF(E18=1, B18  &amp; ";", "")</f>
        <v/>
      </c>
      <c r="H18" s="114" t="str">
        <f>IFERROR(AVERAGE(K30,K36,K42,K47,K50,K53)*PRODUCT($F$17:$F$25),"-")</f>
        <v>-</v>
      </c>
      <c r="I18" s="115"/>
      <c r="J18" s="120" t="str">
        <f>IF(SUM(M27:M55)&gt;0,"A principle has reached or exceeded a tolerance level- consult with the Data Ethics team",IF(H18&lt;1,"Very low risk - project may proceed after confirmation from the Data Ethics team",IF(AND(H18&gt;=1,H18&lt;2),"Low risk - project may proceed after confirmation from the Data Ethics team",IF(AND(H18&gt;=2,H18&lt;3),"Average risk - consult with the Data Ethics team to discuss actions to mitigate any highlighted risks before proceeding with the project",IF(AND(H18&gt;=3,H18&lt;4),"High risk - consult with the Data Ethics team. If risks cannot be mitigated then this project should be presented to NSDEC for a full independent ethical review before proceeding",IF(AND(H18&gt;=4,H18&lt;=100),"Very High risk - consult with the Data Ethics team. If risks cannot be mitigated then this project should be presented to NSDEC for a full independent ethical review before proceeding","Project requires an ethical review before proceeding"))))))</f>
        <v>Project requires an ethical review before proceeding</v>
      </c>
      <c r="K18" s="121"/>
      <c r="L18" s="29"/>
      <c r="M18" s="13"/>
    </row>
    <row r="19" spans="1:13" s="5" customFormat="1" ht="30" customHeight="1" x14ac:dyDescent="0.35">
      <c r="A19" s="1"/>
      <c r="B19" s="112" t="s">
        <v>14</v>
      </c>
      <c r="C19" s="113"/>
      <c r="D19" s="28">
        <v>0.4</v>
      </c>
      <c r="E19" s="59"/>
      <c r="F19" s="27">
        <f t="shared" si="0"/>
        <v>1</v>
      </c>
      <c r="G19" s="27" t="str">
        <f t="shared" ref="G19:G20" si="1">IF(E19=1, B19  &amp; ";", "")</f>
        <v/>
      </c>
      <c r="H19" s="116"/>
      <c r="I19" s="117"/>
      <c r="J19" s="122"/>
      <c r="K19" s="123"/>
      <c r="L19" s="29"/>
      <c r="M19" s="13"/>
    </row>
    <row r="20" spans="1:13" s="5" customFormat="1" ht="30" customHeight="1" x14ac:dyDescent="0.35">
      <c r="A20" s="1"/>
      <c r="B20" s="136" t="s">
        <v>15</v>
      </c>
      <c r="C20" s="137"/>
      <c r="D20" s="28">
        <v>0.4</v>
      </c>
      <c r="E20" s="59"/>
      <c r="F20" s="27">
        <f t="shared" si="0"/>
        <v>1</v>
      </c>
      <c r="G20" s="27" t="str">
        <f t="shared" si="1"/>
        <v/>
      </c>
      <c r="H20" s="116"/>
      <c r="I20" s="117"/>
      <c r="J20" s="122"/>
      <c r="K20" s="123"/>
      <c r="L20" s="29"/>
      <c r="M20" s="13"/>
    </row>
    <row r="21" spans="1:13" s="5" customFormat="1" ht="30" customHeight="1" x14ac:dyDescent="0.35">
      <c r="A21" s="1"/>
      <c r="B21" s="112" t="s">
        <v>16</v>
      </c>
      <c r="C21" s="30" t="s">
        <v>17</v>
      </c>
      <c r="D21" s="28">
        <v>0.1</v>
      </c>
      <c r="E21" s="59"/>
      <c r="F21" s="27">
        <f t="shared" si="0"/>
        <v>1</v>
      </c>
      <c r="G21" s="27" t="str">
        <f>IF(E21=1, C21 &amp; ";", "")</f>
        <v/>
      </c>
      <c r="H21" s="116"/>
      <c r="I21" s="117"/>
      <c r="J21" s="122"/>
      <c r="K21" s="123"/>
      <c r="L21" s="29"/>
      <c r="M21" s="13"/>
    </row>
    <row r="22" spans="1:13" s="5" customFormat="1" ht="30" customHeight="1" x14ac:dyDescent="0.35">
      <c r="A22" s="1"/>
      <c r="B22" s="112"/>
      <c r="C22" s="30" t="s">
        <v>18</v>
      </c>
      <c r="D22" s="28">
        <v>0.15</v>
      </c>
      <c r="E22" s="59"/>
      <c r="F22" s="27">
        <f t="shared" si="0"/>
        <v>1</v>
      </c>
      <c r="G22" s="27" t="str">
        <f t="shared" ref="G22:G25" si="2">IF(E22=1, C22 &amp; ";", "")</f>
        <v/>
      </c>
      <c r="H22" s="116"/>
      <c r="I22" s="117"/>
      <c r="J22" s="122"/>
      <c r="K22" s="123"/>
      <c r="L22" s="29"/>
      <c r="M22" s="13"/>
    </row>
    <row r="23" spans="1:13" s="5" customFormat="1" ht="30" customHeight="1" thickBot="1" x14ac:dyDescent="0.4">
      <c r="A23" s="1"/>
      <c r="B23" s="112"/>
      <c r="C23" s="30" t="s">
        <v>19</v>
      </c>
      <c r="D23" s="28">
        <v>0.05</v>
      </c>
      <c r="E23" s="59"/>
      <c r="F23" s="27">
        <f t="shared" si="0"/>
        <v>1</v>
      </c>
      <c r="G23" s="27" t="str">
        <f t="shared" si="2"/>
        <v/>
      </c>
      <c r="H23" s="118"/>
      <c r="I23" s="119"/>
      <c r="J23" s="124"/>
      <c r="K23" s="125"/>
      <c r="L23" s="29"/>
      <c r="M23" s="13"/>
    </row>
    <row r="24" spans="1:13" s="5" customFormat="1" ht="30" customHeight="1" x14ac:dyDescent="0.35">
      <c r="A24" s="1"/>
      <c r="B24" s="112"/>
      <c r="C24" s="30" t="s">
        <v>20</v>
      </c>
      <c r="D24" s="28">
        <v>0.05</v>
      </c>
      <c r="E24" s="59"/>
      <c r="F24" s="27">
        <f t="shared" si="0"/>
        <v>1</v>
      </c>
      <c r="G24" s="27" t="str">
        <f t="shared" si="2"/>
        <v/>
      </c>
      <c r="H24" s="9"/>
      <c r="I24" s="9"/>
      <c r="J24" s="9"/>
      <c r="K24" s="10"/>
      <c r="L24" s="9"/>
      <c r="M24" s="13"/>
    </row>
    <row r="25" spans="1:13" s="5" customFormat="1" ht="37.15" customHeight="1" thickBot="1" x14ac:dyDescent="0.4">
      <c r="A25" s="1"/>
      <c r="B25" s="126"/>
      <c r="C25" s="31" t="s">
        <v>21</v>
      </c>
      <c r="D25" s="32">
        <v>0.05</v>
      </c>
      <c r="E25" s="60"/>
      <c r="F25" s="27">
        <f t="shared" si="0"/>
        <v>1</v>
      </c>
      <c r="G25" s="27" t="str">
        <f t="shared" si="2"/>
        <v/>
      </c>
      <c r="H25" s="24" t="str">
        <f>CLEAN(G21&amp; G22&amp;  G23&amp;  G24 &amp; G25)</f>
        <v/>
      </c>
      <c r="I25" s="9"/>
      <c r="J25" s="9"/>
      <c r="K25" s="10"/>
      <c r="L25" s="9"/>
      <c r="M25" s="13"/>
    </row>
    <row r="26" spans="1:13" s="5" customFormat="1" ht="15" thickBot="1" x14ac:dyDescent="0.4">
      <c r="A26" s="1"/>
      <c r="B26" s="9"/>
      <c r="C26" s="9"/>
      <c r="D26" s="9"/>
      <c r="E26" s="9"/>
      <c r="F26" s="9"/>
      <c r="G26" s="9"/>
      <c r="H26" s="9"/>
      <c r="I26" s="9"/>
      <c r="J26" s="9"/>
      <c r="K26" s="10"/>
      <c r="L26" s="9"/>
      <c r="M26" s="13"/>
    </row>
    <row r="27" spans="1:13" ht="60" customHeight="1" thickBot="1" x14ac:dyDescent="0.4">
      <c r="B27" s="33"/>
      <c r="C27" s="33"/>
      <c r="D27" s="33"/>
      <c r="E27" s="104" t="s">
        <v>22</v>
      </c>
      <c r="F27" s="105"/>
      <c r="G27" s="105"/>
      <c r="H27" s="105"/>
      <c r="I27" s="105"/>
      <c r="J27" s="106"/>
      <c r="K27" s="93" t="s">
        <v>23</v>
      </c>
      <c r="L27" s="34" t="s">
        <v>24</v>
      </c>
      <c r="M27" s="35"/>
    </row>
    <row r="28" spans="1:13" ht="16.149999999999999" customHeight="1" thickBot="1" x14ac:dyDescent="0.4">
      <c r="B28" s="37" t="s">
        <v>25</v>
      </c>
      <c r="C28" s="37" t="s">
        <v>26</v>
      </c>
      <c r="D28" s="38" t="s">
        <v>27</v>
      </c>
      <c r="E28" s="39">
        <v>1</v>
      </c>
      <c r="F28" s="40">
        <v>2</v>
      </c>
      <c r="G28" s="40">
        <v>3</v>
      </c>
      <c r="H28" s="40">
        <v>4</v>
      </c>
      <c r="I28" s="40">
        <v>5</v>
      </c>
      <c r="J28" s="83" t="s">
        <v>28</v>
      </c>
      <c r="K28" s="94" t="str">
        <f>K29</f>
        <v>-</v>
      </c>
      <c r="L28" s="92" t="s">
        <v>29</v>
      </c>
    </row>
    <row r="29" spans="1:13" ht="38.5" customHeight="1" x14ac:dyDescent="0.35">
      <c r="B29" s="41">
        <v>1</v>
      </c>
      <c r="C29" s="42" t="s">
        <v>30</v>
      </c>
      <c r="D29" s="43" t="str">
        <f>IFERROR(INDEX($E$28:$I$28,0,MATCH(0,$E29:$I29,-1)), "")</f>
        <v/>
      </c>
      <c r="E29" s="61"/>
      <c r="F29" s="62"/>
      <c r="G29" s="63"/>
      <c r="H29" s="63"/>
      <c r="I29" s="63"/>
      <c r="J29" s="84"/>
      <c r="K29" s="95" t="str">
        <f>K30</f>
        <v>-</v>
      </c>
      <c r="L29" s="99"/>
      <c r="M29" s="35">
        <f>IF(SUM(G29:I29)&gt;0, 1, 0)</f>
        <v>0</v>
      </c>
    </row>
    <row r="30" spans="1:13" ht="24" customHeight="1" x14ac:dyDescent="0.35">
      <c r="B30" s="45">
        <f>IF(IFERROR(SEARCH("Principle", C30, 1)&gt; 1, -1)=-1, B29+1, B29)</f>
        <v>2</v>
      </c>
      <c r="C30" s="46" t="s">
        <v>31</v>
      </c>
      <c r="D30" s="47" t="str">
        <f>IFERROR(INDEX($E$28:$I$28,0,MATCH(0,$E30:$I30,-1)), "")</f>
        <v/>
      </c>
      <c r="E30" s="64"/>
      <c r="F30" s="65"/>
      <c r="G30" s="66"/>
      <c r="H30" s="67"/>
      <c r="I30" s="67"/>
      <c r="J30" s="85"/>
      <c r="K30" s="95" t="str">
        <f>IFERROR(AVERAGE(D29:D32),"-")</f>
        <v>-</v>
      </c>
      <c r="L30" s="100"/>
      <c r="M30" s="35">
        <f>IF(SUM(H30:I30)&gt;0, 1, 0)</f>
        <v>0</v>
      </c>
    </row>
    <row r="31" spans="1:13" ht="19" x14ac:dyDescent="0.35">
      <c r="B31" s="45">
        <f t="shared" ref="B31:B55" si="3">IF(IFERROR(SEARCH("Principle", C31, 1)&gt; 1, -1)=-1, B30+1, B30)</f>
        <v>3</v>
      </c>
      <c r="C31" s="46" t="s">
        <v>32</v>
      </c>
      <c r="D31" s="47" t="str">
        <f>IFERROR(INDEX($E$28:$I$28,0,MATCH(0,$E31:$I31,-1)), "")</f>
        <v/>
      </c>
      <c r="E31" s="61"/>
      <c r="F31" s="62"/>
      <c r="G31" s="63"/>
      <c r="H31" s="63"/>
      <c r="I31" s="63"/>
      <c r="J31" s="86"/>
      <c r="K31" s="95" t="str">
        <f>K30</f>
        <v>-</v>
      </c>
      <c r="L31" s="100"/>
      <c r="M31" s="35">
        <f>IF(SUM(G31:I31)&gt;0, 1, 0)</f>
        <v>0</v>
      </c>
    </row>
    <row r="32" spans="1:13" ht="19.5" thickBot="1" x14ac:dyDescent="0.4">
      <c r="B32" s="48">
        <f t="shared" si="3"/>
        <v>4</v>
      </c>
      <c r="C32" s="49" t="s">
        <v>33</v>
      </c>
      <c r="D32" s="50" t="str">
        <f>IFERROR(INDEX($E$28:$I$28,0,MATCH(0,$E32:$I32,-1)), "")</f>
        <v/>
      </c>
      <c r="E32" s="64"/>
      <c r="F32" s="65"/>
      <c r="G32" s="66"/>
      <c r="H32" s="67"/>
      <c r="I32" s="67"/>
      <c r="J32" s="87"/>
      <c r="K32" s="95" t="str">
        <f>K31</f>
        <v>-</v>
      </c>
      <c r="L32" s="101"/>
      <c r="M32" s="35">
        <f>IF(SUM(H32:I32)&gt;0, 1, 0)</f>
        <v>0</v>
      </c>
    </row>
    <row r="33" spans="2:13" ht="19.5" thickBot="1" x14ac:dyDescent="0.4">
      <c r="B33" s="51"/>
      <c r="C33" s="37" t="s">
        <v>34</v>
      </c>
      <c r="D33" s="38" t="s">
        <v>27</v>
      </c>
      <c r="E33" s="39">
        <v>1</v>
      </c>
      <c r="F33" s="40">
        <v>2</v>
      </c>
      <c r="G33" s="40">
        <v>3</v>
      </c>
      <c r="H33" s="40">
        <v>4</v>
      </c>
      <c r="I33" s="40">
        <v>5</v>
      </c>
      <c r="J33" s="83" t="s">
        <v>28</v>
      </c>
      <c r="K33" s="96" t="str">
        <f t="shared" ref="K33:K35" si="4">K34</f>
        <v>-</v>
      </c>
      <c r="L33" s="92" t="s">
        <v>29</v>
      </c>
      <c r="M33" s="35"/>
    </row>
    <row r="34" spans="2:13" ht="19" x14ac:dyDescent="0.35">
      <c r="B34" s="41">
        <v>5</v>
      </c>
      <c r="C34" s="42" t="s">
        <v>35</v>
      </c>
      <c r="D34" s="43" t="str">
        <f>IFERROR(INDEX($E$28:$I$28,0,MATCH(0,$E34:$I34,-1)), "")</f>
        <v/>
      </c>
      <c r="E34" s="68"/>
      <c r="F34" s="44"/>
      <c r="G34" s="67"/>
      <c r="H34" s="44"/>
      <c r="I34" s="63"/>
      <c r="J34" s="84"/>
      <c r="K34" s="95" t="str">
        <f t="shared" si="4"/>
        <v>-</v>
      </c>
      <c r="L34" s="99"/>
      <c r="M34" s="35">
        <f>IF(SUM(G34:I34)&gt;0, 1, 0)</f>
        <v>0</v>
      </c>
    </row>
    <row r="35" spans="2:13" ht="19" x14ac:dyDescent="0.35">
      <c r="B35" s="45">
        <f t="shared" si="3"/>
        <v>6</v>
      </c>
      <c r="C35" s="46" t="s">
        <v>36</v>
      </c>
      <c r="D35" s="47" t="str">
        <f>IFERROR(INDEX($E$28:$I$28,0,MATCH(0,$E35:$I35,-1)), "")</f>
        <v/>
      </c>
      <c r="E35" s="64"/>
      <c r="F35" s="44"/>
      <c r="G35" s="67"/>
      <c r="H35" s="44"/>
      <c r="I35" s="67"/>
      <c r="J35" s="86"/>
      <c r="K35" s="95" t="str">
        <f t="shared" si="4"/>
        <v>-</v>
      </c>
      <c r="L35" s="100"/>
      <c r="M35" s="35">
        <f>IF(SUM(G35:I35)&gt;0, 1, 0)</f>
        <v>0</v>
      </c>
    </row>
    <row r="36" spans="2:13" ht="19" x14ac:dyDescent="0.35">
      <c r="B36" s="45">
        <f t="shared" si="3"/>
        <v>7</v>
      </c>
      <c r="C36" s="46" t="s">
        <v>37</v>
      </c>
      <c r="D36" s="47" t="str">
        <f>IFERROR(INDEX($E$28:$I$28,0,MATCH(0,$E36:$I36,-1)), "")</f>
        <v/>
      </c>
      <c r="E36" s="69"/>
      <c r="F36" s="66"/>
      <c r="G36" s="67"/>
      <c r="H36" s="67"/>
      <c r="I36" s="67"/>
      <c r="J36" s="86"/>
      <c r="K36" s="95" t="str">
        <f>IFERROR(AVERAGE(D34:D38),"-")</f>
        <v>-</v>
      </c>
      <c r="L36" s="100"/>
      <c r="M36" s="35">
        <f>IF(SUM(G36:I36)&gt;0, 1, 0)</f>
        <v>0</v>
      </c>
    </row>
    <row r="37" spans="2:13" ht="19" x14ac:dyDescent="0.35">
      <c r="B37" s="45">
        <f t="shared" si="3"/>
        <v>8</v>
      </c>
      <c r="C37" s="46" t="s">
        <v>38</v>
      </c>
      <c r="D37" s="47" t="str">
        <f>IFERROR(INDEX($E$28:$I$28,0,MATCH(0,$E37:$I37,-1)), "")</f>
        <v/>
      </c>
      <c r="E37" s="64"/>
      <c r="F37" s="44"/>
      <c r="G37" s="82"/>
      <c r="H37" s="44"/>
      <c r="I37" s="67"/>
      <c r="J37" s="88"/>
      <c r="K37" s="95" t="str">
        <f t="shared" ref="K37:K38" si="5">K36</f>
        <v>-</v>
      </c>
      <c r="L37" s="100"/>
      <c r="M37" s="35">
        <f>IF(SUM(I37)&gt;0, 1, 0)</f>
        <v>0</v>
      </c>
    </row>
    <row r="38" spans="2:13" ht="19.5" thickBot="1" x14ac:dyDescent="0.4">
      <c r="B38" s="48">
        <f t="shared" si="3"/>
        <v>9</v>
      </c>
      <c r="C38" s="49" t="s">
        <v>39</v>
      </c>
      <c r="D38" s="50" t="str">
        <f>IFERROR(INDEX($E$28:$I$28,0,MATCH(0,$E38:$I38,-1)), "")</f>
        <v/>
      </c>
      <c r="E38" s="70"/>
      <c r="F38" s="44"/>
      <c r="G38" s="71"/>
      <c r="H38" s="44"/>
      <c r="I38" s="71"/>
      <c r="J38" s="89"/>
      <c r="K38" s="97" t="str">
        <f t="shared" si="5"/>
        <v>-</v>
      </c>
      <c r="L38" s="101"/>
      <c r="M38" s="35">
        <f>IF(SUM(G38:I38)&gt;0, 1, 0)</f>
        <v>0</v>
      </c>
    </row>
    <row r="39" spans="2:13" ht="19.5" thickBot="1" x14ac:dyDescent="0.4">
      <c r="B39" s="51"/>
      <c r="C39" s="37" t="s">
        <v>40</v>
      </c>
      <c r="D39" s="38" t="s">
        <v>27</v>
      </c>
      <c r="E39" s="39">
        <v>1</v>
      </c>
      <c r="F39" s="40">
        <v>2</v>
      </c>
      <c r="G39" s="40">
        <v>3</v>
      </c>
      <c r="H39" s="40">
        <v>4</v>
      </c>
      <c r="I39" s="40">
        <v>5</v>
      </c>
      <c r="J39" s="83" t="s">
        <v>28</v>
      </c>
      <c r="K39" s="96" t="str">
        <f t="shared" ref="K39:K41" si="6">K40</f>
        <v>-</v>
      </c>
      <c r="L39" s="92" t="s">
        <v>29</v>
      </c>
      <c r="M39" s="35"/>
    </row>
    <row r="40" spans="2:13" ht="19" x14ac:dyDescent="0.35">
      <c r="B40" s="41">
        <v>10</v>
      </c>
      <c r="C40" s="42" t="s">
        <v>41</v>
      </c>
      <c r="D40" s="43" t="str">
        <f t="shared" ref="D40:D45" si="7">IFERROR(INDEX($E$28:$I$28,0,MATCH(0,$E40:$I40,-1)), "")</f>
        <v/>
      </c>
      <c r="E40" s="68"/>
      <c r="F40" s="72"/>
      <c r="G40" s="62"/>
      <c r="H40" s="63"/>
      <c r="I40" s="63"/>
      <c r="J40" s="84"/>
      <c r="K40" s="95" t="str">
        <f t="shared" si="6"/>
        <v>-</v>
      </c>
      <c r="L40" s="99"/>
      <c r="M40" s="35">
        <f>IF(SUM(H40:I40)&gt;0, 1, 0)</f>
        <v>0</v>
      </c>
    </row>
    <row r="41" spans="2:13" ht="19" x14ac:dyDescent="0.35">
      <c r="B41" s="45">
        <f t="shared" si="3"/>
        <v>11</v>
      </c>
      <c r="C41" s="46" t="s">
        <v>42</v>
      </c>
      <c r="D41" s="47" t="str">
        <f t="shared" si="7"/>
        <v/>
      </c>
      <c r="E41" s="69"/>
      <c r="F41" s="66"/>
      <c r="G41" s="67"/>
      <c r="H41" s="67"/>
      <c r="I41" s="67"/>
      <c r="J41" s="86"/>
      <c r="K41" s="95" t="str">
        <f t="shared" si="6"/>
        <v>-</v>
      </c>
      <c r="L41" s="100"/>
      <c r="M41" s="35">
        <f>IF(SUM(G41:I41)&gt;0, 1, 0)</f>
        <v>0</v>
      </c>
    </row>
    <row r="42" spans="2:13" ht="19" x14ac:dyDescent="0.35">
      <c r="B42" s="45">
        <f t="shared" si="3"/>
        <v>12</v>
      </c>
      <c r="C42" s="46" t="s">
        <v>43</v>
      </c>
      <c r="D42" s="47" t="str">
        <f t="shared" si="7"/>
        <v/>
      </c>
      <c r="E42" s="64"/>
      <c r="F42" s="73"/>
      <c r="G42" s="65"/>
      <c r="H42" s="66"/>
      <c r="I42" s="67"/>
      <c r="J42" s="86"/>
      <c r="K42" s="95" t="str">
        <f>IFERROR(AVERAGE(D40:D45),"-")</f>
        <v>-</v>
      </c>
      <c r="L42" s="100"/>
      <c r="M42" s="35">
        <f>IF(SUM(I42:I42)&gt;0, 1, 0)</f>
        <v>0</v>
      </c>
    </row>
    <row r="43" spans="2:13" ht="19" x14ac:dyDescent="0.35">
      <c r="B43" s="45">
        <f t="shared" si="3"/>
        <v>13</v>
      </c>
      <c r="C43" s="46" t="s">
        <v>44</v>
      </c>
      <c r="D43" s="47" t="str">
        <f t="shared" si="7"/>
        <v/>
      </c>
      <c r="E43" s="64"/>
      <c r="F43" s="65"/>
      <c r="G43" s="66"/>
      <c r="H43" s="67"/>
      <c r="I43" s="67"/>
      <c r="J43" s="85"/>
      <c r="K43" s="95" t="str">
        <f t="shared" ref="K43:K45" si="8">K42</f>
        <v>-</v>
      </c>
      <c r="L43" s="100"/>
      <c r="M43" s="35">
        <f>IF(SUM(H43:I43)&gt;0, 1, 0)</f>
        <v>0</v>
      </c>
    </row>
    <row r="44" spans="2:13" ht="19" x14ac:dyDescent="0.35">
      <c r="B44" s="45">
        <f t="shared" si="3"/>
        <v>14</v>
      </c>
      <c r="C44" s="46" t="s">
        <v>45</v>
      </c>
      <c r="D44" s="47" t="str">
        <f t="shared" si="7"/>
        <v/>
      </c>
      <c r="E44" s="64"/>
      <c r="F44" s="73"/>
      <c r="G44" s="65"/>
      <c r="H44" s="66"/>
      <c r="I44" s="67"/>
      <c r="J44" s="85"/>
      <c r="K44" s="95" t="str">
        <f t="shared" si="8"/>
        <v>-</v>
      </c>
      <c r="L44" s="100"/>
      <c r="M44" s="35">
        <f>IF(SUM(I44)&gt;0, 1, 0)</f>
        <v>0</v>
      </c>
    </row>
    <row r="45" spans="2:13" ht="19.5" thickBot="1" x14ac:dyDescent="0.4">
      <c r="B45" s="48">
        <f t="shared" si="3"/>
        <v>15</v>
      </c>
      <c r="C45" s="49" t="s">
        <v>46</v>
      </c>
      <c r="D45" s="50" t="str">
        <f t="shared" si="7"/>
        <v/>
      </c>
      <c r="E45" s="70"/>
      <c r="F45" s="74"/>
      <c r="G45" s="75"/>
      <c r="H45" s="71"/>
      <c r="I45" s="71"/>
      <c r="J45" s="87"/>
      <c r="K45" s="97" t="str">
        <f t="shared" si="8"/>
        <v>-</v>
      </c>
      <c r="L45" s="101"/>
      <c r="M45" s="35">
        <f>IF(SUM(H45:I45)&gt;0, 1, 0)</f>
        <v>0</v>
      </c>
    </row>
    <row r="46" spans="2:13" ht="19.5" thickBot="1" x14ac:dyDescent="0.4">
      <c r="B46" s="51"/>
      <c r="C46" s="37" t="s">
        <v>47</v>
      </c>
      <c r="D46" s="38" t="s">
        <v>27</v>
      </c>
      <c r="E46" s="39">
        <v>1</v>
      </c>
      <c r="F46" s="40">
        <v>2</v>
      </c>
      <c r="G46" s="40">
        <v>3</v>
      </c>
      <c r="H46" s="40">
        <v>4</v>
      </c>
      <c r="I46" s="40">
        <v>5</v>
      </c>
      <c r="J46" s="83" t="s">
        <v>28</v>
      </c>
      <c r="K46" s="96" t="str">
        <f>K47</f>
        <v>-</v>
      </c>
      <c r="L46" s="92" t="s">
        <v>29</v>
      </c>
      <c r="M46" s="35"/>
    </row>
    <row r="47" spans="2:13" ht="19" x14ac:dyDescent="0.35">
      <c r="B47" s="41">
        <v>16</v>
      </c>
      <c r="C47" s="42" t="s">
        <v>48</v>
      </c>
      <c r="D47" s="43" t="str">
        <f>IFERROR(INDEX($E$28:$I$28,0,MATCH(0,$E47:$I47,-1)), "")</f>
        <v/>
      </c>
      <c r="E47" s="68"/>
      <c r="F47" s="44"/>
      <c r="G47" s="63"/>
      <c r="H47" s="44"/>
      <c r="I47" s="63"/>
      <c r="J47" s="84"/>
      <c r="K47" s="95" t="str">
        <f>IFERROR(AVERAGE(D47:D48),"-")</f>
        <v>-</v>
      </c>
      <c r="L47" s="99"/>
      <c r="M47" s="35">
        <f>IF(SUM(G47:I47)&gt;0, 1, 0)</f>
        <v>0</v>
      </c>
    </row>
    <row r="48" spans="2:13" ht="19.5" thickBot="1" x14ac:dyDescent="0.4">
      <c r="B48" s="48">
        <f t="shared" si="3"/>
        <v>17</v>
      </c>
      <c r="C48" s="49" t="s">
        <v>49</v>
      </c>
      <c r="D48" s="50" t="str">
        <f>IFERROR(INDEX($E$28:$I$28,0,MATCH(0,$E48:$I48,-1)), "")</f>
        <v/>
      </c>
      <c r="E48" s="70"/>
      <c r="F48" s="44"/>
      <c r="G48" s="71"/>
      <c r="H48" s="44"/>
      <c r="I48" s="71"/>
      <c r="J48" s="84"/>
      <c r="K48" s="97" t="str">
        <f>K47</f>
        <v>-</v>
      </c>
      <c r="L48" s="101"/>
      <c r="M48" s="35">
        <f>IF(SUM(G48:I48)&gt;0, 1, 0)</f>
        <v>0</v>
      </c>
    </row>
    <row r="49" spans="2:13" ht="19.5" thickBot="1" x14ac:dyDescent="0.4">
      <c r="B49" s="51"/>
      <c r="C49" s="37" t="s">
        <v>50</v>
      </c>
      <c r="D49" s="38" t="s">
        <v>27</v>
      </c>
      <c r="E49" s="39">
        <v>1</v>
      </c>
      <c r="F49" s="40">
        <v>2</v>
      </c>
      <c r="G49" s="40">
        <v>3</v>
      </c>
      <c r="H49" s="40">
        <v>4</v>
      </c>
      <c r="I49" s="40">
        <v>5</v>
      </c>
      <c r="J49" s="83" t="s">
        <v>28</v>
      </c>
      <c r="K49" s="96" t="str">
        <f>K50</f>
        <v>-</v>
      </c>
      <c r="L49" s="92" t="s">
        <v>29</v>
      </c>
      <c r="M49" s="35"/>
    </row>
    <row r="50" spans="2:13" ht="19" x14ac:dyDescent="0.35">
      <c r="B50" s="52">
        <v>18</v>
      </c>
      <c r="C50" s="42" t="s">
        <v>51</v>
      </c>
      <c r="D50" s="43" t="str">
        <f>IFERROR(INDEX($E$28:$I$28,0,MATCH(0,$E50:$I50,-1)), "")</f>
        <v/>
      </c>
      <c r="E50" s="61"/>
      <c r="F50" s="80"/>
      <c r="G50" s="63"/>
      <c r="H50" s="81"/>
      <c r="I50" s="63"/>
      <c r="J50" s="84"/>
      <c r="K50" s="95" t="str">
        <f>IFERROR(AVERAGE(D50:D51), "-")</f>
        <v>-</v>
      </c>
      <c r="L50" s="99"/>
      <c r="M50" s="35">
        <f>IF(SUM(G50:I50)&gt;0, 1, 0)</f>
        <v>0</v>
      </c>
    </row>
    <row r="51" spans="2:13" ht="19.5" thickBot="1" x14ac:dyDescent="0.4">
      <c r="B51" s="48">
        <f t="shared" si="3"/>
        <v>19</v>
      </c>
      <c r="C51" s="49" t="s">
        <v>52</v>
      </c>
      <c r="D51" s="50" t="str">
        <f>IFERROR(INDEX($E$28:$I$28,0,MATCH(0,$E51:$I51,-1)), "")</f>
        <v/>
      </c>
      <c r="E51" s="70"/>
      <c r="F51" s="74"/>
      <c r="G51" s="103"/>
      <c r="H51" s="71"/>
      <c r="I51" s="71"/>
      <c r="J51" s="89"/>
      <c r="K51" s="97" t="str">
        <f>K50</f>
        <v>-</v>
      </c>
      <c r="L51" s="101"/>
      <c r="M51" s="35">
        <f>IF(SUM(H51:I51)&gt;0, 1, 0)</f>
        <v>0</v>
      </c>
    </row>
    <row r="52" spans="2:13" ht="19.5" thickBot="1" x14ac:dyDescent="0.4">
      <c r="B52" s="53"/>
      <c r="C52" s="37" t="s">
        <v>53</v>
      </c>
      <c r="D52" s="38" t="s">
        <v>27</v>
      </c>
      <c r="E52" s="39">
        <v>1</v>
      </c>
      <c r="F52" s="40">
        <v>2</v>
      </c>
      <c r="G52" s="40">
        <v>3</v>
      </c>
      <c r="H52" s="40">
        <v>4</v>
      </c>
      <c r="I52" s="40">
        <v>5</v>
      </c>
      <c r="J52" s="83" t="s">
        <v>28</v>
      </c>
      <c r="K52" s="96" t="str">
        <f>K53</f>
        <v>-</v>
      </c>
      <c r="L52" s="92" t="s">
        <v>29</v>
      </c>
      <c r="M52" s="35"/>
    </row>
    <row r="53" spans="2:13" ht="19" x14ac:dyDescent="0.35">
      <c r="B53" s="41">
        <v>20</v>
      </c>
      <c r="C53" s="42" t="s">
        <v>54</v>
      </c>
      <c r="D53" s="43" t="str">
        <f>IFERROR(INDEX($E$28:$I$28,0,MATCH(0,$E53:$I53,-1)), "")</f>
        <v/>
      </c>
      <c r="E53" s="68"/>
      <c r="F53" s="44"/>
      <c r="G53" s="63"/>
      <c r="H53" s="44"/>
      <c r="I53" s="63"/>
      <c r="J53" s="90"/>
      <c r="K53" s="95" t="str">
        <f>IFERROR(AVERAGE(D53:D55),"-")</f>
        <v>-</v>
      </c>
      <c r="L53" s="99"/>
      <c r="M53" s="35">
        <f>IF(SUM(G53:I53)&gt;0, 1, 0)</f>
        <v>0</v>
      </c>
    </row>
    <row r="54" spans="2:13" ht="19" x14ac:dyDescent="0.35">
      <c r="B54" s="45">
        <f t="shared" si="3"/>
        <v>21</v>
      </c>
      <c r="C54" s="46" t="s">
        <v>55</v>
      </c>
      <c r="D54" s="47" t="str">
        <f>IFERROR(INDEX($E$28:$I$28,0,MATCH(0,$E54:$I54,-1)), "")</f>
        <v/>
      </c>
      <c r="E54" s="64"/>
      <c r="F54" s="65"/>
      <c r="G54" s="66"/>
      <c r="H54" s="67"/>
      <c r="I54" s="67"/>
      <c r="J54" s="85"/>
      <c r="K54" s="95" t="str">
        <f t="shared" ref="K54:K55" si="9">K53</f>
        <v>-</v>
      </c>
      <c r="L54" s="100"/>
      <c r="M54" s="35">
        <f>IF(SUM(H54:I54)&gt;0, 1, 0)</f>
        <v>0</v>
      </c>
    </row>
    <row r="55" spans="2:13" ht="19.5" thickBot="1" x14ac:dyDescent="0.4">
      <c r="B55" s="54">
        <f t="shared" si="3"/>
        <v>22</v>
      </c>
      <c r="C55" s="55" t="s">
        <v>56</v>
      </c>
      <c r="D55" s="56" t="str">
        <f>IFERROR(INDEX($E$28:$I$28,0,MATCH(0,$E55:$I55,-1)), "")</f>
        <v/>
      </c>
      <c r="E55" s="76"/>
      <c r="F55" s="77"/>
      <c r="G55" s="78"/>
      <c r="H55" s="79"/>
      <c r="I55" s="79"/>
      <c r="J55" s="91"/>
      <c r="K55" s="98" t="str">
        <f t="shared" si="9"/>
        <v>-</v>
      </c>
      <c r="L55" s="102"/>
      <c r="M55" s="35">
        <f>IF(SUM(H55:I55)&gt;0, 1, 0)</f>
        <v>0</v>
      </c>
    </row>
    <row r="56" spans="2:13" x14ac:dyDescent="0.35">
      <c r="M56" s="57"/>
    </row>
    <row r="66" x14ac:dyDescent="0.35"/>
    <row r="67" x14ac:dyDescent="0.35"/>
  </sheetData>
  <sheetProtection algorithmName="SHA-512" hashValue="yKIFxtu70K/9rLtBMQK7kABHACgRa9lbnDE9gVv0uUGpl+E0GHDj3C9Wcb9tx5HkjX0Sk1SV3QEneS9J2Y9apQ==" saltValue="5XV0uUSxX64mwx75a1DTZQ==" spinCount="100000" sheet="1" formatRows="0" selectLockedCells="1"/>
  <mergeCells count="13">
    <mergeCell ref="E27:J27"/>
    <mergeCell ref="C4:K4"/>
    <mergeCell ref="B17:C17"/>
    <mergeCell ref="B18:C18"/>
    <mergeCell ref="H18:I23"/>
    <mergeCell ref="J18:K23"/>
    <mergeCell ref="B19:C19"/>
    <mergeCell ref="B21:B25"/>
    <mergeCell ref="H16:K17"/>
    <mergeCell ref="C10:K10"/>
    <mergeCell ref="C13:K13"/>
    <mergeCell ref="B20:C20"/>
    <mergeCell ref="C7:K7"/>
  </mergeCells>
  <conditionalFormatting sqref="K30 K36 K42 K47 K50 K53">
    <cfRule type="cellIs" dxfId="11" priority="1" operator="equal">
      <formula>"-"</formula>
    </cfRule>
  </conditionalFormatting>
  <conditionalFormatting sqref="K28:K29 K31:K35 K37:K41 K43:K46 K48:K49 K51:K52 K54:K55">
    <cfRule type="cellIs" dxfId="10" priority="2" operator="equal">
      <formula>"-"</formula>
    </cfRule>
    <cfRule type="cellIs" dxfId="9" priority="3" operator="between">
      <formula>4</formula>
      <formula>100</formula>
    </cfRule>
    <cfRule type="cellIs" dxfId="8" priority="4" operator="between">
      <formula>3</formula>
      <formula>4</formula>
    </cfRule>
    <cfRule type="cellIs" dxfId="7" priority="5" operator="between">
      <formula>2</formula>
      <formula>3</formula>
    </cfRule>
    <cfRule type="cellIs" dxfId="6" priority="6" operator="between">
      <formula>1</formula>
      <formula>2</formula>
    </cfRule>
    <cfRule type="cellIs" dxfId="5" priority="7" operator="between">
      <formula>0</formula>
      <formula>1</formula>
    </cfRule>
  </conditionalFormatting>
  <conditionalFormatting sqref="K30 K36 K42 K47 K50 K53 H18">
    <cfRule type="cellIs" dxfId="4" priority="8" operator="between">
      <formula>4</formula>
      <formula>100</formula>
    </cfRule>
    <cfRule type="cellIs" dxfId="3" priority="9" operator="between">
      <formula>3</formula>
      <formula>4</formula>
    </cfRule>
    <cfRule type="cellIs" dxfId="2" priority="10" operator="between">
      <formula>2</formula>
      <formula>3</formula>
    </cfRule>
    <cfRule type="cellIs" dxfId="1" priority="11" operator="between">
      <formula>1</formula>
      <formula>2</formula>
    </cfRule>
    <cfRule type="cellIs" dxfId="0" priority="12" operator="between">
      <formula>0</formula>
      <formula>1</formula>
    </cfRule>
  </conditionalFormatting>
  <pageMargins left="0.25" right="0.25" top="0.75" bottom="0.75" header="0.3" footer="0.3"/>
  <pageSetup paperSize="9" scale="6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35214976B1543B35A152A7641D3E7" ma:contentTypeVersion="34" ma:contentTypeDescription="Create a new document." ma:contentTypeScope="" ma:versionID="5c58e4fea69d58fa215b1b5a0e4da38e">
  <xsd:schema xmlns:xsd="http://www.w3.org/2001/XMLSchema" xmlns:xs="http://www.w3.org/2001/XMLSchema" xmlns:p="http://schemas.microsoft.com/office/2006/metadata/properties" xmlns:ns2="6dab36e7-c487-4780-8e35-3b48fa83d7a8" xmlns:ns3="98736429-eed7-4eeb-89bc-06743e71e413" targetNamespace="http://schemas.microsoft.com/office/2006/metadata/properties" ma:root="true" ma:fieldsID="abee5eb69777f2c94156cd4ea47bad49" ns2:_="" ns3:_="">
    <xsd:import namespace="6dab36e7-c487-4780-8e35-3b48fa83d7a8"/>
    <xsd:import namespace="98736429-eed7-4eeb-89bc-06743e71e413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b36e7-c487-4780-8e35-3b48fa83d7a8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36429-eed7-4eeb-89bc-06743e71e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 xmlns="6dab36e7-c487-4780-8e35-3b48fa83d7a8">0</Retention>
    <EDRMSOwner xmlns="6dab36e7-c487-4780-8e35-3b48fa83d7a8" xsi:nil="true"/>
    <Record_Type xmlns="6dab36e7-c487-4780-8e35-3b48fa83d7a8">Correspondence, Guidance etc</Record_Type>
    <RetentionDate xmlns="6dab36e7-c487-4780-8e35-3b48fa83d7a8" xsi:nil="true"/>
    <RetentionType xmlns="6dab36e7-c487-4780-8e35-3b48fa83d7a8">Notify</RetentionType>
  </documentManagement>
</p:properties>
</file>

<file path=customXml/itemProps1.xml><?xml version="1.0" encoding="utf-8"?>
<ds:datastoreItem xmlns:ds="http://schemas.openxmlformats.org/officeDocument/2006/customXml" ds:itemID="{2713BA01-2DB8-4B50-9D5A-4DFDCF904E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7A2E09-0FBC-4DBD-9224-65ACFE2F4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b36e7-c487-4780-8e35-3b48fa83d7a8"/>
    <ds:schemaRef ds:uri="98736429-eed7-4eeb-89bc-06743e71e4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2AC2EE-0B14-436F-A00B-D74F0C6291E9}">
  <ds:schemaRefs>
    <ds:schemaRef ds:uri="http://schemas.microsoft.com/office/2006/metadata/properties"/>
    <ds:schemaRef ds:uri="http://schemas.microsoft.com/office/infopath/2007/PartnerControls"/>
    <ds:schemaRef ds:uri="6dab36e7-c487-4780-8e35-3b48fa83d7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Assessment</vt:lpstr>
      <vt:lpstr>Assessment!Print_Area</vt:lpstr>
    </vt:vector>
  </TitlesOfParts>
  <Manager/>
  <Company>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Self-assessment_sheet</dc:title>
  <dc:subject/>
  <dc:creator>Saravakos, Petros</dc:creator>
  <cp:keywords/>
  <dc:description/>
  <cp:lastModifiedBy>Towler, Daniel</cp:lastModifiedBy>
  <cp:revision/>
  <dcterms:created xsi:type="dcterms:W3CDTF">2017-11-08T09:31:34Z</dcterms:created>
  <dcterms:modified xsi:type="dcterms:W3CDTF">2021-11-26T15:52:00Z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0x0101009DF35214976B1543B35A152A7641D3E7</vt:lpwstr>
  </property>
  <property fmtid="{D5CDD505-2E9C-101B-9397-08002B2CF9AE}" pid="3" name="_dlc_DocIdItemGuid">
    <vt:lpwstr>14506e58-c315-449d-9ba6-a366cc087f07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_dlc_policyId">
    <vt:lpwstr>0x01010035E33599CC8D1E47A037F474646B1D58|2057524105</vt:lpwstr>
  </property>
  <property fmtid="{D5CDD505-2E9C-101B-9397-08002B2CF9AE}" pid="8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9" name="RecordType">
    <vt:lpwstr>8;#Correspondence, Guidance etc|746aa5d3-a4cc-4e5c-bc1b-afebd1d43e75</vt:lpwstr>
  </property>
  <property fmtid="{D5CDD505-2E9C-101B-9397-08002B2CF9AE}" pid="10" name="URL">
    <vt:lpwstr/>
  </property>
</Properties>
</file>