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.masse\Box Sync\Tony.Masse\Projets\20190619.Open Collector UI\Sandpit\"/>
    </mc:Choice>
  </mc:AlternateContent>
  <xr:revisionPtr revIDLastSave="0" documentId="10_ncr:100000_{36200613-8FC6-4B4E-9953-0204DCA3F4A0}" xr6:coauthVersionLast="31" xr6:coauthVersionMax="31" xr10:uidLastSave="{00000000-0000-0000-0000-000000000000}"/>
  <bookViews>
    <workbookView xWindow="0" yWindow="0" windowWidth="27750" windowHeight="11895" xr2:uid="{5B6D5817-94F1-4DDD-A796-05B3FAA4B94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E1" i="1"/>
  <c r="D1" i="1"/>
  <c r="E6" i="1" l="1"/>
  <c r="D3" i="1"/>
  <c r="E3" i="1" s="1"/>
  <c r="D4" i="1"/>
  <c r="E4" i="1" s="1"/>
  <c r="D5" i="1"/>
  <c r="E5" i="1" s="1"/>
  <c r="D6" i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</calcChain>
</file>

<file path=xl/sharedStrings.xml><?xml version="1.0" encoding="utf-8"?>
<sst xmlns="http://schemas.openxmlformats.org/spreadsheetml/2006/main" count="99" uniqueCount="78">
  <si>
    <t>Subject</t>
  </si>
  <si>
    <t>Start</t>
  </si>
  <si>
    <t>End</t>
  </si>
  <si>
    <t>PowerShell | SSH (OC)</t>
  </si>
  <si>
    <t>OC UI - PowerShell - SSH</t>
  </si>
  <si>
    <t>OC UI | Bash Specifications</t>
  </si>
  <si>
    <t>OC UI | OCHelper - Skeleton</t>
  </si>
  <si>
    <t>OC UI | OCHelper - Specs in Excel</t>
  </si>
  <si>
    <t>OC UI | OCHelper - Help + Params</t>
  </si>
  <si>
    <t>OC UI | OCHelper - CheckOCHelperVersion</t>
  </si>
  <si>
    <t>OC UI | OCHelper - Skeleton - All functions</t>
  </si>
  <si>
    <t>OC UI | OCHelper - CheckOSVersion + CheckDockerPresence + CheckDockerVersion</t>
  </si>
  <si>
    <t>OC UI | OCHelper - CheckOCPresence + CheckOCVersion + CheckOCHealth + ReadOCConfiguration</t>
  </si>
  <si>
    <t>OC UI | OCHelper - ListInstalledPipelines</t>
  </si>
  <si>
    <t>OC UI | OCHelper - ListPipelineProjects</t>
  </si>
  <si>
    <t>OC UI | OCHelper - GetPipelineProjectFilter</t>
  </si>
  <si>
    <t>OC UI | OCHelper - GetPipelineProjectTransform</t>
  </si>
  <si>
    <t>OC UI | OCHelper - Code clean-up</t>
  </si>
  <si>
    <t>OC UI | Email to team</t>
  </si>
  <si>
    <t>OC UI | OCHelper - InstallDocker</t>
  </si>
  <si>
    <t>OC UI | OCHelper - UpgradeDocker</t>
  </si>
  <si>
    <t>OC UI | OCHelper - InstallOC</t>
  </si>
  <si>
    <t>OC UI | DeployLatestLrctl (and passing steps into loop)</t>
  </si>
  <si>
    <t>OC UI | DeployLatestLrctl</t>
  </si>
  <si>
    <t>OC UI | DeployLatestOcpipeline</t>
  </si>
  <si>
    <t>OC UI | InstallOC</t>
  </si>
  <si>
    <t>OC | UI Code cleanup and testing</t>
  </si>
  <si>
    <t>OC UI | WriteOCConfiguration</t>
  </si>
  <si>
    <t>OC UI | Dealing with "ExtraRepositories"</t>
  </si>
  <si>
    <t>OC UI | CreatePipelineProject</t>
  </si>
  <si>
    <t>OC UI | UpdatePipelineProjectTransform</t>
  </si>
  <si>
    <t>OC UI | PackagePipelineProject</t>
  </si>
  <si>
    <t>OC UI | InstallPipelinePackage</t>
  </si>
  <si>
    <t>OC UI | DeletePipelineProject</t>
  </si>
  <si>
    <t>OC UI | Look at different ways to build UI for Windows, Mac and Web using same code base.</t>
  </si>
  <si>
    <t>OC UI | TestPipelineProjectFilter</t>
  </si>
  <si>
    <t>OC UI | TestPipelineProjectTransform</t>
  </si>
  <si>
    <t>OC UI | Start on UI design</t>
  </si>
  <si>
    <t>OC UI | UI mock up</t>
  </si>
  <si>
    <t>OC UI | WPF</t>
  </si>
  <si>
    <t>OC UI | PowerShell</t>
  </si>
  <si>
    <t>OC UI | Login screen - Options</t>
  </si>
  <si>
    <t>OC UI | PowerShell - Login (validation of params and connection)</t>
  </si>
  <si>
    <t>OC UI | PowerShell - Connection Status</t>
  </si>
  <si>
    <t>OC UI | PowerShell - Save / Read Host configuration</t>
  </si>
  <si>
    <t>OC UI | PowerShell - SSH Connection - Error checkig and UI feedback</t>
  </si>
  <si>
    <t>OC UI | PowerShell - Status tab</t>
  </si>
  <si>
    <t>OC UI | Status - Real-time update</t>
  </si>
  <si>
    <t>OC UI | Internet connection check</t>
  </si>
  <si>
    <t>OC UI | Install - OCHelper</t>
  </si>
  <si>
    <t>OC UI | OCHelper  - SelfIntegrityCheck</t>
  </si>
  <si>
    <t>OC UI | Install - LRCTL</t>
  </si>
  <si>
    <t>OC UI | OCHelper - Fix DeployLatestLrctl, DeployLatestLRJQ, DeployLatestOcpipeline</t>
  </si>
  <si>
    <t>OC UI | Realtime updating functions</t>
  </si>
  <si>
    <t>OC UI | Install - LRJQ, Ocpipeline</t>
  </si>
  <si>
    <t>OC UI | Code streamline/clean-up (real time update Label and Radio buttons)</t>
  </si>
  <si>
    <t>OC UI | Install - Docker</t>
  </si>
  <si>
    <t>OC UI | Install - Open-Collector</t>
  </si>
  <si>
    <t>OC UI | Service Management - Open-Collector</t>
  </si>
  <si>
    <t>OC UI | Install - Full Install - Fix</t>
  </si>
  <si>
    <t>OC UI | Install - Checks</t>
  </si>
  <si>
    <t>OC UI | Install - Docker upgrade, OC Upgrade</t>
  </si>
  <si>
    <t>OC UI | Install - Config Export</t>
  </si>
  <si>
    <t>OC UI | Install - Config Import</t>
  </si>
  <si>
    <t>OC UI | Install - Logs Export</t>
  </si>
  <si>
    <t>OC UI | OCHelper - Logs Export</t>
  </si>
  <si>
    <t>OC UI | Pipelines</t>
  </si>
  <si>
    <t>OC UI | WPF - Pipelines - Width of Editor and tables</t>
  </si>
  <si>
    <t>OC UI | Pipeline - Package &amp; Install Pipe Project</t>
  </si>
  <si>
    <t>OC UI | OCHelper - Add  DisableInstalledPipeline &amp; EnableInstalledPipeline</t>
  </si>
  <si>
    <t>OC UI | Pipeline - Disbale / Enable pipeline</t>
  </si>
  <si>
    <t>OC UI | Troubleshoot weird issue with Enable/Disable Pipeline</t>
  </si>
  <si>
    <t>OC UI | Pipeline - Log Samples Test</t>
  </si>
  <si>
    <t>OC UI | GitHub</t>
  </si>
  <si>
    <t>Duration in Minutes</t>
  </si>
  <si>
    <t>Duration in Days</t>
  </si>
  <si>
    <t>Total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</si>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</sst>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2"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577C74-F36A-4681-BEB8-2EDAF604778E}" name="Table1" displayName="Table1" ref="A2:E94" totalsRowShown="0">
  <autoFilter ref="A2:E94" xr:uid="{995E0B4C-2E15-44F2-9ACE-0D7BC9F56F05}"/>
  <tableColumns count="5">
    <tableColumn id="1" xr3:uid="{31ABE368-7A69-46AE-8F75-5484B4C773B0}" name="Subject"/>
    <tableColumn id="2" xr3:uid="{7465C80A-DA6F-4178-9BEC-DA552A762B5D}" name="Start"/>
    <tableColumn id="3" xr3:uid="{05A06865-E629-4359-8402-523FC81E13D5}" name="End"/>
    <tableColumn id="6" xr3:uid="{A22C5262-CFA1-415B-8B18-EB18C8CEF54F}" name="Duration in Days" dataDxfId="1">
      <calculatedColumnFormula>Table1[[#This Row],[End]]-Table1[[#This Row],[Start]]</calculatedColumnFormula>
    </tableColumn>
    <tableColumn id="4" xr3:uid="{DE7DAC00-25C2-410E-B603-16DF3CC657E3}" name="Duration in Minutes" dataDxfId="0">
      <calculatedColumnFormula>Table1[[#This Row],[Duration in Days]]*1440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B6AF-2122-4AF8-9D6B-8C3EF1DB159F}">
  <dimension ref="A1:G94"/>
  <sheetViews>
    <sheetView tabSelected="1" workbookViewId="0"/>
  </sheetViews>
  <sheetFormatPr defaultRowHeight="15" x14ac:dyDescent="0.25"/>
  <cols>
    <col min="1" max="1" width="89.7109375" bestFit="1" customWidth="1"/>
    <col min="2" max="3" width="20.5703125" bestFit="1" customWidth="1"/>
    <col min="4" max="4" width="17.85546875" bestFit="1" customWidth="1"/>
    <col min="5" max="5" width="21.28515625" bestFit="1" customWidth="1"/>
  </cols>
  <sheetData>
    <row r="1" spans="1:7" x14ac:dyDescent="0.25">
      <c r="C1" s="3" t="s">
        <v>76</v>
      </c>
      <c r="D1" s="4">
        <f>SUM(Table1[Duration in Days])</f>
        <v>3.664583333338669</v>
      </c>
      <c r="E1" s="3">
        <f>SUM(Table1[Duration in Minutes])</f>
        <v>5277.0000000076834</v>
      </c>
      <c r="F1" s="3">
        <f>E1/60</f>
        <v>87.950000000128057</v>
      </c>
      <c r="G1" s="3" t="s">
        <v>77</v>
      </c>
    </row>
    <row r="2" spans="1:7" x14ac:dyDescent="0.25">
      <c r="A2" t="s">
        <v>0</v>
      </c>
      <c r="B2" t="s">
        <v>1</v>
      </c>
      <c r="C2" t="s">
        <v>2</v>
      </c>
      <c r="D2" t="s">
        <v>75</v>
      </c>
      <c r="E2" t="s">
        <v>74</v>
      </c>
    </row>
    <row r="3" spans="1:7" x14ac:dyDescent="0.25">
      <c r="A3" t="s">
        <v>3</v>
      </c>
      <c r="B3" s="1">
        <v>43635.645833333336</v>
      </c>
      <c r="C3" s="1">
        <v>43635.666666666664</v>
      </c>
      <c r="D3">
        <f>Table1[[#This Row],[End]]-Table1[[#This Row],[Start]]</f>
        <v>2.0833333328482695E-2</v>
      </c>
      <c r="E3" s="2">
        <f>Table1[[#This Row],[Duration in Days]]*1440</f>
        <v>29.999999993015081</v>
      </c>
    </row>
    <row r="4" spans="1:7" x14ac:dyDescent="0.25">
      <c r="A4" t="s">
        <v>4</v>
      </c>
      <c r="B4" s="1">
        <v>43675.729166666664</v>
      </c>
      <c r="C4" s="1">
        <v>43675.770833333336</v>
      </c>
      <c r="D4">
        <f>Table1[[#This Row],[End]]-Table1[[#This Row],[Start]]</f>
        <v>4.1666666671517305E-2</v>
      </c>
      <c r="E4" s="2">
        <f>Table1[[#This Row],[Duration in Days]]*1440</f>
        <v>60.000000006984919</v>
      </c>
    </row>
    <row r="5" spans="1:7" x14ac:dyDescent="0.25">
      <c r="A5" t="s">
        <v>5</v>
      </c>
      <c r="B5" s="1">
        <v>43676.458333333336</v>
      </c>
      <c r="C5" s="1">
        <v>43676.489583333336</v>
      </c>
      <c r="D5">
        <f>Table1[[#This Row],[End]]-Table1[[#This Row],[Start]]</f>
        <v>3.125E-2</v>
      </c>
      <c r="E5" s="2">
        <f>Table1[[#This Row],[Duration in Days]]*1440</f>
        <v>45</v>
      </c>
    </row>
    <row r="6" spans="1:7" x14ac:dyDescent="0.25">
      <c r="A6" t="s">
        <v>5</v>
      </c>
      <c r="B6" s="1">
        <v>43676.520833333336</v>
      </c>
      <c r="C6" s="1">
        <v>43676.541666666664</v>
      </c>
      <c r="D6">
        <f>Table1[[#This Row],[End]]-Table1[[#This Row],[Start]]</f>
        <v>2.0833333328482695E-2</v>
      </c>
      <c r="E6" s="2">
        <f>Table1[[#This Row],[Duration in Days]]*1440</f>
        <v>29.999999993015081</v>
      </c>
    </row>
    <row r="7" spans="1:7" x14ac:dyDescent="0.25">
      <c r="A7" t="s">
        <v>5</v>
      </c>
      <c r="B7" s="1">
        <v>43676.583333333336</v>
      </c>
      <c r="C7" s="1">
        <v>43676.604166666664</v>
      </c>
      <c r="D7">
        <f>Table1[[#This Row],[End]]-Table1[[#This Row],[Start]]</f>
        <v>2.0833333328482695E-2</v>
      </c>
      <c r="E7" s="2">
        <f>Table1[[#This Row],[Duration in Days]]*1440</f>
        <v>29.999999993015081</v>
      </c>
    </row>
    <row r="8" spans="1:7" x14ac:dyDescent="0.25">
      <c r="A8" t="s">
        <v>5</v>
      </c>
      <c r="B8" s="1">
        <v>43676.645833333336</v>
      </c>
      <c r="C8" s="1">
        <v>43676.729166666664</v>
      </c>
      <c r="D8">
        <f>Table1[[#This Row],[End]]-Table1[[#This Row],[Start]]</f>
        <v>8.3333333328482695E-2</v>
      </c>
      <c r="E8" s="2">
        <f>Table1[[#This Row],[Duration in Days]]*1440</f>
        <v>119.99999999301508</v>
      </c>
    </row>
    <row r="9" spans="1:7" x14ac:dyDescent="0.25">
      <c r="A9" t="s">
        <v>6</v>
      </c>
      <c r="B9" s="1">
        <v>43677.4375</v>
      </c>
      <c r="C9" s="1">
        <v>43677.479166666664</v>
      </c>
      <c r="D9">
        <f>Table1[[#This Row],[End]]-Table1[[#This Row],[Start]]</f>
        <v>4.1666666664241347E-2</v>
      </c>
      <c r="E9" s="2">
        <f>Table1[[#This Row],[Duration in Days]]*1440</f>
        <v>59.99999999650754</v>
      </c>
    </row>
    <row r="10" spans="1:7" x14ac:dyDescent="0.25">
      <c r="A10" t="s">
        <v>7</v>
      </c>
      <c r="B10" s="1">
        <v>43677.479166666664</v>
      </c>
      <c r="C10" s="1">
        <v>43677.5</v>
      </c>
      <c r="D10">
        <f>Table1[[#This Row],[End]]-Table1[[#This Row],[Start]]</f>
        <v>2.0833333335758653E-2</v>
      </c>
      <c r="E10" s="2">
        <f>Table1[[#This Row],[Duration in Days]]*1440</f>
        <v>30.00000000349246</v>
      </c>
    </row>
    <row r="11" spans="1:7" x14ac:dyDescent="0.25">
      <c r="A11" t="s">
        <v>8</v>
      </c>
      <c r="B11" s="1">
        <v>43677.5</v>
      </c>
      <c r="C11" s="1">
        <v>43677.520833333336</v>
      </c>
      <c r="D11">
        <f>Table1[[#This Row],[End]]-Table1[[#This Row],[Start]]</f>
        <v>2.0833333335758653E-2</v>
      </c>
      <c r="E11" s="2">
        <f>Table1[[#This Row],[Duration in Days]]*1440</f>
        <v>30.00000000349246</v>
      </c>
    </row>
    <row r="12" spans="1:7" x14ac:dyDescent="0.25">
      <c r="A12" t="s">
        <v>9</v>
      </c>
      <c r="B12" s="1">
        <v>43677.541666666664</v>
      </c>
      <c r="C12" s="1">
        <v>43677.5625</v>
      </c>
      <c r="D12">
        <f>Table1[[#This Row],[End]]-Table1[[#This Row],[Start]]</f>
        <v>2.0833333335758653E-2</v>
      </c>
      <c r="E12" s="2">
        <f>Table1[[#This Row],[Duration in Days]]*1440</f>
        <v>30.00000000349246</v>
      </c>
    </row>
    <row r="13" spans="1:7" x14ac:dyDescent="0.25">
      <c r="A13" t="s">
        <v>10</v>
      </c>
      <c r="B13" s="1">
        <v>43677.5625</v>
      </c>
      <c r="C13" s="1">
        <v>43677.583333333336</v>
      </c>
      <c r="D13">
        <f>Table1[[#This Row],[End]]-Table1[[#This Row],[Start]]</f>
        <v>2.0833333335758653E-2</v>
      </c>
      <c r="E13" s="2">
        <f>Table1[[#This Row],[Duration in Days]]*1440</f>
        <v>30.00000000349246</v>
      </c>
    </row>
    <row r="14" spans="1:7" x14ac:dyDescent="0.25">
      <c r="A14" t="s">
        <v>11</v>
      </c>
      <c r="B14" s="1">
        <v>43677.645833333336</v>
      </c>
      <c r="C14" s="1">
        <v>43677.729166666664</v>
      </c>
      <c r="D14">
        <f>Table1[[#This Row],[End]]-Table1[[#This Row],[Start]]</f>
        <v>8.3333333328482695E-2</v>
      </c>
      <c r="E14" s="2">
        <f>Table1[[#This Row],[Duration in Days]]*1440</f>
        <v>119.99999999301508</v>
      </c>
    </row>
    <row r="15" spans="1:7" x14ac:dyDescent="0.25">
      <c r="A15" t="s">
        <v>12</v>
      </c>
      <c r="B15" s="1">
        <v>43677.729166666664</v>
      </c>
      <c r="C15" s="1">
        <v>43677.770833333336</v>
      </c>
      <c r="D15">
        <f>Table1[[#This Row],[End]]-Table1[[#This Row],[Start]]</f>
        <v>4.1666666671517305E-2</v>
      </c>
      <c r="E15" s="2">
        <f>Table1[[#This Row],[Duration in Days]]*1440</f>
        <v>60.000000006984919</v>
      </c>
    </row>
    <row r="16" spans="1:7" x14ac:dyDescent="0.25">
      <c r="A16" t="s">
        <v>13</v>
      </c>
      <c r="B16" s="1">
        <v>43677.770833333336</v>
      </c>
      <c r="C16" s="1">
        <v>43677.791666666664</v>
      </c>
      <c r="D16">
        <f>Table1[[#This Row],[End]]-Table1[[#This Row],[Start]]</f>
        <v>2.0833333328482695E-2</v>
      </c>
      <c r="E16" s="2">
        <f>Table1[[#This Row],[Duration in Days]]*1440</f>
        <v>29.999999993015081</v>
      </c>
    </row>
    <row r="17" spans="1:5" x14ac:dyDescent="0.25">
      <c r="A17" t="s">
        <v>13</v>
      </c>
      <c r="B17" s="1">
        <v>43677.875</v>
      </c>
      <c r="C17" s="1">
        <v>43677.9375</v>
      </c>
      <c r="D17">
        <f>Table1[[#This Row],[End]]-Table1[[#This Row],[Start]]</f>
        <v>6.25E-2</v>
      </c>
      <c r="E17" s="2">
        <f>Table1[[#This Row],[Duration in Days]]*1440</f>
        <v>90</v>
      </c>
    </row>
    <row r="18" spans="1:5" x14ac:dyDescent="0.25">
      <c r="A18" t="s">
        <v>14</v>
      </c>
      <c r="B18" s="1">
        <v>43677.9375</v>
      </c>
      <c r="C18" s="1">
        <v>43677.965277777781</v>
      </c>
      <c r="D18">
        <f>Table1[[#This Row],[End]]-Table1[[#This Row],[Start]]</f>
        <v>2.7777777781011537E-2</v>
      </c>
      <c r="E18" s="2">
        <f>Table1[[#This Row],[Duration in Days]]*1440</f>
        <v>40.000000004656613</v>
      </c>
    </row>
    <row r="19" spans="1:5" x14ac:dyDescent="0.25">
      <c r="A19" t="s">
        <v>15</v>
      </c>
      <c r="B19" s="1">
        <v>43677.965277777781</v>
      </c>
      <c r="C19" s="1">
        <v>43677.979166666664</v>
      </c>
      <c r="D19">
        <f>Table1[[#This Row],[End]]-Table1[[#This Row],[Start]]</f>
        <v>1.3888888883229811E-2</v>
      </c>
      <c r="E19" s="2">
        <f>Table1[[#This Row],[Duration in Days]]*1440</f>
        <v>19.999999991850927</v>
      </c>
    </row>
    <row r="20" spans="1:5" x14ac:dyDescent="0.25">
      <c r="A20" t="s">
        <v>16</v>
      </c>
      <c r="B20" s="1">
        <v>43677.979166666664</v>
      </c>
      <c r="C20" s="1">
        <v>43677.982638888891</v>
      </c>
      <c r="D20">
        <f>Table1[[#This Row],[End]]-Table1[[#This Row],[Start]]</f>
        <v>3.4722222262644209E-3</v>
      </c>
      <c r="E20" s="2">
        <f>Table1[[#This Row],[Duration in Days]]*1440</f>
        <v>5.0000000058207661</v>
      </c>
    </row>
    <row r="21" spans="1:5" x14ac:dyDescent="0.25">
      <c r="A21" t="s">
        <v>17</v>
      </c>
      <c r="B21" s="1">
        <v>43677.982638888891</v>
      </c>
      <c r="C21" s="1">
        <v>43677.989583333336</v>
      </c>
      <c r="D21">
        <f>Table1[[#This Row],[End]]-Table1[[#This Row],[Start]]</f>
        <v>6.9444444452528842E-3</v>
      </c>
      <c r="E21" s="2">
        <f>Table1[[#This Row],[Duration in Days]]*1440</f>
        <v>10.000000001164153</v>
      </c>
    </row>
    <row r="22" spans="1:5" x14ac:dyDescent="0.25">
      <c r="A22" t="s">
        <v>18</v>
      </c>
      <c r="B22" s="1">
        <v>43677.989583333336</v>
      </c>
      <c r="C22" s="1">
        <v>43678.020833333336</v>
      </c>
      <c r="D22">
        <f>Table1[[#This Row],[End]]-Table1[[#This Row],[Start]]</f>
        <v>3.125E-2</v>
      </c>
      <c r="E22" s="2">
        <f>Table1[[#This Row],[Duration in Days]]*1440</f>
        <v>45</v>
      </c>
    </row>
    <row r="23" spans="1:5" x14ac:dyDescent="0.25">
      <c r="A23" t="s">
        <v>19</v>
      </c>
      <c r="B23" s="1">
        <v>43678.4375</v>
      </c>
      <c r="C23" s="1">
        <v>43678.479166666664</v>
      </c>
      <c r="D23">
        <f>Table1[[#This Row],[End]]-Table1[[#This Row],[Start]]</f>
        <v>4.1666666664241347E-2</v>
      </c>
      <c r="E23" s="2">
        <f>Table1[[#This Row],[Duration in Days]]*1440</f>
        <v>59.99999999650754</v>
      </c>
    </row>
    <row r="24" spans="1:5" x14ac:dyDescent="0.25">
      <c r="A24" t="s">
        <v>19</v>
      </c>
      <c r="B24" s="1">
        <v>43678.666666666664</v>
      </c>
      <c r="C24" s="1">
        <v>43678.75</v>
      </c>
      <c r="D24">
        <f>Table1[[#This Row],[End]]-Table1[[#This Row],[Start]]</f>
        <v>8.3333333335758653E-2</v>
      </c>
      <c r="E24" s="2">
        <f>Table1[[#This Row],[Duration in Days]]*1440</f>
        <v>120.00000000349246</v>
      </c>
    </row>
    <row r="25" spans="1:5" x14ac:dyDescent="0.25">
      <c r="A25" t="s">
        <v>19</v>
      </c>
      <c r="B25" s="1">
        <v>43678.78125</v>
      </c>
      <c r="C25" s="1">
        <v>43678.795138888891</v>
      </c>
      <c r="D25">
        <f>Table1[[#This Row],[End]]-Table1[[#This Row],[Start]]</f>
        <v>1.3888888890505768E-2</v>
      </c>
      <c r="E25" s="2">
        <f>Table1[[#This Row],[Duration in Days]]*1440</f>
        <v>20.000000002328306</v>
      </c>
    </row>
    <row r="26" spans="1:5" x14ac:dyDescent="0.25">
      <c r="A26" t="s">
        <v>19</v>
      </c>
      <c r="B26" s="1">
        <v>43678.9375</v>
      </c>
      <c r="C26" s="1">
        <v>43678.958333333336</v>
      </c>
      <c r="D26">
        <f>Table1[[#This Row],[End]]-Table1[[#This Row],[Start]]</f>
        <v>2.0833333335758653E-2</v>
      </c>
      <c r="E26" s="2">
        <f>Table1[[#This Row],[Duration in Days]]*1440</f>
        <v>30.00000000349246</v>
      </c>
    </row>
    <row r="27" spans="1:5" x14ac:dyDescent="0.25">
      <c r="A27" t="s">
        <v>20</v>
      </c>
      <c r="B27" s="1">
        <v>43678.958333333336</v>
      </c>
      <c r="C27" s="1">
        <v>43678.96875</v>
      </c>
      <c r="D27">
        <f>Table1[[#This Row],[End]]-Table1[[#This Row],[Start]]</f>
        <v>1.0416666664241347E-2</v>
      </c>
      <c r="E27" s="2">
        <f>Table1[[#This Row],[Duration in Days]]*1440</f>
        <v>14.99999999650754</v>
      </c>
    </row>
    <row r="28" spans="1:5" x14ac:dyDescent="0.25">
      <c r="A28" t="s">
        <v>21</v>
      </c>
      <c r="B28" s="1">
        <v>43679.916666666664</v>
      </c>
      <c r="C28" s="1">
        <v>43680</v>
      </c>
      <c r="D28">
        <f>Table1[[#This Row],[End]]-Table1[[#This Row],[Start]]</f>
        <v>8.3333333335758653E-2</v>
      </c>
      <c r="E28" s="2">
        <f>Table1[[#This Row],[Duration in Days]]*1440</f>
        <v>120.00000000349246</v>
      </c>
    </row>
    <row r="29" spans="1:5" x14ac:dyDescent="0.25">
      <c r="A29" t="s">
        <v>22</v>
      </c>
      <c r="B29" s="1">
        <v>43682.34375</v>
      </c>
      <c r="C29" s="1">
        <v>43682.388888888891</v>
      </c>
      <c r="D29">
        <f>Table1[[#This Row],[End]]-Table1[[#This Row],[Start]]</f>
        <v>4.5138888890505768E-2</v>
      </c>
      <c r="E29" s="2">
        <f>Table1[[#This Row],[Duration in Days]]*1440</f>
        <v>65.000000002328306</v>
      </c>
    </row>
    <row r="30" spans="1:5" x14ac:dyDescent="0.25">
      <c r="A30" t="s">
        <v>23</v>
      </c>
      <c r="B30" s="1">
        <v>43682.388888888891</v>
      </c>
      <c r="C30" s="1">
        <v>43682.402777777781</v>
      </c>
      <c r="D30">
        <f>Table1[[#This Row],[End]]-Table1[[#This Row],[Start]]</f>
        <v>1.3888888890505768E-2</v>
      </c>
      <c r="E30" s="2">
        <f>Table1[[#This Row],[Duration in Days]]*1440</f>
        <v>20.000000002328306</v>
      </c>
    </row>
    <row r="31" spans="1:5" x14ac:dyDescent="0.25">
      <c r="A31" t="s">
        <v>24</v>
      </c>
      <c r="B31" s="1">
        <v>43682.402777777781</v>
      </c>
      <c r="C31" s="1">
        <v>43682.40625</v>
      </c>
      <c r="D31">
        <f>Table1[[#This Row],[End]]-Table1[[#This Row],[Start]]</f>
        <v>3.4722222189884633E-3</v>
      </c>
      <c r="E31" s="2">
        <f>Table1[[#This Row],[Duration in Days]]*1440</f>
        <v>4.9999999953433871</v>
      </c>
    </row>
    <row r="32" spans="1:5" x14ac:dyDescent="0.25">
      <c r="A32" t="s">
        <v>25</v>
      </c>
      <c r="B32" s="1">
        <v>43682.40625</v>
      </c>
      <c r="C32" s="1">
        <v>43682.423611111109</v>
      </c>
      <c r="D32">
        <f>Table1[[#This Row],[End]]-Table1[[#This Row],[Start]]</f>
        <v>1.7361111109494232E-2</v>
      </c>
      <c r="E32" s="2">
        <f>Table1[[#This Row],[Duration in Days]]*1440</f>
        <v>24.999999997671694</v>
      </c>
    </row>
    <row r="33" spans="1:5" x14ac:dyDescent="0.25">
      <c r="A33" t="s">
        <v>26</v>
      </c>
      <c r="B33" s="1">
        <v>43682.423611111109</v>
      </c>
      <c r="C33" s="1">
        <v>43682.444444444445</v>
      </c>
      <c r="D33">
        <f>Table1[[#This Row],[End]]-Table1[[#This Row],[Start]]</f>
        <v>2.0833333335758653E-2</v>
      </c>
      <c r="E33" s="2">
        <f>Table1[[#This Row],[Duration in Days]]*1440</f>
        <v>30.00000000349246</v>
      </c>
    </row>
    <row r="34" spans="1:5" x14ac:dyDescent="0.25">
      <c r="A34" t="s">
        <v>27</v>
      </c>
      <c r="B34" s="1">
        <v>43682.590277777781</v>
      </c>
      <c r="C34" s="1">
        <v>43682.631944444445</v>
      </c>
      <c r="D34">
        <f>Table1[[#This Row],[End]]-Table1[[#This Row],[Start]]</f>
        <v>4.1666666664241347E-2</v>
      </c>
      <c r="E34" s="2">
        <f>Table1[[#This Row],[Duration in Days]]*1440</f>
        <v>59.99999999650754</v>
      </c>
    </row>
    <row r="35" spans="1:5" x14ac:dyDescent="0.25">
      <c r="A35" t="s">
        <v>28</v>
      </c>
      <c r="B35" s="1">
        <v>43682.631944444445</v>
      </c>
      <c r="C35" s="1">
        <v>43682.697916666664</v>
      </c>
      <c r="D35">
        <f>Table1[[#This Row],[End]]-Table1[[#This Row],[Start]]</f>
        <v>6.5972222218988463E-2</v>
      </c>
      <c r="E35" s="2">
        <f>Table1[[#This Row],[Duration in Days]]*1440</f>
        <v>94.999999995343387</v>
      </c>
    </row>
    <row r="36" spans="1:5" x14ac:dyDescent="0.25">
      <c r="A36" t="s">
        <v>27</v>
      </c>
      <c r="B36" s="1">
        <v>43682.697916666664</v>
      </c>
      <c r="C36" s="1">
        <v>43682.711805555555</v>
      </c>
      <c r="D36">
        <f>Table1[[#This Row],[End]]-Table1[[#This Row],[Start]]</f>
        <v>1.3888888890505768E-2</v>
      </c>
      <c r="E36" s="2">
        <f>Table1[[#This Row],[Duration in Days]]*1440</f>
        <v>20.000000002328306</v>
      </c>
    </row>
    <row r="37" spans="1:5" x14ac:dyDescent="0.25">
      <c r="A37" t="s">
        <v>27</v>
      </c>
      <c r="B37" s="1">
        <v>43682.722222222219</v>
      </c>
      <c r="C37" s="1">
        <v>43682.730555555558</v>
      </c>
      <c r="D37">
        <f>Table1[[#This Row],[End]]-Table1[[#This Row],[Start]]</f>
        <v>8.3333333386690356E-3</v>
      </c>
      <c r="E37" s="2">
        <f>Table1[[#This Row],[Duration in Days]]*1440</f>
        <v>12.000000007683411</v>
      </c>
    </row>
    <row r="38" spans="1:5" x14ac:dyDescent="0.25">
      <c r="A38" t="s">
        <v>29</v>
      </c>
      <c r="B38" s="1">
        <v>43682.75</v>
      </c>
      <c r="C38" s="1">
        <v>43682.791666666664</v>
      </c>
      <c r="D38">
        <f>Table1[[#This Row],[End]]-Table1[[#This Row],[Start]]</f>
        <v>4.1666666664241347E-2</v>
      </c>
      <c r="E38" s="2">
        <f>Table1[[#This Row],[Duration in Days]]*1440</f>
        <v>59.99999999650754</v>
      </c>
    </row>
    <row r="39" spans="1:5" x14ac:dyDescent="0.25">
      <c r="A39" t="s">
        <v>29</v>
      </c>
      <c r="B39" s="1">
        <v>43682.9375</v>
      </c>
      <c r="C39" s="1">
        <v>43682.944444444445</v>
      </c>
      <c r="D39">
        <f>Table1[[#This Row],[End]]-Table1[[#This Row],[Start]]</f>
        <v>6.9444444452528842E-3</v>
      </c>
      <c r="E39" s="2">
        <f>Table1[[#This Row],[Duration in Days]]*1440</f>
        <v>10.000000001164153</v>
      </c>
    </row>
    <row r="40" spans="1:5" x14ac:dyDescent="0.25">
      <c r="A40" t="s">
        <v>30</v>
      </c>
      <c r="B40" s="1">
        <v>43682.944444444445</v>
      </c>
      <c r="C40" s="1">
        <v>43682.947916666664</v>
      </c>
      <c r="D40">
        <f>Table1[[#This Row],[End]]-Table1[[#This Row],[Start]]</f>
        <v>3.4722222189884633E-3</v>
      </c>
      <c r="E40" s="2">
        <f>Table1[[#This Row],[Duration in Days]]*1440</f>
        <v>4.9999999953433871</v>
      </c>
    </row>
    <row r="41" spans="1:5" x14ac:dyDescent="0.25">
      <c r="A41" t="s">
        <v>31</v>
      </c>
      <c r="B41" s="1">
        <v>43682.947916666664</v>
      </c>
      <c r="C41" s="1">
        <v>43682.958333333336</v>
      </c>
      <c r="D41">
        <f>Table1[[#This Row],[End]]-Table1[[#This Row],[Start]]</f>
        <v>1.0416666671517305E-2</v>
      </c>
      <c r="E41" s="2">
        <f>Table1[[#This Row],[Duration in Days]]*1440</f>
        <v>15.000000006984919</v>
      </c>
    </row>
    <row r="42" spans="1:5" x14ac:dyDescent="0.25">
      <c r="A42" t="s">
        <v>32</v>
      </c>
      <c r="B42" s="1">
        <v>43682.958333333336</v>
      </c>
      <c r="C42" s="1">
        <v>43682.965277777781</v>
      </c>
      <c r="D42">
        <f>Table1[[#This Row],[End]]-Table1[[#This Row],[Start]]</f>
        <v>6.9444444452528842E-3</v>
      </c>
      <c r="E42" s="2">
        <f>Table1[[#This Row],[Duration in Days]]*1440</f>
        <v>10.000000001164153</v>
      </c>
    </row>
    <row r="43" spans="1:5" x14ac:dyDescent="0.25">
      <c r="A43" t="s">
        <v>33</v>
      </c>
      <c r="B43" s="1">
        <v>43682.965277777781</v>
      </c>
      <c r="C43" s="1">
        <v>43682.972222222219</v>
      </c>
      <c r="D43">
        <f>Table1[[#This Row],[End]]-Table1[[#This Row],[Start]]</f>
        <v>6.9444444379769266E-3</v>
      </c>
      <c r="E43" s="2">
        <f>Table1[[#This Row],[Duration in Days]]*1440</f>
        <v>9.9999999906867743</v>
      </c>
    </row>
    <row r="44" spans="1:5" x14ac:dyDescent="0.25">
      <c r="A44" t="s">
        <v>18</v>
      </c>
      <c r="B44" s="1">
        <v>43682.972222222219</v>
      </c>
      <c r="C44" s="1">
        <v>43683.003472222219</v>
      </c>
      <c r="D44">
        <f>Table1[[#This Row],[End]]-Table1[[#This Row],[Start]]</f>
        <v>3.125E-2</v>
      </c>
      <c r="E44" s="2">
        <f>Table1[[#This Row],[Duration in Days]]*1440</f>
        <v>45</v>
      </c>
    </row>
    <row r="45" spans="1:5" x14ac:dyDescent="0.25">
      <c r="A45" t="s">
        <v>34</v>
      </c>
      <c r="B45" s="1">
        <v>43684.395833333336</v>
      </c>
      <c r="C45" s="1">
        <v>43684.458333333336</v>
      </c>
      <c r="D45">
        <f>Table1[[#This Row],[End]]-Table1[[#This Row],[Start]]</f>
        <v>6.25E-2</v>
      </c>
      <c r="E45" s="2">
        <f>Table1[[#This Row],[Duration in Days]]*1440</f>
        <v>90</v>
      </c>
    </row>
    <row r="46" spans="1:5" x14ac:dyDescent="0.25">
      <c r="A46" t="s">
        <v>35</v>
      </c>
      <c r="B46" s="1">
        <v>43684.482638888891</v>
      </c>
      <c r="C46" s="1">
        <v>43684.510416666664</v>
      </c>
      <c r="D46">
        <f>Table1[[#This Row],[End]]-Table1[[#This Row],[Start]]</f>
        <v>2.7777777773735579E-2</v>
      </c>
      <c r="E46" s="2">
        <f>Table1[[#This Row],[Duration in Days]]*1440</f>
        <v>39.999999994179234</v>
      </c>
    </row>
    <row r="47" spans="1:5" x14ac:dyDescent="0.25">
      <c r="A47" t="s">
        <v>36</v>
      </c>
      <c r="B47" s="1">
        <v>43684.510416666664</v>
      </c>
      <c r="C47" s="1">
        <v>43684.517361111109</v>
      </c>
      <c r="D47">
        <f>Table1[[#This Row],[End]]-Table1[[#This Row],[Start]]</f>
        <v>6.9444444452528842E-3</v>
      </c>
      <c r="E47" s="2">
        <f>Table1[[#This Row],[Duration in Days]]*1440</f>
        <v>10.000000001164153</v>
      </c>
    </row>
    <row r="48" spans="1:5" x14ac:dyDescent="0.25">
      <c r="A48" t="s">
        <v>37</v>
      </c>
      <c r="B48" s="1">
        <v>43684.597222222219</v>
      </c>
      <c r="C48" s="1">
        <v>43684.625</v>
      </c>
      <c r="D48">
        <f>Table1[[#This Row],[End]]-Table1[[#This Row],[Start]]</f>
        <v>2.7777777781011537E-2</v>
      </c>
      <c r="E48" s="2">
        <f>Table1[[#This Row],[Duration in Days]]*1440</f>
        <v>40.000000004656613</v>
      </c>
    </row>
    <row r="49" spans="1:5" x14ac:dyDescent="0.25">
      <c r="A49" t="s">
        <v>38</v>
      </c>
      <c r="B49" s="1">
        <v>43684.65625</v>
      </c>
      <c r="C49" s="1">
        <v>43684.791666666664</v>
      </c>
      <c r="D49">
        <f>Table1[[#This Row],[End]]-Table1[[#This Row],[Start]]</f>
        <v>0.13541666666424135</v>
      </c>
      <c r="E49" s="2">
        <f>Table1[[#This Row],[Duration in Days]]*1440</f>
        <v>194.99999999650754</v>
      </c>
    </row>
    <row r="50" spans="1:5" x14ac:dyDescent="0.25">
      <c r="A50" t="s">
        <v>18</v>
      </c>
      <c r="B50" s="1">
        <v>43684.878472222219</v>
      </c>
      <c r="C50" s="1">
        <v>43684.899305555555</v>
      </c>
      <c r="D50">
        <f>Table1[[#This Row],[End]]-Table1[[#This Row],[Start]]</f>
        <v>2.0833333335758653E-2</v>
      </c>
      <c r="E50" s="2">
        <f>Table1[[#This Row],[Duration in Days]]*1440</f>
        <v>30.00000000349246</v>
      </c>
    </row>
    <row r="51" spans="1:5" x14ac:dyDescent="0.25">
      <c r="A51" t="s">
        <v>39</v>
      </c>
      <c r="B51" s="1">
        <v>43685.4375</v>
      </c>
      <c r="C51" s="1">
        <v>43685.520833333336</v>
      </c>
      <c r="D51">
        <f>Table1[[#This Row],[End]]-Table1[[#This Row],[Start]]</f>
        <v>8.3333333335758653E-2</v>
      </c>
      <c r="E51" s="2">
        <f>Table1[[#This Row],[Duration in Days]]*1440</f>
        <v>120.00000000349246</v>
      </c>
    </row>
    <row r="52" spans="1:5" x14ac:dyDescent="0.25">
      <c r="A52" t="s">
        <v>39</v>
      </c>
      <c r="B52" s="1">
        <v>43685.541666666664</v>
      </c>
      <c r="C52" s="1">
        <v>43685.760416666664</v>
      </c>
      <c r="D52">
        <f>Table1[[#This Row],[End]]-Table1[[#This Row],[Start]]</f>
        <v>0.21875</v>
      </c>
      <c r="E52" s="2">
        <f>Table1[[#This Row],[Duration in Days]]*1440</f>
        <v>315</v>
      </c>
    </row>
    <row r="53" spans="1:5" x14ac:dyDescent="0.25">
      <c r="A53" t="s">
        <v>39</v>
      </c>
      <c r="B53" s="1">
        <v>43686.416666666664</v>
      </c>
      <c r="C53" s="1">
        <v>43686.479166666664</v>
      </c>
      <c r="D53">
        <f>Table1[[#This Row],[End]]-Table1[[#This Row],[Start]]</f>
        <v>6.25E-2</v>
      </c>
      <c r="E53" s="2">
        <f>Table1[[#This Row],[Duration in Days]]*1440</f>
        <v>90</v>
      </c>
    </row>
    <row r="54" spans="1:5" x14ac:dyDescent="0.25">
      <c r="A54" t="s">
        <v>39</v>
      </c>
      <c r="B54" s="1">
        <v>43686.541666666664</v>
      </c>
      <c r="C54" s="1">
        <v>43686.666666666664</v>
      </c>
      <c r="D54">
        <f>Table1[[#This Row],[End]]-Table1[[#This Row],[Start]]</f>
        <v>0.125</v>
      </c>
      <c r="E54" s="2">
        <f>Table1[[#This Row],[Duration in Days]]*1440</f>
        <v>180</v>
      </c>
    </row>
    <row r="55" spans="1:5" x14ac:dyDescent="0.25">
      <c r="A55" t="s">
        <v>40</v>
      </c>
      <c r="B55" s="1">
        <v>43686.75</v>
      </c>
      <c r="C55" s="1">
        <v>43686.770833333336</v>
      </c>
      <c r="D55">
        <f>Table1[[#This Row],[End]]-Table1[[#This Row],[Start]]</f>
        <v>2.0833333335758653E-2</v>
      </c>
      <c r="E55" s="2">
        <f>Table1[[#This Row],[Duration in Days]]*1440</f>
        <v>30.00000000349246</v>
      </c>
    </row>
    <row r="56" spans="1:5" x14ac:dyDescent="0.25">
      <c r="A56" t="s">
        <v>41</v>
      </c>
      <c r="B56" s="1">
        <v>43690.430555555555</v>
      </c>
      <c r="C56" s="1">
        <v>43690.458333333336</v>
      </c>
      <c r="D56">
        <f>Table1[[#This Row],[End]]-Table1[[#This Row],[Start]]</f>
        <v>2.7777777781011537E-2</v>
      </c>
      <c r="E56" s="2">
        <f>Table1[[#This Row],[Duration in Days]]*1440</f>
        <v>40.000000004656613</v>
      </c>
    </row>
    <row r="57" spans="1:5" x14ac:dyDescent="0.25">
      <c r="A57" t="s">
        <v>42</v>
      </c>
      <c r="B57" s="1">
        <v>43690.472222222219</v>
      </c>
      <c r="C57" s="1">
        <v>43690.53125</v>
      </c>
      <c r="D57">
        <f>Table1[[#This Row],[End]]-Table1[[#This Row],[Start]]</f>
        <v>5.9027777781011537E-2</v>
      </c>
      <c r="E57" s="2">
        <f>Table1[[#This Row],[Duration in Days]]*1440</f>
        <v>85.000000004656613</v>
      </c>
    </row>
    <row r="58" spans="1:5" x14ac:dyDescent="0.25">
      <c r="A58" t="s">
        <v>43</v>
      </c>
      <c r="B58" s="1">
        <v>43690.5625</v>
      </c>
      <c r="C58" s="1">
        <v>43690.645833333336</v>
      </c>
      <c r="D58">
        <f>Table1[[#This Row],[End]]-Table1[[#This Row],[Start]]</f>
        <v>8.3333333335758653E-2</v>
      </c>
      <c r="E58" s="2">
        <f>Table1[[#This Row],[Duration in Days]]*1440</f>
        <v>120.00000000349246</v>
      </c>
    </row>
    <row r="59" spans="1:5" x14ac:dyDescent="0.25">
      <c r="A59" t="s">
        <v>44</v>
      </c>
      <c r="B59" s="1">
        <v>43690.645833333336</v>
      </c>
      <c r="C59" s="1">
        <v>43690.6875</v>
      </c>
      <c r="D59">
        <f>Table1[[#This Row],[End]]-Table1[[#This Row],[Start]]</f>
        <v>4.1666666664241347E-2</v>
      </c>
      <c r="E59" s="2">
        <f>Table1[[#This Row],[Duration in Days]]*1440</f>
        <v>59.99999999650754</v>
      </c>
    </row>
    <row r="60" spans="1:5" x14ac:dyDescent="0.25">
      <c r="A60" t="s">
        <v>45</v>
      </c>
      <c r="B60" s="1">
        <v>43690.6875</v>
      </c>
      <c r="C60" s="1">
        <v>43690.708333333336</v>
      </c>
      <c r="D60">
        <f>Table1[[#This Row],[End]]-Table1[[#This Row],[Start]]</f>
        <v>2.0833333335758653E-2</v>
      </c>
      <c r="E60" s="2">
        <f>Table1[[#This Row],[Duration in Days]]*1440</f>
        <v>30.00000000349246</v>
      </c>
    </row>
    <row r="61" spans="1:5" x14ac:dyDescent="0.25">
      <c r="A61" t="s">
        <v>46</v>
      </c>
      <c r="B61" s="1">
        <v>43690.708333333336</v>
      </c>
      <c r="C61" s="1">
        <v>43690.791666666664</v>
      </c>
      <c r="D61">
        <f>Table1[[#This Row],[End]]-Table1[[#This Row],[Start]]</f>
        <v>8.3333333328482695E-2</v>
      </c>
      <c r="E61" s="2">
        <f>Table1[[#This Row],[Duration in Days]]*1440</f>
        <v>119.99999999301508</v>
      </c>
    </row>
    <row r="62" spans="1:5" x14ac:dyDescent="0.25">
      <c r="A62" t="s">
        <v>18</v>
      </c>
      <c r="B62" s="1">
        <v>43690.947916666664</v>
      </c>
      <c r="C62" s="1">
        <v>43690.96875</v>
      </c>
      <c r="D62">
        <f>Table1[[#This Row],[End]]-Table1[[#This Row],[Start]]</f>
        <v>2.0833333335758653E-2</v>
      </c>
      <c r="E62" s="2">
        <f>Table1[[#This Row],[Duration in Days]]*1440</f>
        <v>30.00000000349246</v>
      </c>
    </row>
    <row r="63" spans="1:5" x14ac:dyDescent="0.25">
      <c r="A63" t="s">
        <v>47</v>
      </c>
      <c r="B63" s="1">
        <v>43691.479166666664</v>
      </c>
      <c r="C63" s="1">
        <v>43691.5</v>
      </c>
      <c r="D63">
        <f>Table1[[#This Row],[End]]-Table1[[#This Row],[Start]]</f>
        <v>2.0833333335758653E-2</v>
      </c>
      <c r="E63" s="2">
        <f>Table1[[#This Row],[Duration in Days]]*1440</f>
        <v>30.00000000349246</v>
      </c>
    </row>
    <row r="64" spans="1:5" x14ac:dyDescent="0.25">
      <c r="A64" t="s">
        <v>47</v>
      </c>
      <c r="B64" s="1">
        <v>43691.541666666664</v>
      </c>
      <c r="C64" s="1">
        <v>43691.5625</v>
      </c>
      <c r="D64">
        <f>Table1[[#This Row],[End]]-Table1[[#This Row],[Start]]</f>
        <v>2.0833333335758653E-2</v>
      </c>
      <c r="E64" s="2">
        <f>Table1[[#This Row],[Duration in Days]]*1440</f>
        <v>30.00000000349246</v>
      </c>
    </row>
    <row r="65" spans="1:5" x14ac:dyDescent="0.25">
      <c r="A65" t="s">
        <v>48</v>
      </c>
      <c r="B65" s="1">
        <v>43691.5625</v>
      </c>
      <c r="C65" s="1">
        <v>43691.666666666664</v>
      </c>
      <c r="D65">
        <f>Table1[[#This Row],[End]]-Table1[[#This Row],[Start]]</f>
        <v>0.10416666666424135</v>
      </c>
      <c r="E65" s="2">
        <f>Table1[[#This Row],[Duration in Days]]*1440</f>
        <v>149.99999999650754</v>
      </c>
    </row>
    <row r="66" spans="1:5" x14ac:dyDescent="0.25">
      <c r="A66" t="s">
        <v>48</v>
      </c>
      <c r="B66" s="1">
        <v>43691.6875</v>
      </c>
      <c r="C66" s="1">
        <v>43691.708333333336</v>
      </c>
      <c r="D66">
        <f>Table1[[#This Row],[End]]-Table1[[#This Row],[Start]]</f>
        <v>2.0833333335758653E-2</v>
      </c>
      <c r="E66" s="2">
        <f>Table1[[#This Row],[Duration in Days]]*1440</f>
        <v>30.00000000349246</v>
      </c>
    </row>
    <row r="67" spans="1:5" x14ac:dyDescent="0.25">
      <c r="A67" t="s">
        <v>49</v>
      </c>
      <c r="B67" s="1">
        <v>43691.708333333336</v>
      </c>
      <c r="C67" s="1">
        <v>43691.75</v>
      </c>
      <c r="D67">
        <f>Table1[[#This Row],[End]]-Table1[[#This Row],[Start]]</f>
        <v>4.1666666664241347E-2</v>
      </c>
      <c r="E67" s="2">
        <f>Table1[[#This Row],[Duration in Days]]*1440</f>
        <v>59.99999999650754</v>
      </c>
    </row>
    <row r="68" spans="1:5" x14ac:dyDescent="0.25">
      <c r="A68" t="s">
        <v>50</v>
      </c>
      <c r="B68" s="1">
        <v>43691.75</v>
      </c>
      <c r="C68" s="1">
        <v>43691.791666666664</v>
      </c>
      <c r="D68">
        <f>Table1[[#This Row],[End]]-Table1[[#This Row],[Start]]</f>
        <v>4.1666666664241347E-2</v>
      </c>
      <c r="E68" s="2">
        <f>Table1[[#This Row],[Duration in Days]]*1440</f>
        <v>59.99999999650754</v>
      </c>
    </row>
    <row r="69" spans="1:5" x14ac:dyDescent="0.25">
      <c r="A69" t="s">
        <v>49</v>
      </c>
      <c r="B69" s="1">
        <v>43692.4375</v>
      </c>
      <c r="C69" s="1">
        <v>43692.479166666664</v>
      </c>
      <c r="D69">
        <f>Table1[[#This Row],[End]]-Table1[[#This Row],[Start]]</f>
        <v>4.1666666664241347E-2</v>
      </c>
      <c r="E69" s="2">
        <f>Table1[[#This Row],[Duration in Days]]*1440</f>
        <v>59.99999999650754</v>
      </c>
    </row>
    <row r="70" spans="1:5" x14ac:dyDescent="0.25">
      <c r="A70" t="s">
        <v>51</v>
      </c>
      <c r="B70" s="1">
        <v>43692.479166666664</v>
      </c>
      <c r="C70" s="1">
        <v>43692.520833333336</v>
      </c>
      <c r="D70">
        <f>Table1[[#This Row],[End]]-Table1[[#This Row],[Start]]</f>
        <v>4.1666666671517305E-2</v>
      </c>
      <c r="E70" s="2">
        <f>Table1[[#This Row],[Duration in Days]]*1440</f>
        <v>60.000000006984919</v>
      </c>
    </row>
    <row r="71" spans="1:5" x14ac:dyDescent="0.25">
      <c r="A71" t="s">
        <v>51</v>
      </c>
      <c r="B71" s="1">
        <v>43692.541666666664</v>
      </c>
      <c r="C71" s="1">
        <v>43692.5625</v>
      </c>
      <c r="D71">
        <f>Table1[[#This Row],[End]]-Table1[[#This Row],[Start]]</f>
        <v>2.0833333335758653E-2</v>
      </c>
      <c r="E71" s="2">
        <f>Table1[[#This Row],[Duration in Days]]*1440</f>
        <v>30.00000000349246</v>
      </c>
    </row>
    <row r="72" spans="1:5" x14ac:dyDescent="0.25">
      <c r="A72" t="s">
        <v>52</v>
      </c>
      <c r="B72" s="1">
        <v>43692.5625</v>
      </c>
      <c r="C72" s="1">
        <v>43692.583333333336</v>
      </c>
      <c r="D72">
        <f>Table1[[#This Row],[End]]-Table1[[#This Row],[Start]]</f>
        <v>2.0833333335758653E-2</v>
      </c>
      <c r="E72" s="2">
        <f>Table1[[#This Row],[Duration in Days]]*1440</f>
        <v>30.00000000349246</v>
      </c>
    </row>
    <row r="73" spans="1:5" x14ac:dyDescent="0.25">
      <c r="A73" t="s">
        <v>53</v>
      </c>
      <c r="B73" s="1">
        <v>43692.583333333336</v>
      </c>
      <c r="C73" s="1">
        <v>43692.604166666664</v>
      </c>
      <c r="D73">
        <f>Table1[[#This Row],[End]]-Table1[[#This Row],[Start]]</f>
        <v>2.0833333328482695E-2</v>
      </c>
      <c r="E73" s="2">
        <f>Table1[[#This Row],[Duration in Days]]*1440</f>
        <v>29.999999993015081</v>
      </c>
    </row>
    <row r="74" spans="1:5" x14ac:dyDescent="0.25">
      <c r="A74" t="s">
        <v>54</v>
      </c>
      <c r="B74" s="1">
        <v>43692.604166666664</v>
      </c>
      <c r="C74" s="1">
        <v>43692.625</v>
      </c>
      <c r="D74">
        <f>Table1[[#This Row],[End]]-Table1[[#This Row],[Start]]</f>
        <v>2.0833333335758653E-2</v>
      </c>
      <c r="E74" s="2">
        <f>Table1[[#This Row],[Duration in Days]]*1440</f>
        <v>30.00000000349246</v>
      </c>
    </row>
    <row r="75" spans="1:5" x14ac:dyDescent="0.25">
      <c r="A75" t="s">
        <v>55</v>
      </c>
      <c r="B75" s="1">
        <v>43692.631944444445</v>
      </c>
      <c r="C75" s="1">
        <v>43692.645833333336</v>
      </c>
      <c r="D75">
        <f>Table1[[#This Row],[End]]-Table1[[#This Row],[Start]]</f>
        <v>1.3888888890505768E-2</v>
      </c>
      <c r="E75" s="2">
        <f>Table1[[#This Row],[Duration in Days]]*1440</f>
        <v>20.000000002328306</v>
      </c>
    </row>
    <row r="76" spans="1:5" x14ac:dyDescent="0.25">
      <c r="A76" t="s">
        <v>56</v>
      </c>
      <c r="B76" s="1">
        <v>43692.645833333336</v>
      </c>
      <c r="C76" s="1">
        <v>43692.666666666664</v>
      </c>
      <c r="D76">
        <f>Table1[[#This Row],[End]]-Table1[[#This Row],[Start]]</f>
        <v>2.0833333328482695E-2</v>
      </c>
      <c r="E76" s="2">
        <f>Table1[[#This Row],[Duration in Days]]*1440</f>
        <v>29.999999993015081</v>
      </c>
    </row>
    <row r="77" spans="1:5" x14ac:dyDescent="0.25">
      <c r="A77" t="s">
        <v>57</v>
      </c>
      <c r="B77" s="1">
        <v>43692.666666666664</v>
      </c>
      <c r="C77" s="1">
        <v>43692.708333333336</v>
      </c>
      <c r="D77">
        <f>Table1[[#This Row],[End]]-Table1[[#This Row],[Start]]</f>
        <v>4.1666666671517305E-2</v>
      </c>
      <c r="E77" s="2">
        <f>Table1[[#This Row],[Duration in Days]]*1440</f>
        <v>60.000000006984919</v>
      </c>
    </row>
    <row r="78" spans="1:5" x14ac:dyDescent="0.25">
      <c r="A78" t="s">
        <v>58</v>
      </c>
      <c r="B78" s="1">
        <v>43692.75</v>
      </c>
      <c r="C78" s="1">
        <v>43692.791666666664</v>
      </c>
      <c r="D78">
        <f>Table1[[#This Row],[End]]-Table1[[#This Row],[Start]]</f>
        <v>4.1666666664241347E-2</v>
      </c>
      <c r="E78" s="2">
        <f>Table1[[#This Row],[Duration in Days]]*1440</f>
        <v>59.99999999650754</v>
      </c>
    </row>
    <row r="79" spans="1:5" x14ac:dyDescent="0.25">
      <c r="A79" t="s">
        <v>59</v>
      </c>
      <c r="B79" s="1">
        <v>43692.916666666664</v>
      </c>
      <c r="C79" s="1">
        <v>43692.979166666664</v>
      </c>
      <c r="D79">
        <f>Table1[[#This Row],[End]]-Table1[[#This Row],[Start]]</f>
        <v>6.25E-2</v>
      </c>
      <c r="E79" s="2">
        <f>Table1[[#This Row],[Duration in Days]]*1440</f>
        <v>90</v>
      </c>
    </row>
    <row r="80" spans="1:5" x14ac:dyDescent="0.25">
      <c r="A80" t="s">
        <v>60</v>
      </c>
      <c r="B80" s="1">
        <v>43692.979166666664</v>
      </c>
      <c r="C80" s="1">
        <v>43693.013888888891</v>
      </c>
      <c r="D80">
        <f>Table1[[#This Row],[End]]-Table1[[#This Row],[Start]]</f>
        <v>3.4722222226264421E-2</v>
      </c>
      <c r="E80" s="2">
        <f>Table1[[#This Row],[Duration in Days]]*1440</f>
        <v>50.000000005820766</v>
      </c>
    </row>
    <row r="81" spans="1:5" x14ac:dyDescent="0.25">
      <c r="A81" t="s">
        <v>61</v>
      </c>
      <c r="B81" s="1">
        <v>43693.013888888891</v>
      </c>
      <c r="C81" s="1">
        <v>43693.020833333336</v>
      </c>
      <c r="D81">
        <f>Table1[[#This Row],[End]]-Table1[[#This Row],[Start]]</f>
        <v>6.9444444452528842E-3</v>
      </c>
      <c r="E81" s="2">
        <f>Table1[[#This Row],[Duration in Days]]*1440</f>
        <v>10.000000001164153</v>
      </c>
    </row>
    <row r="82" spans="1:5" x14ac:dyDescent="0.25">
      <c r="A82" t="s">
        <v>18</v>
      </c>
      <c r="B82" s="1">
        <v>43693.020833333336</v>
      </c>
      <c r="C82" s="1">
        <v>43693.034722222219</v>
      </c>
      <c r="D82">
        <f>Table1[[#This Row],[End]]-Table1[[#This Row],[Start]]</f>
        <v>1.3888888883229811E-2</v>
      </c>
      <c r="E82" s="2">
        <f>Table1[[#This Row],[Duration in Days]]*1440</f>
        <v>19.999999991850927</v>
      </c>
    </row>
    <row r="83" spans="1:5" x14ac:dyDescent="0.25">
      <c r="A83" t="s">
        <v>62</v>
      </c>
      <c r="B83" s="1">
        <v>43693.40625</v>
      </c>
      <c r="C83" s="1">
        <v>43693.479166666664</v>
      </c>
      <c r="D83">
        <f>Table1[[#This Row],[End]]-Table1[[#This Row],[Start]]</f>
        <v>7.2916666664241347E-2</v>
      </c>
      <c r="E83" s="2">
        <f>Table1[[#This Row],[Duration in Days]]*1440</f>
        <v>104.99999999650754</v>
      </c>
    </row>
    <row r="84" spans="1:5" x14ac:dyDescent="0.25">
      <c r="A84" t="s">
        <v>63</v>
      </c>
      <c r="B84" s="1">
        <v>43693.479166666664</v>
      </c>
      <c r="C84" s="1">
        <v>43693.506944444445</v>
      </c>
      <c r="D84">
        <f>Table1[[#This Row],[End]]-Table1[[#This Row],[Start]]</f>
        <v>2.7777777781011537E-2</v>
      </c>
      <c r="E84" s="2">
        <f>Table1[[#This Row],[Duration in Days]]*1440</f>
        <v>40.000000004656613</v>
      </c>
    </row>
    <row r="85" spans="1:5" x14ac:dyDescent="0.25">
      <c r="A85" t="s">
        <v>64</v>
      </c>
      <c r="B85" s="1">
        <v>43693.506944444445</v>
      </c>
      <c r="C85" s="1">
        <v>43693.513888888891</v>
      </c>
      <c r="D85">
        <f>Table1[[#This Row],[End]]-Table1[[#This Row],[Start]]</f>
        <v>6.9444444452528842E-3</v>
      </c>
      <c r="E85" s="2">
        <f>Table1[[#This Row],[Duration in Days]]*1440</f>
        <v>10.000000001164153</v>
      </c>
    </row>
    <row r="86" spans="1:5" x14ac:dyDescent="0.25">
      <c r="A86" t="s">
        <v>65</v>
      </c>
      <c r="B86" s="1">
        <v>43693.513888888891</v>
      </c>
      <c r="C86" s="1">
        <v>43693.520833333336</v>
      </c>
      <c r="D86">
        <f>Table1[[#This Row],[End]]-Table1[[#This Row],[Start]]</f>
        <v>6.9444444452528842E-3</v>
      </c>
      <c r="E86" s="2">
        <f>Table1[[#This Row],[Duration in Days]]*1440</f>
        <v>10.000000001164153</v>
      </c>
    </row>
    <row r="87" spans="1:5" x14ac:dyDescent="0.25">
      <c r="A87" t="s">
        <v>66</v>
      </c>
      <c r="B87" s="1">
        <v>43693.5625</v>
      </c>
      <c r="C87" s="1">
        <v>43693.791666666664</v>
      </c>
      <c r="D87">
        <f>Table1[[#This Row],[End]]-Table1[[#This Row],[Start]]</f>
        <v>0.22916666666424135</v>
      </c>
      <c r="E87" s="2">
        <f>Table1[[#This Row],[Duration in Days]]*1440</f>
        <v>329.99999999650754</v>
      </c>
    </row>
    <row r="88" spans="1:5" x14ac:dyDescent="0.25">
      <c r="A88" t="s">
        <v>67</v>
      </c>
      <c r="B88" s="1">
        <v>43693.927083333336</v>
      </c>
      <c r="C88" s="1">
        <v>43693.989583333336</v>
      </c>
      <c r="D88">
        <f>Table1[[#This Row],[End]]-Table1[[#This Row],[Start]]</f>
        <v>6.25E-2</v>
      </c>
      <c r="E88" s="2">
        <f>Table1[[#This Row],[Duration in Days]]*1440</f>
        <v>90</v>
      </c>
    </row>
    <row r="89" spans="1:5" x14ac:dyDescent="0.25">
      <c r="A89" t="s">
        <v>68</v>
      </c>
      <c r="B89" s="1">
        <v>43693.989583333336</v>
      </c>
      <c r="C89" s="1">
        <v>43694.020833333336</v>
      </c>
      <c r="D89">
        <f>Table1[[#This Row],[End]]-Table1[[#This Row],[Start]]</f>
        <v>3.125E-2</v>
      </c>
      <c r="E89" s="2">
        <f>Table1[[#This Row],[Duration in Days]]*1440</f>
        <v>45</v>
      </c>
    </row>
    <row r="90" spans="1:5" x14ac:dyDescent="0.25">
      <c r="A90" t="s">
        <v>69</v>
      </c>
      <c r="B90" s="1">
        <v>43694.020833333336</v>
      </c>
      <c r="C90" s="1">
        <v>43694.0625</v>
      </c>
      <c r="D90">
        <f>Table1[[#This Row],[End]]-Table1[[#This Row],[Start]]</f>
        <v>4.1666666664241347E-2</v>
      </c>
      <c r="E90" s="2">
        <f>Table1[[#This Row],[Duration in Days]]*1440</f>
        <v>59.99999999650754</v>
      </c>
    </row>
    <row r="91" spans="1:5" x14ac:dyDescent="0.25">
      <c r="A91" t="s">
        <v>70</v>
      </c>
      <c r="B91" s="1">
        <v>43694.0625</v>
      </c>
      <c r="C91" s="1">
        <v>43694.09375</v>
      </c>
      <c r="D91">
        <f>Table1[[#This Row],[End]]-Table1[[#This Row],[Start]]</f>
        <v>3.125E-2</v>
      </c>
      <c r="E91" s="2">
        <f>Table1[[#This Row],[Duration in Days]]*1440</f>
        <v>45</v>
      </c>
    </row>
    <row r="92" spans="1:5" x14ac:dyDescent="0.25">
      <c r="A92" t="s">
        <v>71</v>
      </c>
      <c r="B92" s="1">
        <v>43694.09375</v>
      </c>
      <c r="C92" s="1">
        <v>43694.114583333336</v>
      </c>
      <c r="D92">
        <f>Table1[[#This Row],[End]]-Table1[[#This Row],[Start]]</f>
        <v>2.0833333335758653E-2</v>
      </c>
      <c r="E92" s="2">
        <f>Table1[[#This Row],[Duration in Days]]*1440</f>
        <v>30.00000000349246</v>
      </c>
    </row>
    <row r="93" spans="1:5" x14ac:dyDescent="0.25">
      <c r="A93" t="s">
        <v>72</v>
      </c>
      <c r="B93" s="1">
        <v>43698.875</v>
      </c>
      <c r="C93" s="1">
        <v>43698.958333333336</v>
      </c>
      <c r="D93">
        <f>Table1[[#This Row],[End]]-Table1[[#This Row],[Start]]</f>
        <v>8.3333333335758653E-2</v>
      </c>
      <c r="E93" s="2">
        <f>Table1[[#This Row],[Duration in Days]]*1440</f>
        <v>120.00000000349246</v>
      </c>
    </row>
    <row r="94" spans="1:5" x14ac:dyDescent="0.25">
      <c r="A94" t="s">
        <v>73</v>
      </c>
      <c r="B94" s="1">
        <v>43712.958333333336</v>
      </c>
      <c r="C94" s="1">
        <v>43713</v>
      </c>
      <c r="D94">
        <f>Table1[[#This Row],[End]]-Table1[[#This Row],[Start]]</f>
        <v>4.1666666664241347E-2</v>
      </c>
      <c r="E94" s="2">
        <f>Table1[[#This Row],[Duration in Days]]*1440</f>
        <v>59.99999999650754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Masse</dc:creator>
  <cp:lastModifiedBy>Tony Masse</cp:lastModifiedBy>
  <dcterms:created xsi:type="dcterms:W3CDTF">2019-09-19T12:00:28Z</dcterms:created>
  <dcterms:modified xsi:type="dcterms:W3CDTF">2019-09-19T16:51:34Z</dcterms:modified>
</cp:coreProperties>
</file>