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keyourasiacom.sharepoint.com/sites/Makeyourasia.com-MYAOffersS20-21/Shared Documents/MYA Offers S25-26/09. Operation files/Main Travel Database/"/>
    </mc:Choice>
  </mc:AlternateContent>
  <xr:revisionPtr revIDLastSave="237" documentId="8_{8D79FDCE-B148-F14F-BAAC-87E3B91ACD3B}" xr6:coauthVersionLast="47" xr6:coauthVersionMax="47" xr10:uidLastSave="{06B70917-2B8C-094D-BF0F-A0A36E18ABCB}"/>
  <bookViews>
    <workbookView xWindow="35520" yWindow="820" windowWidth="30240" windowHeight="17640" xr2:uid="{C1CA4F0A-23FB-C242-BE16-3678B7E78F1C}"/>
  </bookViews>
  <sheets>
    <sheet name="Tour Catalogue" sheetId="1" r:id="rId1"/>
    <sheet name="Tour Pricing" sheetId="2" r:id="rId2"/>
    <sheet name="Main Price Table" sheetId="4" r:id="rId3"/>
    <sheet name="Data Sheet" sheetId="3" r:id="rId4"/>
  </sheets>
  <definedNames>
    <definedName name="ExternalData_1" localSheetId="2" hidden="1">'Main Price Table'!$A$1:$S$424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25C55-3E14-9544-811D-3CED77418B2F}" keepAlive="1" name="Query - Main Price Table" description="Connection to the 'Main Price Table' query in the workbook." type="5" refreshedVersion="8" background="1" refreshOnLoad="1" saveData="1">
    <dbPr connection="Provider=Microsoft.Mashup.OleDb.1;Data Source=$Workbook$;Location=&quot;Main Price Table&quot;;Extended Properties=&quot;&quot;" command="SELECT * FROM [Main Price Table]"/>
  </connection>
</connections>
</file>

<file path=xl/sharedStrings.xml><?xml version="1.0" encoding="utf-8"?>
<sst xmlns="http://schemas.openxmlformats.org/spreadsheetml/2006/main" count="827" uniqueCount="217">
  <si>
    <t>Tour ID</t>
  </si>
  <si>
    <t>Country</t>
  </si>
  <si>
    <t>Destination</t>
  </si>
  <si>
    <t>Tour type</t>
  </si>
  <si>
    <t>Duration</t>
  </si>
  <si>
    <t>Status</t>
  </si>
  <si>
    <t>Extra notes</t>
  </si>
  <si>
    <t>Name of the tour</t>
  </si>
  <si>
    <t>Pax range</t>
  </si>
  <si>
    <t>Price</t>
  </si>
  <si>
    <t>Currency</t>
  </si>
  <si>
    <t>Language</t>
  </si>
  <si>
    <t>Notes</t>
  </si>
  <si>
    <t>SVN-SG-FULL</t>
  </si>
  <si>
    <t>Full day Saigon</t>
  </si>
  <si>
    <t>Dzień w Sajgonie</t>
  </si>
  <si>
    <t>Vietnam</t>
  </si>
  <si>
    <t>Ho Chi Minh City</t>
  </si>
  <si>
    <t>1 Day</t>
  </si>
  <si>
    <t>City Tour</t>
  </si>
  <si>
    <t>Active</t>
  </si>
  <si>
    <t>Margin</t>
  </si>
  <si>
    <t>Region/City</t>
  </si>
  <si>
    <t>Tour Name</t>
  </si>
  <si>
    <t>Default Time of Start</t>
  </si>
  <si>
    <t>Number of days</t>
  </si>
  <si>
    <t>EXCLUDED DATES</t>
  </si>
  <si>
    <t>NOTES</t>
  </si>
  <si>
    <t>PL TL YES/NO</t>
  </si>
  <si>
    <t>2 pax</t>
  </si>
  <si>
    <t>3 pax</t>
  </si>
  <si>
    <t>4 pax</t>
  </si>
  <si>
    <t>5 pax</t>
  </si>
  <si>
    <t>6 pax</t>
  </si>
  <si>
    <t>7 pax</t>
  </si>
  <si>
    <t>8 pax</t>
  </si>
  <si>
    <t>9pax</t>
  </si>
  <si>
    <t>10pax</t>
  </si>
  <si>
    <t>12 pax</t>
  </si>
  <si>
    <t>14pax</t>
  </si>
  <si>
    <t>Thailand</t>
  </si>
  <si>
    <t>Bangkok</t>
  </si>
  <si>
    <t>Bangkok by Day</t>
  </si>
  <si>
    <t>NO</t>
  </si>
  <si>
    <t>Bangkok Nocą</t>
  </si>
  <si>
    <t>Hoi An</t>
  </si>
  <si>
    <t>Cooking Class Red Bridge haftday package</t>
  </si>
  <si>
    <t>No</t>
  </si>
  <si>
    <t>HCMC</t>
  </si>
  <si>
    <t>Cu Chi by boat</t>
  </si>
  <si>
    <t>07:30AM</t>
  </si>
  <si>
    <t>27/01- 02/02/2025
30/04-01/05/2025
02/09/2025</t>
  </si>
  <si>
    <t>YES</t>
  </si>
  <si>
    <t xml:space="preserve">Culinary Cu Chi </t>
  </si>
  <si>
    <t>29/01-02/02/2025</t>
  </si>
  <si>
    <t>Full Day Saigon Tour</t>
  </si>
  <si>
    <t>Half Day Saigon Tour</t>
  </si>
  <si>
    <t>Hanoi</t>
  </si>
  <si>
    <t>Hanoi city tour fullday</t>
  </si>
  <si>
    <t>08:30AM</t>
  </si>
  <si>
    <t>28/01-02/02/2025
29/04-02/05/2025 
31/08 - 02/09/2025</t>
  </si>
  <si>
    <t>Hanoi city tour short</t>
  </si>
  <si>
    <t>08:00AM</t>
  </si>
  <si>
    <t>02/09/2024
28/01-02/02/2025
29/04-02/05/2025 
31/08 - 02/09/2025</t>
  </si>
  <si>
    <t>Hanoi in a bowl</t>
  </si>
  <si>
    <t>06:30AM</t>
  </si>
  <si>
    <t>Hanoi in a bowl short</t>
  </si>
  <si>
    <t xml:space="preserve">Hoi An + My Son </t>
  </si>
  <si>
    <t>24/01-10/02/2025</t>
  </si>
  <si>
    <t>Hue</t>
  </si>
  <si>
    <t>Hue City tour</t>
  </si>
  <si>
    <t>Phu Quoc</t>
  </si>
  <si>
    <t>Jeep tour (Northern Part)</t>
  </si>
  <si>
    <t>09:00AM</t>
  </si>
  <si>
    <t>Not available on 28.01-01.02/2025
Extra charge on: 2/9, 30/4-01/05, 25/12,31/12 &amp; 01/01</t>
  </si>
  <si>
    <t>Jeep tour (Southern Part)</t>
  </si>
  <si>
    <t>Da Nang</t>
  </si>
  <si>
    <t>Jeep tour haft day</t>
  </si>
  <si>
    <t>08:30 AM or 02:00 PM</t>
  </si>
  <si>
    <t>LACAPH coffee workshop experience</t>
  </si>
  <si>
    <t>to be update</t>
  </si>
  <si>
    <t>Philippines</t>
  </si>
  <si>
    <t>Manila</t>
  </si>
  <si>
    <t>Manila 1D Tour</t>
  </si>
  <si>
    <t>Mekong Delta</t>
  </si>
  <si>
    <t>Mekong Delta 1D Tour</t>
  </si>
  <si>
    <t>Ninh Binh</t>
  </si>
  <si>
    <t>Ninh Binh 1D</t>
  </si>
  <si>
    <t xml:space="preserve">
28/01-02/02/2025
29/04-02/05/2025 
31/08 - 02/09/2025</t>
  </si>
  <si>
    <t>Saigon by night</t>
  </si>
  <si>
    <t>27/01/2025 - 02/02/2025</t>
  </si>
  <si>
    <t>Saigon foodie by night</t>
  </si>
  <si>
    <t>06:00PM</t>
  </si>
  <si>
    <t xml:space="preserve">27/01/2025 - 02/02/2025
</t>
  </si>
  <si>
    <t>Saigon on the plate</t>
  </si>
  <si>
    <t xml:space="preserve">HCMC </t>
  </si>
  <si>
    <t>Secret Exprerience Cocktail in Saigon</t>
  </si>
  <si>
    <t>Singapore</t>
  </si>
  <si>
    <t>Singapore Full day</t>
  </si>
  <si>
    <t xml:space="preserve">09:00AM </t>
  </si>
  <si>
    <t>SIngapore</t>
  </si>
  <si>
    <t>Singapore fullday (car in the evening)</t>
  </si>
  <si>
    <t>Short tour</t>
  </si>
  <si>
    <t>Hanoi Motorbike Tour</t>
  </si>
  <si>
    <t>Hanoi by Night Motorbike Tour</t>
  </si>
  <si>
    <t>Cambodia</t>
  </si>
  <si>
    <t>Siem Reap</t>
  </si>
  <si>
    <t>Siem Reap 1 day</t>
  </si>
  <si>
    <t>Singapore Half Day</t>
  </si>
  <si>
    <t>Singapore 2 Days Tour</t>
  </si>
  <si>
    <t>Mekong Delta 2D Ba Danh</t>
  </si>
  <si>
    <t>D1: 08:00 AM
D2: Transfer back 10:00 AM</t>
  </si>
  <si>
    <t>25/01- 02/02/2025
30/04-01/05/2025
02/09/2025</t>
  </si>
  <si>
    <t>Mekong Delta 2D Can Tho</t>
  </si>
  <si>
    <t>D1: 08:00 AM
D2: 06:00AM</t>
  </si>
  <si>
    <t>01/01/2025
27/01-02/02/2025
14/02/2025
08/03/2025
07/04/2025
30/04-01/05/2025
02/09/2025
24-25/12/2025</t>
  </si>
  <si>
    <t xml:space="preserve">
28/01-02/02/2025
29/04-02/05/2025 
31/08 - 02/09/2026</t>
  </si>
  <si>
    <t>Saigon Package (SG Full no 2-decker + By night / Delta 1d)</t>
  </si>
  <si>
    <t>D1: 08:30AM 
D2: 08:00 AM</t>
  </si>
  <si>
    <t xml:space="preserve">PQC combo: City Haft + By night + Mekong Delta 1D </t>
  </si>
  <si>
    <t xml:space="preserve">Day 1:  09:00AM or 10:00AM -  depend on the flight time
Day 2: 08:00AM
</t>
  </si>
  <si>
    <t>Saigon &amp; Mekong from Nha Trang</t>
  </si>
  <si>
    <t>"27/01- 02/02/2025
30/04-01/05/2025
02/09/2025"</t>
  </si>
  <si>
    <t>PLS ALWAYS CHECK FLIGHTS</t>
  </si>
  <si>
    <t>Package Saigon from Mui Ne (SG Full no 2-decker + By night / Delta 1d)</t>
  </si>
  <si>
    <t>01-02/01/2025
27/01-02/02/2025
07/04/2025
30/04-01/05/2025
02/09/2025
30-31/12/2025</t>
  </si>
  <si>
    <t>Package Saigon from Ho Tram (SG Full no 2-decker + By night / Delta 1d)</t>
  </si>
  <si>
    <t>Mekong Delta 3D back to Saigon</t>
  </si>
  <si>
    <t>D1: 08:00AM
D2: 06:00AM
D3: 08:00AM</t>
  </si>
  <si>
    <t>Package from Phuket: Saigon Haft + Mekong Delta 1D</t>
  </si>
  <si>
    <t>Day 1: 02:00PM
Day 2: 08:00AM
Day 3: 05:30 AM or depend on the flight</t>
  </si>
  <si>
    <t>Package: Hue + Hoi An</t>
  </si>
  <si>
    <t>Day 1: 08:00AM
Day 2: 10:00AM
Day 3: 08:30AM</t>
  </si>
  <si>
    <t>PQC combo: City Haft + By night + Mekong Delta 1D + Cu Chi</t>
  </si>
  <si>
    <t>Day 1:  09:00AM or 10:00AM -  depend on the flight time
Day 2: 08:00AM
Day 3: 07:30AM</t>
  </si>
  <si>
    <t>PQC combo: City Haft + By night + Mekong Delta 2D Ba Danh</t>
  </si>
  <si>
    <t>Day 1: 09:00AM or 10:00AM -  depend on the flight time
Day 2: 08:00AM
Day 3: 10:00AM</t>
  </si>
  <si>
    <t>Sapa</t>
  </si>
  <si>
    <t>Sapa 3D private bus</t>
  </si>
  <si>
    <t>Day 1: 09:00AM
Day 2: 09:00AM
Day 3: 09:00AM, back to Hanoi 02:00PM</t>
  </si>
  <si>
    <t>Day 1: 07:00AM
Day 2: 09:00AM
Day 3: 09:00AM, back to Hanoi 02:00PM</t>
  </si>
  <si>
    <t>Hanoi &amp; Ha Long from Nha Trang</t>
  </si>
  <si>
    <t>"02/09/2024
28/01-02/02/2025
29/04-02/05/2025 
31/08 - 02/09/2025"</t>
  </si>
  <si>
    <t>Siem Reap 3 days 2 nights (hotel Memoire D'Angkor Hotel)</t>
  </si>
  <si>
    <t>22/12/2025 - 06/01/2026</t>
  </si>
  <si>
    <t>Malaysia</t>
  </si>
  <si>
    <t>Kuching</t>
  </si>
  <si>
    <t>4-Days Highlights of Kuching 4* hotel (01 April 2025 – 31 March 2026)</t>
  </si>
  <si>
    <t>4-Days Highlights of Kuching 4* hotel (01/10 - 31 Mar 2025)</t>
  </si>
  <si>
    <t>4-Days Highlights of Kuching 5* hotel (01 April 2025 – 31 March 2026)</t>
  </si>
  <si>
    <t>4-Days Highlights of Kuching 5* hotel (01/10 - 31 Mar 2025)</t>
  </si>
  <si>
    <t>Bangkok - Kanchanburi - Ayuttyaha 4D</t>
  </si>
  <si>
    <t>Ha Giang</t>
  </si>
  <si>
    <t>Ha Giang 3,5D</t>
  </si>
  <si>
    <t>Night 1: 08:00PM
Day 1: 07:30AM
Day 2: 08:00AM
Day 3: 08:00AM trek and arrive back to Hanoi 08:00PM</t>
  </si>
  <si>
    <t>Mai Chau</t>
  </si>
  <si>
    <t>Mai Chau + Ninh Binh tour 4D</t>
  </si>
  <si>
    <t>Day 1: 07:30-08:00AM
Day 2: 08:00AM
Day 3: depend</t>
  </si>
  <si>
    <t>28/01-02/02/2025</t>
  </si>
  <si>
    <t>Package from Bangkok: City + Mekong + Cooking Cu Chi</t>
  </si>
  <si>
    <t>Day 1: around noon arrival - depend on the flight
Day 2: 08:00AM
Day 3: 07:00AM</t>
  </si>
  <si>
    <t>01/01/2025
25/01-02/02/2025
07/04/2025
30/04-01/05/2025
02/09/2025</t>
  </si>
  <si>
    <t xml:space="preserve">Hanoi - Ha Long from PQC tour </t>
  </si>
  <si>
    <t>01-03/01/2025
27/01- 08/02/2025
29/04-02/05/2025
29/08-02/09/2025
24-31/12/2025</t>
  </si>
  <si>
    <t>Siem Reap 4 days 3 nights (hotel Memoire D'Angkor Hotel)</t>
  </si>
  <si>
    <t>Hanoi &amp; HCMC</t>
  </si>
  <si>
    <t>5 days Iconic Vietnam from Phu Quoc</t>
  </si>
  <si>
    <t>27/01/2025 - 02/02/2025
30/04-01/05/2025
02/09/2025
24/12/2025
31/12/2025</t>
  </si>
  <si>
    <t>Siem Reap 5 days 4 nights (hotel Memoire D'Angkor Hotel)</t>
  </si>
  <si>
    <t>Siem Reap - Phnom Penh</t>
  </si>
  <si>
    <t>Siem Reap - Phnom Penh  5 days 4 nights (hotel Memoire D'Angkor + Capri Hotel)</t>
  </si>
  <si>
    <t>Long tour</t>
  </si>
  <si>
    <t>07 days Color of the North - Premium</t>
  </si>
  <si>
    <t>07 days Color of the North - Standard</t>
  </si>
  <si>
    <t>Cambodia + Thailand + Vietnam</t>
  </si>
  <si>
    <t>12 days Across Southeast Asia - Premium</t>
  </si>
  <si>
    <t>01-03/01/2025
24/01-10/02/2025
30/04-02/05/2025
29/08-02/09/2025
24-31/12/2025</t>
  </si>
  <si>
    <t>12 days Across Southeast Asia - Standard</t>
  </si>
  <si>
    <t>Sri Lanka</t>
  </si>
  <si>
    <t>13 days East Beach stay (01 Jul - 31 Aug 24)</t>
  </si>
  <si>
    <t>13 days East Beach stay (01 Sep - 31 Oct 24)</t>
  </si>
  <si>
    <t>13 Days South and Central - Premium</t>
  </si>
  <si>
    <t>01-03/01
25/01-08/02
30/04-04/05
29/08-02/09
24/12 - 31/12/2025</t>
  </si>
  <si>
    <t>13 Days South and Central - Standard</t>
  </si>
  <si>
    <t>01-07/01
25/01-04/02
28/04-01/05
31/08-02/09/2025</t>
  </si>
  <si>
    <t>13 days South Beach Stay (01 Jul - 31 Aug 24)</t>
  </si>
  <si>
    <t>13 days South Beach Stay (01 Sep - 31 Oct 24)</t>
  </si>
  <si>
    <t>Vietnam + Laos + Cambodia</t>
  </si>
  <si>
    <t>14 days Asia Express - Premium</t>
  </si>
  <si>
    <t>14 days Asia Express - Standard</t>
  </si>
  <si>
    <t>14 days Highlight of Vietnam - Premium</t>
  </si>
  <si>
    <t>14 days Highlight of Vietnam - Standard</t>
  </si>
  <si>
    <t>14 days off the beaten Path Vietnam tour - Premium</t>
  </si>
  <si>
    <t>Cambodia + Laos + Vietnam</t>
  </si>
  <si>
    <t>21 days Through Indochina - Premium</t>
  </si>
  <si>
    <t>01-03/01/2025
27/01- 08/02/2025
29/04-02/05/2025
29/08-02/09/2025
22/12/2025 - 06/01/2026
Valid till Mar 2026</t>
  </si>
  <si>
    <t>21 days Through Indochina - Standard</t>
  </si>
  <si>
    <t>Vietnam + Cambodia</t>
  </si>
  <si>
    <t>08 Days South Vietnam + Cambodia - Standard</t>
  </si>
  <si>
    <t>22/12/2025 - 06/01/2026
Valid till Mar 2026</t>
  </si>
  <si>
    <t>08 Days South Vietnam + Cambodia - Premium</t>
  </si>
  <si>
    <t>USD</t>
  </si>
  <si>
    <t>EN</t>
  </si>
  <si>
    <t>Exclude dates from price</t>
  </si>
  <si>
    <t>SIN-FULL1D</t>
  </si>
  <si>
    <t>Dzień w Singapurze</t>
  </si>
  <si>
    <t>Singapore Full Day</t>
  </si>
  <si>
    <t>Extra notes
City walking tour with Lunch (4.0hrs)
Colonial District / Merlion Park
Chinatown 
Little India
Hawker’s lunch
**using MBS / public transport ***
Marina Bay Walking Tour (4.5hrs)
Public Transport
MBS Skypark
GBB –  2 Conservatories (Subject to changes in an event if special event)
Rhapsody show
**using MBS / public transport ***</t>
  </si>
  <si>
    <t>Slide Template Code</t>
  </si>
  <si>
    <t>SVN-SG-HALF</t>
  </si>
  <si>
    <t>Saigon Pół dnia</t>
  </si>
  <si>
    <t>Half Day Saigon</t>
  </si>
  <si>
    <t>Ho Chi Minh CIty</t>
  </si>
  <si>
    <t>Included</t>
  </si>
  <si>
    <t>Not Included</t>
  </si>
  <si>
    <t>Tour name PL</t>
  </si>
  <si>
    <t>Tour Name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</si>
</sst>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C2888EEF-2E7D-9F47-BBC0-108ECE158580}" autoFormatId="16" applyNumberFormats="0" applyBorderFormats="0" applyFontFormats="0" applyPatternFormats="0" applyAlignmentFormats="0" applyWidthHeightFormats="0">
  <queryTableRefresh nextId="20">
    <queryTableFields count="19">
      <queryTableField id="1" name="Country" tableColumnId="1"/>
      <queryTableField id="2" name="Region/City" tableColumnId="2"/>
      <queryTableField id="3" name="Tour Name" tableColumnId="3"/>
      <queryTableField id="4" name="Default Time of Start" tableColumnId="4"/>
      <queryTableField id="5" name="Number of days" tableColumnId="5"/>
      <queryTableField id="6" name="EXCLUDED DATES" tableColumnId="6"/>
      <queryTableField id="7" name="NOTES" tableColumnId="7"/>
      <queryTableField id="8" name="PL TL YES/NO" tableColumnId="8"/>
      <queryTableField id="9" name="2 pax" tableColumnId="9"/>
      <queryTableField id="10" name="3 pax" tableColumnId="10"/>
      <queryTableField id="11" name="4 pax" tableColumnId="11"/>
      <queryTableField id="12" name="5 pax" tableColumnId="12"/>
      <queryTableField id="13" name="6 pax" tableColumnId="13"/>
      <queryTableField id="14" name="7 pax" tableColumnId="14"/>
      <queryTableField id="15" name="8 pax" tableColumnId="15"/>
      <queryTableField id="16" name="9pax" tableColumnId="16"/>
      <queryTableField id="17" name="10pax" tableColumnId="17"/>
      <queryTableField id="18" name="12 pax" tableColumnId="18"/>
      <queryTableField id="19" name="14pax" tableColumnId="1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4AC8F-D11D-8E41-8B4E-9F739CEA6F7B}" name="Table1" displayName="Table1" ref="A1:M29" totalsRowShown="0" headerRowDxfId="20" dataDxfId="19">
  <autoFilter ref="A1:M29" xr:uid="{8F94AC8F-D11D-8E41-8B4E-9F739CEA6F7B}"/>
  <sortState xmlns:xlrd2="http://schemas.microsoft.com/office/spreadsheetml/2017/richdata2" ref="A2:M5">
    <sortCondition ref="A1:A29"/>
  </sortState>
  <tableColumns count="13">
    <tableColumn id="1" xr3:uid="{C6637408-A58A-1A40-922D-F044BD249BF4}" name="Tour ID" dataDxfId="18"/>
    <tableColumn id="2" xr3:uid="{B0EB6445-9F92-F740-8DB6-EF15C8DA2D5F}" name="Tour Name EN" dataDxfId="17"/>
    <tableColumn id="3" xr3:uid="{AA6CF2B6-0F25-B24A-8A6A-061B13A370D8}" name="Tour name PL" dataDxfId="16"/>
    <tableColumn id="4" xr3:uid="{3B51F96C-04C8-004F-830F-EF8860EB50A4}" name="Country" dataDxfId="15"/>
    <tableColumn id="5" xr3:uid="{C63E3010-8266-4540-AD25-232F90132EB3}" name="Destination" dataDxfId="14"/>
    <tableColumn id="6" xr3:uid="{85047721-8359-4041-81E1-DA0A1928EF5C}" name="Tour type" dataDxfId="13"/>
    <tableColumn id="7" xr3:uid="{E0DCF127-42B4-2B4B-A73A-AAECF4A17A32}" name="Duration" dataDxfId="12"/>
    <tableColumn id="8" xr3:uid="{F4554339-3CF2-DD4B-AC87-F19243C98E2A}" name="Status" dataDxfId="11"/>
    <tableColumn id="9" xr3:uid="{9B77E827-D119-D746-832D-4563B731853D}" name="Included" dataDxfId="10"/>
    <tableColumn id="10" xr3:uid="{244C5DFD-7031-F946-826C-67307822B8B7}" name="Not Included" dataDxfId="9"/>
    <tableColumn id="13" xr3:uid="{ABBE46F9-8C73-8748-9EB9-49D49C1DD393}" name="Exclude dates from price" dataDxfId="8"/>
    <tableColumn id="14" xr3:uid="{5A91FA03-0A3F-FB4D-BEE5-DBB24C39A6DC}" name="Slide Template Code" dataDxfId="7"/>
    <tableColumn id="11" xr3:uid="{4C62B34F-3A15-7F47-8AC9-0EE32D074B50}" name="Extra note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6A69D-EEEF-1B40-9305-DC31A6F957DF}" name="Table2" displayName="Table2" ref="A1:H27" totalsRowShown="0">
  <autoFilter ref="A1:H27" xr:uid="{C526A69D-EEEF-1B40-9305-DC31A6F957DF}"/>
  <tableColumns count="8">
    <tableColumn id="1" xr3:uid="{829C1100-028F-F845-9BD0-E20E17FAB24C}" name="Tour ID"/>
    <tableColumn id="2" xr3:uid="{763212A5-7D01-FA42-9B00-56DF517572E1}" name="Name of the tour">
      <calculatedColumnFormula>_xlfn.XLOOKUP(A2,'Tour Catalogue'!$A$2:$A$9999,'Tour Catalogue'!$B$2:$B$9999, "")</calculatedColumnFormula>
    </tableColumn>
    <tableColumn id="3" xr3:uid="{0EB382C3-DFC0-B34E-BC44-3093FB86912F}" name="Pax range"/>
    <tableColumn id="4" xr3:uid="{FC54A808-3675-FE40-A8CA-6036E96A6F34}" name="Price"/>
    <tableColumn id="5" xr3:uid="{768CF2C4-E0B9-884D-8DC8-D63509FA9C85}" name="Currency"/>
    <tableColumn id="8" xr3:uid="{30E5B200-6B6C-F443-8524-BEFD3F0B217D}" name="Margin"/>
    <tableColumn id="6" xr3:uid="{B30B35FB-24AC-9C43-8AF0-A573E3E7C7E6}" name="Language"/>
    <tableColumn id="7" xr3:uid="{323D538C-D040-1440-9FDA-0CAA9D098FE8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7405B9-0254-244F-9D55-0A89494ED1AA}" name="Main_Price_Table" displayName="Main_Price_Table" ref="A1:S424" tableType="queryTable" totalsRowShown="0">
  <autoFilter ref="A1:S424" xr:uid="{137405B9-0254-244F-9D55-0A89494ED1AA}"/>
  <tableColumns count="19">
    <tableColumn id="1" xr3:uid="{8AD19E08-B25E-2B45-A6F0-DCD3E8C64670}" uniqueName="1" name="Country" queryTableFieldId="1" dataDxfId="5"/>
    <tableColumn id="2" xr3:uid="{82329D77-5731-9F40-A44A-D76D6E1ADACD}" uniqueName="2" name="Region/City" queryTableFieldId="2" dataDxfId="4"/>
    <tableColumn id="3" xr3:uid="{B55843AE-B463-A945-907F-0585580013FA}" uniqueName="3" name="Tour Name" queryTableFieldId="3" dataDxfId="3"/>
    <tableColumn id="4" xr3:uid="{14F3E9F2-62D4-FE46-B716-231460BCD366}" uniqueName="4" name="Default Time of Start" queryTableFieldId="4"/>
    <tableColumn id="5" xr3:uid="{1912FB2B-7266-FD45-B646-820605D5D4B3}" uniqueName="5" name="Number of days" queryTableFieldId="5"/>
    <tableColumn id="6" xr3:uid="{FE9BB54A-88EC-2F44-982F-DF7B08D2CD91}" uniqueName="6" name="EXCLUDED DATES" queryTableFieldId="6" dataDxfId="2"/>
    <tableColumn id="7" xr3:uid="{177BA2A8-8EAF-1048-90F7-BD69FC8B4C07}" uniqueName="7" name="NOTES" queryTableFieldId="7" dataDxfId="1"/>
    <tableColumn id="8" xr3:uid="{C4223974-1BA0-5F44-909F-F0F26CB709F4}" uniqueName="8" name="PL TL YES/NO" queryTableFieldId="8" dataDxfId="0"/>
    <tableColumn id="9" xr3:uid="{BEAB2083-A44F-3B4D-A6F9-8420754CD6B3}" uniqueName="9" name="2 pax" queryTableFieldId="9"/>
    <tableColumn id="10" xr3:uid="{694CC826-FFFB-3342-BEDC-FAFCD51F5A65}" uniqueName="10" name="3 pax" queryTableFieldId="10"/>
    <tableColumn id="11" xr3:uid="{3790EB46-DF8E-7D4A-BC11-F4F8D6918F3C}" uniqueName="11" name="4 pax" queryTableFieldId="11"/>
    <tableColumn id="12" xr3:uid="{F402778D-17FB-3F40-947F-EDD36391F288}" uniqueName="12" name="5 pax" queryTableFieldId="12"/>
    <tableColumn id="13" xr3:uid="{F8F4B507-95F3-7C40-9DA7-7679AAAC9A9E}" uniqueName="13" name="6 pax" queryTableFieldId="13"/>
    <tableColumn id="14" xr3:uid="{0EF824C1-F321-E844-AE78-9FAF1ABC0464}" uniqueName="14" name="7 pax" queryTableFieldId="14"/>
    <tableColumn id="15" xr3:uid="{22ACFD31-1CB5-1B45-9E52-DF8D80064828}" uniqueName="15" name="8 pax" queryTableFieldId="15"/>
    <tableColumn id="16" xr3:uid="{5AB6D865-FD2B-E947-9C40-B1725DD34D0D}" uniqueName="16" name="9pax" queryTableFieldId="16"/>
    <tableColumn id="17" xr3:uid="{F6B33565-C3A2-F647-8C42-23451671FE7B}" uniqueName="17" name="10pax" queryTableFieldId="17"/>
    <tableColumn id="18" xr3:uid="{5C3F22AA-FF10-3146-8409-E7C0B45642AC}" uniqueName="18" name="12 pax" queryTableFieldId="18"/>
    <tableColumn id="19" xr3:uid="{E227B4EF-899C-7049-B6E8-18A97EF30F44}" uniqueName="19" name="14pax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D6FC-6CF2-8640-98E4-E9F98211FC0E}">
  <dimension ref="A1:M10"/>
  <sheetViews>
    <sheetView tabSelected="1" workbookViewId="0">
      <selection activeCell="L3" sqref="L3"/>
    </sheetView>
  </sheetViews>
  <sheetFormatPr baseColWidth="10" defaultRowHeight="16" x14ac:dyDescent="0.2"/>
  <cols>
    <col min="1" max="1" width="12" style="3" bestFit="1" customWidth="1"/>
    <col min="2" max="2" width="15.33203125" style="3" customWidth="1"/>
    <col min="3" max="3" width="15.83203125" style="3" customWidth="1"/>
    <col min="4" max="4" width="10.83203125" style="3"/>
    <col min="5" max="5" width="14.6640625" style="3" bestFit="1" customWidth="1"/>
    <col min="6" max="8" width="10.83203125" style="3"/>
    <col min="9" max="9" width="13.6640625" style="3" customWidth="1"/>
    <col min="10" max="11" width="10.83203125" style="3"/>
    <col min="12" max="12" width="20.5" style="3" bestFit="1" customWidth="1"/>
    <col min="13" max="13" width="61.83203125" style="3" customWidth="1"/>
    <col min="14" max="16384" width="10.83203125" style="3"/>
  </cols>
  <sheetData>
    <row r="1" spans="1:13" s="5" customFormat="1" x14ac:dyDescent="0.2">
      <c r="A1" s="5" t="s">
        <v>0</v>
      </c>
      <c r="B1" s="5" t="s">
        <v>216</v>
      </c>
      <c r="C1" s="5" t="s">
        <v>215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213</v>
      </c>
      <c r="J1" s="5" t="s">
        <v>214</v>
      </c>
      <c r="K1" s="5" t="s">
        <v>203</v>
      </c>
      <c r="L1" s="5" t="s">
        <v>208</v>
      </c>
      <c r="M1" s="5" t="s">
        <v>6</v>
      </c>
    </row>
    <row r="2" spans="1:13" ht="221" x14ac:dyDescent="0.2">
      <c r="A2" s="3" t="s">
        <v>204</v>
      </c>
      <c r="B2" s="6" t="s">
        <v>206</v>
      </c>
      <c r="C2" s="3" t="s">
        <v>205</v>
      </c>
      <c r="D2" s="3" t="s">
        <v>97</v>
      </c>
      <c r="E2" s="3" t="s">
        <v>97</v>
      </c>
      <c r="F2" s="3" t="s">
        <v>19</v>
      </c>
      <c r="G2" s="3" t="s">
        <v>18</v>
      </c>
      <c r="H2" s="3" t="s">
        <v>20</v>
      </c>
      <c r="M2" s="4" t="s">
        <v>207</v>
      </c>
    </row>
    <row r="3" spans="1:13" ht="85" x14ac:dyDescent="0.2">
      <c r="A3" s="3" t="s">
        <v>13</v>
      </c>
      <c r="B3" s="4" t="s">
        <v>14</v>
      </c>
      <c r="C3" s="3" t="s">
        <v>15</v>
      </c>
      <c r="D3" s="3" t="s">
        <v>16</v>
      </c>
      <c r="E3" s="3" t="s">
        <v>17</v>
      </c>
      <c r="F3" s="3" t="s">
        <v>19</v>
      </c>
      <c r="G3" s="3" t="s">
        <v>18</v>
      </c>
      <c r="H3" s="3" t="s">
        <v>20</v>
      </c>
      <c r="K3" s="4" t="s">
        <v>51</v>
      </c>
      <c r="L3" s="4"/>
    </row>
    <row r="4" spans="1:13" x14ac:dyDescent="0.2">
      <c r="A4" s="3" t="s">
        <v>209</v>
      </c>
      <c r="B4" s="3" t="s">
        <v>211</v>
      </c>
      <c r="C4" s="3" t="s">
        <v>210</v>
      </c>
      <c r="D4" s="3" t="s">
        <v>16</v>
      </c>
      <c r="E4" s="3" t="s">
        <v>212</v>
      </c>
      <c r="F4" s="3" t="s">
        <v>19</v>
      </c>
      <c r="G4" s="3" t="s">
        <v>18</v>
      </c>
      <c r="H4" s="3" t="s">
        <v>20</v>
      </c>
    </row>
    <row r="10" spans="1:13" x14ac:dyDescent="0.2">
      <c r="C1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2E00-E4E5-CB47-8BCE-C4B95CBDD876}">
  <dimension ref="A1:H27"/>
  <sheetViews>
    <sheetView workbookViewId="0"/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1.1640625" customWidth="1"/>
    <col min="5" max="7" width="11" customWidth="1"/>
  </cols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21</v>
      </c>
      <c r="G1" t="s">
        <v>11</v>
      </c>
      <c r="H1" t="s">
        <v>12</v>
      </c>
    </row>
    <row r="2" spans="1:8" x14ac:dyDescent="0.2">
      <c r="A2" t="s">
        <v>13</v>
      </c>
      <c r="B2" t="str">
        <f>_xlfn.XLOOKUP(A2,'Tour Catalogue'!$A$2:$A$9999,'Tour Catalogue'!$B$2:$B$9999, "")</f>
        <v>Full day Saigon</v>
      </c>
      <c r="C2">
        <v>2</v>
      </c>
      <c r="D2" s="1">
        <f>'Main Price Table'!I9</f>
        <v>171.16224489795917</v>
      </c>
      <c r="E2" t="s">
        <v>201</v>
      </c>
      <c r="F2" s="2">
        <v>20</v>
      </c>
      <c r="G2" t="s">
        <v>202</v>
      </c>
    </row>
    <row r="3" spans="1:8" x14ac:dyDescent="0.2">
      <c r="A3" t="s">
        <v>13</v>
      </c>
      <c r="B3" t="str">
        <f>_xlfn.XLOOKUP(A3,'Tour Catalogue'!$A$2:$A$9999,'Tour Catalogue'!$B$2:$B$9999, "")</f>
        <v>Full day Saigon</v>
      </c>
      <c r="C3">
        <v>3</v>
      </c>
      <c r="D3" s="1">
        <f>'Main Price Table'!J9</f>
        <v>147.99659863945578</v>
      </c>
      <c r="E3" t="s">
        <v>201</v>
      </c>
      <c r="F3" s="2">
        <v>20</v>
      </c>
      <c r="G3" t="s">
        <v>202</v>
      </c>
    </row>
    <row r="4" spans="1:8" x14ac:dyDescent="0.2">
      <c r="A4" t="s">
        <v>13</v>
      </c>
      <c r="B4" t="str">
        <f>_xlfn.XLOOKUP(A4,'Tour Catalogue'!$A$2:$A$9999,'Tour Catalogue'!$B$2:$B$9999, "")</f>
        <v>Full day Saigon</v>
      </c>
      <c r="C4">
        <v>4</v>
      </c>
      <c r="D4" s="1">
        <f>'Main Price Table'!K9</f>
        <v>125.2908163265306</v>
      </c>
      <c r="E4" t="s">
        <v>201</v>
      </c>
      <c r="F4" s="2">
        <v>20</v>
      </c>
      <c r="G4" t="s">
        <v>202</v>
      </c>
    </row>
    <row r="5" spans="1:8" x14ac:dyDescent="0.2">
      <c r="A5" t="s">
        <v>13</v>
      </c>
      <c r="B5" t="str">
        <f>_xlfn.XLOOKUP(A5,'Tour Catalogue'!$A$2:$A$9999,'Tour Catalogue'!$B$2:$B$9999, "")</f>
        <v>Full day Saigon</v>
      </c>
      <c r="C5">
        <v>5</v>
      </c>
      <c r="D5" s="1">
        <f>'Main Price Table'!L9</f>
        <v>113.94897959183672</v>
      </c>
      <c r="E5" t="s">
        <v>201</v>
      </c>
      <c r="F5" s="2">
        <v>20</v>
      </c>
      <c r="G5" t="s">
        <v>202</v>
      </c>
    </row>
    <row r="6" spans="1:8" x14ac:dyDescent="0.2">
      <c r="A6" t="s">
        <v>13</v>
      </c>
      <c r="B6" t="str">
        <f>_xlfn.XLOOKUP(A6,'Tour Catalogue'!$A$2:$A$9999,'Tour Catalogue'!$B$2:$B$9999, "")</f>
        <v>Full day Saigon</v>
      </c>
      <c r="C6">
        <v>6</v>
      </c>
      <c r="D6" s="1">
        <f>'Main Price Table'!M9</f>
        <v>106.87414965986396</v>
      </c>
      <c r="E6" t="s">
        <v>201</v>
      </c>
      <c r="F6" s="2">
        <v>20</v>
      </c>
      <c r="G6" t="s">
        <v>202</v>
      </c>
    </row>
    <row r="7" spans="1:8" x14ac:dyDescent="0.2">
      <c r="A7" t="s">
        <v>13</v>
      </c>
      <c r="B7" t="str">
        <f>_xlfn.XLOOKUP(A7,'Tour Catalogue'!$A$2:$A$9999,'Tour Catalogue'!$B$2:$B$9999, "")</f>
        <v>Full day Saigon</v>
      </c>
      <c r="C7">
        <v>7</v>
      </c>
      <c r="D7" s="1">
        <f>'Main Price Table'!N9</f>
        <v>103.07142857142858</v>
      </c>
      <c r="E7" t="s">
        <v>201</v>
      </c>
      <c r="F7" s="2">
        <v>20</v>
      </c>
      <c r="G7" t="s">
        <v>202</v>
      </c>
    </row>
    <row r="8" spans="1:8" x14ac:dyDescent="0.2">
      <c r="A8" t="s">
        <v>13</v>
      </c>
      <c r="B8" t="str">
        <f>_xlfn.XLOOKUP(A8,'Tour Catalogue'!$A$2:$A$9999,'Tour Catalogue'!$B$2:$B$9999, "")</f>
        <v>Full day Saigon</v>
      </c>
      <c r="C8">
        <v>8</v>
      </c>
      <c r="D8" s="1">
        <f>'Main Price Table'!O9</f>
        <v>95.510204081632665</v>
      </c>
      <c r="E8" t="s">
        <v>201</v>
      </c>
      <c r="F8" s="2">
        <v>20</v>
      </c>
      <c r="G8" t="s">
        <v>202</v>
      </c>
    </row>
    <row r="9" spans="1:8" x14ac:dyDescent="0.2">
      <c r="A9" t="s">
        <v>13</v>
      </c>
      <c r="B9" t="str">
        <f>_xlfn.XLOOKUP(A9,'Tour Catalogue'!$A$2:$A$9999,'Tour Catalogue'!$B$2:$B$9999, "")</f>
        <v>Full day Saigon</v>
      </c>
      <c r="C9">
        <v>9</v>
      </c>
      <c r="D9" s="1">
        <f>Main_Price_Table[[#This Row],[9pax]]</f>
        <v>92.193877551020421</v>
      </c>
      <c r="E9" t="s">
        <v>201</v>
      </c>
      <c r="F9" s="2">
        <v>20</v>
      </c>
      <c r="G9" t="s">
        <v>202</v>
      </c>
    </row>
    <row r="10" spans="1:8" x14ac:dyDescent="0.2">
      <c r="A10" t="s">
        <v>204</v>
      </c>
      <c r="B10" t="str">
        <f>_xlfn.XLOOKUP(A10,'Tour Catalogue'!$A$2:$A$9999,'Tour Catalogue'!$B$2:$B$9999, "")</f>
        <v>Singapore Full Day</v>
      </c>
      <c r="C10">
        <v>2</v>
      </c>
      <c r="D10" s="1">
        <f>'Main Price Table'!I37</f>
        <v>403.42741935483872</v>
      </c>
      <c r="E10" t="s">
        <v>201</v>
      </c>
      <c r="F10" s="2">
        <v>40</v>
      </c>
      <c r="G10" t="s">
        <v>202</v>
      </c>
    </row>
    <row r="11" spans="1:8" x14ac:dyDescent="0.2">
      <c r="A11" t="s">
        <v>204</v>
      </c>
      <c r="B11" t="str">
        <f>_xlfn.XLOOKUP(A11,'Tour Catalogue'!$A$2:$A$9999,'Tour Catalogue'!$B$2:$B$9999, "")</f>
        <v>Singapore Full Day</v>
      </c>
      <c r="C11">
        <v>3</v>
      </c>
      <c r="D11" s="1">
        <f>'Main Price Table'!J37</f>
        <v>403.42741935483872</v>
      </c>
      <c r="E11" t="s">
        <v>201</v>
      </c>
      <c r="F11" s="2">
        <v>40</v>
      </c>
      <c r="G11" t="s">
        <v>202</v>
      </c>
    </row>
    <row r="12" spans="1:8" x14ac:dyDescent="0.2">
      <c r="A12" t="s">
        <v>204</v>
      </c>
      <c r="B12" t="str">
        <f>_xlfn.XLOOKUP(A12,'Tour Catalogue'!$A$2:$A$9999,'Tour Catalogue'!$B$2:$B$9999, "")</f>
        <v>Singapore Full Day</v>
      </c>
      <c r="C12">
        <v>4</v>
      </c>
      <c r="D12" s="1">
        <f>'Main Price Table'!K37</f>
        <v>296.77419354838707</v>
      </c>
      <c r="E12" t="s">
        <v>201</v>
      </c>
      <c r="F12" s="2">
        <v>40</v>
      </c>
      <c r="G12" t="s">
        <v>202</v>
      </c>
    </row>
    <row r="13" spans="1:8" x14ac:dyDescent="0.2">
      <c r="A13" t="s">
        <v>204</v>
      </c>
      <c r="B13" t="str">
        <f>_xlfn.XLOOKUP(A13,'Tour Catalogue'!$A$2:$A$9999,'Tour Catalogue'!$B$2:$B$9999, "")</f>
        <v>Singapore Full Day</v>
      </c>
      <c r="C13">
        <v>5</v>
      </c>
      <c r="D13" s="1">
        <f>'Main Price Table'!L37</f>
        <v>296.77419354838707</v>
      </c>
      <c r="E13" t="s">
        <v>201</v>
      </c>
      <c r="F13" s="2">
        <v>40</v>
      </c>
      <c r="G13" t="s">
        <v>202</v>
      </c>
    </row>
    <row r="14" spans="1:8" x14ac:dyDescent="0.2">
      <c r="A14" t="s">
        <v>204</v>
      </c>
      <c r="B14" t="str">
        <f>_xlfn.XLOOKUP(A14,'Tour Catalogue'!$A$2:$A$9999,'Tour Catalogue'!$B$2:$B$9999, "")</f>
        <v>Singapore Full Day</v>
      </c>
      <c r="C14">
        <v>6</v>
      </c>
      <c r="D14" s="1">
        <f>'Main Price Table'!M37</f>
        <v>232.7822580645161</v>
      </c>
      <c r="E14" t="s">
        <v>201</v>
      </c>
      <c r="F14" s="2">
        <v>40</v>
      </c>
      <c r="G14" t="s">
        <v>202</v>
      </c>
    </row>
    <row r="15" spans="1:8" x14ac:dyDescent="0.2">
      <c r="A15" t="s">
        <v>209</v>
      </c>
      <c r="B15" t="str">
        <f>_xlfn.XLOOKUP(A15,'Tour Catalogue'!$A$2:$A$9999,'Tour Catalogue'!$B$2:$B$9999, "")</f>
        <v>Half Day Saigon</v>
      </c>
      <c r="C15">
        <v>2</v>
      </c>
      <c r="D15" s="1">
        <f>'Main Price Table'!I11</f>
        <v>100.1</v>
      </c>
      <c r="E15" t="s">
        <v>201</v>
      </c>
      <c r="F15" s="2">
        <v>25</v>
      </c>
      <c r="G15" t="s">
        <v>202</v>
      </c>
    </row>
    <row r="16" spans="1:8" x14ac:dyDescent="0.2">
      <c r="A16" t="s">
        <v>209</v>
      </c>
      <c r="B16" t="str">
        <f>_xlfn.XLOOKUP(A16,'Tour Catalogue'!$A$2:$A$9999,'Tour Catalogue'!$B$2:$B$9999, "")</f>
        <v>Half Day Saigon</v>
      </c>
      <c r="C16">
        <v>3</v>
      </c>
      <c r="D16" s="1">
        <f>'Main Price Table'!J11</f>
        <v>79.83356009070296</v>
      </c>
      <c r="E16" t="s">
        <v>201</v>
      </c>
      <c r="F16" s="2">
        <v>25</v>
      </c>
      <c r="G16" t="s">
        <v>202</v>
      </c>
    </row>
    <row r="17" spans="1:7" x14ac:dyDescent="0.2">
      <c r="A17" t="s">
        <v>209</v>
      </c>
      <c r="B17" t="str">
        <f>_xlfn.XLOOKUP(A17,'Tour Catalogue'!$A$2:$A$9999,'Tour Catalogue'!$B$2:$B$9999, "")</f>
        <v>Half Day Saigon</v>
      </c>
      <c r="C17">
        <v>4</v>
      </c>
      <c r="D17" s="1">
        <f>'Main Price Table'!K11</f>
        <v>63.985204081632659</v>
      </c>
      <c r="E17" t="s">
        <v>201</v>
      </c>
      <c r="F17" s="2">
        <v>25</v>
      </c>
      <c r="G17" t="s">
        <v>202</v>
      </c>
    </row>
    <row r="18" spans="1:7" x14ac:dyDescent="0.2">
      <c r="A18" t="s">
        <v>209</v>
      </c>
      <c r="B18" t="str">
        <f>_xlfn.XLOOKUP(A18,'Tour Catalogue'!$A$2:$A$9999,'Tour Catalogue'!$B$2:$B$9999, "")</f>
        <v>Half Day Saigon</v>
      </c>
      <c r="C18">
        <v>5</v>
      </c>
      <c r="D18" s="1">
        <f>'Main Price Table'!L11</f>
        <v>54.51510204081633</v>
      </c>
      <c r="E18" t="s">
        <v>201</v>
      </c>
      <c r="F18" s="2">
        <v>25</v>
      </c>
      <c r="G18" t="s">
        <v>202</v>
      </c>
    </row>
    <row r="19" spans="1:7" x14ac:dyDescent="0.2">
      <c r="A19" t="s">
        <v>209</v>
      </c>
      <c r="B19" t="str">
        <f>_xlfn.XLOOKUP(A19,'Tour Catalogue'!$A$2:$A$9999,'Tour Catalogue'!$B$2:$B$9999, "")</f>
        <v>Half Day Saigon</v>
      </c>
      <c r="C19">
        <v>6</v>
      </c>
      <c r="D19" s="1">
        <f>'Main Price Table'!M11</f>
        <v>51.926984126984131</v>
      </c>
      <c r="E19" t="s">
        <v>201</v>
      </c>
      <c r="F19" s="2">
        <v>25</v>
      </c>
      <c r="G19" t="s">
        <v>202</v>
      </c>
    </row>
    <row r="20" spans="1:7" x14ac:dyDescent="0.2">
      <c r="A20" t="s">
        <v>209</v>
      </c>
      <c r="B20" t="str">
        <f>_xlfn.XLOOKUP(A20,'Tour Catalogue'!$A$2:$A$9999,'Tour Catalogue'!$B$2:$B$9999, "")</f>
        <v>Half Day Saigon</v>
      </c>
      <c r="C20">
        <v>7</v>
      </c>
      <c r="D20" s="1">
        <f>'Main Price Table'!N11</f>
        <v>52.379425239483552</v>
      </c>
      <c r="E20" t="s">
        <v>201</v>
      </c>
      <c r="F20" s="2">
        <v>25</v>
      </c>
      <c r="G20" t="s">
        <v>202</v>
      </c>
    </row>
    <row r="21" spans="1:7" x14ac:dyDescent="0.2">
      <c r="A21" t="s">
        <v>209</v>
      </c>
      <c r="B21" t="str">
        <f>_xlfn.XLOOKUP(A21,'Tour Catalogue'!$A$2:$A$9999,'Tour Catalogue'!$B$2:$B$9999, "")</f>
        <v>Half Day Saigon</v>
      </c>
      <c r="C21">
        <v>8</v>
      </c>
      <c r="D21" s="1">
        <f>'Main Price Table'!O11</f>
        <v>46.971403061224493</v>
      </c>
      <c r="E21" t="s">
        <v>201</v>
      </c>
      <c r="F21" s="2">
        <v>25</v>
      </c>
      <c r="G21" t="s">
        <v>202</v>
      </c>
    </row>
    <row r="22" spans="1:7" x14ac:dyDescent="0.2">
      <c r="A22" t="s">
        <v>209</v>
      </c>
      <c r="B22" t="str">
        <f>_xlfn.XLOOKUP(A22,'Tour Catalogue'!$A$2:$A$9999,'Tour Catalogue'!$B$2:$B$9999, "")</f>
        <v>Half Day Saigon</v>
      </c>
      <c r="C22">
        <v>9</v>
      </c>
      <c r="D22" s="1">
        <f>'Main Price Table'!P11</f>
        <v>43.634053917863454</v>
      </c>
      <c r="E22" t="s">
        <v>201</v>
      </c>
      <c r="F22" s="2">
        <v>25</v>
      </c>
      <c r="G22" t="s">
        <v>202</v>
      </c>
    </row>
    <row r="23" spans="1:7" x14ac:dyDescent="0.2">
      <c r="B23">
        <f>_xlfn.XLOOKUP(A23,'Tour Catalogue'!$A$2:$A$9999,'Tour Catalogue'!$B$2:$B$9999, "")</f>
        <v>0</v>
      </c>
      <c r="D23" s="1"/>
      <c r="F23" s="2"/>
    </row>
    <row r="24" spans="1:7" x14ac:dyDescent="0.2">
      <c r="B24">
        <f>_xlfn.XLOOKUP(A24,'Tour Catalogue'!$A$2:$A$9999,'Tour Catalogue'!$B$2:$B$9999, "")</f>
        <v>0</v>
      </c>
      <c r="D24" s="1"/>
      <c r="F24" s="2"/>
    </row>
    <row r="25" spans="1:7" x14ac:dyDescent="0.2">
      <c r="B25">
        <f>_xlfn.XLOOKUP(A25,'Tour Catalogue'!$A$2:$A$9999,'Tour Catalogue'!$B$2:$B$9999, "")</f>
        <v>0</v>
      </c>
      <c r="D25" s="1"/>
      <c r="F25" s="2"/>
    </row>
    <row r="26" spans="1:7" x14ac:dyDescent="0.2">
      <c r="B26">
        <f>_xlfn.XLOOKUP(A26,'Tour Catalogue'!$A$2:$A$9999,'Tour Catalogue'!$B$2:$B$9999, "")</f>
        <v>0</v>
      </c>
      <c r="D26" s="1"/>
      <c r="F26" s="2"/>
    </row>
    <row r="27" spans="1:7" x14ac:dyDescent="0.2">
      <c r="B27">
        <f>_xlfn.XLOOKUP(A27,'Tour Catalogue'!$A$2:$A$9999,'Tour Catalogue'!$B$2:$B$9999, "")</f>
        <v>0</v>
      </c>
      <c r="D27" s="1"/>
      <c r="F27" s="2"/>
    </row>
  </sheetData>
  <dataValidations count="1">
    <dataValidation type="list" allowBlank="1" showInputMessage="1" showErrorMessage="1" sqref="E2:E27" xr:uid="{3C6A0274-C332-C849-8023-1A0069FBEC68}">
      <formula1>"USD,"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7B822B-24CD-AF42-8B7B-2DBE35E0DC0D}">
          <x14:formula1>
            <xm:f>'Tour Catalogue'!$A$2:$A$9999</xm:f>
          </x14:formula1>
          <xm:sqref>A2:A27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18C6-5384-7046-91E3-F56DFBF9919F}">
  <dimension ref="A1:S133"/>
  <sheetViews>
    <sheetView topLeftCell="F1" workbookViewId="0"/>
  </sheetViews>
  <sheetFormatPr baseColWidth="10" defaultRowHeight="16" x14ac:dyDescent="0.2"/>
  <cols>
    <col min="1" max="1" width="26.83203125" bestFit="1" customWidth="1"/>
    <col min="2" max="2" width="21" bestFit="1" customWidth="1"/>
    <col min="3" max="3" width="66.33203125" bestFit="1" customWidth="1"/>
    <col min="4" max="4" width="80.6640625" bestFit="1" customWidth="1"/>
    <col min="5" max="5" width="16.5" bestFit="1" customWidth="1"/>
    <col min="6" max="6" width="80.6640625" bestFit="1" customWidth="1"/>
    <col min="7" max="7" width="24.6640625" bestFit="1" customWidth="1"/>
    <col min="8" max="8" width="14.6640625" bestFit="1" customWidth="1"/>
    <col min="9" max="16" width="12.1640625" bestFit="1" customWidth="1"/>
    <col min="17" max="17" width="8.5" bestFit="1" customWidth="1"/>
    <col min="18" max="18" width="8.83203125" bestFit="1" customWidth="1"/>
    <col min="19" max="19" width="8.5" bestFit="1" customWidth="1"/>
  </cols>
  <sheetData>
    <row r="1" spans="1:19" x14ac:dyDescent="0.2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">
      <c r="A2" t="s">
        <v>40</v>
      </c>
      <c r="B2" t="s">
        <v>41</v>
      </c>
      <c r="C2" t="s">
        <v>42</v>
      </c>
      <c r="E2">
        <v>1</v>
      </c>
      <c r="H2" t="s">
        <v>43</v>
      </c>
      <c r="I2">
        <v>192.5</v>
      </c>
      <c r="J2">
        <v>161.5625</v>
      </c>
      <c r="K2">
        <v>140.9375</v>
      </c>
      <c r="L2">
        <v>127.1875</v>
      </c>
      <c r="M2">
        <v>127.1875</v>
      </c>
      <c r="N2">
        <v>127.1875</v>
      </c>
      <c r="O2">
        <v>127.1875</v>
      </c>
      <c r="P2">
        <v>127.1875</v>
      </c>
    </row>
    <row r="3" spans="1:19" x14ac:dyDescent="0.2">
      <c r="A3" t="s">
        <v>40</v>
      </c>
      <c r="B3" t="s">
        <v>41</v>
      </c>
      <c r="C3" t="s">
        <v>44</v>
      </c>
      <c r="E3">
        <v>1</v>
      </c>
      <c r="H3" t="s">
        <v>43</v>
      </c>
      <c r="I3">
        <v>165</v>
      </c>
      <c r="J3">
        <v>134.0625</v>
      </c>
      <c r="K3">
        <v>116.875</v>
      </c>
      <c r="L3">
        <v>111.71875</v>
      </c>
      <c r="M3">
        <v>111.71875</v>
      </c>
      <c r="N3">
        <v>111.71875</v>
      </c>
      <c r="O3">
        <v>111.71875</v>
      </c>
      <c r="P3">
        <v>111.71875</v>
      </c>
    </row>
    <row r="4" spans="1:19" x14ac:dyDescent="0.2">
      <c r="A4" t="s">
        <v>16</v>
      </c>
      <c r="B4" t="s">
        <v>45</v>
      </c>
      <c r="C4" t="s">
        <v>46</v>
      </c>
      <c r="D4">
        <v>0.60416666666666674</v>
      </c>
      <c r="E4">
        <v>1</v>
      </c>
      <c r="F4" t="s">
        <v>47</v>
      </c>
      <c r="H4" t="s">
        <v>43</v>
      </c>
      <c r="I4">
        <v>104.42448979591836</v>
      </c>
      <c r="J4">
        <v>69.599999999999994</v>
      </c>
      <c r="K4">
        <v>53.082448979591831</v>
      </c>
      <c r="L4">
        <v>42.824081632653062</v>
      </c>
      <c r="M4">
        <v>39.54081632653061</v>
      </c>
      <c r="N4">
        <v>37.959183673469383</v>
      </c>
      <c r="O4">
        <v>37.959183673469383</v>
      </c>
    </row>
    <row r="5" spans="1:19" x14ac:dyDescent="0.2">
      <c r="A5" t="s">
        <v>16</v>
      </c>
      <c r="B5" t="s">
        <v>48</v>
      </c>
      <c r="C5" t="s">
        <v>49</v>
      </c>
      <c r="D5" t="s">
        <v>50</v>
      </c>
      <c r="E5">
        <v>1</v>
      </c>
      <c r="F5" t="s">
        <v>51</v>
      </c>
      <c r="H5" t="s">
        <v>43</v>
      </c>
      <c r="I5">
        <v>248.5408163265306</v>
      </c>
      <c r="J5">
        <v>186.36734693877554</v>
      </c>
      <c r="K5">
        <v>166.65306122448979</v>
      </c>
      <c r="L5">
        <v>138.17142857142858</v>
      </c>
      <c r="M5">
        <v>119.18367346938777</v>
      </c>
      <c r="N5">
        <v>123.60349854227405</v>
      </c>
      <c r="O5">
        <v>111.18367346938774</v>
      </c>
      <c r="P5">
        <v>101.52380952380953</v>
      </c>
    </row>
    <row r="6" spans="1:19" x14ac:dyDescent="0.2">
      <c r="A6" t="s">
        <v>16</v>
      </c>
      <c r="B6" t="s">
        <v>48</v>
      </c>
      <c r="C6" t="s">
        <v>49</v>
      </c>
      <c r="D6" t="s">
        <v>50</v>
      </c>
      <c r="E6">
        <v>1</v>
      </c>
      <c r="F6" t="s">
        <v>51</v>
      </c>
      <c r="H6" t="s">
        <v>52</v>
      </c>
      <c r="I6">
        <v>330.12244897959181</v>
      </c>
      <c r="J6">
        <v>242.60204081632654</v>
      </c>
      <c r="K6">
        <v>209.94897959183675</v>
      </c>
      <c r="L6">
        <v>179.93061224489796</v>
      </c>
      <c r="M6">
        <v>154.31972789115648</v>
      </c>
      <c r="N6">
        <v>156.66909620991254</v>
      </c>
      <c r="O6">
        <v>145.85204081632654</v>
      </c>
      <c r="P6">
        <v>132.56462585034015</v>
      </c>
    </row>
    <row r="7" spans="1:19" x14ac:dyDescent="0.2">
      <c r="A7" t="s">
        <v>16</v>
      </c>
      <c r="B7" t="s">
        <v>48</v>
      </c>
      <c r="C7" t="s">
        <v>53</v>
      </c>
      <c r="D7">
        <v>0.3125</v>
      </c>
      <c r="E7">
        <v>1</v>
      </c>
      <c r="F7" t="s">
        <v>54</v>
      </c>
      <c r="H7" t="s">
        <v>43</v>
      </c>
      <c r="I7">
        <v>86.556122448979593</v>
      </c>
      <c r="J7">
        <v>86.556122448979593</v>
      </c>
      <c r="K7">
        <v>75.306122448979593</v>
      </c>
      <c r="L7">
        <v>78.318367346938771</v>
      </c>
      <c r="M7">
        <v>78.318367346938771</v>
      </c>
      <c r="N7">
        <v>78.318367346938771</v>
      </c>
      <c r="O7">
        <v>71.818367346938771</v>
      </c>
      <c r="P7">
        <v>71.818367346938771</v>
      </c>
    </row>
    <row r="8" spans="1:19" x14ac:dyDescent="0.2">
      <c r="A8" t="s">
        <v>16</v>
      </c>
      <c r="B8" t="s">
        <v>48</v>
      </c>
      <c r="C8" t="s">
        <v>53</v>
      </c>
      <c r="D8">
        <v>0.3125</v>
      </c>
      <c r="E8">
        <v>1</v>
      </c>
      <c r="F8" t="s">
        <v>54</v>
      </c>
      <c r="H8" t="s">
        <v>52</v>
      </c>
      <c r="I8">
        <v>173.94285714285715</v>
      </c>
      <c r="J8">
        <v>148.27619047619046</v>
      </c>
      <c r="K8">
        <v>122.84285714285716</v>
      </c>
      <c r="L8">
        <v>115.14285714285714</v>
      </c>
      <c r="M8">
        <v>110.00952380952381</v>
      </c>
      <c r="N8">
        <v>114.34285714285716</v>
      </c>
      <c r="O8">
        <v>103.59285714285714</v>
      </c>
      <c r="P8">
        <v>100.67619047619048</v>
      </c>
    </row>
    <row r="9" spans="1:19" x14ac:dyDescent="0.2">
      <c r="A9" t="s">
        <v>16</v>
      </c>
      <c r="B9" t="s">
        <v>48</v>
      </c>
      <c r="C9" t="s">
        <v>55</v>
      </c>
      <c r="D9">
        <v>0.33333333333333326</v>
      </c>
      <c r="E9">
        <v>1</v>
      </c>
      <c r="F9" t="s">
        <v>51</v>
      </c>
      <c r="H9" t="s">
        <v>43</v>
      </c>
      <c r="I9">
        <v>171.16224489795917</v>
      </c>
      <c r="J9">
        <v>147.99659863945578</v>
      </c>
      <c r="K9">
        <v>125.2908163265306</v>
      </c>
      <c r="L9">
        <v>113.94897959183672</v>
      </c>
      <c r="M9">
        <v>106.87414965986396</v>
      </c>
      <c r="N9">
        <v>103.07142857142858</v>
      </c>
      <c r="O9">
        <v>95.510204081632665</v>
      </c>
      <c r="P9">
        <v>92.193877551020421</v>
      </c>
    </row>
    <row r="10" spans="1:19" x14ac:dyDescent="0.2">
      <c r="A10" t="s">
        <v>16</v>
      </c>
      <c r="B10" t="s">
        <v>48</v>
      </c>
      <c r="C10" t="s">
        <v>55</v>
      </c>
      <c r="D10">
        <v>0.33333333333333326</v>
      </c>
      <c r="E10">
        <v>1</v>
      </c>
      <c r="F10" t="s">
        <v>51</v>
      </c>
      <c r="H10" t="s">
        <v>52</v>
      </c>
      <c r="I10">
        <v>222.89693877551022</v>
      </c>
      <c r="J10">
        <v>177.48979591836735</v>
      </c>
      <c r="K10">
        <v>150.2908163265306</v>
      </c>
      <c r="L10">
        <v>132.07959183673469</v>
      </c>
      <c r="M10">
        <v>120.39795918367346</v>
      </c>
      <c r="N10">
        <v>121.10641399416909</v>
      </c>
      <c r="O10">
        <v>106.18877551020408</v>
      </c>
      <c r="P10">
        <v>100.43310657596372</v>
      </c>
    </row>
    <row r="11" spans="1:19" x14ac:dyDescent="0.2">
      <c r="A11" t="s">
        <v>16</v>
      </c>
      <c r="B11" t="s">
        <v>48</v>
      </c>
      <c r="C11" t="s">
        <v>56</v>
      </c>
      <c r="D11">
        <v>0.35416666666666674</v>
      </c>
      <c r="E11">
        <v>1</v>
      </c>
      <c r="F11" t="s">
        <v>51</v>
      </c>
      <c r="H11" t="s">
        <v>43</v>
      </c>
      <c r="I11">
        <v>100.1</v>
      </c>
      <c r="J11">
        <v>79.83356009070296</v>
      </c>
      <c r="K11">
        <v>63.985204081632659</v>
      </c>
      <c r="L11">
        <v>54.51510204081633</v>
      </c>
      <c r="M11">
        <v>51.926984126984131</v>
      </c>
      <c r="N11">
        <v>52.379425239483552</v>
      </c>
      <c r="O11">
        <v>46.971403061224493</v>
      </c>
      <c r="P11">
        <v>43.634053917863454</v>
      </c>
    </row>
    <row r="12" spans="1:19" x14ac:dyDescent="0.2">
      <c r="A12" t="s">
        <v>16</v>
      </c>
      <c r="B12" t="s">
        <v>48</v>
      </c>
      <c r="C12" t="s">
        <v>56</v>
      </c>
      <c r="D12">
        <v>0.35416666666666674</v>
      </c>
      <c r="E12">
        <v>1</v>
      </c>
      <c r="F12" t="s">
        <v>51</v>
      </c>
      <c r="H12" t="s">
        <v>52</v>
      </c>
      <c r="I12">
        <v>159.68112244897958</v>
      </c>
      <c r="J12">
        <v>110.32029478458051</v>
      </c>
      <c r="K12">
        <v>85.873724489795933</v>
      </c>
      <c r="L12">
        <v>71.280612244897966</v>
      </c>
      <c r="M12">
        <v>61.583049886621311</v>
      </c>
      <c r="N12">
        <v>61.632132444814658</v>
      </c>
      <c r="O12">
        <v>55.586734693877553</v>
      </c>
      <c r="P12">
        <v>50.889707734945837</v>
      </c>
    </row>
    <row r="13" spans="1:19" x14ac:dyDescent="0.2">
      <c r="A13" t="s">
        <v>16</v>
      </c>
      <c r="B13" t="s">
        <v>57</v>
      </c>
      <c r="C13" t="s">
        <v>58</v>
      </c>
      <c r="D13" t="s">
        <v>59</v>
      </c>
      <c r="E13">
        <v>1</v>
      </c>
      <c r="F13" t="s">
        <v>60</v>
      </c>
      <c r="H13" t="s">
        <v>43</v>
      </c>
      <c r="I13">
        <v>178.88367346938773</v>
      </c>
      <c r="J13">
        <v>158.62176870748297</v>
      </c>
      <c r="K13">
        <v>135.80561224489796</v>
      </c>
      <c r="L13">
        <v>122.11591836734694</v>
      </c>
      <c r="M13">
        <v>112.98945578231292</v>
      </c>
      <c r="N13">
        <v>107.76472303206997</v>
      </c>
      <c r="O13">
        <v>101.58724489795918</v>
      </c>
    </row>
    <row r="14" spans="1:19" x14ac:dyDescent="0.2">
      <c r="A14" t="s">
        <v>16</v>
      </c>
      <c r="B14" t="s">
        <v>57</v>
      </c>
      <c r="C14" t="s">
        <v>58</v>
      </c>
      <c r="D14" t="s">
        <v>59</v>
      </c>
      <c r="E14">
        <v>1</v>
      </c>
      <c r="F14" t="s">
        <v>60</v>
      </c>
      <c r="H14" t="s">
        <v>52</v>
      </c>
      <c r="I14">
        <v>273.60000000000002</v>
      </c>
      <c r="J14">
        <v>222.57959183673469</v>
      </c>
      <c r="K14">
        <v>176.17295918367347</v>
      </c>
      <c r="L14">
        <v>160.58448979591839</v>
      </c>
      <c r="M14">
        <v>145.08571428571429</v>
      </c>
      <c r="N14">
        <v>142.22274052478133</v>
      </c>
      <c r="O14">
        <v>131.71836734693878</v>
      </c>
    </row>
    <row r="15" spans="1:19" x14ac:dyDescent="0.2">
      <c r="A15" t="s">
        <v>16</v>
      </c>
      <c r="B15" t="s">
        <v>57</v>
      </c>
      <c r="C15" t="s">
        <v>61</v>
      </c>
      <c r="D15" t="s">
        <v>62</v>
      </c>
      <c r="E15">
        <v>1</v>
      </c>
      <c r="F15" t="s">
        <v>63</v>
      </c>
      <c r="H15" t="s">
        <v>43</v>
      </c>
      <c r="I15">
        <v>135.79387755102039</v>
      </c>
      <c r="J15">
        <v>119.75646258503403</v>
      </c>
      <c r="K15">
        <v>100.31989795918368</v>
      </c>
      <c r="L15">
        <v>88.657959183673469</v>
      </c>
      <c r="M15">
        <v>80.883333333333326</v>
      </c>
      <c r="N15">
        <v>76.624198250728867</v>
      </c>
      <c r="O15">
        <v>73.071938775510205</v>
      </c>
    </row>
    <row r="16" spans="1:19" x14ac:dyDescent="0.2">
      <c r="A16" t="s">
        <v>16</v>
      </c>
      <c r="B16" t="s">
        <v>57</v>
      </c>
      <c r="C16" t="s">
        <v>61</v>
      </c>
      <c r="D16" t="s">
        <v>62</v>
      </c>
      <c r="E16">
        <v>1</v>
      </c>
      <c r="F16" t="s">
        <v>63</v>
      </c>
      <c r="H16" t="s">
        <v>52</v>
      </c>
      <c r="I16">
        <v>215.16734693877549</v>
      </c>
      <c r="J16">
        <v>173.04489795918369</v>
      </c>
      <c r="K16">
        <v>143.57112244897959</v>
      </c>
      <c r="L16">
        <v>120.28408163265306</v>
      </c>
      <c r="M16">
        <v>107.09387755102041</v>
      </c>
      <c r="N16">
        <v>105.8798833819242</v>
      </c>
      <c r="O16">
        <v>98.595918367346925</v>
      </c>
    </row>
    <row r="17" spans="1:16" x14ac:dyDescent="0.2">
      <c r="A17" t="s">
        <v>16</v>
      </c>
      <c r="B17" t="s">
        <v>57</v>
      </c>
      <c r="C17" t="s">
        <v>64</v>
      </c>
      <c r="D17" t="s">
        <v>65</v>
      </c>
      <c r="E17">
        <v>1</v>
      </c>
      <c r="F17" t="s">
        <v>63</v>
      </c>
      <c r="H17" t="s">
        <v>43</v>
      </c>
      <c r="I17">
        <v>263.25612244897957</v>
      </c>
      <c r="J17">
        <v>218.66653061224491</v>
      </c>
      <c r="K17">
        <v>192.31908163265308</v>
      </c>
      <c r="L17">
        <v>166.37289795918366</v>
      </c>
      <c r="M17">
        <v>153.29564625850338</v>
      </c>
      <c r="N17">
        <v>143.95475218658891</v>
      </c>
      <c r="O17">
        <v>148.0530612244898</v>
      </c>
    </row>
    <row r="18" spans="1:16" x14ac:dyDescent="0.2">
      <c r="A18" t="s">
        <v>16</v>
      </c>
      <c r="B18" t="s">
        <v>57</v>
      </c>
      <c r="C18" t="s">
        <v>64</v>
      </c>
      <c r="D18" t="s">
        <v>65</v>
      </c>
      <c r="E18">
        <v>1</v>
      </c>
      <c r="F18" t="s">
        <v>63</v>
      </c>
      <c r="H18" t="s">
        <v>52</v>
      </c>
      <c r="I18">
        <v>356.40846938775508</v>
      </c>
      <c r="J18">
        <v>283.77775510204089</v>
      </c>
      <c r="K18">
        <v>241.00831632653063</v>
      </c>
      <c r="L18">
        <v>205.02951020408162</v>
      </c>
      <c r="M18">
        <v>185.33853741496597</v>
      </c>
      <c r="N18">
        <v>178.95139941690962</v>
      </c>
      <c r="O18">
        <v>177.77533163265306</v>
      </c>
    </row>
    <row r="19" spans="1:16" x14ac:dyDescent="0.2">
      <c r="A19" t="s">
        <v>16</v>
      </c>
      <c r="B19" t="s">
        <v>57</v>
      </c>
      <c r="C19" t="s">
        <v>66</v>
      </c>
      <c r="D19" t="s">
        <v>65</v>
      </c>
      <c r="E19">
        <v>1</v>
      </c>
      <c r="F19" t="s">
        <v>63</v>
      </c>
      <c r="H19" t="s">
        <v>43</v>
      </c>
      <c r="I19">
        <v>199.30204081632652</v>
      </c>
      <c r="J19">
        <v>166.83605442176872</v>
      </c>
      <c r="K19">
        <v>144.16071428571428</v>
      </c>
      <c r="L19">
        <v>120.21959183673471</v>
      </c>
      <c r="M19">
        <v>108.56938775510204</v>
      </c>
      <c r="N19">
        <v>100.84460641399416</v>
      </c>
      <c r="O19">
        <v>105.28954081632654</v>
      </c>
    </row>
    <row r="20" spans="1:16" x14ac:dyDescent="0.2">
      <c r="A20" t="s">
        <v>16</v>
      </c>
      <c r="B20" t="s">
        <v>57</v>
      </c>
      <c r="C20" t="s">
        <v>66</v>
      </c>
      <c r="D20" t="s">
        <v>65</v>
      </c>
      <c r="E20">
        <v>1</v>
      </c>
      <c r="F20" t="s">
        <v>63</v>
      </c>
      <c r="H20" t="s">
        <v>52</v>
      </c>
      <c r="I20">
        <v>284.72326530612247</v>
      </c>
      <c r="J20">
        <v>224.36244897959185</v>
      </c>
      <c r="K20">
        <v>187.45959183673472</v>
      </c>
      <c r="L20">
        <v>154.53257142857146</v>
      </c>
      <c r="M20">
        <v>137.0791836734694</v>
      </c>
      <c r="N20">
        <v>133.24688046647231</v>
      </c>
      <c r="O20">
        <v>133.03591836734694</v>
      </c>
    </row>
    <row r="21" spans="1:16" x14ac:dyDescent="0.2">
      <c r="A21" t="s">
        <v>16</v>
      </c>
      <c r="B21" t="s">
        <v>45</v>
      </c>
      <c r="C21" t="s">
        <v>67</v>
      </c>
      <c r="D21" t="s">
        <v>59</v>
      </c>
      <c r="E21">
        <v>1</v>
      </c>
      <c r="F21" t="s">
        <v>68</v>
      </c>
      <c r="H21" t="s">
        <v>43</v>
      </c>
      <c r="I21">
        <v>153.0204081632653</v>
      </c>
      <c r="J21">
        <v>143.63265306122449</v>
      </c>
      <c r="K21">
        <v>142.38367346938776</v>
      </c>
      <c r="L21">
        <v>131.89795918367346</v>
      </c>
      <c r="M21">
        <v>130.75102040816327</v>
      </c>
      <c r="N21">
        <v>123.77142857142857</v>
      </c>
      <c r="O21">
        <v>123.77142857142857</v>
      </c>
    </row>
    <row r="22" spans="1:16" x14ac:dyDescent="0.2">
      <c r="A22" t="s">
        <v>16</v>
      </c>
      <c r="B22" t="s">
        <v>69</v>
      </c>
      <c r="C22" t="s">
        <v>70</v>
      </c>
      <c r="D22" t="s">
        <v>62</v>
      </c>
      <c r="E22">
        <v>1</v>
      </c>
      <c r="F22" t="s">
        <v>68</v>
      </c>
      <c r="H22" t="s">
        <v>43</v>
      </c>
      <c r="I22">
        <v>144.9795918367347</v>
      </c>
      <c r="J22">
        <v>130.28571428571428</v>
      </c>
      <c r="K22">
        <v>124.85714285714286</v>
      </c>
      <c r="L22">
        <v>113.14285714285715</v>
      </c>
      <c r="M22">
        <v>111.25714285714287</v>
      </c>
      <c r="N22">
        <v>93.551020408163254</v>
      </c>
      <c r="O22">
        <v>93.551020408163254</v>
      </c>
    </row>
    <row r="23" spans="1:16" x14ac:dyDescent="0.2">
      <c r="A23" t="s">
        <v>16</v>
      </c>
      <c r="B23" t="s">
        <v>71</v>
      </c>
      <c r="C23" t="s">
        <v>72</v>
      </c>
      <c r="D23" t="s">
        <v>73</v>
      </c>
      <c r="E23">
        <v>1</v>
      </c>
      <c r="F23" t="s">
        <v>74</v>
      </c>
      <c r="H23" t="s">
        <v>43</v>
      </c>
      <c r="I23">
        <v>103.5</v>
      </c>
      <c r="J23">
        <v>69</v>
      </c>
      <c r="K23">
        <v>103.5</v>
      </c>
      <c r="L23">
        <v>82.8</v>
      </c>
      <c r="M23">
        <v>69</v>
      </c>
      <c r="N23">
        <v>88.714285714285708</v>
      </c>
      <c r="O23">
        <v>77.625</v>
      </c>
    </row>
    <row r="24" spans="1:16" x14ac:dyDescent="0.2">
      <c r="A24" t="s">
        <v>16</v>
      </c>
      <c r="B24" t="s">
        <v>71</v>
      </c>
      <c r="C24" t="s">
        <v>75</v>
      </c>
      <c r="D24" t="s">
        <v>73</v>
      </c>
      <c r="E24">
        <v>1</v>
      </c>
      <c r="F24" t="s">
        <v>74</v>
      </c>
      <c r="H24" t="s">
        <v>43</v>
      </c>
      <c r="I24">
        <v>103.5</v>
      </c>
      <c r="J24">
        <v>69</v>
      </c>
      <c r="K24">
        <v>103.5</v>
      </c>
      <c r="L24">
        <v>82.8</v>
      </c>
      <c r="M24">
        <v>69</v>
      </c>
      <c r="N24">
        <v>88.714285714285708</v>
      </c>
      <c r="O24">
        <v>77.625</v>
      </c>
    </row>
    <row r="25" spans="1:16" x14ac:dyDescent="0.2">
      <c r="A25" t="s">
        <v>16</v>
      </c>
      <c r="B25" t="s">
        <v>76</v>
      </c>
      <c r="C25" t="s">
        <v>77</v>
      </c>
      <c r="D25" t="s">
        <v>78</v>
      </c>
      <c r="E25">
        <v>1</v>
      </c>
      <c r="F25" t="s">
        <v>47</v>
      </c>
      <c r="H25" t="s">
        <v>43</v>
      </c>
      <c r="I25">
        <v>107.58825</v>
      </c>
      <c r="J25">
        <v>120.87075</v>
      </c>
      <c r="K25">
        <v>100.0692</v>
      </c>
      <c r="L25">
        <v>90.321000000000012</v>
      </c>
      <c r="M25">
        <v>97.435800000000015</v>
      </c>
      <c r="N25">
        <v>90.852300000000014</v>
      </c>
      <c r="O25">
        <v>84.268800000000013</v>
      </c>
    </row>
    <row r="26" spans="1:16" x14ac:dyDescent="0.2">
      <c r="A26" t="s">
        <v>16</v>
      </c>
      <c r="B26" t="s">
        <v>48</v>
      </c>
      <c r="C26" t="s">
        <v>79</v>
      </c>
      <c r="E26">
        <v>1</v>
      </c>
      <c r="F26" t="s">
        <v>80</v>
      </c>
      <c r="H26" t="s">
        <v>43</v>
      </c>
      <c r="I26">
        <v>71.632653061224488</v>
      </c>
      <c r="J26">
        <v>47.755102040816332</v>
      </c>
      <c r="K26">
        <v>35.816326530612244</v>
      </c>
      <c r="L26">
        <v>29.79918367346939</v>
      </c>
      <c r="M26">
        <v>24.832653061224491</v>
      </c>
      <c r="N26">
        <v>42.570262390670557</v>
      </c>
      <c r="O26">
        <v>37.248979591836736</v>
      </c>
      <c r="P26">
        <v>33.110204081632652</v>
      </c>
    </row>
    <row r="27" spans="1:16" x14ac:dyDescent="0.2">
      <c r="A27" t="s">
        <v>81</v>
      </c>
      <c r="B27" t="s">
        <v>82</v>
      </c>
      <c r="C27" t="s">
        <v>83</v>
      </c>
      <c r="D27">
        <v>0.33333333333333326</v>
      </c>
      <c r="E27">
        <v>1</v>
      </c>
      <c r="F27" t="s">
        <v>80</v>
      </c>
      <c r="H27" t="s">
        <v>43</v>
      </c>
      <c r="I27">
        <v>158.69999999999999</v>
      </c>
      <c r="J27">
        <v>158.69999999999999</v>
      </c>
      <c r="K27">
        <v>100.32</v>
      </c>
      <c r="L27">
        <v>100.32</v>
      </c>
      <c r="M27">
        <v>100.32</v>
      </c>
      <c r="N27">
        <v>90</v>
      </c>
      <c r="O27">
        <v>90</v>
      </c>
      <c r="P27">
        <v>90</v>
      </c>
    </row>
    <row r="28" spans="1:16" x14ac:dyDescent="0.2">
      <c r="A28" t="s">
        <v>81</v>
      </c>
      <c r="B28" t="s">
        <v>82</v>
      </c>
      <c r="C28" t="s">
        <v>83</v>
      </c>
      <c r="D28">
        <v>0.33333333333333326</v>
      </c>
      <c r="E28">
        <v>1</v>
      </c>
      <c r="F28" t="s">
        <v>80</v>
      </c>
      <c r="H28" t="s">
        <v>52</v>
      </c>
      <c r="I28">
        <v>475.7</v>
      </c>
      <c r="J28">
        <v>361.29999999999995</v>
      </c>
      <c r="K28">
        <v>237.94499999999999</v>
      </c>
      <c r="L28">
        <v>210.45999999999998</v>
      </c>
      <c r="M28">
        <v>192.13666666666666</v>
      </c>
      <c r="N28">
        <v>173.16428571428571</v>
      </c>
      <c r="O28">
        <v>162.79374999999999</v>
      </c>
      <c r="P28">
        <v>154.72777777777776</v>
      </c>
    </row>
    <row r="29" spans="1:16" x14ac:dyDescent="0.2">
      <c r="A29" t="s">
        <v>16</v>
      </c>
      <c r="B29" t="s">
        <v>84</v>
      </c>
      <c r="C29" t="s">
        <v>85</v>
      </c>
      <c r="D29">
        <v>0.33333333333333326</v>
      </c>
      <c r="E29">
        <v>1</v>
      </c>
      <c r="F29" t="s">
        <v>51</v>
      </c>
      <c r="H29" t="s">
        <v>43</v>
      </c>
      <c r="I29">
        <v>162.9674693877551</v>
      </c>
      <c r="J29">
        <v>128.19609523809524</v>
      </c>
      <c r="K29">
        <v>103.70710204081634</v>
      </c>
      <c r="L29">
        <v>91.350734693877556</v>
      </c>
      <c r="M29">
        <v>82.556721088435381</v>
      </c>
      <c r="N29">
        <v>77.658588921282814</v>
      </c>
      <c r="O29">
        <v>72.188734693877549</v>
      </c>
      <c r="P29">
        <v>68.276825396825402</v>
      </c>
    </row>
    <row r="30" spans="1:16" x14ac:dyDescent="0.2">
      <c r="A30" t="s">
        <v>16</v>
      </c>
      <c r="B30" t="s">
        <v>84</v>
      </c>
      <c r="C30" t="s">
        <v>85</v>
      </c>
      <c r="D30">
        <v>0.33333333333333326</v>
      </c>
      <c r="E30">
        <v>1</v>
      </c>
      <c r="F30" t="s">
        <v>51</v>
      </c>
      <c r="H30" t="s">
        <v>52</v>
      </c>
      <c r="I30">
        <v>201.7021632653061</v>
      </c>
      <c r="J30">
        <v>154.01922448979593</v>
      </c>
      <c r="K30">
        <v>127.80808163265306</v>
      </c>
      <c r="L30">
        <v>110.95402040816327</v>
      </c>
      <c r="M30">
        <v>102.81200000000003</v>
      </c>
      <c r="N30">
        <v>101.7547755102041</v>
      </c>
      <c r="O30">
        <v>93.598857142857156</v>
      </c>
      <c r="P30">
        <v>87.624126984126988</v>
      </c>
    </row>
    <row r="31" spans="1:16" x14ac:dyDescent="0.2">
      <c r="A31" t="s">
        <v>16</v>
      </c>
      <c r="B31" t="s">
        <v>86</v>
      </c>
      <c r="C31" t="s">
        <v>87</v>
      </c>
      <c r="D31" t="s">
        <v>62</v>
      </c>
      <c r="E31">
        <v>1</v>
      </c>
      <c r="F31" t="s">
        <v>88</v>
      </c>
      <c r="H31" t="s">
        <v>43</v>
      </c>
      <c r="I31">
        <v>177.77122448979594</v>
      </c>
      <c r="J31">
        <v>139.82122448979592</v>
      </c>
      <c r="K31">
        <v>127.30030612244899</v>
      </c>
      <c r="L31">
        <v>109.46122448979594</v>
      </c>
      <c r="M31">
        <v>97.568503401360573</v>
      </c>
      <c r="N31">
        <v>90.386647230320705</v>
      </c>
      <c r="O31">
        <v>89.156683673469388</v>
      </c>
    </row>
    <row r="32" spans="1:16" x14ac:dyDescent="0.2">
      <c r="A32" t="s">
        <v>16</v>
      </c>
      <c r="B32" t="s">
        <v>48</v>
      </c>
      <c r="C32" t="s">
        <v>89</v>
      </c>
      <c r="D32">
        <v>0.75</v>
      </c>
      <c r="E32">
        <v>1</v>
      </c>
      <c r="F32" t="s">
        <v>90</v>
      </c>
      <c r="H32" t="s">
        <v>52</v>
      </c>
      <c r="I32">
        <v>65</v>
      </c>
      <c r="J32">
        <v>65</v>
      </c>
      <c r="K32">
        <v>65</v>
      </c>
      <c r="L32">
        <v>65</v>
      </c>
      <c r="M32">
        <v>65</v>
      </c>
      <c r="N32">
        <v>65</v>
      </c>
      <c r="O32">
        <v>65</v>
      </c>
      <c r="P32">
        <v>65</v>
      </c>
    </row>
    <row r="33" spans="1:16" x14ac:dyDescent="0.2">
      <c r="A33" t="s">
        <v>16</v>
      </c>
      <c r="B33" t="s">
        <v>48</v>
      </c>
      <c r="C33" t="s">
        <v>91</v>
      </c>
      <c r="D33" t="s">
        <v>92</v>
      </c>
      <c r="E33">
        <v>1</v>
      </c>
      <c r="F33" t="s">
        <v>93</v>
      </c>
      <c r="H33" t="s">
        <v>52</v>
      </c>
      <c r="I33">
        <v>97.785714285714278</v>
      </c>
      <c r="J33">
        <v>97.785714285714278</v>
      </c>
      <c r="K33">
        <v>97.785714285714278</v>
      </c>
      <c r="L33">
        <v>97.785714285714278</v>
      </c>
      <c r="M33">
        <v>97.785714285714278</v>
      </c>
      <c r="N33">
        <v>97.785714285714278</v>
      </c>
      <c r="O33">
        <v>97.785714285714278</v>
      </c>
      <c r="P33">
        <v>97.785714285714278</v>
      </c>
    </row>
    <row r="34" spans="1:16" x14ac:dyDescent="0.2">
      <c r="A34" t="s">
        <v>16</v>
      </c>
      <c r="B34" t="s">
        <v>48</v>
      </c>
      <c r="C34" t="s">
        <v>94</v>
      </c>
      <c r="D34" t="s">
        <v>65</v>
      </c>
      <c r="E34">
        <v>1</v>
      </c>
      <c r="F34" t="s">
        <v>51</v>
      </c>
      <c r="H34" t="s">
        <v>43</v>
      </c>
      <c r="I34">
        <v>236.60326530612247</v>
      </c>
      <c r="J34">
        <v>146.12400000000002</v>
      </c>
      <c r="K34">
        <v>117.25539795918368</v>
      </c>
      <c r="L34">
        <v>100.74671020408165</v>
      </c>
      <c r="M34">
        <v>89.569333333333347</v>
      </c>
      <c r="N34">
        <v>104.26383673469387</v>
      </c>
      <c r="O34">
        <v>95.834918367346944</v>
      </c>
    </row>
    <row r="35" spans="1:16" x14ac:dyDescent="0.2">
      <c r="A35" t="s">
        <v>16</v>
      </c>
      <c r="B35" t="s">
        <v>48</v>
      </c>
      <c r="C35" t="s">
        <v>94</v>
      </c>
      <c r="D35" t="s">
        <v>65</v>
      </c>
      <c r="E35">
        <v>1</v>
      </c>
      <c r="F35" t="s">
        <v>51</v>
      </c>
      <c r="H35" t="s">
        <v>52</v>
      </c>
      <c r="I35">
        <v>290.39030612244898</v>
      </c>
      <c r="J35">
        <v>184.24861678004535</v>
      </c>
      <c r="K35">
        <v>146.04173469387754</v>
      </c>
      <c r="L35">
        <v>120.35245714285713</v>
      </c>
      <c r="M35">
        <v>106.05911111111112</v>
      </c>
      <c r="N35">
        <v>123.53415243648479</v>
      </c>
      <c r="O35">
        <v>111.95455994897958</v>
      </c>
    </row>
    <row r="36" spans="1:16" x14ac:dyDescent="0.2">
      <c r="A36" t="s">
        <v>16</v>
      </c>
      <c r="B36" t="s">
        <v>95</v>
      </c>
      <c r="C36" t="s">
        <v>96</v>
      </c>
      <c r="E36">
        <v>1</v>
      </c>
      <c r="F36" t="s">
        <v>51</v>
      </c>
      <c r="H36" t="s">
        <v>43</v>
      </c>
      <c r="I36">
        <v>161.22448979591837</v>
      </c>
      <c r="J36">
        <v>134.18367346938777</v>
      </c>
      <c r="K36">
        <v>126.0204081632653</v>
      </c>
      <c r="L36">
        <v>104.79591836734694</v>
      </c>
      <c r="M36">
        <v>96.571428571428584</v>
      </c>
      <c r="N36">
        <v>83.83673469387756</v>
      </c>
      <c r="O36">
        <v>83.83673469387756</v>
      </c>
      <c r="P36">
        <v>83.83673469387756</v>
      </c>
    </row>
    <row r="37" spans="1:16" x14ac:dyDescent="0.2">
      <c r="A37" t="s">
        <v>97</v>
      </c>
      <c r="B37" t="s">
        <v>97</v>
      </c>
      <c r="C37" t="s">
        <v>98</v>
      </c>
      <c r="D37" t="s">
        <v>99</v>
      </c>
      <c r="E37">
        <v>1</v>
      </c>
      <c r="H37" t="s">
        <v>43</v>
      </c>
      <c r="I37">
        <v>403.42741935483872</v>
      </c>
      <c r="J37">
        <v>403.42741935483872</v>
      </c>
      <c r="K37">
        <v>296.77419354838707</v>
      </c>
      <c r="L37">
        <v>296.77419354838707</v>
      </c>
      <c r="M37">
        <v>232.7822580645161</v>
      </c>
    </row>
    <row r="38" spans="1:16" x14ac:dyDescent="0.2">
      <c r="A38" t="s">
        <v>97</v>
      </c>
      <c r="B38" t="s">
        <v>97</v>
      </c>
      <c r="C38" t="s">
        <v>98</v>
      </c>
      <c r="D38" t="s">
        <v>99</v>
      </c>
      <c r="E38">
        <v>1</v>
      </c>
      <c r="H38" t="s">
        <v>52</v>
      </c>
      <c r="I38">
        <v>921.39112903225805</v>
      </c>
      <c r="J38">
        <v>713.1854838709678</v>
      </c>
      <c r="K38">
        <v>529.0927419354839</v>
      </c>
      <c r="L38">
        <v>469.83064516129031</v>
      </c>
      <c r="M38">
        <v>376.99596774193549</v>
      </c>
    </row>
    <row r="39" spans="1:16" x14ac:dyDescent="0.2">
      <c r="A39" t="s">
        <v>100</v>
      </c>
      <c r="B39" t="s">
        <v>97</v>
      </c>
      <c r="C39" t="s">
        <v>101</v>
      </c>
      <c r="D39" t="s">
        <v>99</v>
      </c>
      <c r="E39">
        <v>1</v>
      </c>
      <c r="H39" t="s">
        <v>43</v>
      </c>
      <c r="I39">
        <v>486.89516129032256</v>
      </c>
      <c r="J39">
        <v>486.89516129032256</v>
      </c>
      <c r="K39">
        <v>376.53225806451616</v>
      </c>
      <c r="L39">
        <v>376.53225806451616</v>
      </c>
      <c r="M39">
        <v>275.44354838709677</v>
      </c>
    </row>
    <row r="40" spans="1:16" x14ac:dyDescent="0.2">
      <c r="A40" t="s">
        <v>100</v>
      </c>
      <c r="B40" t="s">
        <v>97</v>
      </c>
      <c r="C40" t="s">
        <v>101</v>
      </c>
      <c r="D40" t="s">
        <v>99</v>
      </c>
      <c r="E40">
        <v>1</v>
      </c>
      <c r="H40" t="s">
        <v>52</v>
      </c>
      <c r="I40">
        <v>1046.5927419354839</v>
      </c>
      <c r="J40">
        <v>823.23924731182797</v>
      </c>
      <c r="K40">
        <v>628.79032258064524</v>
      </c>
      <c r="L40">
        <v>558.12096774193549</v>
      </c>
      <c r="M40">
        <v>426.76747311827955</v>
      </c>
    </row>
    <row r="41" spans="1:16" x14ac:dyDescent="0.2">
      <c r="A41" t="s">
        <v>16</v>
      </c>
      <c r="B41" t="s">
        <v>102</v>
      </c>
      <c r="C41" t="s">
        <v>103</v>
      </c>
      <c r="D41">
        <v>0.75</v>
      </c>
      <c r="E41">
        <v>1</v>
      </c>
      <c r="F41" t="s">
        <v>60</v>
      </c>
      <c r="H41" t="s">
        <v>43</v>
      </c>
      <c r="I41">
        <v>69.828000000000003</v>
      </c>
      <c r="J41">
        <v>69.828000000000003</v>
      </c>
      <c r="K41">
        <v>69.828000000000003</v>
      </c>
      <c r="L41">
        <v>69.828000000000003</v>
      </c>
      <c r="M41">
        <v>69.828000000000003</v>
      </c>
      <c r="N41">
        <v>69.828000000000003</v>
      </c>
      <c r="O41">
        <v>69.828000000000003</v>
      </c>
    </row>
    <row r="42" spans="1:16" x14ac:dyDescent="0.2">
      <c r="A42" t="s">
        <v>16</v>
      </c>
      <c r="B42" t="s">
        <v>102</v>
      </c>
      <c r="C42" t="s">
        <v>103</v>
      </c>
      <c r="D42">
        <v>0.75</v>
      </c>
      <c r="E42">
        <v>1</v>
      </c>
      <c r="F42" t="s">
        <v>60</v>
      </c>
      <c r="H42" t="s">
        <v>52</v>
      </c>
      <c r="I42">
        <v>69.80734693877551</v>
      </c>
      <c r="J42">
        <v>69.948326530612249</v>
      </c>
      <c r="K42">
        <v>70.120285714285714</v>
      </c>
      <c r="L42">
        <v>69.393836734693878</v>
      </c>
      <c r="M42">
        <v>69.617877551020413</v>
      </c>
      <c r="N42">
        <v>69.532186588921292</v>
      </c>
      <c r="O42">
        <v>70.125673469387763</v>
      </c>
    </row>
    <row r="43" spans="1:16" x14ac:dyDescent="0.2">
      <c r="A43" t="s">
        <v>16</v>
      </c>
      <c r="B43" t="s">
        <v>102</v>
      </c>
      <c r="C43" t="s">
        <v>104</v>
      </c>
      <c r="E43">
        <v>1</v>
      </c>
      <c r="H43" t="s">
        <v>43</v>
      </c>
      <c r="I43">
        <v>69.828000000000003</v>
      </c>
      <c r="J43">
        <v>69.828000000000003</v>
      </c>
      <c r="K43">
        <v>69.828000000000003</v>
      </c>
      <c r="L43">
        <v>69.828000000000003</v>
      </c>
      <c r="M43">
        <v>69.828000000000003</v>
      </c>
      <c r="N43">
        <v>69.828000000000003</v>
      </c>
      <c r="O43">
        <v>69.828000000000003</v>
      </c>
    </row>
    <row r="44" spans="1:16" x14ac:dyDescent="0.2">
      <c r="A44" t="s">
        <v>16</v>
      </c>
      <c r="B44" t="s">
        <v>102</v>
      </c>
      <c r="C44" t="s">
        <v>104</v>
      </c>
      <c r="E44">
        <v>1</v>
      </c>
      <c r="H44" t="s">
        <v>52</v>
      </c>
      <c r="I44">
        <v>69.80734693877551</v>
      </c>
      <c r="J44">
        <v>69.948326530612249</v>
      </c>
      <c r="K44">
        <v>70.120285714285714</v>
      </c>
      <c r="L44">
        <v>69.393836734693878</v>
      </c>
      <c r="M44">
        <v>69.617877551020413</v>
      </c>
      <c r="N44">
        <v>69.532186588921292</v>
      </c>
      <c r="O44">
        <v>70.125673469387763</v>
      </c>
    </row>
    <row r="45" spans="1:16" x14ac:dyDescent="0.2">
      <c r="A45" t="s">
        <v>105</v>
      </c>
      <c r="B45" t="s">
        <v>106</v>
      </c>
      <c r="C45" t="s">
        <v>107</v>
      </c>
      <c r="E45">
        <v>1</v>
      </c>
      <c r="H45" t="s">
        <v>52</v>
      </c>
      <c r="I45">
        <v>556.02499999999998</v>
      </c>
      <c r="J45">
        <v>406.33333333333337</v>
      </c>
      <c r="K45">
        <v>338.05</v>
      </c>
      <c r="L45">
        <v>288.20999999999998</v>
      </c>
      <c r="M45">
        <v>261.64499999999998</v>
      </c>
      <c r="N45">
        <v>251.92857142857142</v>
      </c>
      <c r="O45">
        <v>236.9375</v>
      </c>
      <c r="P45">
        <v>225.27777777777777</v>
      </c>
    </row>
    <row r="46" spans="1:16" x14ac:dyDescent="0.2">
      <c r="A46" t="s">
        <v>105</v>
      </c>
      <c r="B46" t="s">
        <v>106</v>
      </c>
      <c r="C46" t="s">
        <v>107</v>
      </c>
      <c r="E46">
        <v>1</v>
      </c>
      <c r="H46" t="s">
        <v>43</v>
      </c>
      <c r="I46">
        <v>148.35</v>
      </c>
      <c r="J46">
        <v>138</v>
      </c>
      <c r="K46">
        <v>136.80000000000001</v>
      </c>
      <c r="L46">
        <v>128.82</v>
      </c>
      <c r="M46">
        <v>128.82</v>
      </c>
      <c r="N46">
        <v>132</v>
      </c>
      <c r="O46">
        <v>132</v>
      </c>
      <c r="P46">
        <v>132</v>
      </c>
    </row>
    <row r="47" spans="1:16" x14ac:dyDescent="0.2">
      <c r="A47" t="s">
        <v>97</v>
      </c>
      <c r="B47" t="s">
        <v>97</v>
      </c>
      <c r="C47" t="s">
        <v>108</v>
      </c>
      <c r="D47" t="s">
        <v>99</v>
      </c>
      <c r="E47">
        <v>1</v>
      </c>
      <c r="H47" t="s">
        <v>43</v>
      </c>
      <c r="I47">
        <v>140.32258064516128</v>
      </c>
      <c r="J47">
        <v>140.32258064516128</v>
      </c>
      <c r="K47">
        <v>106.45161290322579</v>
      </c>
      <c r="L47">
        <v>106.45161290322579</v>
      </c>
      <c r="M47">
        <v>78.387096774193552</v>
      </c>
    </row>
    <row r="48" spans="1:16" x14ac:dyDescent="0.2">
      <c r="A48" t="s">
        <v>97</v>
      </c>
      <c r="B48" t="s">
        <v>97</v>
      </c>
      <c r="C48" t="s">
        <v>108</v>
      </c>
      <c r="D48" t="s">
        <v>99</v>
      </c>
      <c r="E48">
        <v>1</v>
      </c>
      <c r="H48" t="s">
        <v>52</v>
      </c>
      <c r="I48">
        <v>466.31048387096774</v>
      </c>
      <c r="J48">
        <v>346.8279569892473</v>
      </c>
      <c r="K48">
        <v>261.33064516129031</v>
      </c>
      <c r="L48">
        <v>224.97580645161287</v>
      </c>
      <c r="M48">
        <v>177.15725806451616</v>
      </c>
    </row>
    <row r="49" spans="1:17" x14ac:dyDescent="0.2">
      <c r="A49" t="s">
        <v>100</v>
      </c>
      <c r="B49" t="s">
        <v>97</v>
      </c>
      <c r="C49" t="s">
        <v>109</v>
      </c>
      <c r="D49" t="s">
        <v>99</v>
      </c>
      <c r="E49">
        <v>2</v>
      </c>
      <c r="H49" t="s">
        <v>43</v>
      </c>
      <c r="I49">
        <v>623.22580645161293</v>
      </c>
      <c r="J49">
        <v>623.22580645161293</v>
      </c>
      <c r="K49">
        <v>454.43548387096774</v>
      </c>
      <c r="L49">
        <v>454.43548387096774</v>
      </c>
      <c r="M49">
        <v>331.08870967741933</v>
      </c>
    </row>
    <row r="50" spans="1:17" x14ac:dyDescent="0.2">
      <c r="A50" t="s">
        <v>100</v>
      </c>
      <c r="B50" t="s">
        <v>97</v>
      </c>
      <c r="C50" t="s">
        <v>109</v>
      </c>
      <c r="D50" t="s">
        <v>99</v>
      </c>
      <c r="E50">
        <v>2</v>
      </c>
      <c r="H50" t="s">
        <v>52</v>
      </c>
      <c r="I50">
        <v>1308.5887096774195</v>
      </c>
      <c r="J50">
        <v>1023.8709677419355</v>
      </c>
      <c r="K50">
        <v>754.91935483870975</v>
      </c>
      <c r="L50">
        <v>670.15322580645159</v>
      </c>
      <c r="M50">
        <v>510.85349462365588</v>
      </c>
    </row>
    <row r="51" spans="1:17" x14ac:dyDescent="0.2">
      <c r="A51" t="s">
        <v>16</v>
      </c>
      <c r="B51" t="s">
        <v>84</v>
      </c>
      <c r="C51" t="s">
        <v>110</v>
      </c>
      <c r="D51" t="s">
        <v>111</v>
      </c>
      <c r="E51">
        <v>2</v>
      </c>
      <c r="F51" t="s">
        <v>112</v>
      </c>
      <c r="H51" t="s">
        <v>43</v>
      </c>
      <c r="I51">
        <v>250.70665347771762</v>
      </c>
      <c r="J51">
        <v>204.64440163820629</v>
      </c>
      <c r="K51">
        <v>173.38011245314453</v>
      </c>
      <c r="L51">
        <v>164.89444947938361</v>
      </c>
      <c r="M51">
        <v>152.40369429404416</v>
      </c>
      <c r="N51">
        <v>122.64186208127566</v>
      </c>
      <c r="O51">
        <v>115.12151707621827</v>
      </c>
      <c r="P51">
        <v>109.62795168679719</v>
      </c>
    </row>
    <row r="52" spans="1:17" x14ac:dyDescent="0.2">
      <c r="A52" t="s">
        <v>16</v>
      </c>
      <c r="B52" t="s">
        <v>84</v>
      </c>
      <c r="C52" t="s">
        <v>110</v>
      </c>
      <c r="D52" t="s">
        <v>111</v>
      </c>
      <c r="E52">
        <v>2</v>
      </c>
      <c r="F52" t="s">
        <v>112</v>
      </c>
      <c r="H52" t="s">
        <v>52</v>
      </c>
      <c r="I52">
        <v>358.23277551020408</v>
      </c>
      <c r="J52">
        <v>273.55445986394562</v>
      </c>
      <c r="K52">
        <v>229.06424489795921</v>
      </c>
      <c r="L52">
        <v>211.73565306122453</v>
      </c>
      <c r="M52">
        <v>187.74764081632654</v>
      </c>
      <c r="N52">
        <v>169.18334693877551</v>
      </c>
      <c r="O52">
        <v>161.71080612244896</v>
      </c>
      <c r="P52">
        <v>151.58122448979594</v>
      </c>
    </row>
    <row r="53" spans="1:17" x14ac:dyDescent="0.2">
      <c r="A53" t="s">
        <v>16</v>
      </c>
      <c r="B53" t="s">
        <v>84</v>
      </c>
      <c r="C53" t="s">
        <v>113</v>
      </c>
      <c r="D53" t="s">
        <v>114</v>
      </c>
      <c r="E53">
        <v>2</v>
      </c>
      <c r="F53" t="s">
        <v>115</v>
      </c>
      <c r="H53" t="s">
        <v>43</v>
      </c>
      <c r="I53">
        <v>375.01581632653063</v>
      </c>
      <c r="J53">
        <v>299.86411564625848</v>
      </c>
      <c r="K53">
        <v>255.46220408163265</v>
      </c>
      <c r="L53">
        <v>225.71236734693881</v>
      </c>
      <c r="M53">
        <v>213.10502040816328</v>
      </c>
      <c r="N53">
        <v>194.37288629737611</v>
      </c>
      <c r="O53">
        <v>180.53469387755104</v>
      </c>
      <c r="P53">
        <v>172.5952380952381</v>
      </c>
    </row>
    <row r="54" spans="1:17" x14ac:dyDescent="0.2">
      <c r="A54" t="s">
        <v>16</v>
      </c>
      <c r="B54" t="s">
        <v>84</v>
      </c>
      <c r="C54" t="s">
        <v>113</v>
      </c>
      <c r="D54" t="s">
        <v>114</v>
      </c>
      <c r="E54">
        <v>2</v>
      </c>
      <c r="F54" t="s">
        <v>115</v>
      </c>
      <c r="H54" t="s">
        <v>52</v>
      </c>
      <c r="I54">
        <v>462.2607142857143</v>
      </c>
      <c r="J54">
        <v>358.02738095238101</v>
      </c>
      <c r="K54">
        <v>289.25918367346935</v>
      </c>
      <c r="L54">
        <v>262.00624489795916</v>
      </c>
      <c r="M54">
        <v>243.34991836734699</v>
      </c>
      <c r="N54">
        <v>239.59386588921285</v>
      </c>
      <c r="O54">
        <v>220.52138775510207</v>
      </c>
      <c r="P54">
        <v>208.62376417233554</v>
      </c>
    </row>
    <row r="55" spans="1:17" x14ac:dyDescent="0.2">
      <c r="A55" t="s">
        <v>16</v>
      </c>
      <c r="B55" t="s">
        <v>86</v>
      </c>
      <c r="C55" t="s">
        <v>87</v>
      </c>
      <c r="D55" t="s">
        <v>62</v>
      </c>
      <c r="E55">
        <v>2</v>
      </c>
      <c r="F55" t="s">
        <v>116</v>
      </c>
      <c r="H55" t="s">
        <v>52</v>
      </c>
      <c r="I55">
        <v>242.62040816326532</v>
      </c>
      <c r="J55">
        <v>195.00000000000003</v>
      </c>
      <c r="K55">
        <v>155.24224489795915</v>
      </c>
      <c r="L55">
        <v>133.57714285714286</v>
      </c>
      <c r="M55">
        <v>117.3795918367347</v>
      </c>
      <c r="N55">
        <v>121.60932944606414</v>
      </c>
      <c r="O55">
        <v>109.25510204081633</v>
      </c>
    </row>
    <row r="56" spans="1:17" x14ac:dyDescent="0.2">
      <c r="A56" t="s">
        <v>16</v>
      </c>
      <c r="B56" t="s">
        <v>48</v>
      </c>
      <c r="C56" t="s">
        <v>117</v>
      </c>
      <c r="D56" t="s">
        <v>118</v>
      </c>
      <c r="E56">
        <v>2</v>
      </c>
      <c r="F56" t="s">
        <v>51</v>
      </c>
      <c r="H56" t="s">
        <v>43</v>
      </c>
      <c r="I56">
        <v>328.09744897959189</v>
      </c>
      <c r="J56">
        <v>249.84142857142859</v>
      </c>
      <c r="K56">
        <v>218.18443877551022</v>
      </c>
      <c r="L56">
        <v>201.3148163265306</v>
      </c>
      <c r="M56">
        <v>189.56255102040814</v>
      </c>
      <c r="N56">
        <v>184.41163265306122</v>
      </c>
      <c r="O56">
        <v>177.17772959183674</v>
      </c>
      <c r="P56">
        <v>171.86265306122453</v>
      </c>
    </row>
    <row r="57" spans="1:17" x14ac:dyDescent="0.2">
      <c r="A57" t="s">
        <v>16</v>
      </c>
      <c r="B57" t="s">
        <v>48</v>
      </c>
      <c r="C57" t="s">
        <v>117</v>
      </c>
      <c r="D57" t="s">
        <v>118</v>
      </c>
      <c r="E57">
        <v>2</v>
      </c>
      <c r="F57" t="s">
        <v>51</v>
      </c>
      <c r="H57" t="s">
        <v>52</v>
      </c>
      <c r="I57">
        <v>456.91551020408161</v>
      </c>
      <c r="J57">
        <v>368.83653061224499</v>
      </c>
      <c r="K57">
        <v>297.18530612244905</v>
      </c>
      <c r="L57">
        <v>264.51551020408164</v>
      </c>
      <c r="M57">
        <v>242.22979591836736</v>
      </c>
      <c r="N57">
        <v>252.0808163265306</v>
      </c>
      <c r="O57">
        <v>236.99663265306123</v>
      </c>
      <c r="P57">
        <v>225.58775510204083</v>
      </c>
    </row>
    <row r="58" spans="1:17" x14ac:dyDescent="0.2">
      <c r="A58" t="s">
        <v>16</v>
      </c>
      <c r="B58" t="s">
        <v>48</v>
      </c>
      <c r="C58" t="s">
        <v>119</v>
      </c>
      <c r="D58" t="s">
        <v>120</v>
      </c>
      <c r="E58">
        <v>2</v>
      </c>
      <c r="F58" t="s">
        <v>51</v>
      </c>
      <c r="H58" t="s">
        <v>43</v>
      </c>
      <c r="I58">
        <v>340.15395918367346</v>
      </c>
      <c r="J58">
        <v>301.16751020408162</v>
      </c>
      <c r="K58">
        <v>251.37453061224491</v>
      </c>
      <c r="L58">
        <v>236.83151020408164</v>
      </c>
      <c r="M58">
        <v>215.19395918367348</v>
      </c>
      <c r="N58">
        <v>211.35015743440238</v>
      </c>
      <c r="O58">
        <v>197.76636734693881</v>
      </c>
    </row>
    <row r="59" spans="1:17" x14ac:dyDescent="0.2">
      <c r="A59" t="s">
        <v>16</v>
      </c>
      <c r="B59" t="s">
        <v>48</v>
      </c>
      <c r="C59" t="s">
        <v>119</v>
      </c>
      <c r="D59" t="s">
        <v>120</v>
      </c>
      <c r="E59">
        <v>2</v>
      </c>
      <c r="F59" t="s">
        <v>51</v>
      </c>
      <c r="H59" t="s">
        <v>52</v>
      </c>
      <c r="I59">
        <v>472.31173469387755</v>
      </c>
      <c r="J59">
        <v>384.57783446712023</v>
      </c>
      <c r="K59">
        <v>315.05318877551019</v>
      </c>
      <c r="L59">
        <v>289.17908163265304</v>
      </c>
      <c r="M59">
        <v>259.51326530612243</v>
      </c>
      <c r="N59">
        <v>264.77324031653484</v>
      </c>
      <c r="O59">
        <v>245.02130102040815</v>
      </c>
    </row>
    <row r="60" spans="1:17" x14ac:dyDescent="0.2">
      <c r="A60" t="s">
        <v>16</v>
      </c>
      <c r="B60" t="s">
        <v>102</v>
      </c>
      <c r="C60" t="s">
        <v>121</v>
      </c>
      <c r="E60">
        <v>2</v>
      </c>
      <c r="F60" t="s">
        <v>122</v>
      </c>
      <c r="G60" t="s">
        <v>123</v>
      </c>
      <c r="H60" t="s">
        <v>43</v>
      </c>
      <c r="I60">
        <v>392.47448979591837</v>
      </c>
      <c r="K60">
        <v>269.38775510204084</v>
      </c>
      <c r="M60">
        <v>232.18537414965985</v>
      </c>
      <c r="O60">
        <v>215.24234693877554</v>
      </c>
    </row>
    <row r="61" spans="1:17" x14ac:dyDescent="0.2">
      <c r="A61" t="s">
        <v>16</v>
      </c>
      <c r="B61" t="s">
        <v>102</v>
      </c>
      <c r="C61" t="s">
        <v>121</v>
      </c>
      <c r="E61">
        <v>2</v>
      </c>
      <c r="F61" t="s">
        <v>122</v>
      </c>
      <c r="G61" t="s">
        <v>123</v>
      </c>
      <c r="H61" t="s">
        <v>52</v>
      </c>
      <c r="I61">
        <v>529.33673469387759</v>
      </c>
      <c r="K61">
        <v>337.11734693877554</v>
      </c>
      <c r="M61">
        <v>277.1825396825397</v>
      </c>
      <c r="O61">
        <v>262.65625</v>
      </c>
    </row>
    <row r="62" spans="1:17" x14ac:dyDescent="0.2">
      <c r="A62" t="s">
        <v>16</v>
      </c>
      <c r="B62" t="s">
        <v>48</v>
      </c>
      <c r="C62" t="s">
        <v>124</v>
      </c>
      <c r="E62">
        <v>2</v>
      </c>
      <c r="F62" t="s">
        <v>125</v>
      </c>
      <c r="H62" t="s">
        <v>52</v>
      </c>
      <c r="I62">
        <v>766.26244897959191</v>
      </c>
      <c r="J62">
        <v>647.65285714285733</v>
      </c>
      <c r="K62">
        <v>498.55265306122453</v>
      </c>
      <c r="L62">
        <v>425.60938775510203</v>
      </c>
      <c r="M62">
        <v>376.47469387755098</v>
      </c>
      <c r="N62">
        <v>371.57352769679295</v>
      </c>
      <c r="O62">
        <v>341.55275510204081</v>
      </c>
      <c r="P62">
        <v>318.52653061224498</v>
      </c>
      <c r="Q62">
        <v>0</v>
      </c>
    </row>
    <row r="63" spans="1:17" x14ac:dyDescent="0.2">
      <c r="A63" t="s">
        <v>16</v>
      </c>
      <c r="B63" t="s">
        <v>48</v>
      </c>
      <c r="C63" t="s">
        <v>124</v>
      </c>
      <c r="E63">
        <v>2</v>
      </c>
      <c r="F63" t="s">
        <v>125</v>
      </c>
      <c r="H63" t="s">
        <v>43</v>
      </c>
      <c r="I63">
        <v>500.28112244897966</v>
      </c>
      <c r="J63">
        <v>393.81421768707486</v>
      </c>
      <c r="K63">
        <v>326.16403061224491</v>
      </c>
      <c r="L63">
        <v>287.69848979591836</v>
      </c>
      <c r="M63">
        <v>261.54894557823127</v>
      </c>
      <c r="N63">
        <v>246.11425655976674</v>
      </c>
      <c r="O63">
        <v>231.16752551020409</v>
      </c>
      <c r="P63">
        <v>219.85358276643998</v>
      </c>
      <c r="Q63">
        <v>0</v>
      </c>
    </row>
    <row r="64" spans="1:17" x14ac:dyDescent="0.2">
      <c r="A64" t="s">
        <v>16</v>
      </c>
      <c r="B64" t="s">
        <v>48</v>
      </c>
      <c r="C64" t="s">
        <v>126</v>
      </c>
      <c r="E64">
        <v>2</v>
      </c>
      <c r="F64" t="s">
        <v>125</v>
      </c>
      <c r="H64" t="s">
        <v>52</v>
      </c>
      <c r="I64">
        <v>594.07877551020408</v>
      </c>
      <c r="J64">
        <v>498.14265306122456</v>
      </c>
      <c r="K64">
        <v>390.57306122448983</v>
      </c>
      <c r="L64">
        <v>339.22571428571428</v>
      </c>
      <c r="M64">
        <v>304.4882993197279</v>
      </c>
      <c r="N64">
        <v>307.49772594752181</v>
      </c>
      <c r="O64">
        <v>285.48642857142858</v>
      </c>
      <c r="P64">
        <v>268.68979591836739</v>
      </c>
      <c r="Q64">
        <v>0</v>
      </c>
    </row>
    <row r="65" spans="1:17" x14ac:dyDescent="0.2">
      <c r="A65" t="s">
        <v>16</v>
      </c>
      <c r="B65" t="s">
        <v>48</v>
      </c>
      <c r="C65" t="s">
        <v>126</v>
      </c>
      <c r="E65">
        <v>2</v>
      </c>
      <c r="F65" t="s">
        <v>125</v>
      </c>
      <c r="H65" t="s">
        <v>43</v>
      </c>
      <c r="I65">
        <v>465.26071428571436</v>
      </c>
      <c r="J65">
        <v>374.35843537414968</v>
      </c>
      <c r="K65">
        <v>311.57219387755106</v>
      </c>
      <c r="L65">
        <v>276.02502040816324</v>
      </c>
      <c r="M65">
        <v>251.82105442176868</v>
      </c>
      <c r="N65">
        <v>237.77606413994167</v>
      </c>
      <c r="O65">
        <v>223.87160714285716</v>
      </c>
      <c r="P65">
        <v>213.36832199546492</v>
      </c>
      <c r="Q65">
        <v>0</v>
      </c>
    </row>
    <row r="66" spans="1:17" x14ac:dyDescent="0.2">
      <c r="A66" t="s">
        <v>16</v>
      </c>
      <c r="B66" t="s">
        <v>84</v>
      </c>
      <c r="C66" t="s">
        <v>127</v>
      </c>
      <c r="D66" t="s">
        <v>128</v>
      </c>
      <c r="E66">
        <v>3</v>
      </c>
      <c r="F66" t="s">
        <v>125</v>
      </c>
      <c r="H66" t="s">
        <v>43</v>
      </c>
      <c r="I66">
        <v>736.29618367346939</v>
      </c>
      <c r="J66">
        <v>646.80070476190485</v>
      </c>
      <c r="K66">
        <v>511.16781224489796</v>
      </c>
      <c r="L66">
        <v>477.47182857142855</v>
      </c>
      <c r="M66">
        <v>427.09600000000017</v>
      </c>
      <c r="N66">
        <v>351.63820408163264</v>
      </c>
      <c r="O66">
        <v>380.98677551020404</v>
      </c>
      <c r="P66">
        <v>374.95401360544213</v>
      </c>
    </row>
    <row r="67" spans="1:17" x14ac:dyDescent="0.2">
      <c r="A67" t="s">
        <v>16</v>
      </c>
      <c r="B67" t="s">
        <v>84</v>
      </c>
      <c r="C67" t="s">
        <v>127</v>
      </c>
      <c r="D67" t="s">
        <v>128</v>
      </c>
      <c r="E67">
        <v>3</v>
      </c>
      <c r="F67" t="s">
        <v>125</v>
      </c>
      <c r="H67" t="s">
        <v>52</v>
      </c>
      <c r="I67">
        <v>900.06416326530609</v>
      </c>
      <c r="J67">
        <v>745.60016326530615</v>
      </c>
      <c r="K67">
        <v>583.89434285714287</v>
      </c>
      <c r="L67">
        <v>529.29550204081636</v>
      </c>
      <c r="M67">
        <v>471.01436734693891</v>
      </c>
      <c r="N67">
        <v>405.23587172011662</v>
      </c>
      <c r="O67">
        <v>427.88473469387759</v>
      </c>
      <c r="P67">
        <v>180408.55945578232</v>
      </c>
    </row>
    <row r="68" spans="1:17" x14ac:dyDescent="0.2">
      <c r="A68" t="s">
        <v>16</v>
      </c>
      <c r="B68" t="s">
        <v>95</v>
      </c>
      <c r="C68" t="s">
        <v>129</v>
      </c>
      <c r="D68" t="s">
        <v>130</v>
      </c>
      <c r="E68">
        <v>3</v>
      </c>
      <c r="F68" t="s">
        <v>51</v>
      </c>
      <c r="G68" t="s">
        <v>123</v>
      </c>
      <c r="H68" t="s">
        <v>43</v>
      </c>
      <c r="I68">
        <v>405.37028571428573</v>
      </c>
      <c r="J68">
        <v>369.21921088435369</v>
      </c>
      <c r="K68">
        <v>303.00514285714286</v>
      </c>
      <c r="L68">
        <v>295.05355102040818</v>
      </c>
      <c r="M68">
        <v>266.39668027210888</v>
      </c>
      <c r="N68">
        <v>275.37498042482304</v>
      </c>
      <c r="O68">
        <v>274.33218367346939</v>
      </c>
      <c r="P68">
        <v>272.31576719576719</v>
      </c>
    </row>
    <row r="69" spans="1:17" x14ac:dyDescent="0.2">
      <c r="A69" t="s">
        <v>16</v>
      </c>
      <c r="B69" t="s">
        <v>95</v>
      </c>
      <c r="C69" t="s">
        <v>129</v>
      </c>
      <c r="D69" t="s">
        <v>130</v>
      </c>
      <c r="E69">
        <v>3</v>
      </c>
      <c r="F69" t="s">
        <v>51</v>
      </c>
      <c r="G69" t="s">
        <v>123</v>
      </c>
      <c r="H69" t="s">
        <v>52</v>
      </c>
      <c r="I69">
        <v>445.47500000000002</v>
      </c>
      <c r="J69">
        <v>400.07953514739228</v>
      </c>
      <c r="K69">
        <v>327.23750000000001</v>
      </c>
      <c r="L69">
        <v>316.63316326530611</v>
      </c>
      <c r="M69">
        <v>296.64402267573701</v>
      </c>
      <c r="N69">
        <v>310.98178758850486</v>
      </c>
      <c r="O69">
        <v>296.41320153061224</v>
      </c>
      <c r="P69">
        <v>293.12937767699674</v>
      </c>
    </row>
    <row r="70" spans="1:17" x14ac:dyDescent="0.2">
      <c r="A70" t="s">
        <v>16</v>
      </c>
      <c r="B70" t="s">
        <v>69</v>
      </c>
      <c r="C70" t="s">
        <v>131</v>
      </c>
      <c r="D70" t="s">
        <v>132</v>
      </c>
      <c r="E70">
        <v>3</v>
      </c>
      <c r="F70" t="s">
        <v>68</v>
      </c>
      <c r="H70" t="s">
        <v>43</v>
      </c>
      <c r="I70">
        <v>559.74489795918362</v>
      </c>
      <c r="J70">
        <v>497.48979591836729</v>
      </c>
      <c r="K70">
        <v>470.5612244897959</v>
      </c>
      <c r="L70">
        <v>444.74489795918367</v>
      </c>
      <c r="M70">
        <v>425.96938775510205</v>
      </c>
      <c r="N70">
        <v>413.564139941691</v>
      </c>
      <c r="O70">
        <v>400.15306122448982</v>
      </c>
    </row>
    <row r="71" spans="1:17" x14ac:dyDescent="0.2">
      <c r="A71" t="s">
        <v>16</v>
      </c>
      <c r="B71" t="s">
        <v>48</v>
      </c>
      <c r="C71" t="s">
        <v>133</v>
      </c>
      <c r="D71" t="s">
        <v>134</v>
      </c>
      <c r="E71">
        <v>3</v>
      </c>
      <c r="F71" t="s">
        <v>51</v>
      </c>
      <c r="G71" t="s">
        <v>123</v>
      </c>
      <c r="H71" t="s">
        <v>43</v>
      </c>
      <c r="I71">
        <v>510.60293877551021</v>
      </c>
      <c r="J71">
        <v>473.61648979591848</v>
      </c>
      <c r="K71">
        <v>398.09289795918363</v>
      </c>
      <c r="L71">
        <v>388.30579591836738</v>
      </c>
      <c r="M71">
        <v>358.41028571428575</v>
      </c>
      <c r="N71">
        <v>360.00321865889219</v>
      </c>
      <c r="O71">
        <v>334.57861224489795</v>
      </c>
    </row>
    <row r="72" spans="1:17" x14ac:dyDescent="0.2">
      <c r="A72" t="s">
        <v>16</v>
      </c>
      <c r="B72" t="s">
        <v>48</v>
      </c>
      <c r="C72" t="s">
        <v>133</v>
      </c>
      <c r="D72" t="s">
        <v>134</v>
      </c>
      <c r="E72">
        <v>3</v>
      </c>
      <c r="F72" t="s">
        <v>51</v>
      </c>
      <c r="G72" t="s">
        <v>123</v>
      </c>
      <c r="H72" t="s">
        <v>52</v>
      </c>
      <c r="I72">
        <v>676.99885714285722</v>
      </c>
      <c r="J72">
        <v>577.0641088435375</v>
      </c>
      <c r="K72">
        <v>495.55701530612248</v>
      </c>
      <c r="L72">
        <v>469.10255102040816</v>
      </c>
      <c r="M72">
        <v>427.14506802721087</v>
      </c>
      <c r="N72">
        <v>440.97221990837159</v>
      </c>
      <c r="O72">
        <v>406.21709183673465</v>
      </c>
    </row>
    <row r="73" spans="1:17" x14ac:dyDescent="0.2">
      <c r="A73" t="s">
        <v>16</v>
      </c>
      <c r="B73" t="s">
        <v>48</v>
      </c>
      <c r="C73" t="s">
        <v>135</v>
      </c>
      <c r="D73" t="s">
        <v>136</v>
      </c>
      <c r="E73">
        <v>3</v>
      </c>
      <c r="F73" t="s">
        <v>112</v>
      </c>
      <c r="G73" t="s">
        <v>123</v>
      </c>
      <c r="H73" t="s">
        <v>43</v>
      </c>
      <c r="I73">
        <v>462.01518367346944</v>
      </c>
      <c r="J73">
        <v>396.37567346938772</v>
      </c>
      <c r="K73">
        <v>332.87657142857142</v>
      </c>
      <c r="L73">
        <v>311.66742857142856</v>
      </c>
      <c r="M73">
        <v>284.14906122448986</v>
      </c>
      <c r="N73">
        <v>278.99447230320703</v>
      </c>
      <c r="O73">
        <v>261.89902040816327</v>
      </c>
    </row>
    <row r="74" spans="1:17" x14ac:dyDescent="0.2">
      <c r="A74" t="s">
        <v>16</v>
      </c>
      <c r="B74" t="s">
        <v>48</v>
      </c>
      <c r="C74" t="s">
        <v>135</v>
      </c>
      <c r="D74" t="s">
        <v>136</v>
      </c>
      <c r="E74">
        <v>3</v>
      </c>
      <c r="F74" t="s">
        <v>112</v>
      </c>
      <c r="G74" t="s">
        <v>123</v>
      </c>
      <c r="H74" t="s">
        <v>52</v>
      </c>
      <c r="I74">
        <v>593.86824489795913</v>
      </c>
      <c r="J74">
        <v>479.52941496598635</v>
      </c>
      <c r="K74">
        <v>413.45880102040826</v>
      </c>
      <c r="L74">
        <v>379.240306122449</v>
      </c>
      <c r="M74">
        <v>342.5149659863946</v>
      </c>
      <c r="N74">
        <v>346.30385256143268</v>
      </c>
      <c r="O74">
        <v>322.32359693877549</v>
      </c>
    </row>
    <row r="75" spans="1:17" x14ac:dyDescent="0.2">
      <c r="A75" t="s">
        <v>16</v>
      </c>
      <c r="B75" t="s">
        <v>137</v>
      </c>
      <c r="C75" t="s">
        <v>138</v>
      </c>
      <c r="D75" t="s">
        <v>139</v>
      </c>
      <c r="E75">
        <v>3</v>
      </c>
      <c r="F75" t="s">
        <v>60</v>
      </c>
      <c r="H75" t="s">
        <v>43</v>
      </c>
      <c r="I75">
        <v>690.70051020408164</v>
      </c>
      <c r="J75">
        <v>566.39030612244892</v>
      </c>
      <c r="K75">
        <v>512.21989795918364</v>
      </c>
      <c r="L75">
        <v>474.83193877551031</v>
      </c>
      <c r="M75">
        <v>443.34880952380962</v>
      </c>
      <c r="N75">
        <v>486.92500000000007</v>
      </c>
      <c r="O75">
        <v>461.80102040816337</v>
      </c>
    </row>
    <row r="76" spans="1:17" x14ac:dyDescent="0.2">
      <c r="A76" t="s">
        <v>16</v>
      </c>
      <c r="B76" t="s">
        <v>137</v>
      </c>
      <c r="C76" t="s">
        <v>138</v>
      </c>
      <c r="D76" t="s">
        <v>140</v>
      </c>
      <c r="E76">
        <v>3</v>
      </c>
      <c r="F76" t="s">
        <v>60</v>
      </c>
      <c r="H76" t="s">
        <v>52</v>
      </c>
      <c r="I76">
        <v>949.31902040816328</v>
      </c>
      <c r="J76">
        <v>734.56571428571431</v>
      </c>
      <c r="K76">
        <v>634.85436734693883</v>
      </c>
      <c r="L76">
        <v>570.33727346938781</v>
      </c>
      <c r="M76">
        <v>521.03036734693887</v>
      </c>
      <c r="N76">
        <v>569.80415160349867</v>
      </c>
      <c r="O76">
        <v>532.89061224489808</v>
      </c>
    </row>
    <row r="77" spans="1:17" x14ac:dyDescent="0.2">
      <c r="A77" t="s">
        <v>16</v>
      </c>
      <c r="B77" t="s">
        <v>102</v>
      </c>
      <c r="C77" t="s">
        <v>141</v>
      </c>
      <c r="E77">
        <v>3</v>
      </c>
      <c r="F77" t="s">
        <v>142</v>
      </c>
      <c r="G77" t="s">
        <v>123</v>
      </c>
      <c r="H77" t="s">
        <v>43</v>
      </c>
      <c r="I77">
        <v>657.93622448979602</v>
      </c>
      <c r="K77">
        <v>482.55357142857144</v>
      </c>
      <c r="M77">
        <v>424.09268707482994</v>
      </c>
      <c r="O77">
        <v>394.86224489795921</v>
      </c>
    </row>
    <row r="78" spans="1:17" x14ac:dyDescent="0.2">
      <c r="A78" t="s">
        <v>16</v>
      </c>
      <c r="B78" t="s">
        <v>102</v>
      </c>
      <c r="C78" t="s">
        <v>141</v>
      </c>
      <c r="E78">
        <v>3</v>
      </c>
      <c r="F78" t="s">
        <v>142</v>
      </c>
      <c r="G78" t="s">
        <v>123</v>
      </c>
      <c r="H78" t="s">
        <v>52</v>
      </c>
      <c r="I78">
        <v>1053.5484693877552</v>
      </c>
      <c r="K78">
        <v>680.35969387755108</v>
      </c>
      <c r="M78">
        <v>555.96343537414964</v>
      </c>
      <c r="O78">
        <v>516.26530612244903</v>
      </c>
    </row>
    <row r="79" spans="1:17" x14ac:dyDescent="0.2">
      <c r="A79" t="s">
        <v>105</v>
      </c>
      <c r="B79" t="s">
        <v>106</v>
      </c>
      <c r="C79" t="s">
        <v>143</v>
      </c>
      <c r="E79">
        <v>3</v>
      </c>
      <c r="F79" t="s">
        <v>144</v>
      </c>
      <c r="H79" t="s">
        <v>52</v>
      </c>
      <c r="I79">
        <v>997.05</v>
      </c>
      <c r="J79">
        <v>745.9666666666667</v>
      </c>
      <c r="K79">
        <v>646.6099999999999</v>
      </c>
      <c r="L79">
        <v>553.26</v>
      </c>
      <c r="M79">
        <v>515.77</v>
      </c>
      <c r="N79">
        <v>502.23571428571432</v>
      </c>
      <c r="O79">
        <v>480.40625</v>
      </c>
      <c r="P79">
        <v>463.42777777777781</v>
      </c>
    </row>
    <row r="80" spans="1:17" x14ac:dyDescent="0.2">
      <c r="A80" t="s">
        <v>105</v>
      </c>
      <c r="B80" t="s">
        <v>106</v>
      </c>
      <c r="C80" t="s">
        <v>143</v>
      </c>
      <c r="E80">
        <v>3</v>
      </c>
      <c r="F80" t="s">
        <v>144</v>
      </c>
      <c r="H80" t="s">
        <v>43</v>
      </c>
      <c r="I80">
        <v>400.2</v>
      </c>
      <c r="J80">
        <v>361.1</v>
      </c>
      <c r="K80">
        <v>357.96</v>
      </c>
      <c r="L80">
        <v>328.32</v>
      </c>
      <c r="M80">
        <v>328.32</v>
      </c>
      <c r="N80">
        <v>327.60000000000002</v>
      </c>
      <c r="O80">
        <v>327.60000000000002</v>
      </c>
      <c r="P80">
        <v>327.60000000000002</v>
      </c>
    </row>
    <row r="81" spans="1:16" x14ac:dyDescent="0.2">
      <c r="A81" t="s">
        <v>145</v>
      </c>
      <c r="B81" t="s">
        <v>146</v>
      </c>
      <c r="C81" t="s">
        <v>147</v>
      </c>
      <c r="E81">
        <v>4</v>
      </c>
      <c r="H81" t="s">
        <v>43</v>
      </c>
      <c r="I81">
        <v>680.8</v>
      </c>
      <c r="J81">
        <v>635.26499999999999</v>
      </c>
      <c r="K81">
        <v>584.82000000000005</v>
      </c>
      <c r="L81">
        <v>525.59699999999998</v>
      </c>
      <c r="M81">
        <v>495.33</v>
      </c>
      <c r="N81">
        <v>544.15714285714284</v>
      </c>
      <c r="O81">
        <v>521.4</v>
      </c>
      <c r="P81">
        <v>539.1</v>
      </c>
    </row>
    <row r="82" spans="1:16" x14ac:dyDescent="0.2">
      <c r="A82" t="s">
        <v>145</v>
      </c>
      <c r="B82" t="s">
        <v>146</v>
      </c>
      <c r="C82" t="s">
        <v>148</v>
      </c>
      <c r="E82">
        <v>4</v>
      </c>
      <c r="H82" t="s">
        <v>43</v>
      </c>
      <c r="I82">
        <v>656.36249999999995</v>
      </c>
      <c r="J82">
        <v>603.05999999999995</v>
      </c>
      <c r="K82">
        <v>557.17499999999995</v>
      </c>
      <c r="L82">
        <v>499.77599999999995</v>
      </c>
      <c r="M82">
        <v>472.245</v>
      </c>
      <c r="N82">
        <v>517.79999999999995</v>
      </c>
      <c r="O82">
        <v>497.1</v>
      </c>
      <c r="P82">
        <v>513.20000000000005</v>
      </c>
    </row>
    <row r="83" spans="1:16" x14ac:dyDescent="0.2">
      <c r="A83" t="s">
        <v>145</v>
      </c>
      <c r="B83" t="s">
        <v>146</v>
      </c>
      <c r="C83" t="s">
        <v>149</v>
      </c>
      <c r="E83">
        <v>4</v>
      </c>
      <c r="H83" t="s">
        <v>43</v>
      </c>
      <c r="I83">
        <v>812.1875</v>
      </c>
      <c r="J83">
        <v>808.92500000000007</v>
      </c>
      <c r="K83">
        <v>715.06500000000005</v>
      </c>
      <c r="L83">
        <v>681.89099999999996</v>
      </c>
      <c r="M83">
        <v>625.57500000000005</v>
      </c>
      <c r="N83">
        <v>700.84285714285716</v>
      </c>
      <c r="O83">
        <v>658.5</v>
      </c>
      <c r="P83">
        <v>691.43333333333339</v>
      </c>
    </row>
    <row r="84" spans="1:16" x14ac:dyDescent="0.2">
      <c r="A84" t="s">
        <v>145</v>
      </c>
      <c r="B84" t="s">
        <v>146</v>
      </c>
      <c r="C84" t="s">
        <v>150</v>
      </c>
      <c r="E84">
        <v>4</v>
      </c>
      <c r="H84" t="s">
        <v>43</v>
      </c>
      <c r="I84">
        <v>801.55</v>
      </c>
      <c r="J84">
        <v>794.96</v>
      </c>
      <c r="K84">
        <v>701.1</v>
      </c>
      <c r="L84">
        <v>672.48599999999999</v>
      </c>
      <c r="M84">
        <v>616.16999999999996</v>
      </c>
      <c r="N84">
        <v>690.94285714285718</v>
      </c>
      <c r="O84">
        <v>648.6</v>
      </c>
      <c r="P84">
        <v>681.5333333333333</v>
      </c>
    </row>
    <row r="85" spans="1:16" x14ac:dyDescent="0.2">
      <c r="A85" t="s">
        <v>40</v>
      </c>
      <c r="B85" t="s">
        <v>41</v>
      </c>
      <c r="C85" t="s">
        <v>151</v>
      </c>
      <c r="E85">
        <v>4</v>
      </c>
      <c r="H85" t="s">
        <v>43</v>
      </c>
      <c r="I85">
        <v>922.875</v>
      </c>
      <c r="K85">
        <v>759.03125</v>
      </c>
      <c r="M85">
        <v>631.96875</v>
      </c>
      <c r="O85">
        <v>551.71875</v>
      </c>
    </row>
    <row r="86" spans="1:16" x14ac:dyDescent="0.2">
      <c r="A86" t="s">
        <v>16</v>
      </c>
      <c r="B86" t="s">
        <v>152</v>
      </c>
      <c r="C86" t="s">
        <v>153</v>
      </c>
      <c r="D86" t="s">
        <v>154</v>
      </c>
      <c r="E86">
        <v>4</v>
      </c>
      <c r="F86" t="s">
        <v>60</v>
      </c>
      <c r="H86" t="s">
        <v>43</v>
      </c>
      <c r="I86">
        <v>602.39816326530604</v>
      </c>
      <c r="J86">
        <v>539.14816326530615</v>
      </c>
      <c r="K86">
        <v>539.14816326530615</v>
      </c>
      <c r="L86">
        <v>539.14816326530615</v>
      </c>
      <c r="M86">
        <v>539.14816326530615</v>
      </c>
      <c r="N86">
        <v>397.46816326530615</v>
      </c>
      <c r="O86">
        <v>397.46816326530615</v>
      </c>
    </row>
    <row r="87" spans="1:16" x14ac:dyDescent="0.2">
      <c r="A87" t="s">
        <v>16</v>
      </c>
      <c r="B87" t="s">
        <v>155</v>
      </c>
      <c r="C87" t="s">
        <v>156</v>
      </c>
      <c r="D87" t="s">
        <v>157</v>
      </c>
      <c r="E87">
        <v>4</v>
      </c>
      <c r="F87" t="s">
        <v>158</v>
      </c>
      <c r="H87" t="s">
        <v>43</v>
      </c>
      <c r="I87">
        <v>872.86734693877531</v>
      </c>
      <c r="J87">
        <v>817.86734693877543</v>
      </c>
      <c r="K87">
        <v>657.91836734693879</v>
      </c>
      <c r="L87">
        <v>633.78571428571445</v>
      </c>
      <c r="M87">
        <v>557.83333333333337</v>
      </c>
      <c r="N87">
        <v>554.89358600583091</v>
      </c>
      <c r="O87">
        <v>514.80612244897964</v>
      </c>
    </row>
    <row r="88" spans="1:16" x14ac:dyDescent="0.2">
      <c r="A88" t="s">
        <v>16</v>
      </c>
      <c r="B88" t="s">
        <v>48</v>
      </c>
      <c r="C88" t="s">
        <v>159</v>
      </c>
      <c r="D88" t="s">
        <v>160</v>
      </c>
      <c r="E88">
        <v>4</v>
      </c>
      <c r="F88" t="s">
        <v>161</v>
      </c>
      <c r="H88" t="s">
        <v>43</v>
      </c>
      <c r="I88">
        <v>691.13826530612243</v>
      </c>
      <c r="J88">
        <v>617.87431972789113</v>
      </c>
      <c r="K88">
        <v>517.62653061224489</v>
      </c>
      <c r="L88">
        <v>494.37295918367346</v>
      </c>
      <c r="M88">
        <v>453.02942176870761</v>
      </c>
      <c r="N88">
        <v>424.71180758017499</v>
      </c>
      <c r="O88">
        <v>392.58188775510206</v>
      </c>
      <c r="P88">
        <v>388.96712018140596</v>
      </c>
    </row>
    <row r="89" spans="1:16" x14ac:dyDescent="0.2">
      <c r="A89" t="s">
        <v>16</v>
      </c>
      <c r="B89" t="s">
        <v>48</v>
      </c>
      <c r="C89" t="s">
        <v>159</v>
      </c>
      <c r="D89" t="s">
        <v>160</v>
      </c>
      <c r="E89">
        <v>4</v>
      </c>
      <c r="F89" t="s">
        <v>161</v>
      </c>
      <c r="H89" t="s">
        <v>52</v>
      </c>
      <c r="I89">
        <v>839.95204081632653</v>
      </c>
      <c r="J89">
        <v>716.45708616780041</v>
      </c>
      <c r="K89">
        <v>592.99323979591838</v>
      </c>
      <c r="L89">
        <v>555.67908163265304</v>
      </c>
      <c r="M89">
        <v>525.18461224489795</v>
      </c>
      <c r="N89">
        <v>520.97699791753439</v>
      </c>
      <c r="O89">
        <v>458.37908163265303</v>
      </c>
      <c r="P89">
        <v>447.03858024691363</v>
      </c>
    </row>
    <row r="90" spans="1:16" x14ac:dyDescent="0.2">
      <c r="A90" t="s">
        <v>16</v>
      </c>
      <c r="B90" t="s">
        <v>57</v>
      </c>
      <c r="C90" t="s">
        <v>162</v>
      </c>
      <c r="E90">
        <v>4</v>
      </c>
      <c r="F90" t="s">
        <v>163</v>
      </c>
      <c r="H90" t="s">
        <v>43</v>
      </c>
      <c r="I90">
        <v>526.875</v>
      </c>
      <c r="K90">
        <v>442.69132653061229</v>
      </c>
      <c r="M90">
        <v>411.8239795918368</v>
      </c>
      <c r="O90">
        <v>396.39030612244903</v>
      </c>
    </row>
    <row r="91" spans="1:16" x14ac:dyDescent="0.2">
      <c r="A91" t="s">
        <v>16</v>
      </c>
      <c r="B91" t="s">
        <v>57</v>
      </c>
      <c r="C91" t="s">
        <v>162</v>
      </c>
      <c r="E91">
        <v>4</v>
      </c>
      <c r="F91" t="s">
        <v>163</v>
      </c>
      <c r="H91" t="s">
        <v>52</v>
      </c>
      <c r="I91">
        <v>1176.9770408163265</v>
      </c>
      <c r="K91">
        <v>767.74234693877554</v>
      </c>
      <c r="M91">
        <v>628.52465986394566</v>
      </c>
      <c r="O91">
        <v>581.4158163265306</v>
      </c>
    </row>
    <row r="92" spans="1:16" x14ac:dyDescent="0.2">
      <c r="A92" t="s">
        <v>105</v>
      </c>
      <c r="B92" t="s">
        <v>106</v>
      </c>
      <c r="C92" t="s">
        <v>164</v>
      </c>
      <c r="E92">
        <v>4</v>
      </c>
      <c r="F92" t="s">
        <v>144</v>
      </c>
      <c r="H92" t="s">
        <v>52</v>
      </c>
      <c r="I92">
        <v>1189.675</v>
      </c>
      <c r="J92">
        <v>917.7</v>
      </c>
      <c r="K92">
        <v>800.94</v>
      </c>
      <c r="L92">
        <v>685.37</v>
      </c>
      <c r="M92">
        <v>641.63166666666666</v>
      </c>
      <c r="N92">
        <v>620.98571428571427</v>
      </c>
      <c r="O92">
        <v>595.5625</v>
      </c>
      <c r="P92">
        <v>575.78888888888889</v>
      </c>
    </row>
    <row r="93" spans="1:16" x14ac:dyDescent="0.2">
      <c r="A93" t="s">
        <v>105</v>
      </c>
      <c r="B93" t="s">
        <v>106</v>
      </c>
      <c r="C93" t="s">
        <v>164</v>
      </c>
      <c r="E93">
        <v>4</v>
      </c>
      <c r="F93" t="s">
        <v>144</v>
      </c>
      <c r="H93" t="s">
        <v>43</v>
      </c>
      <c r="I93">
        <v>497.95</v>
      </c>
      <c r="J93">
        <v>466.9</v>
      </c>
      <c r="K93">
        <v>462.84000000000003</v>
      </c>
      <c r="L93">
        <v>422.94</v>
      </c>
      <c r="M93">
        <v>422.94</v>
      </c>
      <c r="N93">
        <v>417.6</v>
      </c>
      <c r="O93">
        <v>417.6</v>
      </c>
      <c r="P93">
        <v>417.6</v>
      </c>
    </row>
    <row r="94" spans="1:16" x14ac:dyDescent="0.2">
      <c r="A94" t="s">
        <v>16</v>
      </c>
      <c r="B94" t="s">
        <v>165</v>
      </c>
      <c r="C94" t="s">
        <v>166</v>
      </c>
      <c r="E94">
        <v>5</v>
      </c>
      <c r="F94" t="s">
        <v>167</v>
      </c>
      <c r="H94" t="s">
        <v>43</v>
      </c>
      <c r="I94">
        <v>1212.4362244897957</v>
      </c>
      <c r="K94">
        <v>882.87244897959192</v>
      </c>
      <c r="M94">
        <v>768.56547619047626</v>
      </c>
      <c r="O94">
        <v>713.15178571428567</v>
      </c>
    </row>
    <row r="95" spans="1:16" x14ac:dyDescent="0.2">
      <c r="A95" t="s">
        <v>16</v>
      </c>
      <c r="B95" t="s">
        <v>165</v>
      </c>
      <c r="C95" t="s">
        <v>166</v>
      </c>
      <c r="E95">
        <v>5</v>
      </c>
      <c r="F95" t="s">
        <v>167</v>
      </c>
      <c r="H95" t="s">
        <v>52</v>
      </c>
      <c r="I95">
        <v>1979.0178571428569</v>
      </c>
      <c r="K95">
        <v>1266.1632653061226</v>
      </c>
      <c r="M95">
        <v>1024.0926870748301</v>
      </c>
      <c r="O95">
        <v>940.89413265306121</v>
      </c>
    </row>
    <row r="96" spans="1:16" x14ac:dyDescent="0.2">
      <c r="A96" t="s">
        <v>105</v>
      </c>
      <c r="B96" t="s">
        <v>106</v>
      </c>
      <c r="C96" t="s">
        <v>168</v>
      </c>
      <c r="E96">
        <v>5</v>
      </c>
      <c r="F96" t="s">
        <v>144</v>
      </c>
      <c r="H96" t="s">
        <v>52</v>
      </c>
      <c r="I96">
        <v>1528.35</v>
      </c>
      <c r="J96">
        <v>1186.8000000000002</v>
      </c>
      <c r="K96">
        <v>1042.4475</v>
      </c>
      <c r="L96">
        <v>887.89</v>
      </c>
      <c r="M96">
        <v>834.33833333333337</v>
      </c>
      <c r="N96">
        <v>815.35714285714289</v>
      </c>
      <c r="O96">
        <v>783.9375</v>
      </c>
      <c r="P96">
        <v>759.5</v>
      </c>
    </row>
    <row r="97" spans="1:16" x14ac:dyDescent="0.2">
      <c r="A97" t="s">
        <v>105</v>
      </c>
      <c r="B97" t="s">
        <v>106</v>
      </c>
      <c r="C97" t="s">
        <v>168</v>
      </c>
      <c r="E97">
        <v>5</v>
      </c>
      <c r="F97" t="s">
        <v>144</v>
      </c>
      <c r="H97" t="s">
        <v>43</v>
      </c>
      <c r="I97">
        <v>673.9</v>
      </c>
      <c r="J97">
        <v>631.35</v>
      </c>
      <c r="K97">
        <v>625.86</v>
      </c>
      <c r="L97">
        <v>566.58000000000004</v>
      </c>
      <c r="M97">
        <v>566.58000000000004</v>
      </c>
      <c r="N97">
        <v>564</v>
      </c>
      <c r="O97">
        <v>564</v>
      </c>
      <c r="P97">
        <v>564</v>
      </c>
    </row>
    <row r="98" spans="1:16" x14ac:dyDescent="0.2">
      <c r="A98" t="s">
        <v>105</v>
      </c>
      <c r="B98" t="s">
        <v>169</v>
      </c>
      <c r="C98" t="s">
        <v>170</v>
      </c>
      <c r="E98">
        <v>5</v>
      </c>
      <c r="F98" t="s">
        <v>144</v>
      </c>
      <c r="H98" t="s">
        <v>52</v>
      </c>
      <c r="I98">
        <v>1659.4499999999998</v>
      </c>
      <c r="J98">
        <v>1285.6999999999998</v>
      </c>
      <c r="K98">
        <v>1124.115</v>
      </c>
      <c r="L98">
        <v>962.11999999999989</v>
      </c>
      <c r="M98">
        <v>901.70666666666671</v>
      </c>
      <c r="N98">
        <v>871.93571428571431</v>
      </c>
      <c r="O98">
        <v>836.59375</v>
      </c>
      <c r="P98">
        <v>809.10555555555561</v>
      </c>
    </row>
    <row r="99" spans="1:16" x14ac:dyDescent="0.2">
      <c r="A99" t="s">
        <v>105</v>
      </c>
      <c r="B99" t="s">
        <v>169</v>
      </c>
      <c r="C99" t="s">
        <v>170</v>
      </c>
      <c r="E99">
        <v>5</v>
      </c>
      <c r="F99" t="s">
        <v>144</v>
      </c>
      <c r="H99" t="s">
        <v>43</v>
      </c>
      <c r="I99">
        <v>703.8</v>
      </c>
      <c r="J99">
        <v>662.4</v>
      </c>
      <c r="K99">
        <v>656.64</v>
      </c>
      <c r="L99">
        <v>599.64</v>
      </c>
      <c r="M99">
        <v>599.64</v>
      </c>
      <c r="N99">
        <v>589.20000000000005</v>
      </c>
      <c r="O99">
        <v>589.20000000000005</v>
      </c>
      <c r="P99">
        <v>589.20000000000005</v>
      </c>
    </row>
    <row r="100" spans="1:16" x14ac:dyDescent="0.2">
      <c r="A100" t="s">
        <v>16</v>
      </c>
      <c r="B100" t="s">
        <v>171</v>
      </c>
      <c r="C100" t="s">
        <v>172</v>
      </c>
      <c r="E100">
        <v>7</v>
      </c>
      <c r="F100" t="s">
        <v>60</v>
      </c>
      <c r="H100" t="s">
        <v>43</v>
      </c>
      <c r="I100">
        <v>1441.0663265306125</v>
      </c>
      <c r="K100">
        <v>1128.6561224489797</v>
      </c>
      <c r="M100">
        <v>1074.7534013605443</v>
      </c>
      <c r="O100">
        <v>1022.8755102040817</v>
      </c>
    </row>
    <row r="101" spans="1:16" x14ac:dyDescent="0.2">
      <c r="A101" t="s">
        <v>16</v>
      </c>
      <c r="B101" t="s">
        <v>171</v>
      </c>
      <c r="C101" t="s">
        <v>172</v>
      </c>
      <c r="E101">
        <v>7</v>
      </c>
      <c r="F101" t="s">
        <v>60</v>
      </c>
      <c r="H101" t="s">
        <v>52</v>
      </c>
      <c r="I101">
        <v>2632.9285714285716</v>
      </c>
      <c r="K101">
        <v>1724.5872448979592</v>
      </c>
      <c r="M101">
        <v>1460.8163265306123</v>
      </c>
      <c r="O101">
        <v>1364.2211734693878</v>
      </c>
    </row>
    <row r="102" spans="1:16" x14ac:dyDescent="0.2">
      <c r="A102" t="s">
        <v>16</v>
      </c>
      <c r="B102" t="s">
        <v>171</v>
      </c>
      <c r="C102" t="s">
        <v>173</v>
      </c>
      <c r="E102">
        <v>7</v>
      </c>
      <c r="F102" t="s">
        <v>60</v>
      </c>
      <c r="H102" t="s">
        <v>43</v>
      </c>
      <c r="I102">
        <v>1391.8316326530612</v>
      </c>
      <c r="K102">
        <v>1079.4214285714286</v>
      </c>
      <c r="M102">
        <v>1010.4404761904761</v>
      </c>
      <c r="O102">
        <v>973.64081632653074</v>
      </c>
    </row>
    <row r="103" spans="1:16" x14ac:dyDescent="0.2">
      <c r="A103" t="s">
        <v>16</v>
      </c>
      <c r="B103" t="s">
        <v>171</v>
      </c>
      <c r="C103" t="s">
        <v>173</v>
      </c>
      <c r="E103">
        <v>7</v>
      </c>
      <c r="F103" t="s">
        <v>60</v>
      </c>
      <c r="H103" t="s">
        <v>52</v>
      </c>
      <c r="I103">
        <v>2551.1045918367345</v>
      </c>
      <c r="K103">
        <v>1655.6204081632654</v>
      </c>
      <c r="M103">
        <v>1383.3486394557822</v>
      </c>
      <c r="O103">
        <v>1305.1204081632654</v>
      </c>
    </row>
    <row r="104" spans="1:16" x14ac:dyDescent="0.2">
      <c r="A104" t="s">
        <v>174</v>
      </c>
      <c r="B104" t="s">
        <v>171</v>
      </c>
      <c r="C104" t="s">
        <v>175</v>
      </c>
      <c r="E104">
        <v>12</v>
      </c>
      <c r="F104" t="s">
        <v>176</v>
      </c>
      <c r="H104" t="s">
        <v>43</v>
      </c>
    </row>
    <row r="105" spans="1:16" x14ac:dyDescent="0.2">
      <c r="A105" t="s">
        <v>174</v>
      </c>
      <c r="B105" t="s">
        <v>171</v>
      </c>
      <c r="C105" t="s">
        <v>175</v>
      </c>
      <c r="E105">
        <v>12</v>
      </c>
      <c r="F105" t="s">
        <v>176</v>
      </c>
      <c r="H105" t="s">
        <v>52</v>
      </c>
    </row>
    <row r="106" spans="1:16" x14ac:dyDescent="0.2">
      <c r="A106" t="s">
        <v>174</v>
      </c>
      <c r="B106" t="s">
        <v>171</v>
      </c>
      <c r="C106" t="s">
        <v>177</v>
      </c>
      <c r="E106">
        <v>12</v>
      </c>
      <c r="F106" t="s">
        <v>176</v>
      </c>
      <c r="H106" t="s">
        <v>43</v>
      </c>
    </row>
    <row r="107" spans="1:16" x14ac:dyDescent="0.2">
      <c r="A107" t="s">
        <v>174</v>
      </c>
      <c r="B107" t="s">
        <v>171</v>
      </c>
      <c r="C107" t="s">
        <v>177</v>
      </c>
      <c r="E107">
        <v>12</v>
      </c>
      <c r="F107" t="s">
        <v>176</v>
      </c>
      <c r="H107" t="s">
        <v>52</v>
      </c>
    </row>
    <row r="108" spans="1:16" x14ac:dyDescent="0.2">
      <c r="A108" t="s">
        <v>178</v>
      </c>
      <c r="B108" t="s">
        <v>171</v>
      </c>
      <c r="C108" t="s">
        <v>179</v>
      </c>
      <c r="E108">
        <v>13</v>
      </c>
      <c r="H108" t="s">
        <v>43</v>
      </c>
      <c r="I108">
        <v>2766</v>
      </c>
      <c r="K108">
        <v>2376</v>
      </c>
      <c r="M108">
        <v>2196</v>
      </c>
      <c r="O108">
        <v>2658</v>
      </c>
    </row>
    <row r="109" spans="1:16" x14ac:dyDescent="0.2">
      <c r="A109" t="s">
        <v>178</v>
      </c>
      <c r="B109" t="s">
        <v>171</v>
      </c>
      <c r="C109" t="s">
        <v>180</v>
      </c>
      <c r="E109">
        <v>13</v>
      </c>
      <c r="H109" t="s">
        <v>43</v>
      </c>
      <c r="I109">
        <v>2550</v>
      </c>
      <c r="K109">
        <v>2166</v>
      </c>
      <c r="M109">
        <v>1980</v>
      </c>
      <c r="O109">
        <v>2400</v>
      </c>
    </row>
    <row r="110" spans="1:16" x14ac:dyDescent="0.2">
      <c r="A110" t="s">
        <v>16</v>
      </c>
      <c r="B110" t="s">
        <v>171</v>
      </c>
      <c r="C110" t="s">
        <v>181</v>
      </c>
      <c r="E110">
        <v>13</v>
      </c>
      <c r="F110" t="s">
        <v>182</v>
      </c>
      <c r="H110" t="s">
        <v>43</v>
      </c>
      <c r="I110">
        <v>2235.9591836734694</v>
      </c>
      <c r="K110">
        <v>1989.3278061224491</v>
      </c>
      <c r="M110">
        <v>1860.7534013605441</v>
      </c>
      <c r="O110">
        <v>1790.6957908163265</v>
      </c>
    </row>
    <row r="111" spans="1:16" x14ac:dyDescent="0.2">
      <c r="A111" t="s">
        <v>16</v>
      </c>
      <c r="B111" t="s">
        <v>171</v>
      </c>
      <c r="C111" t="s">
        <v>181</v>
      </c>
      <c r="E111">
        <v>13</v>
      </c>
      <c r="F111" t="s">
        <v>182</v>
      </c>
      <c r="H111" t="s">
        <v>52</v>
      </c>
      <c r="I111">
        <v>3032.5535714285716</v>
      </c>
      <c r="K111">
        <v>2384.4362244897961</v>
      </c>
      <c r="M111">
        <v>2122.2457482993195</v>
      </c>
      <c r="O111">
        <v>2036.1135204081634</v>
      </c>
    </row>
    <row r="112" spans="1:16" x14ac:dyDescent="0.2">
      <c r="A112" t="s">
        <v>16</v>
      </c>
      <c r="B112" t="s">
        <v>171</v>
      </c>
      <c r="C112" t="s">
        <v>183</v>
      </c>
      <c r="E112">
        <v>13</v>
      </c>
      <c r="F112" t="s">
        <v>184</v>
      </c>
      <c r="H112" t="s">
        <v>43</v>
      </c>
      <c r="I112">
        <v>1699.5816326530612</v>
      </c>
      <c r="K112">
        <v>1457.4400510204082</v>
      </c>
      <c r="M112">
        <v>1328.8656462585034</v>
      </c>
      <c r="O112">
        <v>1301.9202806122446</v>
      </c>
    </row>
    <row r="113" spans="1:15" x14ac:dyDescent="0.2">
      <c r="A113" t="s">
        <v>16</v>
      </c>
      <c r="B113" t="s">
        <v>171</v>
      </c>
      <c r="C113" t="s">
        <v>183</v>
      </c>
      <c r="E113">
        <v>13</v>
      </c>
      <c r="F113" t="s">
        <v>184</v>
      </c>
      <c r="H113" t="s">
        <v>52</v>
      </c>
      <c r="I113">
        <v>2509.5688775510203</v>
      </c>
      <c r="K113">
        <v>1859.2448979591836</v>
      </c>
      <c r="M113">
        <v>1594.8222789115646</v>
      </c>
      <c r="O113">
        <v>1551.8022959183672</v>
      </c>
    </row>
    <row r="114" spans="1:15" x14ac:dyDescent="0.2">
      <c r="A114" t="s">
        <v>178</v>
      </c>
      <c r="B114" t="s">
        <v>171</v>
      </c>
      <c r="C114" t="s">
        <v>185</v>
      </c>
      <c r="E114">
        <v>13</v>
      </c>
      <c r="H114" t="s">
        <v>43</v>
      </c>
      <c r="I114">
        <v>2424</v>
      </c>
      <c r="K114">
        <v>2130</v>
      </c>
      <c r="M114">
        <v>1992</v>
      </c>
      <c r="O114">
        <v>2382</v>
      </c>
    </row>
    <row r="115" spans="1:15" x14ac:dyDescent="0.2">
      <c r="A115" t="s">
        <v>178</v>
      </c>
      <c r="B115" t="s">
        <v>171</v>
      </c>
      <c r="C115" t="s">
        <v>186</v>
      </c>
      <c r="E115">
        <v>13</v>
      </c>
      <c r="H115" t="s">
        <v>43</v>
      </c>
      <c r="I115">
        <v>2382</v>
      </c>
      <c r="K115">
        <v>2094</v>
      </c>
      <c r="M115">
        <v>1956</v>
      </c>
      <c r="O115">
        <v>2334</v>
      </c>
    </row>
    <row r="116" spans="1:15" x14ac:dyDescent="0.2">
      <c r="A116" t="s">
        <v>187</v>
      </c>
      <c r="B116" t="s">
        <v>171</v>
      </c>
      <c r="C116" t="s">
        <v>188</v>
      </c>
      <c r="E116">
        <v>14</v>
      </c>
      <c r="F116" t="s">
        <v>176</v>
      </c>
      <c r="H116" t="s">
        <v>43</v>
      </c>
      <c r="I116">
        <v>3459.1842857142856</v>
      </c>
      <c r="K116">
        <v>2924.0026734693884</v>
      </c>
      <c r="M116">
        <v>2764.0497959183672</v>
      </c>
      <c r="O116">
        <v>2587.5611938775514</v>
      </c>
    </row>
    <row r="117" spans="1:15" x14ac:dyDescent="0.2">
      <c r="A117" t="s">
        <v>187</v>
      </c>
      <c r="B117" t="s">
        <v>171</v>
      </c>
      <c r="C117" t="s">
        <v>188</v>
      </c>
      <c r="E117">
        <v>14</v>
      </c>
      <c r="F117" t="s">
        <v>176</v>
      </c>
      <c r="H117" t="s">
        <v>52</v>
      </c>
      <c r="I117">
        <v>6042.2128571428566</v>
      </c>
      <c r="K117">
        <v>4177.5238979591841</v>
      </c>
      <c r="M117">
        <v>3606.8198639455786</v>
      </c>
      <c r="O117">
        <v>3292.8324438775517</v>
      </c>
    </row>
    <row r="118" spans="1:15" x14ac:dyDescent="0.2">
      <c r="A118" t="s">
        <v>187</v>
      </c>
      <c r="B118" t="s">
        <v>171</v>
      </c>
      <c r="C118" t="s">
        <v>189</v>
      </c>
      <c r="E118">
        <v>14</v>
      </c>
      <c r="F118" t="s">
        <v>176</v>
      </c>
      <c r="H118" t="s">
        <v>43</v>
      </c>
      <c r="I118">
        <v>2949.4769795918373</v>
      </c>
      <c r="K118">
        <v>2419.4977755102041</v>
      </c>
      <c r="M118">
        <v>2206.4936598639456</v>
      </c>
      <c r="O118">
        <v>2071.6515000000004</v>
      </c>
    </row>
    <row r="119" spans="1:15" x14ac:dyDescent="0.2">
      <c r="A119" t="s">
        <v>187</v>
      </c>
      <c r="B119" t="s">
        <v>171</v>
      </c>
      <c r="C119" t="s">
        <v>189</v>
      </c>
      <c r="E119">
        <v>14</v>
      </c>
      <c r="F119" t="s">
        <v>176</v>
      </c>
      <c r="H119" t="s">
        <v>52</v>
      </c>
      <c r="I119">
        <v>5192.6461632653063</v>
      </c>
      <c r="K119">
        <v>3520.000020408163</v>
      </c>
      <c r="M119">
        <v>2937.0357460317464</v>
      </c>
      <c r="O119">
        <v>2704.0083112244902</v>
      </c>
    </row>
    <row r="120" spans="1:15" x14ac:dyDescent="0.2">
      <c r="A120" t="s">
        <v>16</v>
      </c>
      <c r="B120" t="s">
        <v>171</v>
      </c>
      <c r="C120" t="s">
        <v>190</v>
      </c>
      <c r="E120">
        <v>14</v>
      </c>
      <c r="F120" t="s">
        <v>163</v>
      </c>
      <c r="H120" t="s">
        <v>43</v>
      </c>
      <c r="I120">
        <v>3099.8571428571427</v>
      </c>
      <c r="K120">
        <v>2572.1875</v>
      </c>
      <c r="M120">
        <v>2346.7363945578236</v>
      </c>
      <c r="O120">
        <v>2225.4241071428573</v>
      </c>
    </row>
    <row r="121" spans="1:15" x14ac:dyDescent="0.2">
      <c r="A121" t="s">
        <v>16</v>
      </c>
      <c r="B121" t="s">
        <v>171</v>
      </c>
      <c r="C121" t="s">
        <v>190</v>
      </c>
      <c r="E121">
        <v>14</v>
      </c>
      <c r="F121" t="s">
        <v>163</v>
      </c>
      <c r="H121" t="s">
        <v>52</v>
      </c>
      <c r="I121">
        <v>4754.3852040816328</v>
      </c>
      <c r="K121">
        <v>3384.7193877551026</v>
      </c>
      <c r="M121">
        <v>2883.5348639455788</v>
      </c>
      <c r="O121">
        <v>2708.7340561224491</v>
      </c>
    </row>
    <row r="122" spans="1:15" x14ac:dyDescent="0.2">
      <c r="A122" t="s">
        <v>16</v>
      </c>
      <c r="B122" t="s">
        <v>171</v>
      </c>
      <c r="C122" t="s">
        <v>191</v>
      </c>
      <c r="E122">
        <v>14</v>
      </c>
      <c r="F122" t="s">
        <v>163</v>
      </c>
      <c r="H122" t="s">
        <v>43</v>
      </c>
      <c r="I122">
        <v>2695.4183673469392</v>
      </c>
      <c r="K122">
        <v>2163.8201530612241</v>
      </c>
      <c r="M122">
        <v>1933.87925170068</v>
      </c>
      <c r="O122">
        <v>1812.5669642857142</v>
      </c>
    </row>
    <row r="123" spans="1:15" x14ac:dyDescent="0.2">
      <c r="A123" t="s">
        <v>16</v>
      </c>
      <c r="B123" t="s">
        <v>171</v>
      </c>
      <c r="C123" t="s">
        <v>191</v>
      </c>
      <c r="E123">
        <v>14</v>
      </c>
      <c r="F123" t="s">
        <v>163</v>
      </c>
      <c r="H123" t="s">
        <v>52</v>
      </c>
      <c r="I123">
        <v>4309.9974489795923</v>
      </c>
      <c r="K123">
        <v>2956.3775510204077</v>
      </c>
      <c r="M123">
        <v>2457.3613945578231</v>
      </c>
      <c r="O123">
        <v>2284.6141581632655</v>
      </c>
    </row>
    <row r="124" spans="1:15" x14ac:dyDescent="0.2">
      <c r="A124" t="s">
        <v>16</v>
      </c>
      <c r="B124" t="s">
        <v>171</v>
      </c>
      <c r="C124" t="s">
        <v>192</v>
      </c>
      <c r="E124">
        <v>14</v>
      </c>
      <c r="F124" t="s">
        <v>163</v>
      </c>
      <c r="H124" t="s">
        <v>43</v>
      </c>
      <c r="I124">
        <v>3440.9706632653065</v>
      </c>
      <c r="K124">
        <v>2613.7811224489801</v>
      </c>
      <c r="M124">
        <v>2290.9936224489793</v>
      </c>
      <c r="O124">
        <v>2172.395599489796</v>
      </c>
    </row>
    <row r="125" spans="1:15" x14ac:dyDescent="0.2">
      <c r="A125" t="s">
        <v>16</v>
      </c>
      <c r="B125" t="s">
        <v>171</v>
      </c>
      <c r="C125" t="s">
        <v>192</v>
      </c>
      <c r="E125">
        <v>14</v>
      </c>
      <c r="F125" t="s">
        <v>163</v>
      </c>
      <c r="H125" t="s">
        <v>52</v>
      </c>
      <c r="I125">
        <v>5044.3316326530612</v>
      </c>
      <c r="K125">
        <v>3401.4278061224495</v>
      </c>
      <c r="M125">
        <v>2809.8591269841268</v>
      </c>
      <c r="O125">
        <v>2646.3110172193874</v>
      </c>
    </row>
    <row r="126" spans="1:15" x14ac:dyDescent="0.2">
      <c r="A126" t="s">
        <v>193</v>
      </c>
      <c r="B126" t="s">
        <v>171</v>
      </c>
      <c r="C126" t="s">
        <v>194</v>
      </c>
      <c r="E126">
        <v>21</v>
      </c>
      <c r="F126" t="s">
        <v>195</v>
      </c>
      <c r="H126" t="s">
        <v>43</v>
      </c>
      <c r="I126">
        <v>4717.6249999999991</v>
      </c>
      <c r="K126">
        <v>4017.7346938775509</v>
      </c>
      <c r="M126">
        <v>3701.3418367346944</v>
      </c>
      <c r="O126">
        <v>3517.7640306122444</v>
      </c>
    </row>
    <row r="127" spans="1:15" x14ac:dyDescent="0.2">
      <c r="A127" t="s">
        <v>193</v>
      </c>
      <c r="B127" t="s">
        <v>171</v>
      </c>
      <c r="C127" t="s">
        <v>194</v>
      </c>
      <c r="E127">
        <v>21</v>
      </c>
      <c r="F127" t="s">
        <v>195</v>
      </c>
      <c r="H127" t="s">
        <v>52</v>
      </c>
      <c r="I127">
        <v>7874.7933673469379</v>
      </c>
      <c r="K127">
        <v>5564.1313775510207</v>
      </c>
      <c r="M127">
        <v>4720.6062925170072</v>
      </c>
      <c r="O127">
        <v>4398.5420918367345</v>
      </c>
    </row>
    <row r="128" spans="1:15" x14ac:dyDescent="0.2">
      <c r="A128" t="s">
        <v>193</v>
      </c>
      <c r="B128" t="s">
        <v>171</v>
      </c>
      <c r="C128" t="s">
        <v>196</v>
      </c>
      <c r="E128">
        <v>21</v>
      </c>
      <c r="F128" t="s">
        <v>195</v>
      </c>
      <c r="H128" t="s">
        <v>43</v>
      </c>
      <c r="I128">
        <v>4119.9974489795923</v>
      </c>
      <c r="K128">
        <v>3373.8443877551022</v>
      </c>
      <c r="M128">
        <v>3067.8639455782313</v>
      </c>
      <c r="O128">
        <v>2894.0841836734694</v>
      </c>
    </row>
    <row r="129" spans="1:15" x14ac:dyDescent="0.2">
      <c r="A129" t="s">
        <v>193</v>
      </c>
      <c r="B129" t="s">
        <v>171</v>
      </c>
      <c r="C129" t="s">
        <v>196</v>
      </c>
      <c r="E129">
        <v>21</v>
      </c>
      <c r="F129" t="s">
        <v>195</v>
      </c>
      <c r="H129" t="s">
        <v>52</v>
      </c>
      <c r="I129">
        <v>6997.2551020408173</v>
      </c>
      <c r="K129">
        <v>4772.1607142857147</v>
      </c>
      <c r="M129">
        <v>3987.783163265306</v>
      </c>
      <c r="O129">
        <v>3700.3533163265306</v>
      </c>
    </row>
    <row r="130" spans="1:15" x14ac:dyDescent="0.2">
      <c r="A130" t="s">
        <v>197</v>
      </c>
      <c r="B130" t="s">
        <v>171</v>
      </c>
      <c r="C130" t="s">
        <v>198</v>
      </c>
      <c r="E130">
        <v>8</v>
      </c>
      <c r="F130" t="s">
        <v>199</v>
      </c>
      <c r="H130" t="s">
        <v>43</v>
      </c>
      <c r="I130">
        <v>1882.9977959183673</v>
      </c>
      <c r="K130">
        <v>1532.3635714285715</v>
      </c>
      <c r="M130">
        <v>1385.6343537414966</v>
      </c>
      <c r="O130">
        <v>1281.237882653061</v>
      </c>
    </row>
    <row r="131" spans="1:15" x14ac:dyDescent="0.2">
      <c r="A131" t="s">
        <v>197</v>
      </c>
      <c r="B131" t="s">
        <v>171</v>
      </c>
      <c r="C131" t="s">
        <v>198</v>
      </c>
      <c r="E131">
        <v>8</v>
      </c>
      <c r="F131" t="s">
        <v>199</v>
      </c>
      <c r="H131" t="s">
        <v>52</v>
      </c>
      <c r="I131">
        <v>3038.4498367346937</v>
      </c>
      <c r="K131">
        <v>2094.8395918367346</v>
      </c>
      <c r="M131">
        <v>1762.547619047619</v>
      </c>
      <c r="O131">
        <v>1619.7136479591836</v>
      </c>
    </row>
    <row r="132" spans="1:15" x14ac:dyDescent="0.2">
      <c r="A132" t="s">
        <v>197</v>
      </c>
      <c r="B132" t="s">
        <v>171</v>
      </c>
      <c r="C132" t="s">
        <v>200</v>
      </c>
      <c r="E132">
        <v>8</v>
      </c>
      <c r="F132" t="s">
        <v>199</v>
      </c>
      <c r="H132" t="s">
        <v>43</v>
      </c>
      <c r="I132">
        <v>2188.4336734693879</v>
      </c>
      <c r="K132">
        <v>1823.7181122448983</v>
      </c>
      <c r="M132">
        <v>1645.872448979592</v>
      </c>
      <c r="O132">
        <v>1553.8781887755099</v>
      </c>
    </row>
    <row r="133" spans="1:15" x14ac:dyDescent="0.2">
      <c r="A133" t="s">
        <v>197</v>
      </c>
      <c r="B133" t="s">
        <v>171</v>
      </c>
      <c r="C133" t="s">
        <v>200</v>
      </c>
      <c r="E133">
        <v>8</v>
      </c>
      <c r="F133" t="s">
        <v>199</v>
      </c>
      <c r="H133" t="s">
        <v>52</v>
      </c>
      <c r="I133">
        <v>3517.9234693877552</v>
      </c>
      <c r="K133">
        <v>2474.7130102040819</v>
      </c>
      <c r="M133">
        <v>2073.2023809523812</v>
      </c>
      <c r="O133">
        <v>1930.1664540816325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4FDC-8DB2-304C-ABE7-1EE1FC343F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FC6E20AC8ACE48A4311536C6EAAF48" ma:contentTypeVersion="18" ma:contentTypeDescription="Create a new document." ma:contentTypeScope="" ma:versionID="6154be5a9cdc524b53d34a3d259a93a7">
  <xsd:schema xmlns:xsd="http://www.w3.org/2001/XMLSchema" xmlns:xs="http://www.w3.org/2001/XMLSchema" xmlns:p="http://schemas.microsoft.com/office/2006/metadata/properties" xmlns:ns2="41e75cfe-5e73-4601-bcc6-a79f35e821ba" xmlns:ns3="e89f8d39-092c-406e-ae7e-045b3f308458" targetNamespace="http://schemas.microsoft.com/office/2006/metadata/properties" ma:root="true" ma:fieldsID="71602878f066ebf8316f19352091b5b6" ns2:_="" ns3:_="">
    <xsd:import namespace="41e75cfe-5e73-4601-bcc6-a79f35e821ba"/>
    <xsd:import namespace="e89f8d39-092c-406e-ae7e-045b3f308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75cfe-5e73-4601-bcc6-a79f35e82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60cc2d4-fa14-4dd4-999e-cd7606401a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f8d39-092c-406e-ae7e-045b3f308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a41d2e-dfe0-4fc5-bcf1-d50c0b8da66a}" ma:internalName="TaxCatchAll" ma:showField="CatchAllData" ma:web="e89f8d39-092c-406e-ae7e-045b3f3084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9f8d39-092c-406e-ae7e-045b3f308458" xsi:nil="true"/>
    <lcf76f155ced4ddcb4097134ff3c332f xmlns="41e75cfe-5e73-4601-bcc6-a79f35e821b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3 9 7 3 6 5 1 2 - a 3 4 d - 4 2 e 8 - b 1 c 7 - 0 6 5 3 d b 5 9 0 7 4 0 "   x m l n s = " h t t p : / / s c h e m a s . m i c r o s o f t . c o m / D a t a M a s h u p " > A A A A A J I E A A B Q S w M E F A A A C A g A s 1 z u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s 1 z u W v R e R F / f A Q A A 6 A M A A B M A A A B G b 3 J t d W x h c y 9 T Z W N 0 a W 9 u M S 5 t d Z F P j 9 o w E M X v S P s d R t k L S C E B u t C u V h x Q Q t V V + d c m q x Y h D g Y m Y O H Y y H Y o F P H d 6 z h U X T X k F M 3 v e e b N v C h c a y o 4 R M W 3 / f J Q e 6 i p H Z G 4 g U d n T C i H m a R r h J i s G D r Q B 4 a 6 B h C J T B r a h + F p j c z 7 I e R + J c S + / p k y 9 A L B N X K t 6 o 7 / p l A q n 2 V 7 o n 7 7 I 7 q S R J 7 9 g I l s E 2 k h y R b 9 K c d Q 0 i M 2 I + t a v K G o m m O y x 7 m x G S h K / P c F N G E 8 H 8 A 0 S c x s i D r d Z q d 3 j / m t Z w + m B 5 T E n p i Y 1 Z Q f Y k I y p u F b J r T l y u + 0 O l 3 b b c + N J T k i g 1 / m I s q 3 t g v a X t s 7 M X V y G i 7 w j D E X t M y w 4 Z o g H p 0 J O d J t Y d H O A y q i u S x e N a a m L I f o w l f K N 7 k U 7 R C 1 s 7 w u Q q L J s h g 3 k y I V 2 s S / Q 7 I x x + Q j b Z 9 3 U 7 4 U v P 6 f s w u L 2 4 M B Y 9 G a M G K C 6 N t F l 7 d N g x 3 h W z N 5 L V i W c t D n A / 6 b b u 7 m K h E y D a w a G z H 3 K K 3 j w u X i B C L j W p 5 N k Q 8 B j S d 9 N Y L z H b d m G z + g u q z F J h e Y k B R L y i R L V y h B J L A h 5 9 z h l e v e k 5 e v Y P X h z 2 D 0 F g 5 D C A f x M C q 3 T + / R 2 Q j i E c y H k T + Z l s Q O H M j p L + X W 3 v I P F f y p g n c r e K + C f 6 z g n y r 4 8 3 3 c b h X 8 X U 7 X R o 3 y y r / 8 8 g d Q S w M E F A A A C A g A s 1 z u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z X O 5 a h E U x o K U A A A D 2 A A A A E g A A A A A A A A A A A A A A p I E A A A A A Q 2 9 u Z m l n L 1 B h Y 2 t h Z 2 U u e G 1 s U E s B A h Q D F A A A C A g A s 1 z u W v R e R F / f A Q A A 6 A M A A B M A A A A A A A A A A A A A A K S B 1 Q A A A E Z v c m 1 1 b G F z L 1 N l Y 3 R p b 2 4 x L m 1 Q S w E C F A M U A A A I C A C z X O 5 a D 8 r p q 6 Q A A A D p A A A A E w A A A A A A A A A A A A A A p I H l A g A A W 0 N v b n R l b n R f V H l w Z X N d L n h t b F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Q A A A A A A A G U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1 h a W 4 l M j B Q c m l j Z S U y M F R h Y m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R k O D g y M T U t M G E 4 O C 0 0 Y W E 4 L T g 3 Y W Q t N G E 5 O G Q w N z B j Z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a W 5 f U H J p Y 2 V f V G F i b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F Q w N D o z N z o z O C 4 1 N D E z M D I w W i I g L z 4 8 R W 5 0 c n k g V H l w Z T 0 i R m l s b E N v b H V t b l R 5 c G V z I i B W Y W x 1 Z T 0 i c 0 J n W U d B Q U 1 H Q m d Z R k J R V U Z C U V V G Q l F N Q U F B P T 0 i I C 8 + P E V u d H J 5 I F R 5 c G U 9 I k Z p b G x D b 2 x 1 b W 5 O Y W 1 l c y I g V m F s d W U 9 I n N b J n F 1 b 3 Q 7 Q 2 9 1 b n R y e S Z x d W 9 0 O y w m c X V v d D t S Z W d p b 2 4 v Q 2 l 0 e S Z x d W 9 0 O y w m c X V v d D t U b 3 V y I E 5 h b W U m c X V v d D s s J n F 1 b 3 Q 7 R G V m Y X V s d C B U a W 1 l I G 9 m I F N 0 Y X J 0 J n F 1 b 3 Q 7 L C Z x d W 9 0 O 0 5 1 b W J l c i B v Z i B k Y X l z J n F 1 b 3 Q 7 L C Z x d W 9 0 O 0 V Y Q 0 x V R E V E I E R B V E V T J n F 1 b 3 Q 7 L C Z x d W 9 0 O 0 5 P V E V T J n F 1 b 3 Q 7 L C Z x d W 9 0 O 1 B M I F R M I F l F U y 9 O T y Z x d W 9 0 O y w m c X V v d D s y I H B h e C Z x d W 9 0 O y w m c X V v d D s z I H B h e C Z x d W 9 0 O y w m c X V v d D s 0 I H B h e C Z x d W 9 0 O y w m c X V v d D s 1 I H B h e C Z x d W 9 0 O y w m c X V v d D s 2 I H B h e C Z x d W 9 0 O y w m c X V v d D s 3 I H B h e C Z x d W 9 0 O y w m c X V v d D s 4 I H B h e C Z x d W 9 0 O y w m c X V v d D s 5 c G F 4 J n F 1 b 3 Q 7 L C Z x d W 9 0 O z E w c G F 4 J n F 1 b 3 Q 7 L C Z x d W 9 0 O z E y I H B h e C Z x d W 9 0 O y w m c X V v d D s x N H B h e C Z x d W 9 0 O 1 0 i I C 8 + P E V u d H J 5 I F R 5 c G U 9 I k Z p b G x D b 3 V u d C I g V m F s d W U 9 I m w 0 M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4 g U H J p Y 2 U g V G F i b G U v Q X V 0 b 1 J l b W 9 2 Z W R D b 2 x 1 b W 5 z M S 5 7 Q 2 9 1 b n R y e S w w f S Z x d W 9 0 O y w m c X V v d D t T Z W N 0 a W 9 u M S 9 N Y W l u I F B y a W N l I F R h Y m x l L 0 F 1 d G 9 S Z W 1 v d m V k Q 2 9 s d W 1 u c z E u e 1 J l Z 2 l v b i 9 D a X R 5 L D F 9 J n F 1 b 3 Q 7 L C Z x d W 9 0 O 1 N l Y 3 R p b 2 4 x L 0 1 h a W 4 g U H J p Y 2 U g V G F i b G U v Q X V 0 b 1 J l b W 9 2 Z W R D b 2 x 1 b W 5 z M S 5 7 V G 9 1 c i B O Y W 1 l L D J 9 J n F 1 b 3 Q 7 L C Z x d W 9 0 O 1 N l Y 3 R p b 2 4 x L 0 1 h a W 4 g U H J p Y 2 U g V G F i b G U v Q X V 0 b 1 J l b W 9 2 Z W R D b 2 x 1 b W 5 z M S 5 7 R G V m Y X V s d C B U a W 1 l I G 9 m I F N 0 Y X J 0 L D N 9 J n F 1 b 3 Q 7 L C Z x d W 9 0 O 1 N l Y 3 R p b 2 4 x L 0 1 h a W 4 g U H J p Y 2 U g V G F i b G U v Q X V 0 b 1 J l b W 9 2 Z W R D b 2 x 1 b W 5 z M S 5 7 T n V t Y m V y I G 9 m I G R h e X M s N H 0 m c X V v d D s s J n F 1 b 3 Q 7 U 2 V j d G l v b j E v T W F p b i B Q c m l j Z S B U Y W J s Z S 9 B d X R v U m V t b 3 Z l Z E N v b H V t b n M x L n t F W E N M V U R F R C B E Q V R F U y w 1 f S Z x d W 9 0 O y w m c X V v d D t T Z W N 0 a W 9 u M S 9 N Y W l u I F B y a W N l I F R h Y m x l L 0 F 1 d G 9 S Z W 1 v d m V k Q 2 9 s d W 1 u c z E u e 0 5 P V E V T L D Z 9 J n F 1 b 3 Q 7 L C Z x d W 9 0 O 1 N l Y 3 R p b 2 4 x L 0 1 h a W 4 g U H J p Y 2 U g V G F i b G U v Q X V 0 b 1 J l b W 9 2 Z W R D b 2 x 1 b W 5 z M S 5 7 U E w g V E w g W U V T L 0 5 P L D d 9 J n F 1 b 3 Q 7 L C Z x d W 9 0 O 1 N l Y 3 R p b 2 4 x L 0 1 h a W 4 g U H J p Y 2 U g V G F i b G U v Q X V 0 b 1 J l b W 9 2 Z W R D b 2 x 1 b W 5 z M S 5 7 M i B w Y X g s O H 0 m c X V v d D s s J n F 1 b 3 Q 7 U 2 V j d G l v b j E v T W F p b i B Q c m l j Z S B U Y W J s Z S 9 B d X R v U m V t b 3 Z l Z E N v b H V t b n M x L n s z I H B h e C w 5 f S Z x d W 9 0 O y w m c X V v d D t T Z W N 0 a W 9 u M S 9 N Y W l u I F B y a W N l I F R h Y m x l L 0 F 1 d G 9 S Z W 1 v d m V k Q 2 9 s d W 1 u c z E u e z Q g c G F 4 L D E w f S Z x d W 9 0 O y w m c X V v d D t T Z W N 0 a W 9 u M S 9 N Y W l u I F B y a W N l I F R h Y m x l L 0 F 1 d G 9 S Z W 1 v d m V k Q 2 9 s d W 1 u c z E u e z U g c G F 4 L D E x f S Z x d W 9 0 O y w m c X V v d D t T Z W N 0 a W 9 u M S 9 N Y W l u I F B y a W N l I F R h Y m x l L 0 F 1 d G 9 S Z W 1 v d m V k Q 2 9 s d W 1 u c z E u e z Y g c G F 4 L D E y f S Z x d W 9 0 O y w m c X V v d D t T Z W N 0 a W 9 u M S 9 N Y W l u I F B y a W N l I F R h Y m x l L 0 F 1 d G 9 S Z W 1 v d m V k Q 2 9 s d W 1 u c z E u e z c g c G F 4 L D E z f S Z x d W 9 0 O y w m c X V v d D t T Z W N 0 a W 9 u M S 9 N Y W l u I F B y a W N l I F R h Y m x l L 0 F 1 d G 9 S Z W 1 v d m V k Q 2 9 s d W 1 u c z E u e z g g c G F 4 L D E 0 f S Z x d W 9 0 O y w m c X V v d D t T Z W N 0 a W 9 u M S 9 N Y W l u I F B y a W N l I F R h Y m x l L 0 F 1 d G 9 S Z W 1 v d m V k Q 2 9 s d W 1 u c z E u e z l w Y X g s M T V 9 J n F 1 b 3 Q 7 L C Z x d W 9 0 O 1 N l Y 3 R p b 2 4 x L 0 1 h a W 4 g U H J p Y 2 U g V G F i b G U v Q X V 0 b 1 J l b W 9 2 Z W R D b 2 x 1 b W 5 z M S 5 7 M T B w Y X g s M T Z 9 J n F 1 b 3 Q 7 L C Z x d W 9 0 O 1 N l Y 3 R p b 2 4 x L 0 1 h a W 4 g U H J p Y 2 U g V G F i b G U v Q X V 0 b 1 J l b W 9 2 Z W R D b 2 x 1 b W 5 z M S 5 7 M T I g c G F 4 L D E 3 f S Z x d W 9 0 O y w m c X V v d D t T Z W N 0 a W 9 u M S 9 N Y W l u I F B y a W N l I F R h Y m x l L 0 F 1 d G 9 S Z W 1 v d m V k Q 2 9 s d W 1 u c z E u e z E 0 c G F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F p b i B Q c m l j Z S B U Y W J s Z S 9 B d X R v U m V t b 3 Z l Z E N v b H V t b n M x L n t D b 3 V u d H J 5 L D B 9 J n F 1 b 3 Q 7 L C Z x d W 9 0 O 1 N l Y 3 R p b 2 4 x L 0 1 h a W 4 g U H J p Y 2 U g V G F i b G U v Q X V 0 b 1 J l b W 9 2 Z W R D b 2 x 1 b W 5 z M S 5 7 U m V n a W 9 u L 0 N p d H k s M X 0 m c X V v d D s s J n F 1 b 3 Q 7 U 2 V j d G l v b j E v T W F p b i B Q c m l j Z S B U Y W J s Z S 9 B d X R v U m V t b 3 Z l Z E N v b H V t b n M x L n t U b 3 V y I E 5 h b W U s M n 0 m c X V v d D s s J n F 1 b 3 Q 7 U 2 V j d G l v b j E v T W F p b i B Q c m l j Z S B U Y W J s Z S 9 B d X R v U m V t b 3 Z l Z E N v b H V t b n M x L n t E Z W Z h d W x 0 I F R p b W U g b 2 Y g U 3 R h c n Q s M 3 0 m c X V v d D s s J n F 1 b 3 Q 7 U 2 V j d G l v b j E v T W F p b i B Q c m l j Z S B U Y W J s Z S 9 B d X R v U m V t b 3 Z l Z E N v b H V t b n M x L n t O d W 1 i Z X I g b 2 Y g Z G F 5 c y w 0 f S Z x d W 9 0 O y w m c X V v d D t T Z W N 0 a W 9 u M S 9 N Y W l u I F B y a W N l I F R h Y m x l L 0 F 1 d G 9 S Z W 1 v d m V k Q 2 9 s d W 1 u c z E u e 0 V Y Q 0 x V R E V E I E R B V E V T L D V 9 J n F 1 b 3 Q 7 L C Z x d W 9 0 O 1 N l Y 3 R p b 2 4 x L 0 1 h a W 4 g U H J p Y 2 U g V G F i b G U v Q X V 0 b 1 J l b W 9 2 Z W R D b 2 x 1 b W 5 z M S 5 7 T k 9 U R V M s N n 0 m c X V v d D s s J n F 1 b 3 Q 7 U 2 V j d G l v b j E v T W F p b i B Q c m l j Z S B U Y W J s Z S 9 B d X R v U m V t b 3 Z l Z E N v b H V t b n M x L n t Q T C B U T C B Z R V M v T k 8 s N 3 0 m c X V v d D s s J n F 1 b 3 Q 7 U 2 V j d G l v b j E v T W F p b i B Q c m l j Z S B U Y W J s Z S 9 B d X R v U m V t b 3 Z l Z E N v b H V t b n M x L n s y I H B h e C w 4 f S Z x d W 9 0 O y w m c X V v d D t T Z W N 0 a W 9 u M S 9 N Y W l u I F B y a W N l I F R h Y m x l L 0 F 1 d G 9 S Z W 1 v d m V k Q 2 9 s d W 1 u c z E u e z M g c G F 4 L D l 9 J n F 1 b 3 Q 7 L C Z x d W 9 0 O 1 N l Y 3 R p b 2 4 x L 0 1 h a W 4 g U H J p Y 2 U g V G F i b G U v Q X V 0 b 1 J l b W 9 2 Z W R D b 2 x 1 b W 5 z M S 5 7 N C B w Y X g s M T B 9 J n F 1 b 3 Q 7 L C Z x d W 9 0 O 1 N l Y 3 R p b 2 4 x L 0 1 h a W 4 g U H J p Y 2 U g V G F i b G U v Q X V 0 b 1 J l b W 9 2 Z W R D b 2 x 1 b W 5 z M S 5 7 N S B w Y X g s M T F 9 J n F 1 b 3 Q 7 L C Z x d W 9 0 O 1 N l Y 3 R p b 2 4 x L 0 1 h a W 4 g U H J p Y 2 U g V G F i b G U v Q X V 0 b 1 J l b W 9 2 Z W R D b 2 x 1 b W 5 z M S 5 7 N i B w Y X g s M T J 9 J n F 1 b 3 Q 7 L C Z x d W 9 0 O 1 N l Y 3 R p b 2 4 x L 0 1 h a W 4 g U H J p Y 2 U g V G F i b G U v Q X V 0 b 1 J l b W 9 2 Z W R D b 2 x 1 b W 5 z M S 5 7 N y B w Y X g s M T N 9 J n F 1 b 3 Q 7 L C Z x d W 9 0 O 1 N l Y 3 R p b 2 4 x L 0 1 h a W 4 g U H J p Y 2 U g V G F i b G U v Q X V 0 b 1 J l b W 9 2 Z W R D b 2 x 1 b W 5 z M S 5 7 O C B w Y X g s M T R 9 J n F 1 b 3 Q 7 L C Z x d W 9 0 O 1 N l Y 3 R p b 2 4 x L 0 1 h a W 4 g U H J p Y 2 U g V G F i b G U v Q X V 0 b 1 J l b W 9 2 Z W R D b 2 x 1 b W 5 z M S 5 7 O X B h e C w x N X 0 m c X V v d D s s J n F 1 b 3 Q 7 U 2 V j d G l v b j E v T W F p b i B Q c m l j Z S B U Y W J s Z S 9 B d X R v U m V t b 3 Z l Z E N v b H V t b n M x L n s x M H B h e C w x N n 0 m c X V v d D s s J n F 1 b 3 Q 7 U 2 V j d G l v b j E v T W F p b i B Q c m l j Z S B U Y W J s Z S 9 B d X R v U m V t b 3 Z l Z E N v b H V t b n M x L n s x M i B w Y X g s M T d 9 J n F 1 b 3 Q 7 L C Z x d W 9 0 O 1 N l Y 3 R p b 2 4 x L 0 1 h a W 4 g U H J p Y 2 U g V G F i b G U v Q X V 0 b 1 J l b W 9 2 Z W R D b 2 x 1 b W 5 z M S 5 7 M T R w Y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l u J T I w U H J p Y 2 U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J T I w U H J p Y 2 U l M j B U Y W J s Z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Q c m l j Z S U y M F R h Y m x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l M j B Q c m l j Z S U y M F R h Y m x l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p N O D o W / b U 5 v G 1 w r H g H n H 4 c C Q / Y B P r e E N d M 9 6 u g 2 P B z R t T D / E h U F + 6 c Y H c L S 7 S z T O Y M n g q k l + p X a 2 t L M O i R K 2 2 P E F + m X K P 1 q i 0 8 k v I q 5 4 F b + J 3 s a m I F l y Q S c 6 u f B f e S z l e 8 4 V s = < / D a t a M a s h u p > 
</file>

<file path=customXml/itemProps1.xml><?xml version="1.0" encoding="utf-8"?>
<ds:datastoreItem xmlns:ds="http://schemas.openxmlformats.org/officeDocument/2006/customXml" ds:itemID="{311D2662-6F10-4DA9-BBBE-7D5E8991E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e75cfe-5e73-4601-bcc6-a79f35e821ba"/>
    <ds:schemaRef ds:uri="e89f8d39-092c-406e-ae7e-045b3f308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6D5F7F-500C-4166-912B-ABF1E6DAC421}">
  <ds:schemaRefs>
    <ds:schemaRef ds:uri="http://purl.org/dc/elements/1.1/"/>
    <ds:schemaRef ds:uri="http://schemas.openxmlformats.org/package/2006/metadata/core-properties"/>
    <ds:schemaRef ds:uri="41e75cfe-5e73-4601-bcc6-a79f35e821ba"/>
    <ds:schemaRef ds:uri="http://purl.org/dc/terms/"/>
    <ds:schemaRef ds:uri="http://www.w3.org/XML/1998/namespace"/>
    <ds:schemaRef ds:uri="http://schemas.microsoft.com/office/2006/metadata/properties"/>
    <ds:schemaRef ds:uri="e89f8d39-092c-406e-ae7e-045b3f308458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6225E2-D92B-46C7-A6EF-61C547C7F92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7655DD-0C4E-B146-B438-980858EAD4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Tour Catalogue</vt:lpstr>
      <vt:lpstr>Tour Pricing</vt:lpstr>
      <vt:lpstr>Main Price Table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Kozlowski</dc:creator>
  <cp:lastModifiedBy>Lukasz Kozlowski</cp:lastModifiedBy>
  <dcterms:created xsi:type="dcterms:W3CDTF">2025-07-12T14:57:06Z</dcterms:created>
  <dcterms:modified xsi:type="dcterms:W3CDTF">2025-07-14T04:37:39Z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0x010100CDFC6E20AC8ACE48A4311536C6EAAF48</vt:lpwstr>
  </property>
  <property fmtid="{D5CDD505-2E9C-101B-9397-08002B2CF9AE}" pid="3" name="MediaServiceImageTags">
    <vt:lpwstr/>
  </property>
</Properties>
</file>